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gelo/Dropbox/Lavoro/Alice/ManuscriptCLLgeneticsAR/Submission/finale/Leukemia/GitHub/CNV-qPCR-CLL/17p TP53/"/>
    </mc:Choice>
  </mc:AlternateContent>
  <bookViews>
    <workbookView xWindow="0" yWindow="460" windowWidth="25600" windowHeight="14580" tabRatio="500" activeTab="8"/>
  </bookViews>
  <sheets>
    <sheet name="2013-04-24 first" sheetId="1" r:id="rId1"/>
    <sheet name="2014-04-24 second" sheetId="2" r:id="rId2"/>
    <sheet name="2013-07-16" sheetId="3" r:id="rId3"/>
    <sheet name="2015-11-16" sheetId="4" r:id="rId4"/>
    <sheet name="2016-05-18" sheetId="5" r:id="rId5"/>
    <sheet name="2016-05-20" sheetId="6" r:id="rId6"/>
    <sheet name="2017-12-22" sheetId="10" r:id="rId7"/>
    <sheet name="2018-02-21" sheetId="7" r:id="rId8"/>
    <sheet name="summary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3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6" i="6"/>
  <c r="D3" i="6"/>
  <c r="D4" i="6"/>
  <c r="D5" i="6"/>
  <c r="D6" i="6"/>
  <c r="D7" i="6"/>
  <c r="D8" i="6"/>
  <c r="D60" i="6"/>
  <c r="D61" i="6"/>
  <c r="D62" i="6"/>
  <c r="E26" i="6"/>
  <c r="D25" i="6"/>
  <c r="E25" i="6"/>
  <c r="D24" i="6"/>
  <c r="E24" i="6"/>
  <c r="D23" i="6"/>
  <c r="E23" i="6"/>
  <c r="D22" i="6"/>
  <c r="E22" i="6"/>
  <c r="D21" i="6"/>
  <c r="E21" i="6"/>
  <c r="D80" i="5"/>
  <c r="D3" i="5"/>
  <c r="D4" i="5"/>
  <c r="D5" i="5"/>
  <c r="D6" i="5"/>
  <c r="D7" i="5"/>
  <c r="D8" i="5"/>
  <c r="D93" i="5"/>
  <c r="D94" i="5"/>
  <c r="D95" i="5"/>
  <c r="E80" i="5"/>
  <c r="D79" i="5"/>
  <c r="E79" i="5"/>
  <c r="D78" i="5"/>
  <c r="E78" i="5"/>
  <c r="D77" i="5"/>
  <c r="E77" i="5"/>
  <c r="D76" i="5"/>
  <c r="E76" i="5"/>
  <c r="D75" i="5"/>
  <c r="E75" i="5"/>
  <c r="E61" i="6"/>
  <c r="E62" i="6"/>
  <c r="E60" i="6"/>
  <c r="E4" i="6"/>
  <c r="E5" i="6"/>
  <c r="E6" i="6"/>
  <c r="E7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E3" i="6"/>
  <c r="E3" i="5"/>
  <c r="E4" i="5"/>
  <c r="E5" i="5"/>
  <c r="E6" i="5"/>
  <c r="E7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E93" i="5"/>
  <c r="E94" i="5"/>
  <c r="E95" i="5"/>
  <c r="E51" i="4"/>
  <c r="E6" i="4"/>
  <c r="F51" i="4"/>
  <c r="E7" i="4"/>
  <c r="E8" i="4"/>
  <c r="E78" i="4"/>
  <c r="E79" i="4"/>
  <c r="F79" i="4"/>
  <c r="E80" i="4"/>
  <c r="E81" i="4"/>
  <c r="F81" i="4"/>
  <c r="E82" i="4"/>
  <c r="E83" i="4"/>
  <c r="F83" i="4"/>
  <c r="E52" i="4"/>
  <c r="F52" i="4"/>
  <c r="E53" i="4"/>
  <c r="F53" i="4"/>
  <c r="E54" i="4"/>
  <c r="F54" i="4"/>
  <c r="E55" i="4"/>
  <c r="F55" i="4"/>
  <c r="E56" i="4"/>
  <c r="E57" i="4"/>
  <c r="F57" i="4"/>
  <c r="E58" i="4"/>
  <c r="F58" i="4"/>
  <c r="E59" i="4"/>
  <c r="F59" i="4"/>
  <c r="E60" i="4"/>
  <c r="E61" i="4"/>
  <c r="F61" i="4"/>
  <c r="E62" i="4"/>
  <c r="F62" i="4"/>
  <c r="E63" i="4"/>
  <c r="F63" i="4"/>
  <c r="E64" i="4"/>
  <c r="E65" i="4"/>
  <c r="F65" i="4"/>
  <c r="E66" i="4"/>
  <c r="F66" i="4"/>
  <c r="E67" i="4"/>
  <c r="F67" i="4"/>
  <c r="E68" i="4"/>
  <c r="E69" i="4"/>
  <c r="F69" i="4"/>
  <c r="E70" i="4"/>
  <c r="F70" i="4"/>
  <c r="E71" i="4"/>
  <c r="F71" i="4"/>
  <c r="E72" i="4"/>
  <c r="E73" i="4"/>
  <c r="F73" i="4"/>
  <c r="E74" i="4"/>
  <c r="F74" i="4"/>
  <c r="E75" i="4"/>
  <c r="F75" i="4"/>
  <c r="E76" i="4"/>
  <c r="E77" i="4"/>
  <c r="F77" i="4"/>
  <c r="F78" i="4"/>
  <c r="F80" i="4"/>
  <c r="E50" i="4"/>
  <c r="F50" i="4"/>
  <c r="E49" i="4"/>
  <c r="F49" i="4"/>
  <c r="E48" i="4"/>
  <c r="F48" i="4"/>
  <c r="F6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5" i="4"/>
  <c r="E4" i="4"/>
  <c r="E3" i="4"/>
  <c r="D4" i="3"/>
  <c r="D5" i="3"/>
  <c r="D55" i="3"/>
  <c r="D56" i="3"/>
  <c r="D57" i="3"/>
  <c r="D58" i="3"/>
  <c r="D59" i="3"/>
  <c r="D60" i="3"/>
  <c r="D61" i="3"/>
  <c r="D62" i="3"/>
  <c r="D63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E55" i="3"/>
  <c r="E56" i="3"/>
  <c r="E57" i="3"/>
  <c r="E58" i="3"/>
  <c r="E59" i="3"/>
  <c r="E60" i="3"/>
  <c r="E61" i="3"/>
  <c r="E62" i="3"/>
  <c r="E63" i="3"/>
  <c r="E4" i="3"/>
  <c r="D4" i="2"/>
  <c r="D39" i="2"/>
  <c r="D40" i="2"/>
  <c r="D41" i="2"/>
  <c r="D42" i="2"/>
  <c r="D43" i="2"/>
  <c r="D4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E39" i="2"/>
  <c r="E40" i="2"/>
  <c r="E41" i="2"/>
  <c r="E42" i="2"/>
  <c r="E43" i="2"/>
  <c r="E44" i="2"/>
  <c r="D3" i="2"/>
  <c r="E3" i="2"/>
  <c r="D4" i="1"/>
  <c r="D21" i="1"/>
  <c r="D22" i="1"/>
  <c r="D23" i="1"/>
  <c r="D24" i="1"/>
  <c r="D25" i="1"/>
  <c r="D26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21" i="1"/>
  <c r="E22" i="1"/>
  <c r="E23" i="1"/>
  <c r="E24" i="1"/>
  <c r="E25" i="1"/>
  <c r="E26" i="1"/>
  <c r="D3" i="1"/>
  <c r="E3" i="1"/>
  <c r="D3" i="7"/>
  <c r="D2" i="7"/>
  <c r="D4" i="7"/>
  <c r="D5" i="7"/>
  <c r="D6" i="7"/>
  <c r="D7" i="7"/>
  <c r="E3" i="7"/>
  <c r="E4" i="7"/>
  <c r="E5" i="7"/>
  <c r="E6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E2" i="7"/>
  <c r="D40" i="7"/>
  <c r="D39" i="7"/>
  <c r="D38" i="7"/>
  <c r="F8" i="4"/>
  <c r="F76" i="4"/>
  <c r="F72" i="4"/>
  <c r="F68" i="4"/>
  <c r="F64" i="4"/>
  <c r="F60" i="4"/>
  <c r="F56" i="4"/>
  <c r="F7" i="4"/>
  <c r="F82" i="4"/>
</calcChain>
</file>

<file path=xl/sharedStrings.xml><?xml version="1.0" encoding="utf-8"?>
<sst xmlns="http://schemas.openxmlformats.org/spreadsheetml/2006/main" count="550" uniqueCount="199">
  <si>
    <t>CLL200</t>
  </si>
  <si>
    <t>CLL202</t>
  </si>
  <si>
    <t>M10-M15</t>
  </si>
  <si>
    <t>CLL206</t>
  </si>
  <si>
    <t>CLL210</t>
  </si>
  <si>
    <t>G16-G21</t>
  </si>
  <si>
    <t>CLL211</t>
  </si>
  <si>
    <t>CLL217</t>
  </si>
  <si>
    <t>M16-M24</t>
  </si>
  <si>
    <t>CLL221</t>
  </si>
  <si>
    <t>CLL226</t>
  </si>
  <si>
    <t>A7-A12</t>
  </si>
  <si>
    <t>CLL227</t>
  </si>
  <si>
    <t>CLL232</t>
  </si>
  <si>
    <t>C4-C9</t>
  </si>
  <si>
    <t>CLL233</t>
  </si>
  <si>
    <t>CLL236</t>
  </si>
  <si>
    <t>H16-H21</t>
  </si>
  <si>
    <t>CLL237</t>
  </si>
  <si>
    <t>CLL241</t>
  </si>
  <si>
    <t>B1-B6</t>
  </si>
  <si>
    <t>CLL242</t>
  </si>
  <si>
    <t>CLL244</t>
  </si>
  <si>
    <t>I1-6</t>
  </si>
  <si>
    <t>CLL248</t>
  </si>
  <si>
    <t>CLL250</t>
  </si>
  <si>
    <t>H22-24/I1-3</t>
  </si>
  <si>
    <t>CLL251</t>
  </si>
  <si>
    <t>CLL254</t>
  </si>
  <si>
    <t>I7-12</t>
  </si>
  <si>
    <t>CLL262A</t>
  </si>
  <si>
    <t>CLL264</t>
  </si>
  <si>
    <t>G22-24/H1-3</t>
  </si>
  <si>
    <t>CLL265</t>
  </si>
  <si>
    <t>CLL268</t>
  </si>
  <si>
    <t>I13-18</t>
  </si>
  <si>
    <t>CLL408</t>
  </si>
  <si>
    <t>CLL409</t>
  </si>
  <si>
    <t>J1-6</t>
  </si>
  <si>
    <t>B7-B12</t>
  </si>
  <si>
    <t>CLL416</t>
  </si>
  <si>
    <t>CLL417</t>
  </si>
  <si>
    <t>J7-12</t>
  </si>
  <si>
    <t>CLL478*</t>
  </si>
  <si>
    <t>CLL476</t>
  </si>
  <si>
    <t>E7-E12</t>
  </si>
  <si>
    <t>CLL504</t>
  </si>
  <si>
    <t>CLL502</t>
  </si>
  <si>
    <t>G7-G12</t>
  </si>
  <si>
    <t>CLL514</t>
  </si>
  <si>
    <t>CLL511*</t>
  </si>
  <si>
    <t>F01-F06</t>
  </si>
  <si>
    <t>CLL534*</t>
  </si>
  <si>
    <t>CLL531*</t>
  </si>
  <si>
    <t>F07-F12</t>
  </si>
  <si>
    <t>CLL538*</t>
  </si>
  <si>
    <t>CLL536*</t>
  </si>
  <si>
    <t>G01-G06</t>
  </si>
  <si>
    <t>LLC003</t>
  </si>
  <si>
    <t>F1-F6</t>
  </si>
  <si>
    <t>LLC005</t>
  </si>
  <si>
    <t>LLC05C</t>
  </si>
  <si>
    <t>F7-F12</t>
  </si>
  <si>
    <t>LLC008</t>
  </si>
  <si>
    <t>LLC08B</t>
  </si>
  <si>
    <t>G1-G6</t>
  </si>
  <si>
    <t>LLC012A</t>
  </si>
  <si>
    <t>LLC012B</t>
  </si>
  <si>
    <t>C7-C12</t>
  </si>
  <si>
    <t>LLC014A</t>
  </si>
  <si>
    <t>LLC014B</t>
  </si>
  <si>
    <t>D1-D6</t>
  </si>
  <si>
    <t>LLC020</t>
  </si>
  <si>
    <t>LLC020B</t>
  </si>
  <si>
    <t>D7-D12</t>
  </si>
  <si>
    <t>LLC021</t>
  </si>
  <si>
    <t>LLC021A</t>
  </si>
  <si>
    <t>E1-E6</t>
  </si>
  <si>
    <t>LLC031</t>
  </si>
  <si>
    <t>LLC031A</t>
  </si>
  <si>
    <t>LLC034A</t>
  </si>
  <si>
    <t>LLC034C</t>
  </si>
  <si>
    <t>LLC039</t>
  </si>
  <si>
    <t>LLC039A</t>
  </si>
  <si>
    <t>LLC045</t>
  </si>
  <si>
    <t>LLC045A</t>
  </si>
  <si>
    <t>LLC047</t>
  </si>
  <si>
    <t>LLC047A</t>
  </si>
  <si>
    <t>LLC056</t>
  </si>
  <si>
    <t>LLC056A</t>
  </si>
  <si>
    <t>H1-H6</t>
  </si>
  <si>
    <t>LLC066</t>
  </si>
  <si>
    <t>LLC066A</t>
  </si>
  <si>
    <t>LLC086</t>
  </si>
  <si>
    <t>LLC086B</t>
  </si>
  <si>
    <t>LLC088</t>
  </si>
  <si>
    <t>LLC088B</t>
  </si>
  <si>
    <t>LLC 104</t>
  </si>
  <si>
    <t>LLC104A</t>
  </si>
  <si>
    <t>D4-D9</t>
  </si>
  <si>
    <t>LLC110</t>
  </si>
  <si>
    <t>LLC110A</t>
  </si>
  <si>
    <t>D10-E3</t>
  </si>
  <si>
    <t>GF9</t>
  </si>
  <si>
    <t>GF9A</t>
  </si>
  <si>
    <t>E4-E9</t>
  </si>
  <si>
    <t>RNaseP</t>
  </si>
  <si>
    <t>Normalized on DS</t>
  </si>
  <si>
    <t>DS7</t>
  </si>
  <si>
    <t>DS15</t>
  </si>
  <si>
    <t>normalized on DS</t>
  </si>
  <si>
    <t>RNASEP</t>
  </si>
  <si>
    <t>Normalized on VIC</t>
  </si>
  <si>
    <t>262_A</t>
  </si>
  <si>
    <t>Undetermined</t>
  </si>
  <si>
    <t>DS1</t>
  </si>
  <si>
    <t>Fam</t>
  </si>
  <si>
    <t>Sample</t>
  </si>
  <si>
    <t>After RNaseP</t>
  </si>
  <si>
    <t>U4</t>
  </si>
  <si>
    <t>U5</t>
  </si>
  <si>
    <t>Blank</t>
  </si>
  <si>
    <t>N/A</t>
  </si>
  <si>
    <t>LL3</t>
  </si>
  <si>
    <t>LL3B</t>
  </si>
  <si>
    <t>LL5</t>
  </si>
  <si>
    <t>LL5C</t>
  </si>
  <si>
    <t>LL8</t>
  </si>
  <si>
    <t>LL8A</t>
  </si>
  <si>
    <t>LL35</t>
  </si>
  <si>
    <t>LL35A</t>
  </si>
  <si>
    <t>LL52</t>
  </si>
  <si>
    <t>LL52B</t>
  </si>
  <si>
    <t>DS27</t>
  </si>
  <si>
    <t>4A</t>
  </si>
  <si>
    <t>12A</t>
  </si>
  <si>
    <t>12B</t>
  </si>
  <si>
    <t>14A</t>
  </si>
  <si>
    <t>14B</t>
  </si>
  <si>
    <t>20B</t>
  </si>
  <si>
    <t>21A</t>
  </si>
  <si>
    <t>31A</t>
  </si>
  <si>
    <t>34A</t>
  </si>
  <si>
    <t>34C</t>
  </si>
  <si>
    <t>39A</t>
  </si>
  <si>
    <t>45A</t>
  </si>
  <si>
    <t>47A</t>
  </si>
  <si>
    <t>56A</t>
  </si>
  <si>
    <t>66A</t>
  </si>
  <si>
    <t>86B</t>
  </si>
  <si>
    <t>88B</t>
  </si>
  <si>
    <t>LL23</t>
  </si>
  <si>
    <t>LL21</t>
  </si>
  <si>
    <t>LL21A</t>
  </si>
  <si>
    <t>104A</t>
  </si>
  <si>
    <t>110A</t>
  </si>
  <si>
    <t>RNasiP</t>
  </si>
  <si>
    <t>478*</t>
  </si>
  <si>
    <t>511*</t>
  </si>
  <si>
    <t>531*</t>
  </si>
  <si>
    <t>534*</t>
  </si>
  <si>
    <t>536*</t>
  </si>
  <si>
    <t>538*</t>
  </si>
  <si>
    <t>Bmix</t>
  </si>
  <si>
    <t>TP53</t>
  </si>
  <si>
    <t>norm</t>
  </si>
  <si>
    <t>norm on ds</t>
  </si>
  <si>
    <t>tp53</t>
  </si>
  <si>
    <t>TP54</t>
  </si>
  <si>
    <t>rnasep</t>
  </si>
  <si>
    <t>normds</t>
  </si>
  <si>
    <t>24/04/2013 first</t>
  </si>
  <si>
    <t>24/04/2013 second</t>
  </si>
  <si>
    <t>repeated 18-05-2016 to confirm</t>
  </si>
  <si>
    <t>G10-15</t>
  </si>
  <si>
    <t>CLL259</t>
  </si>
  <si>
    <t>CLL414A</t>
  </si>
  <si>
    <t>no good triplicates</t>
  </si>
  <si>
    <t>LLC52</t>
  </si>
  <si>
    <t>LLC52B</t>
  </si>
  <si>
    <t>positive control for 17p deletion</t>
  </si>
  <si>
    <t>DS2</t>
  </si>
  <si>
    <t>LL03</t>
  </si>
  <si>
    <t>LL03C</t>
  </si>
  <si>
    <t>LL05</t>
  </si>
  <si>
    <t>LL05C</t>
  </si>
  <si>
    <t>normalized on ds</t>
  </si>
  <si>
    <t>LLC003C</t>
  </si>
  <si>
    <t>no good triplicate</t>
  </si>
  <si>
    <t>healthy donor</t>
  </si>
  <si>
    <t>intermediate time point</t>
  </si>
  <si>
    <t>LTP (LL3C) not analysed in this qPCR</t>
  </si>
  <si>
    <t>probe not used in the experiment</t>
  </si>
  <si>
    <t>norm ds</t>
  </si>
  <si>
    <t>no good dna</t>
  </si>
  <si>
    <t>repeated on 20-05-2016 to confirm</t>
  </si>
  <si>
    <t>repetition of qPCR of 18/05/2016</t>
  </si>
  <si>
    <t>patient not included in dataset, treated</t>
  </si>
  <si>
    <t>patients not included in dataset, no sequential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</si>
</sst>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1" xfId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14" fontId="0" fillId="2" borderId="0" xfId="0" applyNumberFormat="1" applyFill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8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0" fillId="0" borderId="1" xfId="0" applyBorder="1" applyAlignment="1">
      <alignment horizontal="center" vertic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F15" sqref="F15:F17"/>
    </sheetView>
  </sheetViews>
  <sheetFormatPr baseColWidth="10" defaultColWidth="10.6640625" defaultRowHeight="16" x14ac:dyDescent="0.2"/>
  <cols>
    <col min="6" max="6" width="35.83203125" customWidth="1"/>
  </cols>
  <sheetData>
    <row r="2" spans="1:6" x14ac:dyDescent="0.35">
      <c r="A2" s="2"/>
      <c r="B2" s="2" t="s">
        <v>164</v>
      </c>
      <c r="C2" s="2" t="s">
        <v>106</v>
      </c>
      <c r="D2" s="2" t="s">
        <v>165</v>
      </c>
      <c r="E2" s="2" t="s">
        <v>110</v>
      </c>
      <c r="F2" s="15"/>
    </row>
    <row r="3" spans="1:6" x14ac:dyDescent="0.35">
      <c r="A3" s="10">
        <v>200</v>
      </c>
      <c r="B3" s="3">
        <v>26.10568</v>
      </c>
      <c r="C3" s="3">
        <v>26.004860000000001</v>
      </c>
      <c r="D3" s="3">
        <f t="shared" ref="D3:D26" si="0">2^-(B3-C3)</f>
        <v>0.93250282428578279</v>
      </c>
      <c r="E3" s="3">
        <f t="shared" ref="E3:E14" si="1">D3/AVERAGE(D$21:D$26)</f>
        <v>1.0357314376302578</v>
      </c>
      <c r="F3" s="15"/>
    </row>
    <row r="4" spans="1:6" x14ac:dyDescent="0.35">
      <c r="A4" s="10">
        <v>200</v>
      </c>
      <c r="B4" s="3">
        <v>26.318981000000001</v>
      </c>
      <c r="C4" s="3">
        <v>26.108426999999999</v>
      </c>
      <c r="D4" s="3">
        <f t="shared" si="0"/>
        <v>0.86420530968590037</v>
      </c>
      <c r="E4" s="3">
        <f t="shared" si="1"/>
        <v>0.9598733478305953</v>
      </c>
      <c r="F4" s="15"/>
    </row>
    <row r="5" spans="1:6" x14ac:dyDescent="0.35">
      <c r="A5" s="10">
        <v>200</v>
      </c>
      <c r="B5" s="3">
        <v>26.320826</v>
      </c>
      <c r="C5" s="3">
        <v>26.155245000000001</v>
      </c>
      <c r="D5" s="3">
        <f t="shared" si="0"/>
        <v>0.89156939561178261</v>
      </c>
      <c r="E5" s="3">
        <f t="shared" si="1"/>
        <v>0.99026665422852422</v>
      </c>
      <c r="F5" s="15"/>
    </row>
    <row r="6" spans="1:6" x14ac:dyDescent="0.35">
      <c r="A6" s="10">
        <v>202</v>
      </c>
      <c r="B6" s="3">
        <v>27.041865999999999</v>
      </c>
      <c r="C6" s="3">
        <v>26.926828</v>
      </c>
      <c r="D6" s="3">
        <f t="shared" si="0"/>
        <v>0.92335798953558257</v>
      </c>
      <c r="E6" s="3">
        <f t="shared" si="1"/>
        <v>1.0255742642726644</v>
      </c>
      <c r="F6" s="15"/>
    </row>
    <row r="7" spans="1:6" x14ac:dyDescent="0.35">
      <c r="A7" s="10">
        <v>202</v>
      </c>
      <c r="B7" s="3">
        <v>27.060839999999999</v>
      </c>
      <c r="C7" s="3">
        <v>26.817474000000001</v>
      </c>
      <c r="D7" s="3">
        <f t="shared" si="0"/>
        <v>0.84477204542732498</v>
      </c>
      <c r="E7" s="3">
        <f t="shared" si="1"/>
        <v>0.93828880974214601</v>
      </c>
      <c r="F7" s="15"/>
    </row>
    <row r="8" spans="1:6" x14ac:dyDescent="0.35">
      <c r="A8" s="10">
        <v>202</v>
      </c>
      <c r="B8" s="3">
        <v>27.182700000000001</v>
      </c>
      <c r="C8" s="3">
        <v>26.921225</v>
      </c>
      <c r="D8" s="3">
        <f t="shared" si="0"/>
        <v>0.83423456844796329</v>
      </c>
      <c r="E8" s="3">
        <f t="shared" si="1"/>
        <v>0.92658482783818852</v>
      </c>
      <c r="F8" s="15"/>
    </row>
    <row r="9" spans="1:6" x14ac:dyDescent="0.35">
      <c r="A9" s="10">
        <v>211</v>
      </c>
      <c r="B9" s="3">
        <v>26.611616000000001</v>
      </c>
      <c r="C9" s="3">
        <v>26.452847999999999</v>
      </c>
      <c r="D9" s="3">
        <f t="shared" si="0"/>
        <v>0.89578971058299672</v>
      </c>
      <c r="E9" s="3">
        <f t="shared" si="1"/>
        <v>0.99495416055938812</v>
      </c>
      <c r="F9" s="15"/>
    </row>
    <row r="10" spans="1:6" x14ac:dyDescent="0.35">
      <c r="A10" s="10">
        <v>211</v>
      </c>
      <c r="B10" s="3">
        <v>26.583449999999999</v>
      </c>
      <c r="C10" s="3">
        <v>26.376090999999999</v>
      </c>
      <c r="D10" s="3">
        <f t="shared" si="0"/>
        <v>0.86612130409735455</v>
      </c>
      <c r="E10" s="3">
        <f t="shared" si="1"/>
        <v>0.96200144395490128</v>
      </c>
      <c r="F10" s="15"/>
    </row>
    <row r="11" spans="1:6" x14ac:dyDescent="0.35">
      <c r="A11" s="10">
        <v>211</v>
      </c>
      <c r="B11" s="3">
        <v>26.621372000000001</v>
      </c>
      <c r="C11" s="3">
        <v>26.341211000000001</v>
      </c>
      <c r="D11" s="3">
        <f t="shared" si="0"/>
        <v>0.82349911235937068</v>
      </c>
      <c r="E11" s="3">
        <f t="shared" si="1"/>
        <v>0.9146609504206904</v>
      </c>
      <c r="F11" s="15"/>
    </row>
    <row r="12" spans="1:6" x14ac:dyDescent="0.35">
      <c r="A12" s="10">
        <v>217</v>
      </c>
      <c r="B12" s="3">
        <v>27.514256</v>
      </c>
      <c r="C12" s="3">
        <v>27.391086999999999</v>
      </c>
      <c r="D12" s="3">
        <f t="shared" si="0"/>
        <v>0.91816860001101464</v>
      </c>
      <c r="E12" s="3">
        <f t="shared" si="1"/>
        <v>1.0198104062630968</v>
      </c>
      <c r="F12" s="15"/>
    </row>
    <row r="13" spans="1:6" x14ac:dyDescent="0.35">
      <c r="A13" s="10">
        <v>217</v>
      </c>
      <c r="B13" s="3">
        <v>27.630330000000001</v>
      </c>
      <c r="C13" s="3">
        <v>27.304812999999999</v>
      </c>
      <c r="D13" s="3">
        <f t="shared" si="0"/>
        <v>0.79801236172062651</v>
      </c>
      <c r="E13" s="3">
        <f t="shared" si="1"/>
        <v>0.88635280143485906</v>
      </c>
      <c r="F13" s="15"/>
    </row>
    <row r="14" spans="1:6" x14ac:dyDescent="0.35">
      <c r="A14" s="10">
        <v>217</v>
      </c>
      <c r="B14" s="3">
        <v>27.810776000000001</v>
      </c>
      <c r="C14" s="3">
        <v>27.351696</v>
      </c>
      <c r="D14" s="3">
        <f t="shared" si="0"/>
        <v>0.72745000230549239</v>
      </c>
      <c r="E14" s="3">
        <f t="shared" si="1"/>
        <v>0.80797914716137675</v>
      </c>
      <c r="F14" s="15"/>
    </row>
    <row r="15" spans="1:6" x14ac:dyDescent="0.2">
      <c r="A15" s="4">
        <v>237</v>
      </c>
      <c r="B15" s="2">
        <v>27.595499</v>
      </c>
      <c r="C15" s="2">
        <v>27.390934000000001</v>
      </c>
      <c r="D15" s="2">
        <f t="shared" si="0"/>
        <v>0.86780030600945413</v>
      </c>
      <c r="E15" s="2">
        <f t="shared" ref="E15:E26" si="2">D15/AVERAGE(D$21:D$26)</f>
        <v>0.96386631237021658</v>
      </c>
      <c r="F15" s="24" t="s">
        <v>173</v>
      </c>
    </row>
    <row r="16" spans="1:6" x14ac:dyDescent="0.2">
      <c r="A16" s="4">
        <v>237</v>
      </c>
      <c r="B16" s="2">
        <v>27.834962999999998</v>
      </c>
      <c r="C16" s="2">
        <v>27.679940999999999</v>
      </c>
      <c r="D16" s="2">
        <f t="shared" si="0"/>
        <v>0.89811867715407512</v>
      </c>
      <c r="E16" s="2">
        <f t="shared" si="2"/>
        <v>0.99754094510527236</v>
      </c>
      <c r="F16" s="24"/>
    </row>
    <row r="17" spans="1:6" x14ac:dyDescent="0.2">
      <c r="A17" s="4">
        <v>237</v>
      </c>
      <c r="B17" s="2">
        <v>27.740756999999999</v>
      </c>
      <c r="C17" s="2">
        <v>27.652332000000001</v>
      </c>
      <c r="D17" s="2">
        <f t="shared" si="0"/>
        <v>0.94054899267346104</v>
      </c>
      <c r="E17" s="2">
        <f t="shared" si="2"/>
        <v>1.0446683216101726</v>
      </c>
      <c r="F17" s="24"/>
    </row>
    <row r="18" spans="1:6" x14ac:dyDescent="0.2">
      <c r="A18" s="4">
        <v>241</v>
      </c>
      <c r="B18" s="2">
        <v>29.990696</v>
      </c>
      <c r="C18" s="2">
        <v>30.062332000000001</v>
      </c>
      <c r="D18" s="2">
        <f t="shared" si="0"/>
        <v>1.0509077257588202</v>
      </c>
      <c r="E18" s="2">
        <f t="shared" si="2"/>
        <v>1.1672438316211997</v>
      </c>
      <c r="F18" s="24" t="s">
        <v>173</v>
      </c>
    </row>
    <row r="19" spans="1:6" x14ac:dyDescent="0.2">
      <c r="A19" s="4">
        <v>241</v>
      </c>
      <c r="B19" s="2">
        <v>29.844529999999999</v>
      </c>
      <c r="C19" s="2">
        <v>30.21171</v>
      </c>
      <c r="D19" s="2">
        <f t="shared" si="0"/>
        <v>1.2898291680783533</v>
      </c>
      <c r="E19" s="2">
        <f t="shared" si="2"/>
        <v>1.4326140187022274</v>
      </c>
      <c r="F19" s="24"/>
    </row>
    <row r="20" spans="1:6" x14ac:dyDescent="0.2">
      <c r="A20" s="4">
        <v>241</v>
      </c>
      <c r="B20" s="2">
        <v>29.797582999999999</v>
      </c>
      <c r="C20" s="2">
        <v>30.280795999999999</v>
      </c>
      <c r="D20" s="2">
        <f t="shared" si="0"/>
        <v>1.3978533361718855</v>
      </c>
      <c r="E20" s="2">
        <f t="shared" si="2"/>
        <v>1.5525965259981385</v>
      </c>
      <c r="F20" s="24"/>
    </row>
    <row r="21" spans="1:6" x14ac:dyDescent="0.2">
      <c r="A21" s="4" t="s">
        <v>108</v>
      </c>
      <c r="B21" s="2">
        <v>26.246856999999999</v>
      </c>
      <c r="C21" s="2">
        <v>26.125634999999999</v>
      </c>
      <c r="D21" s="2">
        <f t="shared" si="0"/>
        <v>0.91940855789609421</v>
      </c>
      <c r="E21" s="2">
        <f t="shared" si="2"/>
        <v>1.0211876282183203</v>
      </c>
      <c r="F21" s="24" t="s">
        <v>189</v>
      </c>
    </row>
    <row r="22" spans="1:6" x14ac:dyDescent="0.2">
      <c r="A22" s="4" t="s">
        <v>108</v>
      </c>
      <c r="B22" s="2">
        <v>26.636331999999999</v>
      </c>
      <c r="C22" s="2">
        <v>26.464656999999999</v>
      </c>
      <c r="D22" s="2">
        <f t="shared" si="0"/>
        <v>0.88781131451452699</v>
      </c>
      <c r="E22" s="2">
        <f t="shared" si="2"/>
        <v>0.98609255133444151</v>
      </c>
      <c r="F22" s="24"/>
    </row>
    <row r="23" spans="1:6" x14ac:dyDescent="0.2">
      <c r="A23" s="4" t="s">
        <v>108</v>
      </c>
      <c r="B23" s="2">
        <v>26.497723000000001</v>
      </c>
      <c r="C23" s="2">
        <v>26.397373000000002</v>
      </c>
      <c r="D23" s="2">
        <f t="shared" si="0"/>
        <v>0.93280666377603816</v>
      </c>
      <c r="E23" s="2">
        <f t="shared" si="2"/>
        <v>1.0360689123315188</v>
      </c>
      <c r="F23" s="24"/>
    </row>
    <row r="24" spans="1:6" x14ac:dyDescent="0.2">
      <c r="A24" s="4" t="s">
        <v>109</v>
      </c>
      <c r="B24" s="2">
        <v>27.66046</v>
      </c>
      <c r="C24" s="2">
        <v>27.529318</v>
      </c>
      <c r="D24" s="2">
        <f t="shared" si="0"/>
        <v>0.91310837116280719</v>
      </c>
      <c r="E24" s="2">
        <f t="shared" si="2"/>
        <v>1.0141900070930394</v>
      </c>
      <c r="F24" s="24" t="s">
        <v>189</v>
      </c>
    </row>
    <row r="25" spans="1:6" x14ac:dyDescent="0.2">
      <c r="A25" s="4" t="s">
        <v>109</v>
      </c>
      <c r="B25" s="2">
        <v>27.456505</v>
      </c>
      <c r="C25" s="2">
        <v>27.338927999999999</v>
      </c>
      <c r="D25" s="2">
        <f t="shared" si="0"/>
        <v>0.92173440026834141</v>
      </c>
      <c r="E25" s="2">
        <f t="shared" si="2"/>
        <v>1.0237709427147177</v>
      </c>
      <c r="F25" s="24"/>
    </row>
    <row r="26" spans="1:6" x14ac:dyDescent="0.2">
      <c r="A26" s="4" t="s">
        <v>109</v>
      </c>
      <c r="B26" s="2">
        <v>27.742805000000001</v>
      </c>
      <c r="C26" s="2">
        <v>27.468985</v>
      </c>
      <c r="D26" s="2">
        <f t="shared" si="0"/>
        <v>0.82712655968543292</v>
      </c>
      <c r="E26" s="2">
        <f t="shared" si="2"/>
        <v>0.91868995830796196</v>
      </c>
      <c r="F26" s="24"/>
    </row>
  </sheetData>
  <mergeCells count="4">
    <mergeCell ref="F21:F23"/>
    <mergeCell ref="F24:F26"/>
    <mergeCell ref="F15:F17"/>
    <mergeCell ref="F18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workbookViewId="0">
      <selection activeCell="F24" sqref="F24:F26"/>
    </sheetView>
  </sheetViews>
  <sheetFormatPr baseColWidth="10" defaultColWidth="10.6640625" defaultRowHeight="16" x14ac:dyDescent="0.2"/>
  <cols>
    <col min="5" max="5" width="19.33203125" customWidth="1"/>
    <col min="6" max="6" width="60.1640625" customWidth="1"/>
  </cols>
  <sheetData>
    <row r="2" spans="1:6" x14ac:dyDescent="0.35">
      <c r="A2" s="15"/>
      <c r="B2" s="15" t="s">
        <v>167</v>
      </c>
      <c r="C2" s="15" t="s">
        <v>106</v>
      </c>
      <c r="D2" s="15"/>
      <c r="E2" s="15" t="s">
        <v>107</v>
      </c>
      <c r="F2" s="15"/>
    </row>
    <row r="3" spans="1:6" x14ac:dyDescent="0.35">
      <c r="A3" s="10">
        <v>242</v>
      </c>
      <c r="B3" s="16">
        <v>25.989370000000001</v>
      </c>
      <c r="C3" s="16">
        <v>25.833037999999998</v>
      </c>
      <c r="D3" s="16">
        <f t="shared" ref="D3:D44" si="0">2^-(B3-C3)</f>
        <v>0.89730353505206029</v>
      </c>
      <c r="E3" s="16">
        <f>D3/AVERAGE(D$39:D$44)</f>
        <v>1.0453678636932704</v>
      </c>
      <c r="F3" s="15"/>
    </row>
    <row r="4" spans="1:6" x14ac:dyDescent="0.35">
      <c r="A4" s="10">
        <v>242</v>
      </c>
      <c r="B4" s="16">
        <v>25.907724000000002</v>
      </c>
      <c r="C4" s="16">
        <v>25.776384</v>
      </c>
      <c r="D4" s="16">
        <f t="shared" si="0"/>
        <v>0.9129830619003042</v>
      </c>
      <c r="E4" s="16">
        <f t="shared" ref="E4:E44" si="1">D4/AVERAGE(D$39:D$44)</f>
        <v>1.063634674025316</v>
      </c>
      <c r="F4" s="15"/>
    </row>
    <row r="5" spans="1:6" x14ac:dyDescent="0.35">
      <c r="A5" s="10">
        <v>242</v>
      </c>
      <c r="B5" s="16">
        <v>25.876781000000001</v>
      </c>
      <c r="C5" s="16">
        <v>25.922944999999999</v>
      </c>
      <c r="D5" s="16">
        <f t="shared" si="0"/>
        <v>1.032515901231946</v>
      </c>
      <c r="E5" s="16">
        <f t="shared" si="1"/>
        <v>1.2028916634520428</v>
      </c>
      <c r="F5" s="15"/>
    </row>
    <row r="6" spans="1:6" x14ac:dyDescent="0.35">
      <c r="A6" s="10">
        <v>244</v>
      </c>
      <c r="B6" s="16">
        <v>25.632470999999999</v>
      </c>
      <c r="C6" s="16">
        <v>25.385313</v>
      </c>
      <c r="D6" s="16">
        <f t="shared" si="0"/>
        <v>0.84255455018902881</v>
      </c>
      <c r="E6" s="16">
        <f t="shared" si="1"/>
        <v>0.98158473222224396</v>
      </c>
      <c r="F6" s="15"/>
    </row>
    <row r="7" spans="1:6" x14ac:dyDescent="0.35">
      <c r="A7" s="10">
        <v>244</v>
      </c>
      <c r="B7" s="16">
        <v>25.446852</v>
      </c>
      <c r="C7" s="16">
        <v>25.052814000000001</v>
      </c>
      <c r="D7" s="16">
        <f t="shared" si="0"/>
        <v>0.76099664581387816</v>
      </c>
      <c r="E7" s="16">
        <f t="shared" si="1"/>
        <v>0.88656893329417585</v>
      </c>
      <c r="F7" s="15"/>
    </row>
    <row r="8" spans="1:6" x14ac:dyDescent="0.35">
      <c r="A8" s="10">
        <v>244</v>
      </c>
      <c r="B8" s="16">
        <v>25.722225000000002</v>
      </c>
      <c r="C8" s="16">
        <v>25.473120000000002</v>
      </c>
      <c r="D8" s="16">
        <f t="shared" si="0"/>
        <v>0.84141824125526465</v>
      </c>
      <c r="E8" s="16">
        <f t="shared" si="1"/>
        <v>0.98026092060646142</v>
      </c>
      <c r="F8" s="15"/>
    </row>
    <row r="9" spans="1:6" x14ac:dyDescent="0.35">
      <c r="A9" s="10">
        <v>251</v>
      </c>
      <c r="B9" s="16">
        <v>25.63298</v>
      </c>
      <c r="C9" s="16">
        <v>25.532043000000002</v>
      </c>
      <c r="D9" s="16">
        <f t="shared" si="0"/>
        <v>0.93242720303288762</v>
      </c>
      <c r="E9" s="16">
        <f t="shared" si="1"/>
        <v>1.0862872987872811</v>
      </c>
      <c r="F9" s="15"/>
    </row>
    <row r="10" spans="1:6" x14ac:dyDescent="0.35">
      <c r="A10" s="10">
        <v>251</v>
      </c>
      <c r="B10" s="16">
        <v>25.712778</v>
      </c>
      <c r="C10" s="16">
        <v>25.674852000000001</v>
      </c>
      <c r="D10" s="16">
        <f t="shared" si="0"/>
        <v>0.97405422931967922</v>
      </c>
      <c r="E10" s="16">
        <f t="shared" si="1"/>
        <v>1.1347832133150249</v>
      </c>
      <c r="F10" s="15"/>
    </row>
    <row r="11" spans="1:6" x14ac:dyDescent="0.35">
      <c r="A11" s="10">
        <v>251</v>
      </c>
      <c r="B11" s="16">
        <v>25.837440000000001</v>
      </c>
      <c r="C11" s="16">
        <v>25.620744999999999</v>
      </c>
      <c r="D11" s="16">
        <f t="shared" si="0"/>
        <v>0.86053453689421466</v>
      </c>
      <c r="E11" s="16">
        <f t="shared" si="1"/>
        <v>1.0025316019903909</v>
      </c>
      <c r="F11" s="15"/>
    </row>
    <row r="12" spans="1:6" x14ac:dyDescent="0.35">
      <c r="A12" s="10">
        <v>254</v>
      </c>
      <c r="B12" s="16">
        <v>25.760698000000001</v>
      </c>
      <c r="C12" s="16">
        <v>25.631015999999999</v>
      </c>
      <c r="D12" s="16">
        <f t="shared" si="0"/>
        <v>0.91403289989287995</v>
      </c>
      <c r="E12" s="16">
        <f t="shared" si="1"/>
        <v>1.0648577461036617</v>
      </c>
      <c r="F12" s="15"/>
    </row>
    <row r="13" spans="1:6" x14ac:dyDescent="0.35">
      <c r="A13" s="10">
        <v>254</v>
      </c>
      <c r="B13" s="16">
        <v>25.866015999999998</v>
      </c>
      <c r="C13" s="16">
        <v>25.626204999999999</v>
      </c>
      <c r="D13" s="16">
        <f t="shared" si="0"/>
        <v>0.84685624734367548</v>
      </c>
      <c r="E13" s="16">
        <f t="shared" si="1"/>
        <v>0.98659625372989912</v>
      </c>
      <c r="F13" s="15"/>
    </row>
    <row r="14" spans="1:6" x14ac:dyDescent="0.35">
      <c r="A14" s="10">
        <v>254</v>
      </c>
      <c r="B14" s="16">
        <v>25.889897999999999</v>
      </c>
      <c r="C14" s="16">
        <v>25.640550000000001</v>
      </c>
      <c r="D14" s="16">
        <f t="shared" si="0"/>
        <v>0.84127652910659911</v>
      </c>
      <c r="E14" s="16">
        <f t="shared" si="1"/>
        <v>0.98009582449313637</v>
      </c>
      <c r="F14" s="15"/>
    </row>
    <row r="15" spans="1:6" x14ac:dyDescent="0.35">
      <c r="A15" s="10">
        <v>265</v>
      </c>
      <c r="B15" s="16">
        <v>26.843572999999999</v>
      </c>
      <c r="C15" s="16">
        <v>26.811703000000001</v>
      </c>
      <c r="D15" s="16">
        <f t="shared" si="0"/>
        <v>0.97815160987030336</v>
      </c>
      <c r="E15" s="16">
        <f t="shared" si="1"/>
        <v>1.1395567038738197</v>
      </c>
      <c r="F15" s="15"/>
    </row>
    <row r="16" spans="1:6" x14ac:dyDescent="0.35">
      <c r="A16" s="10">
        <v>265</v>
      </c>
      <c r="B16" s="16">
        <v>26.595167</v>
      </c>
      <c r="C16" s="16">
        <v>26.647922999999999</v>
      </c>
      <c r="D16" s="16">
        <f t="shared" si="0"/>
        <v>1.0372444947342867</v>
      </c>
      <c r="E16" s="16">
        <f t="shared" si="1"/>
        <v>1.2084005236032835</v>
      </c>
      <c r="F16" s="15"/>
    </row>
    <row r="17" spans="1:6" x14ac:dyDescent="0.35">
      <c r="A17" s="10">
        <v>265</v>
      </c>
      <c r="B17" s="16">
        <v>26.741837</v>
      </c>
      <c r="C17" s="16">
        <v>26.95636</v>
      </c>
      <c r="D17" s="16">
        <f t="shared" si="0"/>
        <v>1.1603202128850514</v>
      </c>
      <c r="E17" s="16">
        <f t="shared" si="1"/>
        <v>1.3517850033583034</v>
      </c>
      <c r="F17" s="15"/>
    </row>
    <row r="18" spans="1:6" x14ac:dyDescent="0.35">
      <c r="A18" s="10">
        <v>268</v>
      </c>
      <c r="B18" s="16">
        <v>25.968402999999999</v>
      </c>
      <c r="C18" s="16">
        <v>25.666322999999998</v>
      </c>
      <c r="D18" s="16">
        <f t="shared" si="0"/>
        <v>0.81108217838400964</v>
      </c>
      <c r="E18" s="16">
        <f t="shared" si="1"/>
        <v>0.94491909479414171</v>
      </c>
      <c r="F18" s="15"/>
    </row>
    <row r="19" spans="1:6" x14ac:dyDescent="0.35">
      <c r="A19" s="10">
        <v>268</v>
      </c>
      <c r="B19" s="16">
        <v>25.814900000000002</v>
      </c>
      <c r="C19" s="16">
        <v>25.535595000000001</v>
      </c>
      <c r="D19" s="16">
        <f t="shared" si="0"/>
        <v>0.82398786735377028</v>
      </c>
      <c r="E19" s="16">
        <f t="shared" si="1"/>
        <v>0.9599543554175447</v>
      </c>
      <c r="F19" s="15"/>
    </row>
    <row r="20" spans="1:6" x14ac:dyDescent="0.35">
      <c r="A20" s="10">
        <v>268</v>
      </c>
      <c r="B20" s="16">
        <v>25.861585999999999</v>
      </c>
      <c r="C20" s="16">
        <v>25.749279999999999</v>
      </c>
      <c r="D20" s="16">
        <f t="shared" si="0"/>
        <v>0.92510818897046998</v>
      </c>
      <c r="E20" s="16">
        <f t="shared" si="1"/>
        <v>1.0777605719931795</v>
      </c>
      <c r="F20" s="15"/>
    </row>
    <row r="21" spans="1:6" x14ac:dyDescent="0.2">
      <c r="A21" s="4">
        <v>269</v>
      </c>
      <c r="B21" s="15">
        <v>26.029426999999998</v>
      </c>
      <c r="C21" s="15">
        <v>25.731286999999998</v>
      </c>
      <c r="D21" s="15">
        <f t="shared" si="0"/>
        <v>0.81330027115204118</v>
      </c>
      <c r="E21" s="15">
        <f t="shared" si="1"/>
        <v>0.94750319572299424</v>
      </c>
      <c r="F21" s="24" t="s">
        <v>197</v>
      </c>
    </row>
    <row r="22" spans="1:6" x14ac:dyDescent="0.2">
      <c r="A22" s="4">
        <v>269</v>
      </c>
      <c r="B22" s="15">
        <v>25.866302000000001</v>
      </c>
      <c r="C22" s="15">
        <v>25.700886000000001</v>
      </c>
      <c r="D22" s="15">
        <f t="shared" si="0"/>
        <v>0.89167136959713578</v>
      </c>
      <c r="E22" s="15">
        <f t="shared" si="1"/>
        <v>1.0388063329073254</v>
      </c>
      <c r="F22" s="24"/>
    </row>
    <row r="23" spans="1:6" x14ac:dyDescent="0.2">
      <c r="A23" s="4">
        <v>269</v>
      </c>
      <c r="B23" s="15">
        <v>25.845348000000001</v>
      </c>
      <c r="C23" s="15">
        <v>25.719989999999999</v>
      </c>
      <c r="D23" s="15">
        <f t="shared" si="0"/>
        <v>0.91677651991678777</v>
      </c>
      <c r="E23" s="15">
        <f t="shared" si="1"/>
        <v>1.0680540917003745</v>
      </c>
      <c r="F23" s="24"/>
    </row>
    <row r="24" spans="1:6" x14ac:dyDescent="0.2">
      <c r="A24" s="4">
        <v>271</v>
      </c>
      <c r="B24" s="15">
        <v>26.189931999999999</v>
      </c>
      <c r="C24" s="15">
        <v>25.841059999999999</v>
      </c>
      <c r="D24" s="15">
        <f t="shared" si="0"/>
        <v>0.78519778055958211</v>
      </c>
      <c r="E24" s="15">
        <f t="shared" si="1"/>
        <v>0.91476350462906053</v>
      </c>
      <c r="F24" s="24" t="s">
        <v>197</v>
      </c>
    </row>
    <row r="25" spans="1:6" x14ac:dyDescent="0.2">
      <c r="A25" s="4">
        <v>271</v>
      </c>
      <c r="B25" s="15">
        <v>26.339683999999998</v>
      </c>
      <c r="C25" s="15">
        <v>26.101375999999998</v>
      </c>
      <c r="D25" s="15">
        <f t="shared" si="0"/>
        <v>0.84773896208838107</v>
      </c>
      <c r="E25" s="15">
        <f t="shared" si="1"/>
        <v>0.98762462550252328</v>
      </c>
      <c r="F25" s="24"/>
    </row>
    <row r="26" spans="1:6" x14ac:dyDescent="0.2">
      <c r="A26" s="4">
        <v>271</v>
      </c>
      <c r="B26" s="15">
        <v>26.393371999999999</v>
      </c>
      <c r="C26" s="15">
        <v>26.255417000000001</v>
      </c>
      <c r="D26" s="15">
        <f t="shared" si="0"/>
        <v>0.90880646315512148</v>
      </c>
      <c r="E26" s="15">
        <f t="shared" si="1"/>
        <v>1.0587688934536366</v>
      </c>
      <c r="F26" s="24"/>
    </row>
    <row r="27" spans="1:6" x14ac:dyDescent="0.35">
      <c r="A27" s="10">
        <v>408</v>
      </c>
      <c r="B27" s="16">
        <v>26.218088000000002</v>
      </c>
      <c r="C27" s="16">
        <v>26.043690000000002</v>
      </c>
      <c r="D27" s="16">
        <f t="shared" si="0"/>
        <v>0.88613720451677902</v>
      </c>
      <c r="E27" s="16">
        <f t="shared" si="1"/>
        <v>1.0323589735674974</v>
      </c>
      <c r="F27" s="15"/>
    </row>
    <row r="28" spans="1:6" x14ac:dyDescent="0.35">
      <c r="A28" s="10">
        <v>408</v>
      </c>
      <c r="B28" s="16">
        <v>26.374046</v>
      </c>
      <c r="C28" s="16">
        <v>26.114605000000001</v>
      </c>
      <c r="D28" s="16">
        <f t="shared" si="0"/>
        <v>0.83541155303317094</v>
      </c>
      <c r="E28" s="16">
        <f t="shared" si="1"/>
        <v>0.97326306693787279</v>
      </c>
      <c r="F28" s="15"/>
    </row>
    <row r="29" spans="1:6" x14ac:dyDescent="0.35">
      <c r="A29" s="10">
        <v>408</v>
      </c>
      <c r="B29" s="16">
        <v>26.047476</v>
      </c>
      <c r="C29" s="16">
        <v>25.963201999999999</v>
      </c>
      <c r="D29" s="16">
        <f t="shared" si="0"/>
        <v>0.94325908792098534</v>
      </c>
      <c r="E29" s="16">
        <f t="shared" si="1"/>
        <v>1.0989065562881282</v>
      </c>
      <c r="F29" s="15"/>
    </row>
    <row r="30" spans="1:6" x14ac:dyDescent="0.35">
      <c r="A30" s="10">
        <v>409</v>
      </c>
      <c r="B30" s="16">
        <v>25.378511</v>
      </c>
      <c r="C30" s="16">
        <v>25.167313</v>
      </c>
      <c r="D30" s="16">
        <f t="shared" si="0"/>
        <v>0.86381962594521955</v>
      </c>
      <c r="E30" s="16">
        <f t="shared" si="1"/>
        <v>1.0063587645826926</v>
      </c>
      <c r="F30" s="15"/>
    </row>
    <row r="31" spans="1:6" x14ac:dyDescent="0.35">
      <c r="A31" s="10">
        <v>409</v>
      </c>
      <c r="B31" s="16">
        <v>25.314830000000001</v>
      </c>
      <c r="C31" s="16">
        <v>25.108072</v>
      </c>
      <c r="D31" s="16">
        <f t="shared" si="0"/>
        <v>0.86648218933469867</v>
      </c>
      <c r="E31" s="16">
        <f t="shared" si="1"/>
        <v>1.0094606783651299</v>
      </c>
      <c r="F31" s="15"/>
    </row>
    <row r="32" spans="1:6" x14ac:dyDescent="0.35">
      <c r="A32" s="10">
        <v>409</v>
      </c>
      <c r="B32" s="16">
        <v>24.904174999999999</v>
      </c>
      <c r="C32" s="16">
        <v>24.923276999999999</v>
      </c>
      <c r="D32" s="16">
        <f t="shared" si="0"/>
        <v>1.013328540980275</v>
      </c>
      <c r="E32" s="16">
        <f t="shared" si="1"/>
        <v>1.1805381910620798</v>
      </c>
      <c r="F32" s="15"/>
    </row>
    <row r="33" spans="1:6" x14ac:dyDescent="0.35">
      <c r="A33" s="10">
        <v>416</v>
      </c>
      <c r="B33" s="16">
        <v>25.763784000000001</v>
      </c>
      <c r="C33" s="16">
        <v>25.724186</v>
      </c>
      <c r="D33" s="16">
        <f t="shared" si="0"/>
        <v>0.97292601077563012</v>
      </c>
      <c r="E33" s="16">
        <f t="shared" si="1"/>
        <v>1.1334688270866196</v>
      </c>
      <c r="F33" s="15"/>
    </row>
    <row r="34" spans="1:6" x14ac:dyDescent="0.35">
      <c r="A34" s="10">
        <v>416</v>
      </c>
      <c r="B34" s="16">
        <v>25.865559000000001</v>
      </c>
      <c r="C34" s="16">
        <v>25.785784</v>
      </c>
      <c r="D34" s="16">
        <f t="shared" si="0"/>
        <v>0.94620520359949878</v>
      </c>
      <c r="E34" s="16">
        <f t="shared" si="1"/>
        <v>1.1023388114088684</v>
      </c>
      <c r="F34" s="15"/>
    </row>
    <row r="35" spans="1:6" x14ac:dyDescent="0.35">
      <c r="A35" s="10">
        <v>416</v>
      </c>
      <c r="B35" s="16">
        <v>26.210813999999999</v>
      </c>
      <c r="C35" s="16">
        <v>25.951687</v>
      </c>
      <c r="D35" s="16">
        <f t="shared" si="0"/>
        <v>0.83559339865469429</v>
      </c>
      <c r="E35" s="16">
        <f t="shared" si="1"/>
        <v>0.97347491896059191</v>
      </c>
      <c r="F35" s="15"/>
    </row>
    <row r="36" spans="1:6" x14ac:dyDescent="0.35">
      <c r="A36" s="10">
        <v>417</v>
      </c>
      <c r="B36" s="16">
        <v>26.270109999999999</v>
      </c>
      <c r="C36" s="16">
        <v>25.936043000000002</v>
      </c>
      <c r="D36" s="16">
        <f t="shared" si="0"/>
        <v>0.79329700093982825</v>
      </c>
      <c r="E36" s="16">
        <f t="shared" si="1"/>
        <v>0.92419917982228006</v>
      </c>
      <c r="F36" s="15"/>
    </row>
    <row r="37" spans="1:6" x14ac:dyDescent="0.35">
      <c r="A37" s="10">
        <v>417</v>
      </c>
      <c r="B37" s="16">
        <v>25.893974</v>
      </c>
      <c r="C37" s="16">
        <v>25.684275</v>
      </c>
      <c r="D37" s="16">
        <f t="shared" si="0"/>
        <v>0.86471762484047576</v>
      </c>
      <c r="E37" s="16">
        <f t="shared" si="1"/>
        <v>1.0074049425481884</v>
      </c>
      <c r="F37" s="15"/>
    </row>
    <row r="38" spans="1:6" x14ac:dyDescent="0.2">
      <c r="A38" s="10">
        <v>417</v>
      </c>
      <c r="B38" s="16">
        <v>26.347937000000002</v>
      </c>
      <c r="C38" s="16">
        <v>25.900842999999998</v>
      </c>
      <c r="D38" s="16">
        <f t="shared" si="0"/>
        <v>0.73351887749169753</v>
      </c>
      <c r="E38" s="16">
        <f t="shared" si="1"/>
        <v>0.85455705008193594</v>
      </c>
      <c r="F38" s="15"/>
    </row>
    <row r="39" spans="1:6" x14ac:dyDescent="0.2">
      <c r="A39" s="4" t="s">
        <v>108</v>
      </c>
      <c r="B39" s="15">
        <v>26.997129999999999</v>
      </c>
      <c r="C39" s="15">
        <v>26.721878</v>
      </c>
      <c r="D39" s="15">
        <f t="shared" si="0"/>
        <v>0.82630597213087154</v>
      </c>
      <c r="E39" s="15">
        <f t="shared" si="1"/>
        <v>0.96265497136743605</v>
      </c>
      <c r="F39" s="24" t="s">
        <v>189</v>
      </c>
    </row>
    <row r="40" spans="1:6" x14ac:dyDescent="0.2">
      <c r="A40" s="4" t="s">
        <v>108</v>
      </c>
      <c r="B40" s="15">
        <v>26.755891999999999</v>
      </c>
      <c r="C40" s="15">
        <v>26.582242999999998</v>
      </c>
      <c r="D40" s="15">
        <f t="shared" si="0"/>
        <v>0.88659737736494593</v>
      </c>
      <c r="E40" s="15">
        <f t="shared" si="1"/>
        <v>1.032895079676998</v>
      </c>
      <c r="F40" s="24"/>
    </row>
    <row r="41" spans="1:6" x14ac:dyDescent="0.2">
      <c r="A41" s="4" t="s">
        <v>108</v>
      </c>
      <c r="B41" s="15">
        <v>27.075299999999999</v>
      </c>
      <c r="C41" s="15">
        <v>27.058056000000001</v>
      </c>
      <c r="D41" s="15">
        <f t="shared" si="0"/>
        <v>0.98811851894576852</v>
      </c>
      <c r="E41" s="15">
        <f t="shared" si="1"/>
        <v>1.1511682556406804</v>
      </c>
      <c r="F41" s="24"/>
    </row>
    <row r="42" spans="1:6" x14ac:dyDescent="0.2">
      <c r="A42" s="4" t="s">
        <v>109</v>
      </c>
      <c r="B42" s="15">
        <v>27.134699999999999</v>
      </c>
      <c r="C42" s="15">
        <v>26.983651999999999</v>
      </c>
      <c r="D42" s="15">
        <f t="shared" si="0"/>
        <v>0.90059601556118807</v>
      </c>
      <c r="E42" s="15">
        <f t="shared" si="1"/>
        <v>1.049203637410443</v>
      </c>
      <c r="F42" s="24" t="s">
        <v>189</v>
      </c>
    </row>
    <row r="43" spans="1:6" x14ac:dyDescent="0.2">
      <c r="A43" s="4" t="s">
        <v>109</v>
      </c>
      <c r="B43" s="15">
        <v>27.184498000000001</v>
      </c>
      <c r="C43" s="15">
        <v>26.708956000000001</v>
      </c>
      <c r="D43" s="15">
        <f t="shared" si="0"/>
        <v>0.71919654733541782</v>
      </c>
      <c r="E43" s="15">
        <f t="shared" si="1"/>
        <v>0.83787138787989057</v>
      </c>
      <c r="F43" s="24"/>
    </row>
    <row r="44" spans="1:6" x14ac:dyDescent="0.2">
      <c r="A44" s="4" t="s">
        <v>109</v>
      </c>
      <c r="B44" s="15">
        <v>27.14808</v>
      </c>
      <c r="C44" s="15">
        <v>26.878140999999999</v>
      </c>
      <c r="D44" s="15">
        <f t="shared" si="0"/>
        <v>0.829354611826569</v>
      </c>
      <c r="E44" s="15">
        <f t="shared" si="1"/>
        <v>0.96620666802455091</v>
      </c>
      <c r="F44" s="24"/>
    </row>
  </sheetData>
  <mergeCells count="4">
    <mergeCell ref="F21:F23"/>
    <mergeCell ref="F24:F26"/>
    <mergeCell ref="F39:F41"/>
    <mergeCell ref="F42:F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3"/>
  <sheetViews>
    <sheetView workbookViewId="0">
      <selection activeCell="F20" sqref="F20"/>
    </sheetView>
  </sheetViews>
  <sheetFormatPr baseColWidth="10" defaultColWidth="10.6640625" defaultRowHeight="16" x14ac:dyDescent="0.2"/>
  <cols>
    <col min="6" max="6" width="38" customWidth="1"/>
  </cols>
  <sheetData>
    <row r="3" spans="1:6" x14ac:dyDescent="0.35">
      <c r="A3" s="2"/>
      <c r="B3" s="2" t="s">
        <v>168</v>
      </c>
      <c r="C3" s="15" t="s">
        <v>111</v>
      </c>
      <c r="D3" s="2" t="s">
        <v>112</v>
      </c>
      <c r="E3" s="2" t="s">
        <v>107</v>
      </c>
      <c r="F3" s="15"/>
    </row>
    <row r="4" spans="1:6" x14ac:dyDescent="0.2">
      <c r="A4" s="2">
        <v>33</v>
      </c>
      <c r="B4" s="2">
        <v>28.577933999999999</v>
      </c>
      <c r="C4" s="2">
        <v>29.159582</v>
      </c>
      <c r="D4" s="2">
        <f t="shared" ref="D4:D35" si="0">2^-(B4-C4)</f>
        <v>1.4965578003873901</v>
      </c>
      <c r="E4" s="2">
        <f>D4/AVERAGE(D$55:D$63)</f>
        <v>1.0859382216163611</v>
      </c>
      <c r="F4" s="24" t="s">
        <v>198</v>
      </c>
    </row>
    <row r="5" spans="1:6" x14ac:dyDescent="0.2">
      <c r="A5" s="2">
        <v>33</v>
      </c>
      <c r="B5" s="2">
        <v>28.845344999999998</v>
      </c>
      <c r="C5" s="2">
        <v>29.343627999999999</v>
      </c>
      <c r="D5" s="2">
        <f t="shared" si="0"/>
        <v>1.412531460302495</v>
      </c>
      <c r="E5" s="2">
        <f t="shared" ref="E5:E63" si="1">D5/AVERAGE(D$55:D$63)</f>
        <v>1.024966694624819</v>
      </c>
      <c r="F5" s="24"/>
    </row>
    <row r="6" spans="1:6" x14ac:dyDescent="0.2">
      <c r="A6" s="2">
        <v>33</v>
      </c>
      <c r="B6" s="2">
        <v>28.526444999999999</v>
      </c>
      <c r="C6" s="2">
        <v>29.227060000000002</v>
      </c>
      <c r="D6" s="2">
        <f t="shared" si="0"/>
        <v>1.6251974431992982</v>
      </c>
      <c r="E6" s="2">
        <f t="shared" si="1"/>
        <v>1.1792822307206983</v>
      </c>
      <c r="F6" s="24"/>
    </row>
    <row r="7" spans="1:6" x14ac:dyDescent="0.2">
      <c r="A7" s="2">
        <v>37</v>
      </c>
      <c r="B7" s="2">
        <v>27.846235</v>
      </c>
      <c r="C7" s="2">
        <v>28.381948000000001</v>
      </c>
      <c r="D7" s="2">
        <f t="shared" si="0"/>
        <v>1.4496584189448811</v>
      </c>
      <c r="E7" s="2">
        <f t="shared" si="1"/>
        <v>1.0519069059762955</v>
      </c>
      <c r="F7" s="24" t="s">
        <v>198</v>
      </c>
    </row>
    <row r="8" spans="1:6" x14ac:dyDescent="0.2">
      <c r="A8" s="2">
        <v>37</v>
      </c>
      <c r="B8" s="2">
        <v>27.906701999999999</v>
      </c>
      <c r="C8" s="2">
        <v>28.461683000000001</v>
      </c>
      <c r="D8" s="2">
        <f t="shared" si="0"/>
        <v>1.4691492847538963</v>
      </c>
      <c r="E8" s="2">
        <f t="shared" si="1"/>
        <v>1.0660499455227308</v>
      </c>
      <c r="F8" s="24"/>
    </row>
    <row r="9" spans="1:6" x14ac:dyDescent="0.2">
      <c r="A9" s="2">
        <v>37</v>
      </c>
      <c r="B9" s="2">
        <v>27.933996</v>
      </c>
      <c r="C9" s="2">
        <v>28.434895000000001</v>
      </c>
      <c r="D9" s="2">
        <f t="shared" si="0"/>
        <v>1.4150950890725207</v>
      </c>
      <c r="E9" s="2">
        <f t="shared" si="1"/>
        <v>1.0268269251262307</v>
      </c>
      <c r="F9" s="24"/>
    </row>
    <row r="10" spans="1:6" x14ac:dyDescent="0.2">
      <c r="A10" s="2">
        <v>39</v>
      </c>
      <c r="B10" s="2">
        <v>29.594912999999998</v>
      </c>
      <c r="C10" s="2">
        <v>30.541208000000001</v>
      </c>
      <c r="D10" s="2">
        <f t="shared" si="0"/>
        <v>1.9269177608553245</v>
      </c>
      <c r="E10" s="2">
        <f t="shared" si="1"/>
        <v>1.3982177272956355</v>
      </c>
      <c r="F10" s="24" t="s">
        <v>198</v>
      </c>
    </row>
    <row r="11" spans="1:6" x14ac:dyDescent="0.2">
      <c r="A11" s="2">
        <v>39</v>
      </c>
      <c r="B11" s="2">
        <v>29.542286000000001</v>
      </c>
      <c r="C11" s="2">
        <v>30.583210000000001</v>
      </c>
      <c r="D11" s="2">
        <f t="shared" si="0"/>
        <v>2.0575450231357522</v>
      </c>
      <c r="E11" s="2">
        <f t="shared" si="1"/>
        <v>1.4930040007417411</v>
      </c>
      <c r="F11" s="24"/>
    </row>
    <row r="12" spans="1:6" x14ac:dyDescent="0.2">
      <c r="A12" s="2">
        <v>39</v>
      </c>
      <c r="B12" s="2">
        <v>29.58942</v>
      </c>
      <c r="C12" s="2">
        <v>30.609394000000002</v>
      </c>
      <c r="D12" s="2">
        <f t="shared" si="0"/>
        <v>2.0278824131053379</v>
      </c>
      <c r="E12" s="2">
        <f t="shared" si="1"/>
        <v>1.4714800997092587</v>
      </c>
      <c r="F12" s="24"/>
    </row>
    <row r="13" spans="1:6" x14ac:dyDescent="0.35">
      <c r="A13" s="2">
        <v>259</v>
      </c>
      <c r="B13" s="2">
        <v>26.85219</v>
      </c>
      <c r="C13" s="2">
        <v>27.24062</v>
      </c>
      <c r="D13" s="2">
        <f t="shared" si="0"/>
        <v>1.3089681555813819</v>
      </c>
      <c r="E13" s="2">
        <f t="shared" si="1"/>
        <v>0.94981867767255224</v>
      </c>
      <c r="F13" s="15"/>
    </row>
    <row r="14" spans="1:6" x14ac:dyDescent="0.35">
      <c r="A14" s="2">
        <v>259</v>
      </c>
      <c r="B14" s="2">
        <v>26.983608</v>
      </c>
      <c r="C14" s="2">
        <v>27.102084999999999</v>
      </c>
      <c r="D14" s="2">
        <f t="shared" si="0"/>
        <v>1.0855882419004148</v>
      </c>
      <c r="E14" s="2">
        <f t="shared" si="1"/>
        <v>0.78772885652115154</v>
      </c>
      <c r="F14" s="15"/>
    </row>
    <row r="15" spans="1:6" x14ac:dyDescent="0.35">
      <c r="A15" s="2">
        <v>259</v>
      </c>
      <c r="B15" s="2">
        <v>26.83849</v>
      </c>
      <c r="C15" s="2">
        <v>27.272183999999999</v>
      </c>
      <c r="D15" s="2">
        <f t="shared" si="0"/>
        <v>1.3506875692155178</v>
      </c>
      <c r="E15" s="2">
        <f t="shared" si="1"/>
        <v>0.98009128447531224</v>
      </c>
      <c r="F15" s="15"/>
    </row>
    <row r="16" spans="1:6" x14ac:dyDescent="0.35">
      <c r="A16" s="2">
        <v>414</v>
      </c>
      <c r="B16" s="2">
        <v>26.534472000000001</v>
      </c>
      <c r="C16" s="2">
        <v>27.011507000000002</v>
      </c>
      <c r="D16" s="2">
        <f t="shared" si="0"/>
        <v>1.3918801586447738</v>
      </c>
      <c r="E16" s="2">
        <f t="shared" si="1"/>
        <v>1.009981615003809</v>
      </c>
      <c r="F16" s="15"/>
    </row>
    <row r="17" spans="1:6" x14ac:dyDescent="0.35">
      <c r="A17" s="2">
        <v>414</v>
      </c>
      <c r="B17" s="2">
        <v>26.244309999999999</v>
      </c>
      <c r="C17" s="2">
        <v>26.892149</v>
      </c>
      <c r="D17" s="2">
        <f t="shared" si="0"/>
        <v>1.5668195122609672</v>
      </c>
      <c r="E17" s="2">
        <f t="shared" si="1"/>
        <v>1.1369218043553393</v>
      </c>
      <c r="F17" s="15"/>
    </row>
    <row r="18" spans="1:6" x14ac:dyDescent="0.35">
      <c r="A18" s="2">
        <v>414</v>
      </c>
      <c r="B18" s="2">
        <v>26.479292000000001</v>
      </c>
      <c r="C18" s="2">
        <v>26.830646999999999</v>
      </c>
      <c r="D18" s="2">
        <f t="shared" si="0"/>
        <v>1.2757582753880481</v>
      </c>
      <c r="E18" s="2">
        <f t="shared" si="1"/>
        <v>0.92572079236006644</v>
      </c>
      <c r="F18" s="15"/>
    </row>
    <row r="19" spans="1:6" x14ac:dyDescent="0.35">
      <c r="A19" s="3">
        <v>206</v>
      </c>
      <c r="B19" s="3">
        <v>26.974122999999999</v>
      </c>
      <c r="C19" s="3">
        <v>27.354220999999999</v>
      </c>
      <c r="D19" s="3">
        <f t="shared" si="0"/>
        <v>1.301430256545302</v>
      </c>
      <c r="E19" s="3">
        <f t="shared" si="1"/>
        <v>0.94434899740237133</v>
      </c>
      <c r="F19" s="15"/>
    </row>
    <row r="20" spans="1:6" x14ac:dyDescent="0.35">
      <c r="A20" s="3">
        <v>206</v>
      </c>
      <c r="B20" s="3">
        <v>27.114294000000001</v>
      </c>
      <c r="C20" s="3">
        <v>27.504393</v>
      </c>
      <c r="D20" s="3">
        <f t="shared" si="0"/>
        <v>1.3104833281975397</v>
      </c>
      <c r="E20" s="3">
        <f t="shared" si="1"/>
        <v>0.95091812325080272</v>
      </c>
      <c r="F20" s="15"/>
    </row>
    <row r="21" spans="1:6" x14ac:dyDescent="0.35">
      <c r="A21" s="3">
        <v>206</v>
      </c>
      <c r="B21" s="3">
        <v>26.89293</v>
      </c>
      <c r="C21" s="3">
        <v>27.381304</v>
      </c>
      <c r="D21" s="3">
        <f t="shared" si="0"/>
        <v>1.4028628775352394</v>
      </c>
      <c r="E21" s="3">
        <f t="shared" si="1"/>
        <v>1.01795093915376</v>
      </c>
      <c r="F21" s="15"/>
    </row>
    <row r="22" spans="1:6" x14ac:dyDescent="0.35">
      <c r="A22" s="3">
        <v>210</v>
      </c>
      <c r="B22" s="3">
        <v>27.028368</v>
      </c>
      <c r="C22" s="3">
        <v>27.346793999999999</v>
      </c>
      <c r="D22" s="3">
        <f t="shared" si="0"/>
        <v>1.2469693458983739</v>
      </c>
      <c r="E22" s="3">
        <f t="shared" si="1"/>
        <v>0.90483085487541803</v>
      </c>
      <c r="F22" s="15"/>
    </row>
    <row r="23" spans="1:6" x14ac:dyDescent="0.35">
      <c r="A23" s="3">
        <v>210</v>
      </c>
      <c r="B23" s="3">
        <v>27.059768999999999</v>
      </c>
      <c r="C23" s="3">
        <v>27.504300000000001</v>
      </c>
      <c r="D23" s="3">
        <f t="shared" si="0"/>
        <v>1.3608716442255873</v>
      </c>
      <c r="E23" s="3">
        <f t="shared" si="1"/>
        <v>0.98748109347726309</v>
      </c>
      <c r="F23" s="15"/>
    </row>
    <row r="24" spans="1:6" x14ac:dyDescent="0.35">
      <c r="A24" s="3">
        <v>210</v>
      </c>
      <c r="B24" s="3">
        <v>26.997838999999999</v>
      </c>
      <c r="C24" s="3">
        <v>27.374262000000002</v>
      </c>
      <c r="D24" s="3">
        <f t="shared" si="0"/>
        <v>1.2981193213641906</v>
      </c>
      <c r="E24" s="3">
        <f t="shared" si="1"/>
        <v>0.94194650345156472</v>
      </c>
      <c r="F24" s="15"/>
    </row>
    <row r="25" spans="1:6" x14ac:dyDescent="0.35">
      <c r="A25" s="3" t="s">
        <v>113</v>
      </c>
      <c r="B25" s="3">
        <v>26.788256000000001</v>
      </c>
      <c r="C25" s="3">
        <v>27.397154</v>
      </c>
      <c r="D25" s="3">
        <f t="shared" si="0"/>
        <v>1.5250938237671303</v>
      </c>
      <c r="E25" s="3">
        <f t="shared" si="1"/>
        <v>1.1066446443639333</v>
      </c>
      <c r="F25" s="15"/>
    </row>
    <row r="26" spans="1:6" x14ac:dyDescent="0.35">
      <c r="A26" s="3" t="s">
        <v>113</v>
      </c>
      <c r="B26" s="3">
        <v>26.77711</v>
      </c>
      <c r="C26" s="3">
        <v>27.243563000000002</v>
      </c>
      <c r="D26" s="3">
        <f t="shared" si="0"/>
        <v>1.3817082304428341</v>
      </c>
      <c r="E26" s="3">
        <f t="shared" si="1"/>
        <v>1.0026006200170705</v>
      </c>
      <c r="F26" s="15"/>
    </row>
    <row r="27" spans="1:6" x14ac:dyDescent="0.35">
      <c r="A27" s="3" t="s">
        <v>113</v>
      </c>
      <c r="B27" s="3">
        <v>26.770834000000001</v>
      </c>
      <c r="C27" s="3">
        <v>27.194399000000001</v>
      </c>
      <c r="D27" s="3">
        <f t="shared" si="0"/>
        <v>1.3412377552093846</v>
      </c>
      <c r="E27" s="3">
        <f t="shared" si="1"/>
        <v>0.97323427286255049</v>
      </c>
      <c r="F27" s="15"/>
    </row>
    <row r="28" spans="1:6" x14ac:dyDescent="0.35">
      <c r="A28" s="3">
        <v>264</v>
      </c>
      <c r="B28" s="3">
        <v>26.908850000000001</v>
      </c>
      <c r="C28" s="3">
        <v>27.147697000000001</v>
      </c>
      <c r="D28" s="3">
        <f t="shared" si="0"/>
        <v>1.1800491906912791</v>
      </c>
      <c r="E28" s="3">
        <f t="shared" si="1"/>
        <v>0.85627198577121622</v>
      </c>
      <c r="F28" s="15"/>
    </row>
    <row r="29" spans="1:6" x14ac:dyDescent="0.35">
      <c r="A29" s="3">
        <v>264</v>
      </c>
      <c r="B29" s="3">
        <v>26.946553999999999</v>
      </c>
      <c r="C29" s="3">
        <v>27.305499999999999</v>
      </c>
      <c r="D29" s="3">
        <f t="shared" si="0"/>
        <v>1.2824885983826249</v>
      </c>
      <c r="E29" s="3">
        <f t="shared" si="1"/>
        <v>0.93060447609198949</v>
      </c>
      <c r="F29" s="15"/>
    </row>
    <row r="30" spans="1:6" x14ac:dyDescent="0.35">
      <c r="A30" s="3">
        <v>264</v>
      </c>
      <c r="B30" s="3">
        <v>26.839846000000001</v>
      </c>
      <c r="C30" s="3">
        <v>27.052669999999999</v>
      </c>
      <c r="D30" s="3">
        <f t="shared" si="0"/>
        <v>1.1589545578892066</v>
      </c>
      <c r="E30" s="3">
        <f t="shared" si="1"/>
        <v>0.84096521444250238</v>
      </c>
      <c r="F30" s="15"/>
    </row>
    <row r="31" spans="1:6" x14ac:dyDescent="0.2">
      <c r="A31" s="2">
        <v>227</v>
      </c>
      <c r="B31" s="2" t="s">
        <v>114</v>
      </c>
      <c r="C31" s="2">
        <v>31.395689000000001</v>
      </c>
      <c r="D31" s="2" t="e">
        <f t="shared" si="0"/>
        <v>#VALUE!</v>
      </c>
      <c r="E31" s="2" t="e">
        <f t="shared" si="1"/>
        <v>#VALUE!</v>
      </c>
      <c r="F31" s="24" t="s">
        <v>173</v>
      </c>
    </row>
    <row r="32" spans="1:6" x14ac:dyDescent="0.2">
      <c r="A32" s="2">
        <v>227</v>
      </c>
      <c r="B32" s="2">
        <v>27.29871</v>
      </c>
      <c r="C32" s="2">
        <v>27.314295000000001</v>
      </c>
      <c r="D32" s="2">
        <f t="shared" si="0"/>
        <v>1.0108612586379064</v>
      </c>
      <c r="E32" s="2">
        <f t="shared" si="1"/>
        <v>0.73350516580246483</v>
      </c>
      <c r="F32" s="24"/>
    </row>
    <row r="33" spans="1:6" x14ac:dyDescent="0.2">
      <c r="A33" s="2">
        <v>227</v>
      </c>
      <c r="B33" s="2">
        <v>27.254417</v>
      </c>
      <c r="C33" s="2">
        <v>27.34751</v>
      </c>
      <c r="D33" s="2">
        <f t="shared" si="0"/>
        <v>1.0666545380340706</v>
      </c>
      <c r="E33" s="2">
        <f t="shared" si="1"/>
        <v>0.77399010703890214</v>
      </c>
      <c r="F33" s="24"/>
    </row>
    <row r="34" spans="1:6" x14ac:dyDescent="0.2">
      <c r="A34" s="2">
        <v>232</v>
      </c>
      <c r="B34" s="2">
        <v>27.754615999999999</v>
      </c>
      <c r="C34" s="2">
        <v>27.374527</v>
      </c>
      <c r="D34" s="2">
        <f t="shared" si="0"/>
        <v>0.76839018711509055</v>
      </c>
      <c r="E34" s="2">
        <f t="shared" si="1"/>
        <v>0.55756234278905248</v>
      </c>
      <c r="F34" s="24" t="s">
        <v>173</v>
      </c>
    </row>
    <row r="35" spans="1:6" x14ac:dyDescent="0.2">
      <c r="A35" s="2">
        <v>232</v>
      </c>
      <c r="B35" s="2">
        <v>27.693864999999999</v>
      </c>
      <c r="C35" s="2">
        <v>27.449549999999999</v>
      </c>
      <c r="D35" s="2">
        <f t="shared" si="0"/>
        <v>0.84421653991012802</v>
      </c>
      <c r="E35" s="2">
        <f t="shared" si="1"/>
        <v>0.61258376239916246</v>
      </c>
      <c r="F35" s="24"/>
    </row>
    <row r="36" spans="1:6" x14ac:dyDescent="0.2">
      <c r="A36" s="2">
        <v>232</v>
      </c>
      <c r="B36" s="2">
        <v>27.733149999999998</v>
      </c>
      <c r="C36" s="2">
        <v>27.479096999999999</v>
      </c>
      <c r="D36" s="2">
        <f t="shared" ref="D36:D63" si="2">2^-(B36-C36)</f>
        <v>0.83853737869463163</v>
      </c>
      <c r="E36" s="2">
        <f t="shared" si="1"/>
        <v>0.60846282685692532</v>
      </c>
      <c r="F36" s="24"/>
    </row>
    <row r="37" spans="1:6" x14ac:dyDescent="0.2">
      <c r="A37" s="2">
        <v>221</v>
      </c>
      <c r="B37" s="2">
        <v>26.920776</v>
      </c>
      <c r="C37" s="2">
        <v>27.317616000000001</v>
      </c>
      <c r="D37" s="2">
        <f t="shared" si="2"/>
        <v>1.3166208960320793</v>
      </c>
      <c r="E37" s="2">
        <f t="shared" si="1"/>
        <v>0.95537168962663166</v>
      </c>
      <c r="F37" s="24" t="s">
        <v>173</v>
      </c>
    </row>
    <row r="38" spans="1:6" x14ac:dyDescent="0.2">
      <c r="A38" s="2">
        <v>221</v>
      </c>
      <c r="B38" s="2">
        <v>26.895979000000001</v>
      </c>
      <c r="C38" s="2">
        <v>27.332032999999999</v>
      </c>
      <c r="D38" s="2">
        <f t="shared" si="2"/>
        <v>1.352898869036558</v>
      </c>
      <c r="E38" s="2">
        <f t="shared" si="1"/>
        <v>0.98169585664385761</v>
      </c>
      <c r="F38" s="24"/>
    </row>
    <row r="39" spans="1:6" x14ac:dyDescent="0.2">
      <c r="A39" s="2">
        <v>221</v>
      </c>
      <c r="B39" s="2">
        <v>26.870042999999999</v>
      </c>
      <c r="C39" s="2">
        <v>27.35136</v>
      </c>
      <c r="D39" s="2">
        <f t="shared" si="2"/>
        <v>1.3960174740722484</v>
      </c>
      <c r="E39" s="2">
        <f t="shared" si="1"/>
        <v>1.0129837502747721</v>
      </c>
      <c r="F39" s="24"/>
    </row>
    <row r="40" spans="1:6" x14ac:dyDescent="0.2">
      <c r="A40" s="2">
        <v>226</v>
      </c>
      <c r="B40" s="2">
        <v>26.627248999999999</v>
      </c>
      <c r="C40" s="2">
        <v>27.579971</v>
      </c>
      <c r="D40" s="2">
        <f t="shared" si="2"/>
        <v>1.9355210527838711</v>
      </c>
      <c r="E40" s="2">
        <f t="shared" si="1"/>
        <v>1.4044604821925823</v>
      </c>
      <c r="F40" s="24" t="s">
        <v>173</v>
      </c>
    </row>
    <row r="41" spans="1:6" x14ac:dyDescent="0.2">
      <c r="A41" s="2">
        <v>226</v>
      </c>
      <c r="B41" s="2">
        <v>26.406016999999999</v>
      </c>
      <c r="C41" s="2">
        <v>27.511794999999999</v>
      </c>
      <c r="D41" s="2">
        <f t="shared" si="2"/>
        <v>2.1521490542434014</v>
      </c>
      <c r="E41" s="2">
        <f t="shared" si="1"/>
        <v>1.5616509539514243</v>
      </c>
      <c r="F41" s="24"/>
    </row>
    <row r="42" spans="1:6" x14ac:dyDescent="0.2">
      <c r="A42" s="2">
        <v>226</v>
      </c>
      <c r="B42" s="2">
        <v>26.539974000000001</v>
      </c>
      <c r="C42" s="2">
        <v>27.546339</v>
      </c>
      <c r="D42" s="2">
        <f t="shared" si="2"/>
        <v>2.008843256966502</v>
      </c>
      <c r="E42" s="2">
        <f t="shared" si="1"/>
        <v>1.4576648315297527</v>
      </c>
      <c r="F42" s="24"/>
    </row>
    <row r="43" spans="1:6" x14ac:dyDescent="0.35">
      <c r="A43" s="3">
        <v>233</v>
      </c>
      <c r="B43" s="3">
        <v>27.783207000000001</v>
      </c>
      <c r="C43" s="3">
        <v>28.392761</v>
      </c>
      <c r="D43" s="3">
        <f t="shared" si="2"/>
        <v>1.525787448553878</v>
      </c>
      <c r="E43" s="3">
        <f t="shared" si="1"/>
        <v>1.1071479551396313</v>
      </c>
      <c r="F43" s="15"/>
    </row>
    <row r="44" spans="1:6" x14ac:dyDescent="0.35">
      <c r="A44" s="3">
        <v>233</v>
      </c>
      <c r="B44" s="3">
        <v>27.81878</v>
      </c>
      <c r="C44" s="3">
        <v>28.348248000000002</v>
      </c>
      <c r="D44" s="3">
        <f t="shared" si="2"/>
        <v>1.4433968385831573</v>
      </c>
      <c r="E44" s="3">
        <f t="shared" si="1"/>
        <v>1.047363353137402</v>
      </c>
      <c r="F44" s="15"/>
    </row>
    <row r="45" spans="1:6" x14ac:dyDescent="0.35">
      <c r="A45" s="3">
        <v>233</v>
      </c>
      <c r="B45" s="3">
        <v>27.788252</v>
      </c>
      <c r="C45" s="3">
        <v>28.192366</v>
      </c>
      <c r="D45" s="3">
        <f t="shared" si="2"/>
        <v>1.323275999430187</v>
      </c>
      <c r="E45" s="3">
        <f t="shared" si="1"/>
        <v>0.96020079221588239</v>
      </c>
      <c r="F45" s="15"/>
    </row>
    <row r="46" spans="1:6" x14ac:dyDescent="0.2">
      <c r="A46" s="3">
        <v>236</v>
      </c>
      <c r="B46" s="3">
        <v>25.975542000000001</v>
      </c>
      <c r="C46" s="3">
        <v>26.345296999999999</v>
      </c>
      <c r="D46" s="3">
        <f t="shared" si="2"/>
        <v>1.2921333805450343</v>
      </c>
      <c r="E46" s="3">
        <f t="shared" si="1"/>
        <v>0.93760296127352605</v>
      </c>
      <c r="F46" s="15"/>
    </row>
    <row r="47" spans="1:6" x14ac:dyDescent="0.2">
      <c r="A47" s="3">
        <v>236</v>
      </c>
      <c r="B47" s="3">
        <v>25.849647999999998</v>
      </c>
      <c r="C47" s="3">
        <v>26.342796</v>
      </c>
      <c r="D47" s="3">
        <f t="shared" si="2"/>
        <v>1.4075127587174763</v>
      </c>
      <c r="E47" s="3">
        <f t="shared" si="1"/>
        <v>1.0213250044257185</v>
      </c>
      <c r="F47" s="15"/>
    </row>
    <row r="48" spans="1:6" x14ac:dyDescent="0.2">
      <c r="A48" s="3">
        <v>236</v>
      </c>
      <c r="B48" s="3">
        <v>25.731138000000001</v>
      </c>
      <c r="C48" s="3">
        <v>26.313420000000001</v>
      </c>
      <c r="D48" s="3">
        <f t="shared" si="2"/>
        <v>1.4972156151927132</v>
      </c>
      <c r="E48" s="3">
        <f t="shared" si="1"/>
        <v>1.086415547810953</v>
      </c>
      <c r="F48" s="15"/>
    </row>
    <row r="49" spans="1:6" x14ac:dyDescent="0.2">
      <c r="A49" s="3">
        <v>248</v>
      </c>
      <c r="B49" s="3">
        <v>26.691137000000001</v>
      </c>
      <c r="C49" s="3">
        <v>27.069548000000001</v>
      </c>
      <c r="D49" s="3">
        <f t="shared" si="2"/>
        <v>1.2999093324199118</v>
      </c>
      <c r="E49" s="3">
        <f t="shared" si="1"/>
        <v>0.94324537839112288</v>
      </c>
      <c r="F49" s="15"/>
    </row>
    <row r="50" spans="1:6" x14ac:dyDescent="0.2">
      <c r="A50" s="3">
        <v>248</v>
      </c>
      <c r="B50" s="3">
        <v>26.791782000000001</v>
      </c>
      <c r="C50" s="3">
        <v>27.021778000000001</v>
      </c>
      <c r="D50" s="3">
        <f t="shared" si="2"/>
        <v>1.1728316974474333</v>
      </c>
      <c r="E50" s="3">
        <f t="shared" si="1"/>
        <v>0.85103479962596928</v>
      </c>
      <c r="F50" s="15"/>
    </row>
    <row r="51" spans="1:6" x14ac:dyDescent="0.2">
      <c r="A51" s="3">
        <v>248</v>
      </c>
      <c r="B51" s="3">
        <v>26.821642000000001</v>
      </c>
      <c r="C51" s="3">
        <v>27.115337</v>
      </c>
      <c r="D51" s="3">
        <f t="shared" si="2"/>
        <v>1.2257756915545264</v>
      </c>
      <c r="E51" s="3">
        <f t="shared" si="1"/>
        <v>0.88945223114183947</v>
      </c>
      <c r="F51" s="15"/>
    </row>
    <row r="52" spans="1:6" x14ac:dyDescent="0.2">
      <c r="A52" s="3">
        <v>250</v>
      </c>
      <c r="B52" s="3">
        <v>26.977910999999999</v>
      </c>
      <c r="C52" s="3">
        <v>27.101002000000001</v>
      </c>
      <c r="D52" s="3">
        <f t="shared" si="2"/>
        <v>1.089065707506697</v>
      </c>
      <c r="E52" s="3">
        <f t="shared" si="1"/>
        <v>0.79025218894121618</v>
      </c>
      <c r="F52" s="15"/>
    </row>
    <row r="53" spans="1:6" x14ac:dyDescent="0.2">
      <c r="A53" s="3">
        <v>250</v>
      </c>
      <c r="B53" s="3">
        <v>26.767754</v>
      </c>
      <c r="C53" s="3">
        <v>26.960457000000002</v>
      </c>
      <c r="D53" s="3">
        <f t="shared" si="2"/>
        <v>1.1429030277907244</v>
      </c>
      <c r="E53" s="3">
        <f t="shared" si="1"/>
        <v>0.82931783934956893</v>
      </c>
      <c r="F53" s="15"/>
    </row>
    <row r="54" spans="1:6" x14ac:dyDescent="0.2">
      <c r="A54" s="3">
        <v>250</v>
      </c>
      <c r="B54" s="3">
        <v>26.657986000000001</v>
      </c>
      <c r="C54" s="3">
        <v>27.023665999999999</v>
      </c>
      <c r="D54" s="3">
        <f t="shared" si="2"/>
        <v>1.2884888028250077</v>
      </c>
      <c r="E54" s="3">
        <f t="shared" si="1"/>
        <v>0.93495836829702772</v>
      </c>
      <c r="F54" s="15"/>
    </row>
    <row r="55" spans="1:6" x14ac:dyDescent="0.2">
      <c r="A55" s="2" t="s">
        <v>115</v>
      </c>
      <c r="B55" s="2">
        <v>26.645617999999999</v>
      </c>
      <c r="C55" s="2">
        <v>27.116800000000001</v>
      </c>
      <c r="D55" s="2">
        <f t="shared" si="2"/>
        <v>1.3862447532590632</v>
      </c>
      <c r="E55" s="2">
        <f t="shared" si="1"/>
        <v>1.0058924297407597</v>
      </c>
      <c r="F55" s="24" t="s">
        <v>189</v>
      </c>
    </row>
    <row r="56" spans="1:6" x14ac:dyDescent="0.2">
      <c r="A56" s="2" t="s">
        <v>115</v>
      </c>
      <c r="B56" s="2">
        <v>26.834192000000002</v>
      </c>
      <c r="C56" s="2">
        <v>27.203087</v>
      </c>
      <c r="D56" s="2">
        <f t="shared" si="2"/>
        <v>1.2913633608704485</v>
      </c>
      <c r="E56" s="2">
        <f t="shared" si="1"/>
        <v>0.93704421653555947</v>
      </c>
      <c r="F56" s="24"/>
    </row>
    <row r="57" spans="1:6" x14ac:dyDescent="0.2">
      <c r="A57" s="2" t="s">
        <v>115</v>
      </c>
      <c r="B57" s="2">
        <v>26.589952</v>
      </c>
      <c r="C57" s="2">
        <v>27.105903999999999</v>
      </c>
      <c r="D57" s="2">
        <f t="shared" si="2"/>
        <v>1.4299374100301974</v>
      </c>
      <c r="E57" s="2">
        <f t="shared" si="1"/>
        <v>1.0375968690744475</v>
      </c>
      <c r="F57" s="24"/>
    </row>
    <row r="58" spans="1:6" x14ac:dyDescent="0.2">
      <c r="A58" s="2" t="s">
        <v>108</v>
      </c>
      <c r="B58" s="2">
        <v>26.872302999999999</v>
      </c>
      <c r="C58" s="2">
        <v>27.435303000000001</v>
      </c>
      <c r="D58" s="2">
        <f t="shared" si="2"/>
        <v>1.477338063582563</v>
      </c>
      <c r="E58" s="2">
        <f t="shared" si="1"/>
        <v>1.0719919197759873</v>
      </c>
      <c r="F58" s="24" t="s">
        <v>189</v>
      </c>
    </row>
    <row r="59" spans="1:6" x14ac:dyDescent="0.2">
      <c r="A59" s="2" t="s">
        <v>108</v>
      </c>
      <c r="B59" s="2">
        <v>27.125277000000001</v>
      </c>
      <c r="C59" s="2">
        <v>27.540215</v>
      </c>
      <c r="D59" s="2">
        <f t="shared" si="2"/>
        <v>1.3332413796448195</v>
      </c>
      <c r="E59" s="2">
        <f t="shared" si="1"/>
        <v>0.96743191103081061</v>
      </c>
      <c r="F59" s="24"/>
    </row>
    <row r="60" spans="1:6" x14ac:dyDescent="0.2">
      <c r="A60" s="2" t="s">
        <v>108</v>
      </c>
      <c r="B60" s="2">
        <v>27.069906</v>
      </c>
      <c r="C60" s="2">
        <v>27.415258000000001</v>
      </c>
      <c r="D60" s="2">
        <f t="shared" si="2"/>
        <v>1.2704609217014382</v>
      </c>
      <c r="E60" s="2">
        <f t="shared" si="1"/>
        <v>0.92187690551505386</v>
      </c>
      <c r="F60" s="24"/>
    </row>
    <row r="61" spans="1:6" x14ac:dyDescent="0.2">
      <c r="A61" s="2" t="s">
        <v>109</v>
      </c>
      <c r="B61" s="2">
        <v>27.203440000000001</v>
      </c>
      <c r="C61" s="2">
        <v>27.770962000000001</v>
      </c>
      <c r="D61" s="2">
        <f t="shared" si="2"/>
        <v>1.4819759137415298</v>
      </c>
      <c r="E61" s="2">
        <f t="shared" si="1"/>
        <v>1.0753572550490038</v>
      </c>
      <c r="F61" s="24" t="s">
        <v>189</v>
      </c>
    </row>
    <row r="62" spans="1:6" x14ac:dyDescent="0.2">
      <c r="A62" s="2" t="s">
        <v>109</v>
      </c>
      <c r="B62" s="2">
        <v>27.165071000000001</v>
      </c>
      <c r="C62" s="2">
        <v>27.638414000000001</v>
      </c>
      <c r="D62" s="2">
        <f t="shared" si="2"/>
        <v>1.3883227527979771</v>
      </c>
      <c r="E62" s="2">
        <f t="shared" si="1"/>
        <v>1.0074002760285701</v>
      </c>
      <c r="F62" s="24"/>
    </row>
    <row r="63" spans="1:6" x14ac:dyDescent="0.2">
      <c r="A63" s="2" t="s">
        <v>109</v>
      </c>
      <c r="B63" s="2">
        <v>27.217993</v>
      </c>
      <c r="C63" s="2">
        <v>27.644777000000001</v>
      </c>
      <c r="D63" s="2">
        <f t="shared" si="2"/>
        <v>1.3442337206939745</v>
      </c>
      <c r="E63" s="2">
        <f t="shared" si="1"/>
        <v>0.97540821724980864</v>
      </c>
      <c r="F63" s="24"/>
    </row>
  </sheetData>
  <mergeCells count="10">
    <mergeCell ref="F61:F63"/>
    <mergeCell ref="F31:F33"/>
    <mergeCell ref="F34:F36"/>
    <mergeCell ref="F37:F39"/>
    <mergeCell ref="F40:F42"/>
    <mergeCell ref="F4:F6"/>
    <mergeCell ref="F7:F9"/>
    <mergeCell ref="F10:F12"/>
    <mergeCell ref="F55:F57"/>
    <mergeCell ref="F58:F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3"/>
  <sheetViews>
    <sheetView workbookViewId="0">
      <selection activeCell="G81" sqref="G81:G83"/>
    </sheetView>
  </sheetViews>
  <sheetFormatPr baseColWidth="10" defaultColWidth="10.6640625" defaultRowHeight="16" x14ac:dyDescent="0.2"/>
  <cols>
    <col min="7" max="7" width="39.83203125" customWidth="1"/>
  </cols>
  <sheetData>
    <row r="2" spans="1:7" x14ac:dyDescent="0.35">
      <c r="A2" s="2" t="s">
        <v>116</v>
      </c>
      <c r="B2" s="2" t="s">
        <v>117</v>
      </c>
      <c r="C2" s="2" t="s">
        <v>167</v>
      </c>
      <c r="D2" s="2" t="s">
        <v>106</v>
      </c>
      <c r="E2" s="1" t="s">
        <v>118</v>
      </c>
      <c r="F2" s="15"/>
      <c r="G2" s="2"/>
    </row>
    <row r="3" spans="1:7" x14ac:dyDescent="0.2">
      <c r="A3" s="2" t="s">
        <v>119</v>
      </c>
      <c r="B3" s="2" t="s">
        <v>109</v>
      </c>
      <c r="C3" s="2">
        <v>25.24</v>
      </c>
      <c r="D3" s="2">
        <v>23.75</v>
      </c>
      <c r="E3" s="2">
        <f t="shared" ref="E3:E8" si="0">2^-(C3-D3)</f>
        <v>0.35601254889926831</v>
      </c>
      <c r="F3" s="15"/>
      <c r="G3" s="24" t="s">
        <v>192</v>
      </c>
    </row>
    <row r="4" spans="1:7" x14ac:dyDescent="0.2">
      <c r="A4" s="2" t="s">
        <v>119</v>
      </c>
      <c r="B4" s="2" t="s">
        <v>109</v>
      </c>
      <c r="C4" s="2">
        <v>26.55</v>
      </c>
      <c r="D4" s="2">
        <v>25.34</v>
      </c>
      <c r="E4" s="2">
        <f t="shared" si="0"/>
        <v>0.43226861565393238</v>
      </c>
      <c r="F4" s="15"/>
      <c r="G4" s="24"/>
    </row>
    <row r="5" spans="1:7" x14ac:dyDescent="0.2">
      <c r="A5" s="2" t="s">
        <v>119</v>
      </c>
      <c r="B5" s="2" t="s">
        <v>109</v>
      </c>
      <c r="C5" s="2">
        <v>26.71</v>
      </c>
      <c r="D5" s="2">
        <v>25.02</v>
      </c>
      <c r="E5" s="2">
        <f t="shared" si="0"/>
        <v>0.30992692498474644</v>
      </c>
      <c r="F5" s="15"/>
      <c r="G5" s="24"/>
    </row>
    <row r="6" spans="1:7" x14ac:dyDescent="0.2">
      <c r="A6" s="2" t="s">
        <v>120</v>
      </c>
      <c r="B6" s="2" t="s">
        <v>109</v>
      </c>
      <c r="C6" s="2">
        <v>23.87</v>
      </c>
      <c r="D6" s="2">
        <v>25.87</v>
      </c>
      <c r="E6" s="2">
        <f t="shared" si="0"/>
        <v>4</v>
      </c>
      <c r="F6" s="15">
        <f>E6/AVERAGE(E$6:E$8,E$78:E$83)</f>
        <v>0.8916226412061915</v>
      </c>
      <c r="G6" s="24" t="s">
        <v>189</v>
      </c>
    </row>
    <row r="7" spans="1:7" x14ac:dyDescent="0.2">
      <c r="A7" s="2" t="s">
        <v>120</v>
      </c>
      <c r="B7" s="2" t="s">
        <v>109</v>
      </c>
      <c r="C7" s="2">
        <v>23.32</v>
      </c>
      <c r="D7" s="2">
        <v>25.6</v>
      </c>
      <c r="E7" s="2">
        <f t="shared" si="0"/>
        <v>4.8567795375801914</v>
      </c>
      <c r="F7" s="15">
        <f t="shared" ref="F7:F8" si="1">E7/AVERAGE(E$6:E$8,E$78:E$83)</f>
        <v>1.0826036497633589</v>
      </c>
      <c r="G7" s="24"/>
    </row>
    <row r="8" spans="1:7" x14ac:dyDescent="0.2">
      <c r="A8" s="2" t="s">
        <v>120</v>
      </c>
      <c r="B8" s="2" t="s">
        <v>109</v>
      </c>
      <c r="C8" s="2">
        <v>23.63</v>
      </c>
      <c r="D8" s="2">
        <v>25.54</v>
      </c>
      <c r="E8" s="2">
        <f t="shared" si="0"/>
        <v>3.7580909968560472</v>
      </c>
      <c r="F8" s="15">
        <f t="shared" si="1"/>
        <v>0.8376997551274995</v>
      </c>
      <c r="G8" s="24"/>
    </row>
    <row r="9" spans="1:7" x14ac:dyDescent="0.2">
      <c r="A9" s="2" t="s">
        <v>119</v>
      </c>
      <c r="B9" s="2" t="s">
        <v>121</v>
      </c>
      <c r="C9" s="2" t="s">
        <v>122</v>
      </c>
      <c r="D9" s="2" t="s">
        <v>122</v>
      </c>
      <c r="E9" s="2" t="e">
        <f t="shared" ref="E9:E72" si="2">2^-(C9-D9)</f>
        <v>#VALUE!</v>
      </c>
      <c r="F9" s="15"/>
      <c r="G9" s="24" t="s">
        <v>192</v>
      </c>
    </row>
    <row r="10" spans="1:7" x14ac:dyDescent="0.2">
      <c r="A10" s="2" t="s">
        <v>119</v>
      </c>
      <c r="B10" s="2" t="s">
        <v>121</v>
      </c>
      <c r="C10" s="2" t="s">
        <v>122</v>
      </c>
      <c r="D10" s="2" t="s">
        <v>122</v>
      </c>
      <c r="E10" s="2" t="e">
        <f t="shared" si="2"/>
        <v>#VALUE!</v>
      </c>
      <c r="F10" s="15"/>
      <c r="G10" s="24"/>
    </row>
    <row r="11" spans="1:7" x14ac:dyDescent="0.2">
      <c r="A11" s="2" t="s">
        <v>119</v>
      </c>
      <c r="B11" s="2" t="s">
        <v>121</v>
      </c>
      <c r="C11" s="2" t="s">
        <v>122</v>
      </c>
      <c r="D11" s="2" t="s">
        <v>122</v>
      </c>
      <c r="E11" s="2" t="e">
        <f t="shared" si="2"/>
        <v>#VALUE!</v>
      </c>
      <c r="F11" s="15"/>
      <c r="G11" s="24"/>
    </row>
    <row r="12" spans="1:7" x14ac:dyDescent="0.2">
      <c r="A12" s="2" t="s">
        <v>119</v>
      </c>
      <c r="B12" s="2" t="s">
        <v>123</v>
      </c>
      <c r="C12" s="2">
        <v>24.91</v>
      </c>
      <c r="D12" s="2">
        <v>23.42</v>
      </c>
      <c r="E12" s="2">
        <f t="shared" si="2"/>
        <v>0.35601254889926831</v>
      </c>
      <c r="F12" s="15"/>
      <c r="G12" s="24" t="s">
        <v>192</v>
      </c>
    </row>
    <row r="13" spans="1:7" x14ac:dyDescent="0.2">
      <c r="A13" s="2" t="s">
        <v>119</v>
      </c>
      <c r="B13" s="2" t="s">
        <v>123</v>
      </c>
      <c r="C13" s="2">
        <v>24.76</v>
      </c>
      <c r="D13" s="2">
        <v>23.05</v>
      </c>
      <c r="E13" s="2">
        <f t="shared" si="2"/>
        <v>0.30566006942301693</v>
      </c>
      <c r="F13" s="15"/>
      <c r="G13" s="24"/>
    </row>
    <row r="14" spans="1:7" x14ac:dyDescent="0.2">
      <c r="A14" s="2" t="s">
        <v>119</v>
      </c>
      <c r="B14" s="2" t="s">
        <v>123</v>
      </c>
      <c r="C14" s="2">
        <v>23.72</v>
      </c>
      <c r="D14" s="2">
        <v>23.17</v>
      </c>
      <c r="E14" s="2">
        <f t="shared" si="2"/>
        <v>0.68302012837719905</v>
      </c>
      <c r="F14" s="15"/>
      <c r="G14" s="24"/>
    </row>
    <row r="15" spans="1:7" x14ac:dyDescent="0.2">
      <c r="A15" s="2" t="s">
        <v>119</v>
      </c>
      <c r="B15" s="2" t="s">
        <v>124</v>
      </c>
      <c r="C15" s="2">
        <v>26.31</v>
      </c>
      <c r="D15" s="2">
        <v>25.38</v>
      </c>
      <c r="E15" s="2">
        <f t="shared" si="2"/>
        <v>0.52485834181153379</v>
      </c>
      <c r="F15" s="15"/>
      <c r="G15" s="24" t="s">
        <v>192</v>
      </c>
    </row>
    <row r="16" spans="1:7" x14ac:dyDescent="0.2">
      <c r="A16" s="2" t="s">
        <v>119</v>
      </c>
      <c r="B16" s="2" t="s">
        <v>124</v>
      </c>
      <c r="C16" s="2">
        <v>26.07</v>
      </c>
      <c r="D16" s="2">
        <v>25.04</v>
      </c>
      <c r="E16" s="2">
        <f t="shared" si="2"/>
        <v>0.48971014879346308</v>
      </c>
      <c r="F16" s="15"/>
      <c r="G16" s="24"/>
    </row>
    <row r="17" spans="1:7" x14ac:dyDescent="0.2">
      <c r="A17" s="2" t="s">
        <v>119</v>
      </c>
      <c r="B17" s="2" t="s">
        <v>124</v>
      </c>
      <c r="C17" s="2">
        <v>26.57</v>
      </c>
      <c r="D17" s="2">
        <v>25.06</v>
      </c>
      <c r="E17" s="2">
        <f t="shared" si="2"/>
        <v>0.35111121893449893</v>
      </c>
      <c r="F17" s="15"/>
      <c r="G17" s="24"/>
    </row>
    <row r="18" spans="1:7" x14ac:dyDescent="0.2">
      <c r="A18" s="2" t="s">
        <v>119</v>
      </c>
      <c r="B18" s="2" t="s">
        <v>125</v>
      </c>
      <c r="C18" s="2">
        <v>26.86</v>
      </c>
      <c r="D18" s="2">
        <v>25.45</v>
      </c>
      <c r="E18" s="2">
        <f t="shared" si="2"/>
        <v>0.37631168685276678</v>
      </c>
      <c r="F18" s="15"/>
      <c r="G18" s="24" t="s">
        <v>192</v>
      </c>
    </row>
    <row r="19" spans="1:7" x14ac:dyDescent="0.2">
      <c r="A19" s="2" t="s">
        <v>119</v>
      </c>
      <c r="B19" s="2" t="s">
        <v>125</v>
      </c>
      <c r="C19" s="2">
        <v>26.61</v>
      </c>
      <c r="D19" s="2">
        <v>25.27</v>
      </c>
      <c r="E19" s="2">
        <f t="shared" si="2"/>
        <v>0.39502065593168867</v>
      </c>
      <c r="F19" s="15"/>
      <c r="G19" s="24"/>
    </row>
    <row r="20" spans="1:7" x14ac:dyDescent="0.2">
      <c r="A20" s="2" t="s">
        <v>119</v>
      </c>
      <c r="B20" s="2" t="s">
        <v>125</v>
      </c>
      <c r="C20" s="2">
        <v>26.76</v>
      </c>
      <c r="D20" s="2">
        <v>25.52</v>
      </c>
      <c r="E20" s="2">
        <f t="shared" si="2"/>
        <v>0.42337265618126296</v>
      </c>
      <c r="F20" s="15"/>
      <c r="G20" s="24"/>
    </row>
    <row r="21" spans="1:7" x14ac:dyDescent="0.2">
      <c r="A21" s="2" t="s">
        <v>119</v>
      </c>
      <c r="B21" s="2" t="s">
        <v>126</v>
      </c>
      <c r="C21" s="2">
        <v>25.91</v>
      </c>
      <c r="D21" s="2">
        <v>25.05</v>
      </c>
      <c r="E21" s="2">
        <f t="shared" si="2"/>
        <v>0.55095255793830566</v>
      </c>
      <c r="F21" s="15"/>
      <c r="G21" s="24" t="s">
        <v>192</v>
      </c>
    </row>
    <row r="22" spans="1:7" x14ac:dyDescent="0.2">
      <c r="A22" s="2" t="s">
        <v>119</v>
      </c>
      <c r="B22" s="2" t="s">
        <v>126</v>
      </c>
      <c r="C22" s="2">
        <v>25.72</v>
      </c>
      <c r="D22" s="2">
        <v>24.59</v>
      </c>
      <c r="E22" s="2">
        <f t="shared" si="2"/>
        <v>0.45691572511470058</v>
      </c>
      <c r="F22" s="15"/>
      <c r="G22" s="24"/>
    </row>
    <row r="23" spans="1:7" x14ac:dyDescent="0.2">
      <c r="A23" s="2" t="s">
        <v>119</v>
      </c>
      <c r="B23" s="2" t="s">
        <v>126</v>
      </c>
      <c r="C23" s="2">
        <v>27.32</v>
      </c>
      <c r="D23" s="2">
        <v>25.48</v>
      </c>
      <c r="E23" s="2">
        <f t="shared" si="2"/>
        <v>0.27932178451805501</v>
      </c>
      <c r="F23" s="15"/>
      <c r="G23" s="24"/>
    </row>
    <row r="24" spans="1:7" x14ac:dyDescent="0.2">
      <c r="A24" s="2" t="s">
        <v>119</v>
      </c>
      <c r="B24" s="2" t="s">
        <v>127</v>
      </c>
      <c r="C24" s="2">
        <v>29.2</v>
      </c>
      <c r="D24" s="2">
        <v>26.92</v>
      </c>
      <c r="E24" s="2">
        <f t="shared" si="2"/>
        <v>0.20589775431689364</v>
      </c>
      <c r="F24" s="15"/>
      <c r="G24" s="24" t="s">
        <v>192</v>
      </c>
    </row>
    <row r="25" spans="1:7" x14ac:dyDescent="0.2">
      <c r="A25" s="2" t="s">
        <v>119</v>
      </c>
      <c r="B25" s="2" t="s">
        <v>127</v>
      </c>
      <c r="C25" s="2">
        <v>27.53</v>
      </c>
      <c r="D25" s="2">
        <v>26.27</v>
      </c>
      <c r="E25" s="2">
        <f t="shared" si="2"/>
        <v>0.41754395971418423</v>
      </c>
      <c r="F25" s="15"/>
      <c r="G25" s="24"/>
    </row>
    <row r="26" spans="1:7" x14ac:dyDescent="0.2">
      <c r="A26" s="2" t="s">
        <v>119</v>
      </c>
      <c r="B26" s="2" t="s">
        <v>127</v>
      </c>
      <c r="C26" s="2">
        <v>27.2</v>
      </c>
      <c r="D26" s="2">
        <v>26.02</v>
      </c>
      <c r="E26" s="2">
        <f t="shared" si="2"/>
        <v>0.44135149814532754</v>
      </c>
      <c r="F26" s="15"/>
      <c r="G26" s="24"/>
    </row>
    <row r="27" spans="1:7" x14ac:dyDescent="0.2">
      <c r="A27" s="2" t="s">
        <v>119</v>
      </c>
      <c r="B27" s="2" t="s">
        <v>128</v>
      </c>
      <c r="C27" s="2">
        <v>26.48</v>
      </c>
      <c r="D27" s="2">
        <v>25.79</v>
      </c>
      <c r="E27" s="2">
        <f t="shared" si="2"/>
        <v>0.61985384996949278</v>
      </c>
      <c r="F27" s="15"/>
      <c r="G27" s="24" t="s">
        <v>192</v>
      </c>
    </row>
    <row r="28" spans="1:7" x14ac:dyDescent="0.2">
      <c r="A28" s="2" t="s">
        <v>119</v>
      </c>
      <c r="B28" s="2" t="s">
        <v>128</v>
      </c>
      <c r="C28" s="2">
        <v>27.04</v>
      </c>
      <c r="D28" s="2">
        <v>26.05</v>
      </c>
      <c r="E28" s="2">
        <f t="shared" si="2"/>
        <v>0.50347777502836</v>
      </c>
      <c r="F28" s="15"/>
      <c r="G28" s="24"/>
    </row>
    <row r="29" spans="1:7" x14ac:dyDescent="0.2">
      <c r="A29" s="2" t="s">
        <v>119</v>
      </c>
      <c r="B29" s="2" t="s">
        <v>128</v>
      </c>
      <c r="C29" s="2">
        <v>26.76</v>
      </c>
      <c r="D29" s="2">
        <v>26.03</v>
      </c>
      <c r="E29" s="2">
        <f t="shared" si="2"/>
        <v>0.60290391384538</v>
      </c>
      <c r="F29" s="15"/>
      <c r="G29" s="24"/>
    </row>
    <row r="30" spans="1:7" x14ac:dyDescent="0.2">
      <c r="A30" s="2" t="s">
        <v>119</v>
      </c>
      <c r="B30" s="2" t="s">
        <v>129</v>
      </c>
      <c r="C30" s="2">
        <v>26.1</v>
      </c>
      <c r="D30" s="2">
        <v>25.43</v>
      </c>
      <c r="E30" s="2">
        <f t="shared" si="2"/>
        <v>0.62850668726091341</v>
      </c>
      <c r="F30" s="15"/>
      <c r="G30" s="24" t="s">
        <v>192</v>
      </c>
    </row>
    <row r="31" spans="1:7" x14ac:dyDescent="0.2">
      <c r="A31" s="2" t="s">
        <v>119</v>
      </c>
      <c r="B31" s="2" t="s">
        <v>129</v>
      </c>
      <c r="C31" s="2">
        <v>27.2</v>
      </c>
      <c r="D31" s="2">
        <v>25.21</v>
      </c>
      <c r="E31" s="2">
        <f t="shared" si="2"/>
        <v>0.25173888751418</v>
      </c>
      <c r="F31" s="15"/>
      <c r="G31" s="24"/>
    </row>
    <row r="32" spans="1:7" x14ac:dyDescent="0.2">
      <c r="A32" s="2" t="s">
        <v>119</v>
      </c>
      <c r="B32" s="2" t="s">
        <v>129</v>
      </c>
      <c r="C32" s="2">
        <v>23.83</v>
      </c>
      <c r="D32" s="2">
        <v>25.56</v>
      </c>
      <c r="E32" s="2">
        <f t="shared" si="2"/>
        <v>3.3172781832577676</v>
      </c>
      <c r="F32" s="15"/>
      <c r="G32" s="24"/>
    </row>
    <row r="33" spans="1:7" x14ac:dyDescent="0.2">
      <c r="A33" s="2" t="s">
        <v>119</v>
      </c>
      <c r="B33" s="2" t="s">
        <v>130</v>
      </c>
      <c r="C33" s="2">
        <v>26.26</v>
      </c>
      <c r="D33" s="2">
        <v>25.58</v>
      </c>
      <c r="E33" s="2">
        <f t="shared" si="2"/>
        <v>0.6241652744508045</v>
      </c>
      <c r="F33" s="15"/>
      <c r="G33" s="24" t="s">
        <v>192</v>
      </c>
    </row>
    <row r="34" spans="1:7" x14ac:dyDescent="0.2">
      <c r="A34" s="2" t="s">
        <v>119</v>
      </c>
      <c r="B34" s="2" t="s">
        <v>130</v>
      </c>
      <c r="C34" s="2">
        <v>26.88</v>
      </c>
      <c r="D34" s="2">
        <v>25.86</v>
      </c>
      <c r="E34" s="2">
        <f t="shared" si="2"/>
        <v>0.49311635224667971</v>
      </c>
      <c r="F34" s="15"/>
      <c r="G34" s="24"/>
    </row>
    <row r="35" spans="1:7" x14ac:dyDescent="0.2">
      <c r="A35" s="2" t="s">
        <v>119</v>
      </c>
      <c r="B35" s="2" t="s">
        <v>130</v>
      </c>
      <c r="C35" s="2">
        <v>27.22</v>
      </c>
      <c r="D35" s="2">
        <v>25.8</v>
      </c>
      <c r="E35" s="2">
        <f t="shared" si="2"/>
        <v>0.37371231215873513</v>
      </c>
      <c r="F35" s="15"/>
      <c r="G35" s="24"/>
    </row>
    <row r="36" spans="1:7" x14ac:dyDescent="0.2">
      <c r="A36" s="2" t="s">
        <v>119</v>
      </c>
      <c r="B36" s="2" t="s">
        <v>131</v>
      </c>
      <c r="C36" s="2">
        <v>27.12</v>
      </c>
      <c r="D36" s="2">
        <v>26.01</v>
      </c>
      <c r="E36" s="2">
        <f t="shared" si="2"/>
        <v>0.46329403094518562</v>
      </c>
      <c r="F36" s="15"/>
      <c r="G36" s="24" t="s">
        <v>192</v>
      </c>
    </row>
    <row r="37" spans="1:7" x14ac:dyDescent="0.2">
      <c r="A37" s="2" t="s">
        <v>119</v>
      </c>
      <c r="B37" s="2" t="s">
        <v>131</v>
      </c>
      <c r="C37" s="2">
        <v>27.28</v>
      </c>
      <c r="D37" s="2">
        <v>26.34</v>
      </c>
      <c r="E37" s="2">
        <f t="shared" si="2"/>
        <v>0.52123288042056026</v>
      </c>
      <c r="F37" s="15"/>
      <c r="G37" s="24"/>
    </row>
    <row r="38" spans="1:7" x14ac:dyDescent="0.2">
      <c r="A38" s="2" t="s">
        <v>119</v>
      </c>
      <c r="B38" s="2" t="s">
        <v>131</v>
      </c>
      <c r="C38" s="2">
        <v>27</v>
      </c>
      <c r="D38" s="2">
        <v>26.23</v>
      </c>
      <c r="E38" s="2">
        <f t="shared" si="2"/>
        <v>0.58641747461593952</v>
      </c>
      <c r="F38" s="15"/>
      <c r="G38" s="24"/>
    </row>
    <row r="39" spans="1:7" x14ac:dyDescent="0.2">
      <c r="A39" s="2" t="s">
        <v>119</v>
      </c>
      <c r="B39" s="2" t="s">
        <v>132</v>
      </c>
      <c r="C39" s="2">
        <v>26.96</v>
      </c>
      <c r="D39" s="2">
        <v>26.09</v>
      </c>
      <c r="E39" s="2">
        <f t="shared" si="2"/>
        <v>0.54714685063036939</v>
      </c>
      <c r="F39" s="15"/>
      <c r="G39" s="24" t="s">
        <v>192</v>
      </c>
    </row>
    <row r="40" spans="1:7" x14ac:dyDescent="0.2">
      <c r="A40" s="2" t="s">
        <v>119</v>
      </c>
      <c r="B40" s="2" t="s">
        <v>132</v>
      </c>
      <c r="C40" s="2">
        <v>26.65</v>
      </c>
      <c r="D40" s="2">
        <v>26.12</v>
      </c>
      <c r="E40" s="2">
        <f t="shared" si="2"/>
        <v>0.69255473405546364</v>
      </c>
      <c r="F40" s="15"/>
      <c r="G40" s="24"/>
    </row>
    <row r="41" spans="1:7" x14ac:dyDescent="0.2">
      <c r="A41" s="2" t="s">
        <v>119</v>
      </c>
      <c r="B41" s="2" t="s">
        <v>132</v>
      </c>
      <c r="C41" s="2">
        <v>26.76</v>
      </c>
      <c r="D41" s="2">
        <v>25.99</v>
      </c>
      <c r="E41" s="2">
        <f t="shared" si="2"/>
        <v>0.58641747461593807</v>
      </c>
      <c r="F41" s="15"/>
      <c r="G41" s="24"/>
    </row>
    <row r="42" spans="1:7" x14ac:dyDescent="0.2">
      <c r="A42" s="2" t="s">
        <v>119</v>
      </c>
      <c r="B42" s="2" t="s">
        <v>115</v>
      </c>
      <c r="C42" s="2">
        <v>26.82</v>
      </c>
      <c r="D42" s="2">
        <v>25.75</v>
      </c>
      <c r="E42" s="2">
        <f t="shared" si="2"/>
        <v>0.47631899902196867</v>
      </c>
      <c r="F42" s="15"/>
      <c r="G42" s="24" t="s">
        <v>192</v>
      </c>
    </row>
    <row r="43" spans="1:7" x14ac:dyDescent="0.2">
      <c r="A43" s="2" t="s">
        <v>119</v>
      </c>
      <c r="B43" s="2" t="s">
        <v>115</v>
      </c>
      <c r="C43" s="2">
        <v>26.78</v>
      </c>
      <c r="D43" s="2">
        <v>25.84</v>
      </c>
      <c r="E43" s="2">
        <f t="shared" si="2"/>
        <v>0.52123288042056026</v>
      </c>
      <c r="F43" s="15"/>
      <c r="G43" s="24"/>
    </row>
    <row r="44" spans="1:7" x14ac:dyDescent="0.2">
      <c r="A44" s="2" t="s">
        <v>119</v>
      </c>
      <c r="B44" s="2" t="s">
        <v>115</v>
      </c>
      <c r="C44" s="2">
        <v>26.83</v>
      </c>
      <c r="D44" s="2">
        <v>25.46</v>
      </c>
      <c r="E44" s="2">
        <f t="shared" si="2"/>
        <v>0.38689124838559819</v>
      </c>
      <c r="F44" s="15"/>
      <c r="G44" s="24"/>
    </row>
    <row r="45" spans="1:7" x14ac:dyDescent="0.2">
      <c r="A45" s="2" t="s">
        <v>119</v>
      </c>
      <c r="B45" s="2" t="s">
        <v>108</v>
      </c>
      <c r="C45" s="2">
        <v>26.72</v>
      </c>
      <c r="D45" s="2">
        <v>25.93</v>
      </c>
      <c r="E45" s="2">
        <f t="shared" si="2"/>
        <v>0.57834409195264413</v>
      </c>
      <c r="F45" s="15"/>
      <c r="G45" s="24" t="s">
        <v>192</v>
      </c>
    </row>
    <row r="46" spans="1:7" x14ac:dyDescent="0.2">
      <c r="A46" s="2" t="s">
        <v>119</v>
      </c>
      <c r="B46" s="2" t="s">
        <v>108</v>
      </c>
      <c r="C46" s="2">
        <v>26.6</v>
      </c>
      <c r="D46" s="2">
        <v>25.91</v>
      </c>
      <c r="E46" s="2">
        <f t="shared" si="2"/>
        <v>0.61985384996949278</v>
      </c>
      <c r="F46" s="15"/>
      <c r="G46" s="24"/>
    </row>
    <row r="47" spans="1:7" x14ac:dyDescent="0.2">
      <c r="A47" s="2" t="s">
        <v>119</v>
      </c>
      <c r="B47" s="2" t="s">
        <v>108</v>
      </c>
      <c r="C47" s="2">
        <v>27.68</v>
      </c>
      <c r="D47" s="2">
        <v>26.23</v>
      </c>
      <c r="E47" s="2">
        <f t="shared" si="2"/>
        <v>0.36602142398640658</v>
      </c>
      <c r="F47" s="15"/>
      <c r="G47" s="24"/>
    </row>
    <row r="48" spans="1:7" x14ac:dyDescent="0.2">
      <c r="A48" s="2" t="s">
        <v>120</v>
      </c>
      <c r="B48" s="2" t="s">
        <v>123</v>
      </c>
      <c r="C48" s="2">
        <v>23.37</v>
      </c>
      <c r="D48" s="2">
        <v>25.3</v>
      </c>
      <c r="E48" s="2">
        <f t="shared" si="2"/>
        <v>3.8105519921757489</v>
      </c>
      <c r="F48" s="15">
        <f>E48/AVERAGE(E$6:E$8,E$78:E$83)</f>
        <v>0.84939360792931407</v>
      </c>
      <c r="G48" s="24" t="s">
        <v>191</v>
      </c>
    </row>
    <row r="49" spans="1:7" x14ac:dyDescent="0.2">
      <c r="A49" s="2" t="s">
        <v>120</v>
      </c>
      <c r="B49" s="2" t="s">
        <v>123</v>
      </c>
      <c r="C49" s="2">
        <v>22.91</v>
      </c>
      <c r="D49" s="2">
        <v>24.37</v>
      </c>
      <c r="E49" s="2">
        <f t="shared" si="2"/>
        <v>2.751083636279489</v>
      </c>
      <c r="F49" s="15">
        <f t="shared" ref="F49:F83" si="3">E49/AVERAGE(E$6:E$8,E$78:E$83)</f>
        <v>0.61323211448966286</v>
      </c>
      <c r="G49" s="24"/>
    </row>
    <row r="50" spans="1:7" x14ac:dyDescent="0.2">
      <c r="A50" s="2" t="s">
        <v>120</v>
      </c>
      <c r="B50" s="2" t="s">
        <v>123</v>
      </c>
      <c r="C50" s="2">
        <v>23.27</v>
      </c>
      <c r="D50" s="2">
        <v>25.36</v>
      </c>
      <c r="E50" s="2">
        <f t="shared" si="2"/>
        <v>4.2574807298134392</v>
      </c>
      <c r="F50" s="15">
        <f t="shared" si="3"/>
        <v>0.94901655330018064</v>
      </c>
      <c r="G50" s="24"/>
    </row>
    <row r="51" spans="1:7" x14ac:dyDescent="0.2">
      <c r="A51" s="2" t="s">
        <v>120</v>
      </c>
      <c r="B51" s="2" t="s">
        <v>124</v>
      </c>
      <c r="C51" s="2">
        <v>23.22</v>
      </c>
      <c r="D51" s="2">
        <v>25.11</v>
      </c>
      <c r="E51" s="2">
        <f t="shared" si="2"/>
        <v>3.706352247561485</v>
      </c>
      <c r="F51" s="15">
        <f t="shared" si="3"/>
        <v>0.82616689505281882</v>
      </c>
      <c r="G51" s="24" t="s">
        <v>190</v>
      </c>
    </row>
    <row r="52" spans="1:7" x14ac:dyDescent="0.2">
      <c r="A52" s="2" t="s">
        <v>120</v>
      </c>
      <c r="B52" s="2" t="s">
        <v>124</v>
      </c>
      <c r="C52" s="2">
        <v>23.12</v>
      </c>
      <c r="D52" s="2">
        <v>24.96</v>
      </c>
      <c r="E52" s="2">
        <f t="shared" si="2"/>
        <v>3.5801002837118894</v>
      </c>
      <c r="F52" s="15">
        <f t="shared" si="3"/>
        <v>0.79802461768655764</v>
      </c>
      <c r="G52" s="24"/>
    </row>
    <row r="53" spans="1:7" x14ac:dyDescent="0.2">
      <c r="A53" s="2" t="s">
        <v>120</v>
      </c>
      <c r="B53" s="2" t="s">
        <v>124</v>
      </c>
      <c r="C53" s="2">
        <v>23.04</v>
      </c>
      <c r="D53" s="2">
        <v>25.03</v>
      </c>
      <c r="E53" s="2">
        <f t="shared" si="2"/>
        <v>3.9723699817481486</v>
      </c>
      <c r="F53" s="15">
        <f t="shared" si="3"/>
        <v>0.88546375374361874</v>
      </c>
      <c r="G53" s="24"/>
    </row>
    <row r="54" spans="1:7" x14ac:dyDescent="0.35">
      <c r="A54" s="3" t="s">
        <v>120</v>
      </c>
      <c r="B54" s="3" t="s">
        <v>125</v>
      </c>
      <c r="C54" s="3">
        <v>23.7</v>
      </c>
      <c r="D54" s="3">
        <v>25.37</v>
      </c>
      <c r="E54" s="3">
        <f t="shared" si="2"/>
        <v>3.1821459350196784</v>
      </c>
      <c r="F54" s="16">
        <f t="shared" si="3"/>
        <v>0.70931834082144785</v>
      </c>
      <c r="G54" s="15"/>
    </row>
    <row r="55" spans="1:7" x14ac:dyDescent="0.35">
      <c r="A55" s="3" t="s">
        <v>120</v>
      </c>
      <c r="B55" s="3" t="s">
        <v>125</v>
      </c>
      <c r="C55" s="3">
        <v>23.75</v>
      </c>
      <c r="D55" s="3">
        <v>25.78</v>
      </c>
      <c r="E55" s="3">
        <f t="shared" si="2"/>
        <v>4.0840485028287761</v>
      </c>
      <c r="F55" s="16">
        <f t="shared" si="3"/>
        <v>0.91035752822659632</v>
      </c>
      <c r="G55" s="15"/>
    </row>
    <row r="56" spans="1:7" x14ac:dyDescent="0.35">
      <c r="A56" s="3" t="s">
        <v>120</v>
      </c>
      <c r="B56" s="3" t="s">
        <v>125</v>
      </c>
      <c r="C56" s="3">
        <v>23.72</v>
      </c>
      <c r="D56" s="3">
        <v>26.08</v>
      </c>
      <c r="E56" s="3">
        <f t="shared" si="2"/>
        <v>5.1337035902516144</v>
      </c>
      <c r="F56" s="16">
        <f t="shared" si="3"/>
        <v>1.1443315885774632</v>
      </c>
      <c r="G56" s="15"/>
    </row>
    <row r="57" spans="1:7" x14ac:dyDescent="0.35">
      <c r="A57" s="3" t="s">
        <v>120</v>
      </c>
      <c r="B57" s="3" t="s">
        <v>126</v>
      </c>
      <c r="C57" s="3">
        <v>23.2</v>
      </c>
      <c r="D57" s="3">
        <v>25.11</v>
      </c>
      <c r="E57" s="3">
        <f t="shared" si="2"/>
        <v>3.7580909968560472</v>
      </c>
      <c r="F57" s="16">
        <f t="shared" si="3"/>
        <v>0.8376997551274995</v>
      </c>
      <c r="G57" s="15"/>
    </row>
    <row r="58" spans="1:7" x14ac:dyDescent="0.35">
      <c r="A58" s="3" t="s">
        <v>120</v>
      </c>
      <c r="B58" s="3" t="s">
        <v>126</v>
      </c>
      <c r="C58" s="3">
        <v>23.06</v>
      </c>
      <c r="D58" s="3">
        <v>25.16</v>
      </c>
      <c r="E58" s="3">
        <f t="shared" si="2"/>
        <v>4.2870938501451761</v>
      </c>
      <c r="F58" s="16">
        <f t="shared" si="3"/>
        <v>0.95561748544131564</v>
      </c>
      <c r="G58" s="15"/>
    </row>
    <row r="59" spans="1:7" x14ac:dyDescent="0.35">
      <c r="A59" s="3" t="s">
        <v>120</v>
      </c>
      <c r="B59" s="3" t="s">
        <v>126</v>
      </c>
      <c r="C59" s="3">
        <v>23.09</v>
      </c>
      <c r="D59" s="3">
        <v>25.21</v>
      </c>
      <c r="E59" s="3">
        <f t="shared" si="2"/>
        <v>4.3469394501042355</v>
      </c>
      <c r="F59" s="16">
        <f t="shared" si="3"/>
        <v>0.96895740841633204</v>
      </c>
      <c r="G59" s="15"/>
    </row>
    <row r="60" spans="1:7" x14ac:dyDescent="0.35">
      <c r="A60" s="3" t="s">
        <v>120</v>
      </c>
      <c r="B60" s="3" t="s">
        <v>127</v>
      </c>
      <c r="C60" s="3">
        <v>24.85</v>
      </c>
      <c r="D60" s="3">
        <v>26.88</v>
      </c>
      <c r="E60" s="3">
        <f t="shared" si="2"/>
        <v>4.0840485028287663</v>
      </c>
      <c r="F60" s="16">
        <f t="shared" si="3"/>
        <v>0.91035752822659421</v>
      </c>
      <c r="G60" s="15"/>
    </row>
    <row r="61" spans="1:7" x14ac:dyDescent="0.35">
      <c r="A61" s="3" t="s">
        <v>120</v>
      </c>
      <c r="B61" s="3" t="s">
        <v>127</v>
      </c>
      <c r="C61" s="3">
        <v>24.53</v>
      </c>
      <c r="D61" s="3">
        <v>26.78</v>
      </c>
      <c r="E61" s="3">
        <f t="shared" si="2"/>
        <v>4.7568284600108841</v>
      </c>
      <c r="F61" s="16">
        <f t="shared" si="3"/>
        <v>1.0603239888199212</v>
      </c>
      <c r="G61" s="15"/>
    </row>
    <row r="62" spans="1:7" x14ac:dyDescent="0.35">
      <c r="A62" s="3" t="s">
        <v>120</v>
      </c>
      <c r="B62" s="3" t="s">
        <v>127</v>
      </c>
      <c r="C62" s="3">
        <v>24.65</v>
      </c>
      <c r="D62" s="3">
        <v>26.91</v>
      </c>
      <c r="E62" s="3">
        <f t="shared" si="2"/>
        <v>4.7899148184757196</v>
      </c>
      <c r="F62" s="16">
        <f t="shared" si="3"/>
        <v>1.067699125400499</v>
      </c>
      <c r="G62" s="15"/>
    </row>
    <row r="63" spans="1:7" x14ac:dyDescent="0.35">
      <c r="A63" s="3" t="s">
        <v>120</v>
      </c>
      <c r="B63" s="3" t="s">
        <v>128</v>
      </c>
      <c r="C63" s="3">
        <v>24.2</v>
      </c>
      <c r="D63" s="3">
        <v>26.33</v>
      </c>
      <c r="E63" s="3">
        <f t="shared" si="2"/>
        <v>4.3771748050429551</v>
      </c>
      <c r="F63" s="16">
        <f t="shared" si="3"/>
        <v>0.97569704017339898</v>
      </c>
      <c r="G63" s="15"/>
    </row>
    <row r="64" spans="1:7" x14ac:dyDescent="0.35">
      <c r="A64" s="3" t="s">
        <v>120</v>
      </c>
      <c r="B64" s="3" t="s">
        <v>128</v>
      </c>
      <c r="C64" s="3">
        <v>23.78</v>
      </c>
      <c r="D64" s="3">
        <v>26.18</v>
      </c>
      <c r="E64" s="3">
        <f t="shared" si="2"/>
        <v>5.2780316430915715</v>
      </c>
      <c r="F64" s="16">
        <f t="shared" si="3"/>
        <v>1.1765031284957905</v>
      </c>
      <c r="G64" s="15"/>
    </row>
    <row r="65" spans="1:7" x14ac:dyDescent="0.35">
      <c r="A65" s="3" t="s">
        <v>120</v>
      </c>
      <c r="B65" s="3" t="s">
        <v>128</v>
      </c>
      <c r="C65" s="3">
        <v>23.78</v>
      </c>
      <c r="D65" s="3">
        <v>26.17</v>
      </c>
      <c r="E65" s="3">
        <f t="shared" si="2"/>
        <v>5.2415736154334551</v>
      </c>
      <c r="F65" s="16">
        <f t="shared" si="3"/>
        <v>1.1683764277673658</v>
      </c>
      <c r="G65" s="15"/>
    </row>
    <row r="66" spans="1:7" x14ac:dyDescent="0.2">
      <c r="A66" s="2" t="s">
        <v>120</v>
      </c>
      <c r="B66" s="2" t="s">
        <v>129</v>
      </c>
      <c r="C66" s="2">
        <v>23.84</v>
      </c>
      <c r="D66" s="2">
        <v>25.89</v>
      </c>
      <c r="E66" s="2">
        <f t="shared" si="2"/>
        <v>4.1410596953655121</v>
      </c>
      <c r="F66" s="15">
        <f t="shared" si="3"/>
        <v>0.92306564574357619</v>
      </c>
      <c r="G66" s="24" t="s">
        <v>177</v>
      </c>
    </row>
    <row r="67" spans="1:7" x14ac:dyDescent="0.2">
      <c r="A67" s="2" t="s">
        <v>120</v>
      </c>
      <c r="B67" s="2" t="s">
        <v>129</v>
      </c>
      <c r="C67" s="2">
        <v>23.57</v>
      </c>
      <c r="D67" s="2"/>
      <c r="E67" s="2">
        <f t="shared" si="2"/>
        <v>8.0301378778558493E-8</v>
      </c>
      <c r="F67" s="15">
        <f t="shared" si="3"/>
        <v>1.7899631859759286E-8</v>
      </c>
      <c r="G67" s="24"/>
    </row>
    <row r="68" spans="1:7" x14ac:dyDescent="0.2">
      <c r="A68" s="2" t="s">
        <v>120</v>
      </c>
      <c r="B68" s="2" t="s">
        <v>129</v>
      </c>
      <c r="C68" s="2">
        <v>23.73</v>
      </c>
      <c r="D68" s="2">
        <v>25.7</v>
      </c>
      <c r="E68" s="2">
        <f t="shared" si="2"/>
        <v>3.9176811903477042</v>
      </c>
      <c r="F68" s="15">
        <f t="shared" si="3"/>
        <v>0.87327331258540908</v>
      </c>
      <c r="G68" s="24"/>
    </row>
    <row r="69" spans="1:7" x14ac:dyDescent="0.2">
      <c r="A69" s="2" t="s">
        <v>120</v>
      </c>
      <c r="B69" s="2" t="s">
        <v>130</v>
      </c>
      <c r="C69" s="2">
        <v>24.1</v>
      </c>
      <c r="D69" s="2">
        <v>25.87</v>
      </c>
      <c r="E69" s="2">
        <f t="shared" si="2"/>
        <v>3.4105395670718255</v>
      </c>
      <c r="F69" s="15">
        <f t="shared" si="3"/>
        <v>0.76022857418270051</v>
      </c>
      <c r="G69" s="24" t="s">
        <v>177</v>
      </c>
    </row>
    <row r="70" spans="1:7" x14ac:dyDescent="0.2">
      <c r="A70" s="2" t="s">
        <v>120</v>
      </c>
      <c r="B70" s="2" t="s">
        <v>130</v>
      </c>
      <c r="C70" s="2">
        <v>24.09</v>
      </c>
      <c r="D70" s="2">
        <v>26.04</v>
      </c>
      <c r="E70" s="2">
        <f t="shared" si="2"/>
        <v>3.8637453156993802</v>
      </c>
      <c r="F70" s="15">
        <f t="shared" si="3"/>
        <v>0.86125070083298294</v>
      </c>
      <c r="G70" s="24"/>
    </row>
    <row r="71" spans="1:7" x14ac:dyDescent="0.2">
      <c r="A71" s="2" t="s">
        <v>120</v>
      </c>
      <c r="B71" s="2" t="s">
        <v>130</v>
      </c>
      <c r="C71" s="2">
        <v>24.24</v>
      </c>
      <c r="D71" s="2" t="s">
        <v>122</v>
      </c>
      <c r="E71" s="2" t="e">
        <f t="shared" si="2"/>
        <v>#VALUE!</v>
      </c>
      <c r="F71" s="15" t="e">
        <f t="shared" si="3"/>
        <v>#VALUE!</v>
      </c>
      <c r="G71" s="24"/>
    </row>
    <row r="72" spans="1:7" x14ac:dyDescent="0.35">
      <c r="A72" s="19" t="s">
        <v>120</v>
      </c>
      <c r="B72" s="19" t="s">
        <v>131</v>
      </c>
      <c r="C72" s="19">
        <v>24.64</v>
      </c>
      <c r="D72" s="19">
        <v>26.54</v>
      </c>
      <c r="E72" s="19">
        <f t="shared" si="2"/>
        <v>3.7321319661472261</v>
      </c>
      <c r="F72" s="20">
        <f t="shared" si="3"/>
        <v>0.83191334024656161</v>
      </c>
      <c r="G72" s="21"/>
    </row>
    <row r="73" spans="1:7" x14ac:dyDescent="0.35">
      <c r="A73" s="19" t="s">
        <v>120</v>
      </c>
      <c r="B73" s="19" t="s">
        <v>131</v>
      </c>
      <c r="C73" s="19">
        <v>24.15</v>
      </c>
      <c r="D73" s="19">
        <v>26.11</v>
      </c>
      <c r="E73" s="19">
        <f t="shared" ref="E73:E83" si="4">2^-(C73-D73)</f>
        <v>3.8906197896491439</v>
      </c>
      <c r="F73" s="20">
        <f t="shared" si="3"/>
        <v>0.86724117319401173</v>
      </c>
      <c r="G73" s="21"/>
    </row>
    <row r="74" spans="1:7" x14ac:dyDescent="0.35">
      <c r="A74" s="19" t="s">
        <v>120</v>
      </c>
      <c r="B74" s="19" t="s">
        <v>131</v>
      </c>
      <c r="C74" s="19">
        <v>24.53</v>
      </c>
      <c r="D74" s="19">
        <v>26.68</v>
      </c>
      <c r="E74" s="19">
        <f t="shared" si="4"/>
        <v>4.4382778882713749</v>
      </c>
      <c r="F74" s="20">
        <f t="shared" si="3"/>
        <v>0.9893172632868904</v>
      </c>
      <c r="G74" s="21"/>
    </row>
    <row r="75" spans="1:7" x14ac:dyDescent="0.35">
      <c r="A75" s="19" t="s">
        <v>120</v>
      </c>
      <c r="B75" s="19" t="s">
        <v>132</v>
      </c>
      <c r="C75" s="19">
        <v>24.36</v>
      </c>
      <c r="D75" s="19">
        <v>26.39</v>
      </c>
      <c r="E75" s="19">
        <f t="shared" si="4"/>
        <v>4.0840485028287761</v>
      </c>
      <c r="F75" s="20">
        <f t="shared" si="3"/>
        <v>0.91035752822659632</v>
      </c>
      <c r="G75" s="21"/>
    </row>
    <row r="76" spans="1:7" x14ac:dyDescent="0.35">
      <c r="A76" s="19" t="s">
        <v>120</v>
      </c>
      <c r="B76" s="19" t="s">
        <v>132</v>
      </c>
      <c r="C76" s="19">
        <v>24.23</v>
      </c>
      <c r="D76" s="19">
        <v>26.65</v>
      </c>
      <c r="E76" s="19">
        <f t="shared" si="4"/>
        <v>5.3517102191444419</v>
      </c>
      <c r="F76" s="20">
        <f t="shared" si="3"/>
        <v>1.1929265001409333</v>
      </c>
      <c r="G76" s="21"/>
    </row>
    <row r="77" spans="1:7" x14ac:dyDescent="0.35">
      <c r="A77" s="19" t="s">
        <v>120</v>
      </c>
      <c r="B77" s="19" t="s">
        <v>132</v>
      </c>
      <c r="C77" s="19">
        <v>24.05</v>
      </c>
      <c r="D77" s="19">
        <v>26.21</v>
      </c>
      <c r="E77" s="19">
        <f t="shared" si="4"/>
        <v>4.4691485522888801</v>
      </c>
      <c r="F77" s="20">
        <f t="shared" si="3"/>
        <v>0.99619850903365958</v>
      </c>
      <c r="G77" s="21"/>
    </row>
    <row r="78" spans="1:7" x14ac:dyDescent="0.2">
      <c r="A78" s="2" t="s">
        <v>120</v>
      </c>
      <c r="B78" s="2" t="s">
        <v>115</v>
      </c>
      <c r="C78" s="2">
        <v>24.39</v>
      </c>
      <c r="D78" s="2">
        <v>26.16</v>
      </c>
      <c r="E78" s="2">
        <f t="shared" si="4"/>
        <v>3.4105395670718255</v>
      </c>
      <c r="F78" s="15">
        <f t="shared" si="3"/>
        <v>0.76022857418270051</v>
      </c>
      <c r="G78" s="24" t="s">
        <v>189</v>
      </c>
    </row>
    <row r="79" spans="1:7" x14ac:dyDescent="0.2">
      <c r="A79" s="2" t="s">
        <v>120</v>
      </c>
      <c r="B79" s="2" t="s">
        <v>115</v>
      </c>
      <c r="C79" s="2">
        <v>23.35</v>
      </c>
      <c r="D79" s="2">
        <v>26.14</v>
      </c>
      <c r="E79" s="2">
        <f t="shared" si="4"/>
        <v>6.9162978504629171</v>
      </c>
      <c r="F79" s="15">
        <f t="shared" si="3"/>
        <v>1.5416819391996128</v>
      </c>
      <c r="G79" s="24"/>
    </row>
    <row r="80" spans="1:7" x14ac:dyDescent="0.2">
      <c r="A80" s="2" t="s">
        <v>120</v>
      </c>
      <c r="B80" s="2" t="s">
        <v>115</v>
      </c>
      <c r="C80" s="2">
        <v>24.01</v>
      </c>
      <c r="D80" s="2">
        <v>26.19</v>
      </c>
      <c r="E80" s="2">
        <f t="shared" si="4"/>
        <v>4.5315355411831932</v>
      </c>
      <c r="F80" s="15">
        <f t="shared" si="3"/>
        <v>1.0101049219873719</v>
      </c>
      <c r="G80" s="24"/>
    </row>
    <row r="81" spans="1:7" x14ac:dyDescent="0.2">
      <c r="A81" s="2" t="s">
        <v>120</v>
      </c>
      <c r="B81" s="2" t="s">
        <v>108</v>
      </c>
      <c r="C81" s="2">
        <v>23.9</v>
      </c>
      <c r="D81" s="2">
        <v>25.98</v>
      </c>
      <c r="E81" s="2">
        <f t="shared" si="4"/>
        <v>4.2280721622455264</v>
      </c>
      <c r="F81" s="15">
        <f t="shared" si="3"/>
        <v>0.9424612171279324</v>
      </c>
      <c r="G81" s="24" t="s">
        <v>189</v>
      </c>
    </row>
    <row r="82" spans="1:7" x14ac:dyDescent="0.2">
      <c r="A82" s="2" t="s">
        <v>120</v>
      </c>
      <c r="B82" s="2" t="s">
        <v>108</v>
      </c>
      <c r="C82" s="2">
        <v>24.26</v>
      </c>
      <c r="D82" s="2">
        <v>26.51</v>
      </c>
      <c r="E82" s="2">
        <f t="shared" si="4"/>
        <v>4.7568284600108841</v>
      </c>
      <c r="F82" s="15">
        <f t="shared" si="3"/>
        <v>1.0603239888199212</v>
      </c>
      <c r="G82" s="24"/>
    </row>
    <row r="83" spans="1:7" x14ac:dyDescent="0.2">
      <c r="A83" s="2" t="s">
        <v>120</v>
      </c>
      <c r="B83" s="2" t="s">
        <v>108</v>
      </c>
      <c r="C83" s="2">
        <v>24.36</v>
      </c>
      <c r="D83" s="2">
        <v>26.33</v>
      </c>
      <c r="E83" s="2">
        <f t="shared" si="4"/>
        <v>3.9176811903477042</v>
      </c>
      <c r="F83" s="15">
        <f t="shared" si="3"/>
        <v>0.87327331258540908</v>
      </c>
      <c r="G83" s="24"/>
    </row>
  </sheetData>
  <mergeCells count="21">
    <mergeCell ref="G81:G83"/>
    <mergeCell ref="G48:G50"/>
    <mergeCell ref="G51:G53"/>
    <mergeCell ref="G66:G68"/>
    <mergeCell ref="G69:G71"/>
    <mergeCell ref="G78:G80"/>
    <mergeCell ref="G3:G5"/>
    <mergeCell ref="G9:G11"/>
    <mergeCell ref="G12:G14"/>
    <mergeCell ref="G15:G17"/>
    <mergeCell ref="G18:G20"/>
    <mergeCell ref="G42:G44"/>
    <mergeCell ref="G45:G47"/>
    <mergeCell ref="G6:G8"/>
    <mergeCell ref="G24:G26"/>
    <mergeCell ref="G27:G29"/>
    <mergeCell ref="G30:G32"/>
    <mergeCell ref="G33:G35"/>
    <mergeCell ref="G36:G38"/>
    <mergeCell ref="G39:G41"/>
    <mergeCell ref="G21:G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5"/>
  <sheetViews>
    <sheetView topLeftCell="A82" workbookViewId="0">
      <selection activeCell="F27" sqref="F27:F29"/>
    </sheetView>
  </sheetViews>
  <sheetFormatPr baseColWidth="10" defaultColWidth="10.6640625" defaultRowHeight="16" x14ac:dyDescent="0.2"/>
  <cols>
    <col min="6" max="6" width="64.5" customWidth="1"/>
  </cols>
  <sheetData>
    <row r="2" spans="1:6" x14ac:dyDescent="0.35">
      <c r="A2" s="15"/>
      <c r="B2" s="15" t="s">
        <v>167</v>
      </c>
      <c r="C2" s="15" t="s">
        <v>169</v>
      </c>
      <c r="D2" s="15" t="s">
        <v>165</v>
      </c>
      <c r="E2" s="15" t="s">
        <v>193</v>
      </c>
      <c r="F2" s="15"/>
    </row>
    <row r="3" spans="1:6" x14ac:dyDescent="0.2">
      <c r="A3" s="2" t="s">
        <v>115</v>
      </c>
      <c r="B3" s="2">
        <v>27.03</v>
      </c>
      <c r="C3" s="2">
        <v>27.64</v>
      </c>
      <c r="D3" s="15">
        <f>2^-(B3-C3)</f>
        <v>1.5262592089605584</v>
      </c>
      <c r="E3" s="15">
        <f t="shared" ref="E3:E34" si="0">D3/AVERAGE(D$3:D$8,D$93:D$95)</f>
        <v>0.84085513461903361</v>
      </c>
      <c r="F3" s="24" t="s">
        <v>189</v>
      </c>
    </row>
    <row r="4" spans="1:6" x14ac:dyDescent="0.2">
      <c r="A4" s="2" t="s">
        <v>115</v>
      </c>
      <c r="B4" s="2">
        <v>26.91</v>
      </c>
      <c r="C4" s="2">
        <v>27.61</v>
      </c>
      <c r="D4" s="15">
        <f t="shared" ref="D4:D67" si="1">2^-(B4-C4)</f>
        <v>1.6245047927124703</v>
      </c>
      <c r="E4" s="15">
        <f t="shared" si="0"/>
        <v>0.89498113305130522</v>
      </c>
      <c r="F4" s="24"/>
    </row>
    <row r="5" spans="1:6" x14ac:dyDescent="0.2">
      <c r="A5" s="2" t="s">
        <v>115</v>
      </c>
      <c r="B5" s="2">
        <v>26.62</v>
      </c>
      <c r="C5" s="2">
        <v>27.54</v>
      </c>
      <c r="D5" s="15">
        <f t="shared" si="1"/>
        <v>1.8921152934511893</v>
      </c>
      <c r="E5" s="15">
        <f t="shared" si="0"/>
        <v>1.042414584920448</v>
      </c>
      <c r="F5" s="24"/>
    </row>
    <row r="6" spans="1:6" x14ac:dyDescent="0.2">
      <c r="A6" s="2" t="s">
        <v>133</v>
      </c>
      <c r="B6" s="2">
        <v>26.66</v>
      </c>
      <c r="C6" s="2">
        <v>27.48</v>
      </c>
      <c r="D6" s="15">
        <f t="shared" si="1"/>
        <v>1.7654059925813099</v>
      </c>
      <c r="E6" s="15">
        <f t="shared" si="0"/>
        <v>0.97260719858992639</v>
      </c>
      <c r="F6" s="24" t="s">
        <v>189</v>
      </c>
    </row>
    <row r="7" spans="1:6" x14ac:dyDescent="0.2">
      <c r="A7" s="2" t="s">
        <v>133</v>
      </c>
      <c r="B7" s="2">
        <v>26.54</v>
      </c>
      <c r="C7" s="2">
        <v>27.36</v>
      </c>
      <c r="D7" s="15">
        <f t="shared" si="1"/>
        <v>1.7654059925813099</v>
      </c>
      <c r="E7" s="15">
        <f t="shared" si="0"/>
        <v>0.97260719858992639</v>
      </c>
      <c r="F7" s="24"/>
    </row>
    <row r="8" spans="1:6" x14ac:dyDescent="0.2">
      <c r="A8" s="2" t="s">
        <v>133</v>
      </c>
      <c r="B8" s="2">
        <v>26.35</v>
      </c>
      <c r="C8" s="2">
        <v>27.3</v>
      </c>
      <c r="D8" s="15">
        <f t="shared" si="1"/>
        <v>1.9318726578496901</v>
      </c>
      <c r="E8" s="15">
        <f t="shared" si="0"/>
        <v>1.064317931217809</v>
      </c>
      <c r="F8" s="24"/>
    </row>
    <row r="9" spans="1:6" x14ac:dyDescent="0.35">
      <c r="A9" s="3">
        <v>221</v>
      </c>
      <c r="B9" s="3">
        <v>27.04</v>
      </c>
      <c r="C9" s="3">
        <v>27.76</v>
      </c>
      <c r="D9" s="16">
        <f t="shared" si="1"/>
        <v>1.6471820345351489</v>
      </c>
      <c r="E9" s="16">
        <f t="shared" si="0"/>
        <v>0.90747460409059411</v>
      </c>
      <c r="F9" s="15"/>
    </row>
    <row r="10" spans="1:6" x14ac:dyDescent="0.35">
      <c r="A10" s="3">
        <v>221</v>
      </c>
      <c r="B10" s="3">
        <v>26.9</v>
      </c>
      <c r="C10" s="3">
        <v>27.83</v>
      </c>
      <c r="D10" s="16">
        <f t="shared" si="1"/>
        <v>1.9052759960878742</v>
      </c>
      <c r="E10" s="16">
        <f t="shared" si="0"/>
        <v>1.0496651517457172</v>
      </c>
      <c r="F10" s="15"/>
    </row>
    <row r="11" spans="1:6" x14ac:dyDescent="0.35">
      <c r="A11" s="3">
        <v>221</v>
      </c>
      <c r="B11" s="3">
        <v>26.89</v>
      </c>
      <c r="C11" s="3">
        <v>27.8</v>
      </c>
      <c r="D11" s="16">
        <f t="shared" si="1"/>
        <v>1.8790454984280238</v>
      </c>
      <c r="E11" s="16">
        <f t="shared" si="0"/>
        <v>1.0352141014186114</v>
      </c>
      <c r="F11" s="15"/>
    </row>
    <row r="12" spans="1:6" x14ac:dyDescent="0.35">
      <c r="A12" s="3">
        <v>226</v>
      </c>
      <c r="B12" s="3">
        <v>26.52</v>
      </c>
      <c r="C12" s="3">
        <v>27.57</v>
      </c>
      <c r="D12" s="16">
        <f t="shared" si="1"/>
        <v>2.0705298476827561</v>
      </c>
      <c r="E12" s="16">
        <f t="shared" si="0"/>
        <v>1.1407077143807767</v>
      </c>
      <c r="F12" s="15"/>
    </row>
    <row r="13" spans="1:6" x14ac:dyDescent="0.35">
      <c r="A13" s="3">
        <v>226</v>
      </c>
      <c r="B13" s="3">
        <v>26.43</v>
      </c>
      <c r="C13" s="3">
        <v>27.66</v>
      </c>
      <c r="D13" s="16">
        <f t="shared" si="1"/>
        <v>2.3456698984637581</v>
      </c>
      <c r="E13" s="16">
        <f t="shared" si="0"/>
        <v>1.292289387454584</v>
      </c>
      <c r="F13" s="15"/>
    </row>
    <row r="14" spans="1:6" x14ac:dyDescent="0.35">
      <c r="A14" s="3">
        <v>226</v>
      </c>
      <c r="B14" s="3">
        <v>26.54</v>
      </c>
      <c r="C14" s="3">
        <v>27.61</v>
      </c>
      <c r="D14" s="16">
        <f t="shared" si="1"/>
        <v>2.0994333672461347</v>
      </c>
      <c r="E14" s="16">
        <f t="shared" si="0"/>
        <v>1.156631400666005</v>
      </c>
      <c r="F14" s="15"/>
    </row>
    <row r="15" spans="1:6" x14ac:dyDescent="0.35">
      <c r="A15" s="3">
        <v>237</v>
      </c>
      <c r="B15" s="3">
        <v>26.67</v>
      </c>
      <c r="C15" s="3">
        <v>27.49</v>
      </c>
      <c r="D15" s="16">
        <f t="shared" si="1"/>
        <v>1.7654059925813057</v>
      </c>
      <c r="E15" s="16">
        <f t="shared" si="0"/>
        <v>0.97260719858992417</v>
      </c>
      <c r="F15" s="15"/>
    </row>
    <row r="16" spans="1:6" x14ac:dyDescent="0.35">
      <c r="A16" s="3">
        <v>237</v>
      </c>
      <c r="B16" s="3">
        <v>26.55</v>
      </c>
      <c r="C16" s="3">
        <v>27.45</v>
      </c>
      <c r="D16" s="16">
        <f t="shared" si="1"/>
        <v>1.8660659830736128</v>
      </c>
      <c r="E16" s="16">
        <f t="shared" si="0"/>
        <v>1.0280633552894163</v>
      </c>
      <c r="F16" s="15"/>
    </row>
    <row r="17" spans="1:6" x14ac:dyDescent="0.35">
      <c r="A17" s="3">
        <v>237</v>
      </c>
      <c r="B17" s="3">
        <v>26.32</v>
      </c>
      <c r="C17" s="3">
        <v>27.26</v>
      </c>
      <c r="D17" s="16">
        <f t="shared" si="1"/>
        <v>1.9185282386505302</v>
      </c>
      <c r="E17" s="16">
        <f t="shared" si="0"/>
        <v>1.0569661502514789</v>
      </c>
      <c r="F17" s="15"/>
    </row>
    <row r="18" spans="1:6" x14ac:dyDescent="0.35">
      <c r="A18" s="3">
        <v>241</v>
      </c>
      <c r="B18" s="3">
        <v>30.51</v>
      </c>
      <c r="C18" s="3">
        <v>32.03</v>
      </c>
      <c r="D18" s="16">
        <f t="shared" si="1"/>
        <v>2.8679104960316542</v>
      </c>
      <c r="E18" s="16">
        <f t="shared" si="0"/>
        <v>1.580005055535985</v>
      </c>
      <c r="F18" s="15"/>
    </row>
    <row r="19" spans="1:6" x14ac:dyDescent="0.35">
      <c r="A19" s="3">
        <v>241</v>
      </c>
      <c r="B19" s="3">
        <v>30.48</v>
      </c>
      <c r="C19" s="3">
        <v>31.93</v>
      </c>
      <c r="D19" s="16">
        <f t="shared" si="1"/>
        <v>2.7320805135087896</v>
      </c>
      <c r="E19" s="16">
        <f t="shared" si="0"/>
        <v>1.5051728530051005</v>
      </c>
      <c r="F19" s="15"/>
    </row>
    <row r="20" spans="1:6" x14ac:dyDescent="0.35">
      <c r="A20" s="3">
        <v>241</v>
      </c>
      <c r="B20" s="3">
        <v>30.44</v>
      </c>
      <c r="C20" s="3">
        <v>31.86</v>
      </c>
      <c r="D20" s="16">
        <f t="shared" si="1"/>
        <v>2.6758551095722205</v>
      </c>
      <c r="E20" s="16">
        <f t="shared" si="0"/>
        <v>1.4741968436100181</v>
      </c>
      <c r="F20" s="15"/>
    </row>
    <row r="21" spans="1:6" x14ac:dyDescent="0.2">
      <c r="A21" s="2">
        <v>412</v>
      </c>
      <c r="B21" s="2">
        <v>27.65</v>
      </c>
      <c r="C21" s="2">
        <v>28.56</v>
      </c>
      <c r="D21" s="15">
        <f t="shared" si="1"/>
        <v>1.8790454984280238</v>
      </c>
      <c r="E21" s="15">
        <f t="shared" si="0"/>
        <v>1.0352141014186114</v>
      </c>
      <c r="F21" s="24" t="s">
        <v>197</v>
      </c>
    </row>
    <row r="22" spans="1:6" x14ac:dyDescent="0.2">
      <c r="A22" s="2">
        <v>412</v>
      </c>
      <c r="B22" s="2">
        <v>27.55</v>
      </c>
      <c r="C22" s="2">
        <v>28.58</v>
      </c>
      <c r="D22" s="15">
        <f t="shared" si="1"/>
        <v>2.0420242514143832</v>
      </c>
      <c r="E22" s="15">
        <f t="shared" si="0"/>
        <v>1.1250032541901893</v>
      </c>
      <c r="F22" s="24"/>
    </row>
    <row r="23" spans="1:6" x14ac:dyDescent="0.2">
      <c r="A23" s="2">
        <v>412</v>
      </c>
      <c r="B23" s="2">
        <v>27.72</v>
      </c>
      <c r="C23" s="2">
        <v>28.46</v>
      </c>
      <c r="D23" s="15">
        <f t="shared" si="1"/>
        <v>1.6701758388567409</v>
      </c>
      <c r="E23" s="15">
        <f t="shared" si="0"/>
        <v>0.92014247748636124</v>
      </c>
      <c r="F23" s="24"/>
    </row>
    <row r="24" spans="1:6" x14ac:dyDescent="0.2">
      <c r="A24" s="2">
        <v>413</v>
      </c>
      <c r="B24" s="2">
        <v>26.52</v>
      </c>
      <c r="C24" s="2">
        <v>27.32</v>
      </c>
      <c r="D24" s="15">
        <f t="shared" si="1"/>
        <v>1.7411011265922491</v>
      </c>
      <c r="E24" s="15">
        <f t="shared" si="0"/>
        <v>0.95921702787505325</v>
      </c>
      <c r="F24" s="24" t="s">
        <v>197</v>
      </c>
    </row>
    <row r="25" spans="1:6" x14ac:dyDescent="0.2">
      <c r="A25" s="2">
        <v>413</v>
      </c>
      <c r="B25" s="2">
        <v>26.27</v>
      </c>
      <c r="C25" s="2">
        <v>27.16</v>
      </c>
      <c r="D25" s="15">
        <f t="shared" si="1"/>
        <v>1.8531761237807425</v>
      </c>
      <c r="E25" s="15">
        <f t="shared" si="0"/>
        <v>1.0209620029717399</v>
      </c>
      <c r="F25" s="24"/>
    </row>
    <row r="26" spans="1:6" x14ac:dyDescent="0.2">
      <c r="A26" s="2">
        <v>413</v>
      </c>
      <c r="B26" s="2">
        <v>26.46</v>
      </c>
      <c r="C26" s="2">
        <v>27.27</v>
      </c>
      <c r="D26" s="15">
        <f t="shared" si="1"/>
        <v>1.7532114426320686</v>
      </c>
      <c r="E26" s="15">
        <f t="shared" si="0"/>
        <v>0.96588890992769383</v>
      </c>
      <c r="F26" s="24"/>
    </row>
    <row r="27" spans="1:6" x14ac:dyDescent="0.2">
      <c r="A27" s="2">
        <v>4</v>
      </c>
      <c r="B27" s="2">
        <v>26.82</v>
      </c>
      <c r="C27" s="2">
        <v>27.75</v>
      </c>
      <c r="D27" s="15">
        <f t="shared" si="1"/>
        <v>1.9052759960878742</v>
      </c>
      <c r="E27" s="15">
        <f t="shared" si="0"/>
        <v>1.0496651517457172</v>
      </c>
      <c r="F27" s="24" t="s">
        <v>194</v>
      </c>
    </row>
    <row r="28" spans="1:6" x14ac:dyDescent="0.2">
      <c r="A28" s="2">
        <v>4</v>
      </c>
      <c r="B28" s="2">
        <v>26.56</v>
      </c>
      <c r="C28" s="2">
        <v>27.5</v>
      </c>
      <c r="D28" s="15">
        <f t="shared" si="1"/>
        <v>1.9185282386505302</v>
      </c>
      <c r="E28" s="15">
        <f t="shared" si="0"/>
        <v>1.0569661502514789</v>
      </c>
      <c r="F28" s="24"/>
    </row>
    <row r="29" spans="1:6" x14ac:dyDescent="0.2">
      <c r="A29" s="2">
        <v>4</v>
      </c>
      <c r="B29" s="2">
        <v>26.2</v>
      </c>
      <c r="C29" s="2">
        <v>27.29</v>
      </c>
      <c r="D29" s="15">
        <f t="shared" si="1"/>
        <v>2.1287403649067196</v>
      </c>
      <c r="E29" s="15">
        <f t="shared" si="0"/>
        <v>1.172777373328115</v>
      </c>
      <c r="F29" s="24"/>
    </row>
    <row r="30" spans="1:6" x14ac:dyDescent="0.2">
      <c r="A30" s="2" t="s">
        <v>134</v>
      </c>
      <c r="B30" s="2">
        <v>25.17</v>
      </c>
      <c r="C30" s="2">
        <v>26.07</v>
      </c>
      <c r="D30" s="15">
        <f t="shared" si="1"/>
        <v>1.8660659830736128</v>
      </c>
      <c r="E30" s="15">
        <f t="shared" si="0"/>
        <v>1.0280633552894163</v>
      </c>
      <c r="F30" s="24" t="s">
        <v>194</v>
      </c>
    </row>
    <row r="31" spans="1:6" x14ac:dyDescent="0.2">
      <c r="A31" s="2" t="s">
        <v>134</v>
      </c>
      <c r="B31" s="2">
        <v>25.13</v>
      </c>
      <c r="C31" s="2">
        <v>26.15</v>
      </c>
      <c r="D31" s="15">
        <f t="shared" si="1"/>
        <v>2.0279189595800577</v>
      </c>
      <c r="E31" s="15">
        <f t="shared" si="0"/>
        <v>1.1172322890785227</v>
      </c>
      <c r="F31" s="24"/>
    </row>
    <row r="32" spans="1:6" x14ac:dyDescent="0.2">
      <c r="A32" s="2" t="s">
        <v>134</v>
      </c>
      <c r="B32" s="2">
        <v>24.88</v>
      </c>
      <c r="C32" s="2">
        <v>25.98</v>
      </c>
      <c r="D32" s="15">
        <f t="shared" si="1"/>
        <v>2.1435469250725885</v>
      </c>
      <c r="E32" s="15">
        <f t="shared" si="0"/>
        <v>1.1809346850536873</v>
      </c>
      <c r="F32" s="24"/>
    </row>
    <row r="33" spans="1:6" x14ac:dyDescent="0.35">
      <c r="A33" s="3" t="s">
        <v>135</v>
      </c>
      <c r="B33" s="3">
        <v>26.06</v>
      </c>
      <c r="C33" s="3">
        <v>26.73</v>
      </c>
      <c r="D33" s="16">
        <f t="shared" si="1"/>
        <v>1.5910729675098392</v>
      </c>
      <c r="E33" s="16">
        <f t="shared" si="0"/>
        <v>0.87656268766779577</v>
      </c>
      <c r="F33" s="15"/>
    </row>
    <row r="34" spans="1:6" x14ac:dyDescent="0.35">
      <c r="A34" s="3" t="s">
        <v>135</v>
      </c>
      <c r="B34" s="3">
        <v>25.82</v>
      </c>
      <c r="C34" s="3">
        <v>26.94</v>
      </c>
      <c r="D34" s="16">
        <f t="shared" si="1"/>
        <v>2.1734697250521178</v>
      </c>
      <c r="E34" s="16">
        <f t="shared" si="0"/>
        <v>1.1974199189230381</v>
      </c>
      <c r="F34" s="15"/>
    </row>
    <row r="35" spans="1:6" x14ac:dyDescent="0.35">
      <c r="A35" s="3" t="s">
        <v>135</v>
      </c>
      <c r="B35" s="3">
        <v>26.11</v>
      </c>
      <c r="C35" s="3">
        <v>26.97</v>
      </c>
      <c r="D35" s="16">
        <f t="shared" si="1"/>
        <v>1.8150383106343209</v>
      </c>
      <c r="E35" s="16">
        <f t="shared" ref="E35:E66" si="2">D35/AVERAGE(D$3:D$8,D$93:D$95)</f>
        <v>0.9999509087755255</v>
      </c>
      <c r="F35" s="15"/>
    </row>
    <row r="36" spans="1:6" x14ac:dyDescent="0.35">
      <c r="A36" s="3" t="s">
        <v>136</v>
      </c>
      <c r="B36" s="3">
        <v>22.35</v>
      </c>
      <c r="C36" s="3">
        <v>23.16</v>
      </c>
      <c r="D36" s="16">
        <f t="shared" si="1"/>
        <v>1.7532114426320686</v>
      </c>
      <c r="E36" s="16">
        <f t="shared" si="2"/>
        <v>0.96588890992769383</v>
      </c>
      <c r="F36" s="15"/>
    </row>
    <row r="37" spans="1:6" x14ac:dyDescent="0.35">
      <c r="A37" s="3" t="s">
        <v>136</v>
      </c>
      <c r="B37" s="3">
        <v>22.5</v>
      </c>
      <c r="C37" s="3">
        <v>23.24</v>
      </c>
      <c r="D37" s="16">
        <f t="shared" si="1"/>
        <v>1.6701758388567369</v>
      </c>
      <c r="E37" s="16">
        <f t="shared" si="2"/>
        <v>0.92014247748635902</v>
      </c>
      <c r="F37" s="15"/>
    </row>
    <row r="38" spans="1:6" x14ac:dyDescent="0.2">
      <c r="A38" s="3" t="s">
        <v>136</v>
      </c>
      <c r="B38" s="3">
        <v>22.67</v>
      </c>
      <c r="C38" s="3">
        <v>23.29</v>
      </c>
      <c r="D38" s="16">
        <f t="shared" si="1"/>
        <v>1.5368751812880095</v>
      </c>
      <c r="E38" s="16">
        <f t="shared" si="2"/>
        <v>0.84670374459832409</v>
      </c>
      <c r="F38" s="15"/>
    </row>
    <row r="39" spans="1:6" x14ac:dyDescent="0.2">
      <c r="A39" s="3" t="s">
        <v>137</v>
      </c>
      <c r="B39" s="3">
        <v>26.47</v>
      </c>
      <c r="C39" s="3">
        <v>27.29</v>
      </c>
      <c r="D39" s="16">
        <f t="shared" si="1"/>
        <v>1.7654059925813099</v>
      </c>
      <c r="E39" s="16">
        <f t="shared" si="2"/>
        <v>0.97260719858992639</v>
      </c>
      <c r="F39" s="15"/>
    </row>
    <row r="40" spans="1:6" x14ac:dyDescent="0.2">
      <c r="A40" s="3" t="s">
        <v>137</v>
      </c>
      <c r="B40" s="3">
        <v>26.56</v>
      </c>
      <c r="C40" s="3">
        <v>27.24</v>
      </c>
      <c r="D40" s="16">
        <f t="shared" si="1"/>
        <v>1.6021397551792438</v>
      </c>
      <c r="E40" s="16">
        <f t="shared" si="2"/>
        <v>0.8826596633197199</v>
      </c>
      <c r="F40" s="15"/>
    </row>
    <row r="41" spans="1:6" x14ac:dyDescent="0.2">
      <c r="A41" s="3" t="s">
        <v>137</v>
      </c>
      <c r="B41" s="3">
        <v>26.35</v>
      </c>
      <c r="C41" s="3">
        <v>27.13</v>
      </c>
      <c r="D41" s="16">
        <f t="shared" si="1"/>
        <v>1.7171308728755046</v>
      </c>
      <c r="E41" s="16">
        <f t="shared" si="2"/>
        <v>0.94601120359729352</v>
      </c>
      <c r="F41" s="15"/>
    </row>
    <row r="42" spans="1:6" x14ac:dyDescent="0.2">
      <c r="A42" s="3" t="s">
        <v>138</v>
      </c>
      <c r="B42" s="3">
        <v>25.78</v>
      </c>
      <c r="C42" s="3">
        <v>26.8</v>
      </c>
      <c r="D42" s="16">
        <f t="shared" si="1"/>
        <v>2.0279189595800577</v>
      </c>
      <c r="E42" s="16">
        <f t="shared" si="2"/>
        <v>1.1172322890785227</v>
      </c>
      <c r="F42" s="15"/>
    </row>
    <row r="43" spans="1:6" x14ac:dyDescent="0.2">
      <c r="A43" s="3" t="s">
        <v>138</v>
      </c>
      <c r="B43" s="3">
        <v>25.81</v>
      </c>
      <c r="C43" s="3">
        <v>26.81</v>
      </c>
      <c r="D43" s="16">
        <f t="shared" si="1"/>
        <v>2</v>
      </c>
      <c r="E43" s="16">
        <f t="shared" si="2"/>
        <v>1.1018510220052182</v>
      </c>
      <c r="F43" s="15"/>
    </row>
    <row r="44" spans="1:6" x14ac:dyDescent="0.2">
      <c r="A44" s="3" t="s">
        <v>138</v>
      </c>
      <c r="B44" s="3">
        <v>25.79</v>
      </c>
      <c r="C44" s="3">
        <v>26.85</v>
      </c>
      <c r="D44" s="16">
        <f t="shared" si="1"/>
        <v>2.0849315216822459</v>
      </c>
      <c r="E44" s="16">
        <f t="shared" si="2"/>
        <v>1.1486419639882386</v>
      </c>
      <c r="F44" s="15"/>
    </row>
    <row r="45" spans="1:6" x14ac:dyDescent="0.2">
      <c r="A45" s="3">
        <v>20</v>
      </c>
      <c r="B45" s="3">
        <v>25.35</v>
      </c>
      <c r="C45" s="3">
        <v>26.35</v>
      </c>
      <c r="D45" s="16">
        <f t="shared" si="1"/>
        <v>2</v>
      </c>
      <c r="E45" s="16">
        <f t="shared" si="2"/>
        <v>1.1018510220052182</v>
      </c>
      <c r="F45" s="15"/>
    </row>
    <row r="46" spans="1:6" x14ac:dyDescent="0.2">
      <c r="A46" s="3">
        <v>20</v>
      </c>
      <c r="B46" s="3">
        <v>25.34</v>
      </c>
      <c r="C46" s="3">
        <v>26.21</v>
      </c>
      <c r="D46" s="16">
        <f t="shared" si="1"/>
        <v>1.8276629004588023</v>
      </c>
      <c r="E46" s="16">
        <f t="shared" si="2"/>
        <v>1.0069061173757763</v>
      </c>
      <c r="F46" s="15"/>
    </row>
    <row r="47" spans="1:6" x14ac:dyDescent="0.2">
      <c r="A47" s="3">
        <v>20</v>
      </c>
      <c r="B47" s="3">
        <v>25.16</v>
      </c>
      <c r="C47" s="3">
        <v>26.23</v>
      </c>
      <c r="D47" s="16">
        <f t="shared" si="1"/>
        <v>2.0994333672461347</v>
      </c>
      <c r="E47" s="16">
        <f t="shared" si="2"/>
        <v>1.156631400666005</v>
      </c>
      <c r="F47" s="15"/>
    </row>
    <row r="48" spans="1:6" x14ac:dyDescent="0.2">
      <c r="A48" s="3" t="s">
        <v>139</v>
      </c>
      <c r="B48" s="3">
        <v>25.45</v>
      </c>
      <c r="C48" s="3">
        <v>26.59</v>
      </c>
      <c r="D48" s="16">
        <f t="shared" si="1"/>
        <v>2.2038102317532222</v>
      </c>
      <c r="E48" s="16">
        <f t="shared" si="2"/>
        <v>1.2141352780814223</v>
      </c>
      <c r="F48" s="15"/>
    </row>
    <row r="49" spans="1:6" x14ac:dyDescent="0.2">
      <c r="A49" s="3" t="s">
        <v>139</v>
      </c>
      <c r="B49" s="3">
        <v>25.68</v>
      </c>
      <c r="C49" s="3">
        <v>26.65</v>
      </c>
      <c r="D49" s="16">
        <f t="shared" si="1"/>
        <v>1.9588405951738521</v>
      </c>
      <c r="E49" s="16">
        <f t="shared" si="2"/>
        <v>1.0791752558688095</v>
      </c>
      <c r="F49" s="15"/>
    </row>
    <row r="50" spans="1:6" x14ac:dyDescent="0.2">
      <c r="A50" s="3" t="s">
        <v>139</v>
      </c>
      <c r="B50" s="3">
        <v>26.12</v>
      </c>
      <c r="C50" s="3">
        <v>26.86</v>
      </c>
      <c r="D50" s="16">
        <f t="shared" si="1"/>
        <v>1.6701758388567369</v>
      </c>
      <c r="E50" s="16">
        <f t="shared" si="2"/>
        <v>0.92014247748635902</v>
      </c>
      <c r="F50" s="15"/>
    </row>
    <row r="51" spans="1:6" x14ac:dyDescent="0.2">
      <c r="A51" s="3">
        <v>21</v>
      </c>
      <c r="B51" s="3">
        <v>27.01</v>
      </c>
      <c r="C51" s="3">
        <v>27.78</v>
      </c>
      <c r="D51" s="16">
        <f t="shared" si="1"/>
        <v>1.705269783535913</v>
      </c>
      <c r="E51" s="16">
        <f t="shared" si="2"/>
        <v>0.93947662689183142</v>
      </c>
      <c r="F51" s="24" t="s">
        <v>195</v>
      </c>
    </row>
    <row r="52" spans="1:6" x14ac:dyDescent="0.2">
      <c r="A52" s="3">
        <v>21</v>
      </c>
      <c r="B52" s="3">
        <v>26.81</v>
      </c>
      <c r="C52" s="3">
        <v>27.34</v>
      </c>
      <c r="D52" s="16">
        <f t="shared" si="1"/>
        <v>1.4439291955224973</v>
      </c>
      <c r="E52" s="16">
        <f t="shared" si="2"/>
        <v>0.79549742989481809</v>
      </c>
      <c r="F52" s="24"/>
    </row>
    <row r="53" spans="1:6" x14ac:dyDescent="0.2">
      <c r="A53" s="3">
        <v>21</v>
      </c>
      <c r="B53" s="3">
        <v>26.65</v>
      </c>
      <c r="C53" s="3">
        <v>27.52</v>
      </c>
      <c r="D53" s="16">
        <f t="shared" si="1"/>
        <v>1.8276629004588023</v>
      </c>
      <c r="E53" s="16">
        <f t="shared" si="2"/>
        <v>1.0069061173757763</v>
      </c>
      <c r="F53" s="24"/>
    </row>
    <row r="54" spans="1:6" x14ac:dyDescent="0.2">
      <c r="A54" s="3" t="s">
        <v>140</v>
      </c>
      <c r="B54" s="3">
        <v>26.21</v>
      </c>
      <c r="C54" s="3">
        <v>27.19</v>
      </c>
      <c r="D54" s="16">
        <f t="shared" si="1"/>
        <v>1.9724654089867188</v>
      </c>
      <c r="E54" s="16">
        <f t="shared" si="2"/>
        <v>1.0866815133809784</v>
      </c>
      <c r="F54" s="24" t="s">
        <v>195</v>
      </c>
    </row>
    <row r="55" spans="1:6" x14ac:dyDescent="0.2">
      <c r="A55" s="3" t="s">
        <v>140</v>
      </c>
      <c r="B55" s="3">
        <v>26.1</v>
      </c>
      <c r="C55" s="3">
        <v>27.03</v>
      </c>
      <c r="D55" s="16">
        <f t="shared" si="1"/>
        <v>1.9052759960878742</v>
      </c>
      <c r="E55" s="16">
        <f t="shared" si="2"/>
        <v>1.0496651517457172</v>
      </c>
      <c r="F55" s="24"/>
    </row>
    <row r="56" spans="1:6" x14ac:dyDescent="0.2">
      <c r="A56" s="3" t="s">
        <v>140</v>
      </c>
      <c r="B56" s="3">
        <v>26.38</v>
      </c>
      <c r="C56" s="3">
        <v>27.27</v>
      </c>
      <c r="D56" s="16">
        <f t="shared" si="1"/>
        <v>1.8531761237807425</v>
      </c>
      <c r="E56" s="16">
        <f t="shared" si="2"/>
        <v>1.0209620029717399</v>
      </c>
      <c r="F56" s="24"/>
    </row>
    <row r="57" spans="1:6" x14ac:dyDescent="0.2">
      <c r="A57" s="3">
        <v>31</v>
      </c>
      <c r="B57" s="3">
        <v>25.63</v>
      </c>
      <c r="C57" s="3">
        <v>26.81</v>
      </c>
      <c r="D57" s="16">
        <f t="shared" si="1"/>
        <v>2.2657677705915966</v>
      </c>
      <c r="E57" s="16">
        <f t="shared" si="2"/>
        <v>1.2482692668264177</v>
      </c>
      <c r="F57" s="15"/>
    </row>
    <row r="58" spans="1:6" x14ac:dyDescent="0.2">
      <c r="A58" s="3">
        <v>31</v>
      </c>
      <c r="B58" s="3">
        <v>25.85</v>
      </c>
      <c r="C58" s="3">
        <v>26.71</v>
      </c>
      <c r="D58" s="16">
        <f t="shared" si="1"/>
        <v>1.8150383106343209</v>
      </c>
      <c r="E58" s="16">
        <f t="shared" si="2"/>
        <v>0.9999509087755255</v>
      </c>
      <c r="F58" s="15"/>
    </row>
    <row r="59" spans="1:6" x14ac:dyDescent="0.2">
      <c r="A59" s="3">
        <v>31</v>
      </c>
      <c r="B59" s="3">
        <v>25.77</v>
      </c>
      <c r="C59" s="3">
        <v>26.64</v>
      </c>
      <c r="D59" s="16">
        <f t="shared" si="1"/>
        <v>1.8276629004588023</v>
      </c>
      <c r="E59" s="16">
        <f t="shared" si="2"/>
        <v>1.0069061173757763</v>
      </c>
      <c r="F59" s="15"/>
    </row>
    <row r="60" spans="1:6" x14ac:dyDescent="0.2">
      <c r="A60" s="3" t="s">
        <v>141</v>
      </c>
      <c r="B60" s="3">
        <v>25.77</v>
      </c>
      <c r="C60" s="3">
        <v>26.62</v>
      </c>
      <c r="D60" s="16">
        <f t="shared" si="1"/>
        <v>1.8025009252216622</v>
      </c>
      <c r="E60" s="16">
        <f t="shared" si="2"/>
        <v>0.99304374331041989</v>
      </c>
      <c r="F60" s="15"/>
    </row>
    <row r="61" spans="1:6" x14ac:dyDescent="0.2">
      <c r="A61" s="3" t="s">
        <v>141</v>
      </c>
      <c r="B61" s="3">
        <v>25.57</v>
      </c>
      <c r="C61" s="3">
        <v>26.69</v>
      </c>
      <c r="D61" s="16">
        <f t="shared" si="1"/>
        <v>2.1734697250521178</v>
      </c>
      <c r="E61" s="16">
        <f t="shared" si="2"/>
        <v>1.1974199189230381</v>
      </c>
      <c r="F61" s="15"/>
    </row>
    <row r="62" spans="1:6" x14ac:dyDescent="0.2">
      <c r="A62" s="3" t="s">
        <v>141</v>
      </c>
      <c r="B62" s="3">
        <v>25.84</v>
      </c>
      <c r="C62" s="3">
        <v>26.92</v>
      </c>
      <c r="D62" s="16">
        <f t="shared" si="1"/>
        <v>2.1140360811227632</v>
      </c>
      <c r="E62" s="16">
        <f t="shared" si="2"/>
        <v>1.1646764082705114</v>
      </c>
      <c r="F62" s="15"/>
    </row>
    <row r="63" spans="1:6" x14ac:dyDescent="0.2">
      <c r="A63" s="3" t="s">
        <v>142</v>
      </c>
      <c r="B63" s="3">
        <v>26.11</v>
      </c>
      <c r="C63" s="3">
        <v>27.03</v>
      </c>
      <c r="D63" s="16">
        <f t="shared" si="1"/>
        <v>1.892115293451194</v>
      </c>
      <c r="E63" s="16">
        <f t="shared" si="2"/>
        <v>1.0424145849204507</v>
      </c>
      <c r="F63" s="15"/>
    </row>
    <row r="64" spans="1:6" x14ac:dyDescent="0.2">
      <c r="A64" s="3" t="s">
        <v>142</v>
      </c>
      <c r="B64" s="3">
        <v>25.65</v>
      </c>
      <c r="C64" s="3">
        <v>26.75</v>
      </c>
      <c r="D64" s="16">
        <f t="shared" si="1"/>
        <v>2.1435469250725885</v>
      </c>
      <c r="E64" s="16">
        <f t="shared" si="2"/>
        <v>1.1809346850536873</v>
      </c>
      <c r="F64" s="15"/>
    </row>
    <row r="65" spans="1:6" x14ac:dyDescent="0.2">
      <c r="A65" s="3" t="s">
        <v>142</v>
      </c>
      <c r="B65" s="3">
        <v>25.61</v>
      </c>
      <c r="C65" s="3">
        <v>26.62</v>
      </c>
      <c r="D65" s="16">
        <f t="shared" si="1"/>
        <v>2.0139111001134395</v>
      </c>
      <c r="E65" s="16">
        <f t="shared" si="2"/>
        <v>1.1095150019438234</v>
      </c>
      <c r="F65" s="15"/>
    </row>
    <row r="66" spans="1:6" x14ac:dyDescent="0.2">
      <c r="A66" s="3" t="s">
        <v>143</v>
      </c>
      <c r="B66" s="3">
        <v>26.07</v>
      </c>
      <c r="C66" s="3">
        <v>27.05</v>
      </c>
      <c r="D66" s="16">
        <f t="shared" si="1"/>
        <v>1.9724654089867188</v>
      </c>
      <c r="E66" s="16">
        <f t="shared" si="2"/>
        <v>1.0866815133809784</v>
      </c>
      <c r="F66" s="15"/>
    </row>
    <row r="67" spans="1:6" x14ac:dyDescent="0.2">
      <c r="A67" s="3" t="s">
        <v>143</v>
      </c>
      <c r="B67" s="3">
        <v>26.16</v>
      </c>
      <c r="C67" s="3">
        <v>27.04</v>
      </c>
      <c r="D67" s="16">
        <f t="shared" si="1"/>
        <v>1.840375301249749</v>
      </c>
      <c r="E67" s="16">
        <f t="shared" ref="E67:E95" si="3">D67/AVERAGE(D$3:D$8,D$93:D$95)</f>
        <v>1.0139097032775986</v>
      </c>
      <c r="F67" s="15"/>
    </row>
    <row r="68" spans="1:6" x14ac:dyDescent="0.2">
      <c r="A68" s="3" t="s">
        <v>143</v>
      </c>
      <c r="B68" s="3">
        <v>26.07</v>
      </c>
      <c r="C68" s="3">
        <v>27.06</v>
      </c>
      <c r="D68" s="16">
        <f t="shared" ref="D68:D95" si="4">2^-(B68-C68)</f>
        <v>1.9861849908740696</v>
      </c>
      <c r="E68" s="16">
        <f t="shared" si="3"/>
        <v>1.0942399810430092</v>
      </c>
      <c r="F68" s="15"/>
    </row>
    <row r="69" spans="1:6" x14ac:dyDescent="0.2">
      <c r="A69" s="3">
        <v>39</v>
      </c>
      <c r="B69" s="3">
        <v>25.64</v>
      </c>
      <c r="C69" s="3">
        <v>26.46</v>
      </c>
      <c r="D69" s="16">
        <f t="shared" si="4"/>
        <v>1.7654059925813099</v>
      </c>
      <c r="E69" s="16">
        <f t="shared" si="3"/>
        <v>0.97260719858992639</v>
      </c>
      <c r="F69" s="15"/>
    </row>
    <row r="70" spans="1:6" x14ac:dyDescent="0.2">
      <c r="A70" s="3">
        <v>39</v>
      </c>
      <c r="B70" s="3">
        <v>25.52</v>
      </c>
      <c r="C70" s="3">
        <v>26.51</v>
      </c>
      <c r="D70" s="16">
        <f t="shared" si="4"/>
        <v>1.9861849908740745</v>
      </c>
      <c r="E70" s="16">
        <f t="shared" si="3"/>
        <v>1.0942399810430119</v>
      </c>
      <c r="F70" s="15"/>
    </row>
    <row r="71" spans="1:6" x14ac:dyDescent="0.2">
      <c r="A71" s="3">
        <v>39</v>
      </c>
      <c r="B71" s="3">
        <v>25.53</v>
      </c>
      <c r="C71" s="3">
        <v>26.49</v>
      </c>
      <c r="D71" s="16">
        <f t="shared" si="4"/>
        <v>1.9453098948245675</v>
      </c>
      <c r="E71" s="16">
        <f t="shared" si="3"/>
        <v>1.0717208478646565</v>
      </c>
      <c r="F71" s="15"/>
    </row>
    <row r="72" spans="1:6" x14ac:dyDescent="0.2">
      <c r="A72" s="3" t="s">
        <v>144</v>
      </c>
      <c r="B72" s="3">
        <v>24.82</v>
      </c>
      <c r="C72" s="3">
        <v>25.96</v>
      </c>
      <c r="D72" s="16">
        <f t="shared" si="4"/>
        <v>2.2038102317532222</v>
      </c>
      <c r="E72" s="16">
        <f t="shared" si="3"/>
        <v>1.2141352780814223</v>
      </c>
      <c r="F72" s="15"/>
    </row>
    <row r="73" spans="1:6" x14ac:dyDescent="0.2">
      <c r="A73" s="3" t="s">
        <v>144</v>
      </c>
      <c r="B73" s="3">
        <v>24.84</v>
      </c>
      <c r="C73" s="3">
        <v>26</v>
      </c>
      <c r="D73" s="16">
        <f t="shared" si="4"/>
        <v>2.23457427614444</v>
      </c>
      <c r="E73" s="16">
        <f t="shared" si="3"/>
        <v>1.2310839749581608</v>
      </c>
      <c r="F73" s="15"/>
    </row>
    <row r="74" spans="1:6" x14ac:dyDescent="0.2">
      <c r="A74" s="3" t="s">
        <v>144</v>
      </c>
      <c r="B74" s="3">
        <v>25.13</v>
      </c>
      <c r="C74" s="3">
        <v>26.13</v>
      </c>
      <c r="D74" s="16">
        <f t="shared" si="4"/>
        <v>2</v>
      </c>
      <c r="E74" s="16">
        <f t="shared" si="3"/>
        <v>1.1018510220052182</v>
      </c>
      <c r="F74" s="15"/>
    </row>
    <row r="75" spans="1:6" x14ac:dyDescent="0.2">
      <c r="A75" s="3">
        <v>45</v>
      </c>
      <c r="B75" s="3">
        <v>26.1</v>
      </c>
      <c r="C75" s="3">
        <v>26.77</v>
      </c>
      <c r="D75" s="16">
        <f t="shared" si="4"/>
        <v>1.5910729675098352</v>
      </c>
      <c r="E75" s="16">
        <f t="shared" si="3"/>
        <v>0.87656268766779355</v>
      </c>
      <c r="F75" s="15"/>
    </row>
    <row r="76" spans="1:6" x14ac:dyDescent="0.2">
      <c r="A76" s="3">
        <v>45</v>
      </c>
      <c r="B76" s="3">
        <v>25.46</v>
      </c>
      <c r="C76" s="3">
        <v>26.5</v>
      </c>
      <c r="D76" s="16">
        <f t="shared" si="4"/>
        <v>2.0562276533121318</v>
      </c>
      <c r="E76" s="16">
        <f t="shared" si="3"/>
        <v>1.1328282706386819</v>
      </c>
      <c r="F76" s="15"/>
    </row>
    <row r="77" spans="1:6" x14ac:dyDescent="0.2">
      <c r="A77" s="3">
        <v>45</v>
      </c>
      <c r="B77" s="3">
        <v>25.62</v>
      </c>
      <c r="C77" s="3">
        <v>26.59</v>
      </c>
      <c r="D77" s="16">
        <f t="shared" si="4"/>
        <v>1.9588405951738521</v>
      </c>
      <c r="E77" s="16">
        <f t="shared" si="3"/>
        <v>1.0791752558688095</v>
      </c>
      <c r="F77" s="15"/>
    </row>
    <row r="78" spans="1:6" x14ac:dyDescent="0.2">
      <c r="A78" s="3" t="s">
        <v>145</v>
      </c>
      <c r="B78" s="3">
        <v>25.43</v>
      </c>
      <c r="C78" s="3">
        <v>26.44</v>
      </c>
      <c r="D78" s="16">
        <f t="shared" si="4"/>
        <v>2.0139111001134395</v>
      </c>
      <c r="E78" s="16">
        <f t="shared" si="3"/>
        <v>1.1095150019438234</v>
      </c>
      <c r="F78" s="15"/>
    </row>
    <row r="79" spans="1:6" x14ac:dyDescent="0.2">
      <c r="A79" s="3" t="s">
        <v>145</v>
      </c>
      <c r="B79" s="3">
        <v>25.25</v>
      </c>
      <c r="C79" s="3">
        <v>26.34</v>
      </c>
      <c r="D79" s="16">
        <f t="shared" si="4"/>
        <v>2.1287403649067196</v>
      </c>
      <c r="E79" s="16">
        <f t="shared" si="3"/>
        <v>1.172777373328115</v>
      </c>
      <c r="F79" s="15"/>
    </row>
    <row r="80" spans="1:6" x14ac:dyDescent="0.2">
      <c r="A80" s="3" t="s">
        <v>145</v>
      </c>
      <c r="B80" s="3">
        <v>25.6</v>
      </c>
      <c r="C80" s="3">
        <v>26.54</v>
      </c>
      <c r="D80" s="16">
        <f t="shared" si="4"/>
        <v>1.9185282386505256</v>
      </c>
      <c r="E80" s="16">
        <f t="shared" si="3"/>
        <v>1.0569661502514762</v>
      </c>
      <c r="F80" s="15"/>
    </row>
    <row r="81" spans="1:6" x14ac:dyDescent="0.2">
      <c r="A81" s="3">
        <v>47</v>
      </c>
      <c r="B81" s="3">
        <v>24.81</v>
      </c>
      <c r="C81" s="3">
        <v>25.82</v>
      </c>
      <c r="D81" s="16">
        <f t="shared" si="4"/>
        <v>2.0139111001134395</v>
      </c>
      <c r="E81" s="16">
        <f t="shared" si="3"/>
        <v>1.1095150019438234</v>
      </c>
      <c r="F81" s="15"/>
    </row>
    <row r="82" spans="1:6" x14ac:dyDescent="0.2">
      <c r="A82" s="3">
        <v>47</v>
      </c>
      <c r="B82" s="3">
        <v>24.56</v>
      </c>
      <c r="C82" s="3">
        <v>25.57</v>
      </c>
      <c r="D82" s="16">
        <f t="shared" si="4"/>
        <v>2.0139111001134395</v>
      </c>
      <c r="E82" s="16">
        <f t="shared" si="3"/>
        <v>1.1095150019438234</v>
      </c>
      <c r="F82" s="15"/>
    </row>
    <row r="83" spans="1:6" x14ac:dyDescent="0.2">
      <c r="A83" s="3">
        <v>47</v>
      </c>
      <c r="B83" s="3">
        <v>24.47</v>
      </c>
      <c r="C83" s="3">
        <v>25.5</v>
      </c>
      <c r="D83" s="16">
        <f t="shared" si="4"/>
        <v>2.042024251414388</v>
      </c>
      <c r="E83" s="16">
        <f t="shared" si="3"/>
        <v>1.125003254190192</v>
      </c>
      <c r="F83" s="15"/>
    </row>
    <row r="84" spans="1:6" x14ac:dyDescent="0.2">
      <c r="A84" s="3" t="s">
        <v>146</v>
      </c>
      <c r="B84" s="3">
        <v>26.01</v>
      </c>
      <c r="C84" s="3">
        <v>27.15</v>
      </c>
      <c r="D84" s="16">
        <f t="shared" si="4"/>
        <v>2.2038102317532169</v>
      </c>
      <c r="E84" s="16">
        <f t="shared" si="3"/>
        <v>1.2141352780814194</v>
      </c>
      <c r="F84" s="15"/>
    </row>
    <row r="85" spans="1:6" x14ac:dyDescent="0.2">
      <c r="A85" s="3" t="s">
        <v>146</v>
      </c>
      <c r="B85" s="3">
        <v>26.04</v>
      </c>
      <c r="C85" s="3">
        <v>27.15</v>
      </c>
      <c r="D85" s="16">
        <f t="shared" si="4"/>
        <v>2.1584564730088536</v>
      </c>
      <c r="E85" s="16">
        <f t="shared" si="3"/>
        <v>1.189148735369292</v>
      </c>
      <c r="F85" s="15"/>
    </row>
    <row r="86" spans="1:6" x14ac:dyDescent="0.2">
      <c r="A86" s="3" t="s">
        <v>146</v>
      </c>
      <c r="B86" s="3">
        <v>26.43</v>
      </c>
      <c r="C86" s="3">
        <v>27.35</v>
      </c>
      <c r="D86" s="16">
        <f t="shared" si="4"/>
        <v>1.892115293451194</v>
      </c>
      <c r="E86" s="16">
        <f t="shared" si="3"/>
        <v>1.0424145849204507</v>
      </c>
      <c r="F86" s="15"/>
    </row>
    <row r="87" spans="1:6" x14ac:dyDescent="0.2">
      <c r="A87" s="3">
        <v>56</v>
      </c>
      <c r="B87" s="3">
        <v>25.33</v>
      </c>
      <c r="C87" s="3">
        <v>26.29</v>
      </c>
      <c r="D87" s="16">
        <f t="shared" si="4"/>
        <v>1.9453098948245722</v>
      </c>
      <c r="E87" s="16">
        <f t="shared" si="3"/>
        <v>1.0717208478646592</v>
      </c>
      <c r="F87" s="15"/>
    </row>
    <row r="88" spans="1:6" x14ac:dyDescent="0.2">
      <c r="A88" s="3">
        <v>56</v>
      </c>
      <c r="B88" s="3">
        <v>25.26</v>
      </c>
      <c r="C88" s="3">
        <v>26.35</v>
      </c>
      <c r="D88" s="16">
        <f t="shared" si="4"/>
        <v>2.1287403649067196</v>
      </c>
      <c r="E88" s="16">
        <f t="shared" si="3"/>
        <v>1.172777373328115</v>
      </c>
      <c r="F88" s="15"/>
    </row>
    <row r="89" spans="1:6" x14ac:dyDescent="0.2">
      <c r="A89" s="3">
        <v>56</v>
      </c>
      <c r="B89" s="3">
        <v>25.15</v>
      </c>
      <c r="C89" s="3">
        <v>26.15</v>
      </c>
      <c r="D89" s="16">
        <f t="shared" si="4"/>
        <v>2</v>
      </c>
      <c r="E89" s="16">
        <f t="shared" si="3"/>
        <v>1.1018510220052182</v>
      </c>
      <c r="F89" s="15"/>
    </row>
    <row r="90" spans="1:6" x14ac:dyDescent="0.2">
      <c r="A90" s="3" t="s">
        <v>147</v>
      </c>
      <c r="B90" s="3">
        <v>25.98</v>
      </c>
      <c r="C90" s="3">
        <v>26.89</v>
      </c>
      <c r="D90" s="16">
        <f t="shared" si="4"/>
        <v>1.8790454984280238</v>
      </c>
      <c r="E90" s="16">
        <f t="shared" si="3"/>
        <v>1.0352141014186114</v>
      </c>
      <c r="F90" s="15"/>
    </row>
    <row r="91" spans="1:6" x14ac:dyDescent="0.2">
      <c r="A91" s="3" t="s">
        <v>147</v>
      </c>
      <c r="B91" s="3">
        <v>26.23</v>
      </c>
      <c r="C91" s="3">
        <v>27.01</v>
      </c>
      <c r="D91" s="16">
        <f t="shared" si="4"/>
        <v>1.7171308728755088</v>
      </c>
      <c r="E91" s="16">
        <f t="shared" si="3"/>
        <v>0.94601120359729585</v>
      </c>
      <c r="F91" s="15"/>
    </row>
    <row r="92" spans="1:6" x14ac:dyDescent="0.2">
      <c r="A92" s="3" t="s">
        <v>147</v>
      </c>
      <c r="B92" s="3">
        <v>25.99</v>
      </c>
      <c r="C92" s="3">
        <v>26.97</v>
      </c>
      <c r="D92" s="16">
        <f t="shared" si="4"/>
        <v>1.9724654089867188</v>
      </c>
      <c r="E92" s="16">
        <f t="shared" si="3"/>
        <v>1.0866815133809784</v>
      </c>
      <c r="F92" s="15"/>
    </row>
    <row r="93" spans="1:6" x14ac:dyDescent="0.2">
      <c r="A93" s="2" t="s">
        <v>133</v>
      </c>
      <c r="B93" s="2">
        <v>26.25</v>
      </c>
      <c r="C93" s="2">
        <v>27.31</v>
      </c>
      <c r="D93" s="15">
        <f t="shared" si="4"/>
        <v>2.0849315216822411</v>
      </c>
      <c r="E93" s="15">
        <f t="shared" si="3"/>
        <v>1.1486419639882359</v>
      </c>
      <c r="F93" s="24" t="s">
        <v>189</v>
      </c>
    </row>
    <row r="94" spans="1:6" x14ac:dyDescent="0.2">
      <c r="A94" s="2" t="s">
        <v>133</v>
      </c>
      <c r="B94" s="2">
        <v>26.27</v>
      </c>
      <c r="C94" s="2">
        <v>27.2</v>
      </c>
      <c r="D94" s="15">
        <f t="shared" si="4"/>
        <v>1.9052759960878742</v>
      </c>
      <c r="E94" s="15">
        <f t="shared" si="3"/>
        <v>1.0496651517457172</v>
      </c>
      <c r="F94" s="24"/>
    </row>
    <row r="95" spans="1:6" x14ac:dyDescent="0.2">
      <c r="A95" s="2" t="s">
        <v>133</v>
      </c>
      <c r="B95" s="2">
        <v>26.39</v>
      </c>
      <c r="C95" s="2">
        <v>27.27</v>
      </c>
      <c r="D95" s="15">
        <f t="shared" si="4"/>
        <v>1.840375301249749</v>
      </c>
      <c r="E95" s="15">
        <f t="shared" si="3"/>
        <v>1.0139097032775986</v>
      </c>
      <c r="F95" s="24"/>
    </row>
  </sheetData>
  <mergeCells count="9">
    <mergeCell ref="F51:F53"/>
    <mergeCell ref="F54:F56"/>
    <mergeCell ref="F93:F95"/>
    <mergeCell ref="F3:F5"/>
    <mergeCell ref="F6:F8"/>
    <mergeCell ref="F21:F23"/>
    <mergeCell ref="F24:F26"/>
    <mergeCell ref="F27:F29"/>
    <mergeCell ref="F30:F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2"/>
  <sheetViews>
    <sheetView workbookViewId="0">
      <selection activeCell="F6" sqref="F6:F8"/>
    </sheetView>
  </sheetViews>
  <sheetFormatPr baseColWidth="10" defaultColWidth="10.6640625" defaultRowHeight="16" x14ac:dyDescent="0.2"/>
  <cols>
    <col min="6" max="6" width="32.1640625" customWidth="1"/>
  </cols>
  <sheetData>
    <row r="2" spans="1:6" x14ac:dyDescent="0.35">
      <c r="A2" s="15"/>
      <c r="B2" s="15" t="s">
        <v>167</v>
      </c>
      <c r="C2" s="15" t="s">
        <v>169</v>
      </c>
      <c r="D2" s="15" t="s">
        <v>165</v>
      </c>
      <c r="E2" s="15" t="s">
        <v>170</v>
      </c>
      <c r="F2" s="15"/>
    </row>
    <row r="3" spans="1:6" x14ac:dyDescent="0.2">
      <c r="A3" s="2" t="s">
        <v>115</v>
      </c>
      <c r="B3" s="2">
        <v>27.38</v>
      </c>
      <c r="C3" s="2">
        <v>27.48</v>
      </c>
      <c r="D3" s="15">
        <f>2^-(B3-C3)</f>
        <v>1.0717734625362942</v>
      </c>
      <c r="E3" s="15">
        <f t="shared" ref="E3:E34" si="0">D3/AVERAGE(D$3:D$8,D$60:D$62)</f>
        <v>0.76267822559896203</v>
      </c>
      <c r="F3" s="24" t="s">
        <v>189</v>
      </c>
    </row>
    <row r="4" spans="1:6" x14ac:dyDescent="0.2">
      <c r="A4" s="2" t="s">
        <v>115</v>
      </c>
      <c r="B4" s="2">
        <v>27.13</v>
      </c>
      <c r="C4" s="2">
        <v>27.3</v>
      </c>
      <c r="D4" s="15">
        <f t="shared" ref="D4:D62" si="1">2^-(B4-C4)</f>
        <v>1.1250584846888108</v>
      </c>
      <c r="E4" s="15">
        <f t="shared" si="0"/>
        <v>0.80059605764726804</v>
      </c>
      <c r="F4" s="24"/>
    </row>
    <row r="5" spans="1:6" x14ac:dyDescent="0.2">
      <c r="A5" s="2" t="s">
        <v>115</v>
      </c>
      <c r="B5" s="2">
        <v>26.94</v>
      </c>
      <c r="C5" s="2">
        <v>27.47</v>
      </c>
      <c r="D5" s="15">
        <f t="shared" si="1"/>
        <v>1.4439291955224935</v>
      </c>
      <c r="E5" s="15">
        <f t="shared" si="0"/>
        <v>1.0275057138712647</v>
      </c>
      <c r="F5" s="24"/>
    </row>
    <row r="6" spans="1:6" x14ac:dyDescent="0.2">
      <c r="A6" s="2" t="s">
        <v>133</v>
      </c>
      <c r="B6" s="2">
        <v>26.98</v>
      </c>
      <c r="C6" s="2">
        <v>27.36</v>
      </c>
      <c r="D6" s="15">
        <f t="shared" si="1"/>
        <v>1.3013418554419327</v>
      </c>
      <c r="E6" s="15">
        <f t="shared" si="0"/>
        <v>0.92603999996174957</v>
      </c>
      <c r="F6" s="24" t="s">
        <v>189</v>
      </c>
    </row>
    <row r="7" spans="1:6" x14ac:dyDescent="0.2">
      <c r="A7" s="2" t="s">
        <v>133</v>
      </c>
      <c r="B7" s="2">
        <v>27.01</v>
      </c>
      <c r="C7" s="2">
        <v>27.37</v>
      </c>
      <c r="D7" s="15">
        <f t="shared" si="1"/>
        <v>1.2834258975629036</v>
      </c>
      <c r="E7" s="15">
        <f t="shared" si="0"/>
        <v>0.91329093363130676</v>
      </c>
      <c r="F7" s="24"/>
    </row>
    <row r="8" spans="1:6" x14ac:dyDescent="0.2">
      <c r="A8" s="2" t="s">
        <v>133</v>
      </c>
      <c r="B8" s="2">
        <v>26.59</v>
      </c>
      <c r="C8" s="2">
        <v>27.13</v>
      </c>
      <c r="D8" s="15">
        <f t="shared" si="1"/>
        <v>1.4539725173203097</v>
      </c>
      <c r="E8" s="15">
        <f t="shared" si="0"/>
        <v>1.0346525812976619</v>
      </c>
      <c r="F8" s="24"/>
    </row>
    <row r="9" spans="1:6" x14ac:dyDescent="0.35">
      <c r="A9" s="3">
        <v>66</v>
      </c>
      <c r="B9" s="3">
        <v>26.85</v>
      </c>
      <c r="C9" s="3">
        <v>27.09</v>
      </c>
      <c r="D9" s="16">
        <f t="shared" si="1"/>
        <v>1.1809926614295292</v>
      </c>
      <c r="E9" s="16">
        <f t="shared" si="0"/>
        <v>0.84039903855519038</v>
      </c>
      <c r="F9" s="15"/>
    </row>
    <row r="10" spans="1:6" x14ac:dyDescent="0.35">
      <c r="A10" s="3">
        <v>66</v>
      </c>
      <c r="B10" s="3">
        <v>26.95</v>
      </c>
      <c r="C10" s="3">
        <v>27.11</v>
      </c>
      <c r="D10" s="16">
        <f t="shared" si="1"/>
        <v>1.11728713807222</v>
      </c>
      <c r="E10" s="16">
        <f t="shared" si="0"/>
        <v>0.79506593672597758</v>
      </c>
      <c r="F10" s="15"/>
    </row>
    <row r="11" spans="1:6" x14ac:dyDescent="0.35">
      <c r="A11" s="3">
        <v>66</v>
      </c>
      <c r="B11" s="3">
        <v>26.88</v>
      </c>
      <c r="C11" s="3">
        <v>27.04</v>
      </c>
      <c r="D11" s="16">
        <f t="shared" si="1"/>
        <v>1.11728713807222</v>
      </c>
      <c r="E11" s="16">
        <f t="shared" si="0"/>
        <v>0.79506593672597758</v>
      </c>
      <c r="F11" s="15"/>
    </row>
    <row r="12" spans="1:6" x14ac:dyDescent="0.35">
      <c r="A12" s="3" t="s">
        <v>148</v>
      </c>
      <c r="B12" s="3">
        <v>24.64</v>
      </c>
      <c r="C12" s="3">
        <v>25.12</v>
      </c>
      <c r="D12" s="16">
        <f t="shared" si="1"/>
        <v>1.3947436663504058</v>
      </c>
      <c r="E12" s="16">
        <f t="shared" si="0"/>
        <v>0.99250509720611413</v>
      </c>
      <c r="F12" s="15"/>
    </row>
    <row r="13" spans="1:6" x14ac:dyDescent="0.35">
      <c r="A13" s="3" t="s">
        <v>148</v>
      </c>
      <c r="B13" s="3">
        <v>24.75</v>
      </c>
      <c r="C13" s="3">
        <v>25.25</v>
      </c>
      <c r="D13" s="16">
        <f t="shared" si="1"/>
        <v>1.4142135623730951</v>
      </c>
      <c r="E13" s="16">
        <f t="shared" si="0"/>
        <v>1.0063599520520636</v>
      </c>
      <c r="F13" s="15"/>
    </row>
    <row r="14" spans="1:6" x14ac:dyDescent="0.35">
      <c r="A14" s="3" t="s">
        <v>148</v>
      </c>
      <c r="B14" s="3">
        <v>25.04</v>
      </c>
      <c r="C14" s="3">
        <v>25.22</v>
      </c>
      <c r="D14" s="16">
        <f t="shared" si="1"/>
        <v>1.1328838852957983</v>
      </c>
      <c r="E14" s="16">
        <f t="shared" si="0"/>
        <v>0.80616464360144424</v>
      </c>
      <c r="F14" s="15"/>
    </row>
    <row r="15" spans="1:6" x14ac:dyDescent="0.35">
      <c r="A15" s="3">
        <v>86</v>
      </c>
      <c r="B15" s="3">
        <v>25.04</v>
      </c>
      <c r="C15" s="3">
        <v>25.21</v>
      </c>
      <c r="D15" s="16">
        <f t="shared" si="1"/>
        <v>1.1250584846888108</v>
      </c>
      <c r="E15" s="16">
        <f t="shared" si="0"/>
        <v>0.80059605764726804</v>
      </c>
      <c r="F15" s="15"/>
    </row>
    <row r="16" spans="1:6" x14ac:dyDescent="0.35">
      <c r="A16" s="3">
        <v>86</v>
      </c>
      <c r="B16" s="3">
        <v>24.94</v>
      </c>
      <c r="C16" s="3">
        <v>24.93</v>
      </c>
      <c r="D16" s="16">
        <f t="shared" si="1"/>
        <v>0.99309249543703471</v>
      </c>
      <c r="E16" s="16">
        <f t="shared" si="0"/>
        <v>0.70668853890372774</v>
      </c>
      <c r="F16" s="15"/>
    </row>
    <row r="17" spans="1:6" x14ac:dyDescent="0.35">
      <c r="A17" s="3">
        <v>86</v>
      </c>
      <c r="B17" s="3">
        <v>24.42</v>
      </c>
      <c r="C17" s="3">
        <v>25</v>
      </c>
      <c r="D17" s="16">
        <f t="shared" si="1"/>
        <v>1.4948492486349365</v>
      </c>
      <c r="E17" s="16">
        <f t="shared" si="0"/>
        <v>1.0637406246175154</v>
      </c>
      <c r="F17" s="15"/>
    </row>
    <row r="18" spans="1:6" x14ac:dyDescent="0.35">
      <c r="A18" s="3" t="s">
        <v>149</v>
      </c>
      <c r="B18" s="3">
        <v>24.84</v>
      </c>
      <c r="C18" s="3">
        <v>25.35</v>
      </c>
      <c r="D18" s="16">
        <f t="shared" si="1"/>
        <v>1.4240501955970732</v>
      </c>
      <c r="E18" s="16">
        <f t="shared" si="0"/>
        <v>1.0133597390736397</v>
      </c>
      <c r="F18" s="15"/>
    </row>
    <row r="19" spans="1:6" x14ac:dyDescent="0.35">
      <c r="A19" s="3" t="s">
        <v>149</v>
      </c>
      <c r="B19" s="3">
        <v>24.93</v>
      </c>
      <c r="C19" s="3">
        <v>25.36</v>
      </c>
      <c r="D19" s="16">
        <f t="shared" si="1"/>
        <v>1.34723357686569</v>
      </c>
      <c r="E19" s="16">
        <f t="shared" si="0"/>
        <v>0.95869673003447042</v>
      </c>
      <c r="F19" s="15"/>
    </row>
    <row r="20" spans="1:6" x14ac:dyDescent="0.35">
      <c r="A20" s="3" t="s">
        <v>149</v>
      </c>
      <c r="B20" s="3">
        <v>25.05</v>
      </c>
      <c r="C20" s="3">
        <v>25.41</v>
      </c>
      <c r="D20" s="16">
        <f t="shared" si="1"/>
        <v>1.2834258975629036</v>
      </c>
      <c r="E20" s="16">
        <f t="shared" si="0"/>
        <v>0.91329093363130676</v>
      </c>
      <c r="F20" s="15"/>
    </row>
    <row r="21" spans="1:6" x14ac:dyDescent="0.35">
      <c r="A21" s="3">
        <v>88</v>
      </c>
      <c r="B21" s="3">
        <v>26.52</v>
      </c>
      <c r="C21" s="3">
        <v>27.11</v>
      </c>
      <c r="D21" s="16">
        <f t="shared" si="1"/>
        <v>1.5052467474110671</v>
      </c>
      <c r="E21" s="16">
        <f t="shared" si="0"/>
        <v>1.0711395257794092</v>
      </c>
      <c r="F21" s="15"/>
    </row>
    <row r="22" spans="1:6" x14ac:dyDescent="0.35">
      <c r="A22" s="3">
        <v>88</v>
      </c>
      <c r="B22" s="3">
        <v>26.64</v>
      </c>
      <c r="C22" s="3">
        <v>27.2</v>
      </c>
      <c r="D22" s="16">
        <f t="shared" si="1"/>
        <v>1.4742692172910998</v>
      </c>
      <c r="E22" s="16">
        <f t="shared" si="0"/>
        <v>1.0490957930959879</v>
      </c>
      <c r="F22" s="15"/>
    </row>
    <row r="23" spans="1:6" x14ac:dyDescent="0.35">
      <c r="A23" s="3">
        <v>88</v>
      </c>
      <c r="B23" s="3">
        <v>26.65</v>
      </c>
      <c r="C23" s="3">
        <v>27.19</v>
      </c>
      <c r="D23" s="16">
        <f t="shared" si="1"/>
        <v>1.4539725173203133</v>
      </c>
      <c r="E23" s="16">
        <f t="shared" si="0"/>
        <v>1.0346525812976646</v>
      </c>
      <c r="F23" s="15"/>
    </row>
    <row r="24" spans="1:6" x14ac:dyDescent="0.35">
      <c r="A24" s="3" t="s">
        <v>150</v>
      </c>
      <c r="B24" s="3">
        <v>28.25</v>
      </c>
      <c r="C24" s="3">
        <v>28.67</v>
      </c>
      <c r="D24" s="16">
        <f t="shared" si="1"/>
        <v>1.3379275547861136</v>
      </c>
      <c r="E24" s="16">
        <f t="shared" si="0"/>
        <v>0.95207452799725978</v>
      </c>
      <c r="F24" s="15"/>
    </row>
    <row r="25" spans="1:6" x14ac:dyDescent="0.35">
      <c r="A25" s="3" t="s">
        <v>150</v>
      </c>
      <c r="B25" s="3">
        <v>28.23</v>
      </c>
      <c r="C25" s="3">
        <v>28.71</v>
      </c>
      <c r="D25" s="16">
        <f t="shared" si="1"/>
        <v>1.3947436663504058</v>
      </c>
      <c r="E25" s="16">
        <f t="shared" si="0"/>
        <v>0.99250509720611413</v>
      </c>
      <c r="F25" s="15"/>
    </row>
    <row r="26" spans="1:6" x14ac:dyDescent="0.35">
      <c r="A26" s="3" t="s">
        <v>150</v>
      </c>
      <c r="B26" s="3">
        <v>28.46</v>
      </c>
      <c r="C26" s="3">
        <v>28.75</v>
      </c>
      <c r="D26" s="16">
        <f t="shared" si="1"/>
        <v>1.2226402776920677</v>
      </c>
      <c r="E26" s="16">
        <f t="shared" si="0"/>
        <v>0.87003564664620636</v>
      </c>
      <c r="F26" s="15"/>
    </row>
    <row r="27" spans="1:6" x14ac:dyDescent="0.2">
      <c r="A27" s="2" t="s">
        <v>151</v>
      </c>
      <c r="B27" s="2">
        <v>29.93</v>
      </c>
      <c r="C27" s="2">
        <v>28.47</v>
      </c>
      <c r="D27" s="15">
        <f t="shared" si="1"/>
        <v>0.36349312933007744</v>
      </c>
      <c r="E27" s="15">
        <f t="shared" si="0"/>
        <v>0.25866314532441548</v>
      </c>
      <c r="F27" s="24" t="s">
        <v>180</v>
      </c>
    </row>
    <row r="28" spans="1:6" x14ac:dyDescent="0.2">
      <c r="A28" s="2" t="s">
        <v>151</v>
      </c>
      <c r="B28" s="2">
        <v>29.19</v>
      </c>
      <c r="C28" s="2">
        <v>28.18</v>
      </c>
      <c r="D28" s="15">
        <f t="shared" si="1"/>
        <v>0.49654624771851746</v>
      </c>
      <c r="E28" s="15">
        <f t="shared" si="0"/>
        <v>0.35334426945186392</v>
      </c>
      <c r="F28" s="24"/>
    </row>
    <row r="29" spans="1:6" x14ac:dyDescent="0.2">
      <c r="A29" s="2" t="s">
        <v>151</v>
      </c>
      <c r="B29" s="2">
        <v>28.87</v>
      </c>
      <c r="C29" s="2">
        <v>28.03</v>
      </c>
      <c r="D29" s="15">
        <f t="shared" si="1"/>
        <v>0.55864356903611001</v>
      </c>
      <c r="E29" s="15">
        <f t="shared" si="0"/>
        <v>0.39753296836298879</v>
      </c>
      <c r="F29" s="24"/>
    </row>
    <row r="30" spans="1:6" x14ac:dyDescent="0.35">
      <c r="A30" s="3">
        <v>227</v>
      </c>
      <c r="B30" s="3">
        <v>27.18</v>
      </c>
      <c r="C30" s="3">
        <v>27.21</v>
      </c>
      <c r="D30" s="16">
        <f t="shared" si="1"/>
        <v>1.021012125707194</v>
      </c>
      <c r="E30" s="16">
        <f t="shared" si="0"/>
        <v>0.72655625798629742</v>
      </c>
      <c r="F30" s="15"/>
    </row>
    <row r="31" spans="1:6" x14ac:dyDescent="0.35">
      <c r="A31" s="3">
        <v>227</v>
      </c>
      <c r="B31" s="3">
        <v>27.42</v>
      </c>
      <c r="C31" s="3">
        <v>27.22</v>
      </c>
      <c r="D31" s="16">
        <f t="shared" si="1"/>
        <v>0.87055056329612235</v>
      </c>
      <c r="E31" s="16">
        <f t="shared" si="0"/>
        <v>0.61948721639147664</v>
      </c>
      <c r="F31" s="15"/>
    </row>
    <row r="32" spans="1:6" x14ac:dyDescent="0.35">
      <c r="A32" s="3">
        <v>227</v>
      </c>
      <c r="B32" s="3">
        <v>27.07</v>
      </c>
      <c r="C32" s="3">
        <v>27.02</v>
      </c>
      <c r="D32" s="16">
        <f t="shared" si="1"/>
        <v>0.96593632892484504</v>
      </c>
      <c r="E32" s="16">
        <f t="shared" si="0"/>
        <v>0.68736410364427059</v>
      </c>
      <c r="F32" s="15"/>
    </row>
    <row r="33" spans="1:6" x14ac:dyDescent="0.35">
      <c r="A33" s="3">
        <v>232</v>
      </c>
      <c r="B33" s="3">
        <v>27.6</v>
      </c>
      <c r="C33" s="3">
        <v>27.37</v>
      </c>
      <c r="D33" s="16">
        <f t="shared" si="1"/>
        <v>0.85263489176795637</v>
      </c>
      <c r="E33" s="16">
        <f t="shared" si="0"/>
        <v>0.60673835382943797</v>
      </c>
      <c r="F33" s="15"/>
    </row>
    <row r="34" spans="1:6" x14ac:dyDescent="0.35">
      <c r="A34" s="3">
        <v>232</v>
      </c>
      <c r="B34" s="3">
        <v>27.77</v>
      </c>
      <c r="C34" s="3">
        <v>27.4</v>
      </c>
      <c r="D34" s="16">
        <f t="shared" si="1"/>
        <v>0.77378249677119437</v>
      </c>
      <c r="E34" s="16">
        <f t="shared" si="0"/>
        <v>0.55062667836581602</v>
      </c>
      <c r="F34" s="15"/>
    </row>
    <row r="35" spans="1:6" x14ac:dyDescent="0.35">
      <c r="A35" s="3">
        <v>232</v>
      </c>
      <c r="B35" s="3">
        <v>27.72</v>
      </c>
      <c r="C35" s="3">
        <v>27.42</v>
      </c>
      <c r="D35" s="16">
        <f t="shared" si="1"/>
        <v>0.81225239635623714</v>
      </c>
      <c r="E35" s="16">
        <f t="shared" ref="E35:E62" si="2">D35/AVERAGE(D$3:D$8,D$60:D$62)</f>
        <v>0.57800201072855129</v>
      </c>
      <c r="F35" s="15"/>
    </row>
    <row r="36" spans="1:6" x14ac:dyDescent="0.2">
      <c r="A36" s="2" t="s">
        <v>152</v>
      </c>
      <c r="B36" s="2">
        <v>27.05</v>
      </c>
      <c r="C36" s="2">
        <v>27.6</v>
      </c>
      <c r="D36" s="15">
        <f t="shared" si="1"/>
        <v>1.4640856959456261</v>
      </c>
      <c r="E36" s="15">
        <f t="shared" si="2"/>
        <v>1.0418491591181922</v>
      </c>
      <c r="F36" s="24" t="s">
        <v>196</v>
      </c>
    </row>
    <row r="37" spans="1:6" x14ac:dyDescent="0.2">
      <c r="A37" s="2" t="s">
        <v>152</v>
      </c>
      <c r="B37" s="2">
        <v>27</v>
      </c>
      <c r="C37" s="2">
        <v>27.69</v>
      </c>
      <c r="D37" s="15">
        <f t="shared" si="1"/>
        <v>1.613283518444254</v>
      </c>
      <c r="E37" s="15">
        <f t="shared" si="2"/>
        <v>1.1480189184040817</v>
      </c>
      <c r="F37" s="24"/>
    </row>
    <row r="38" spans="1:6" x14ac:dyDescent="0.2">
      <c r="A38" s="2" t="s">
        <v>152</v>
      </c>
      <c r="B38" s="2">
        <v>27.33</v>
      </c>
      <c r="C38" s="2">
        <v>28.06</v>
      </c>
      <c r="D38" s="15">
        <f t="shared" si="1"/>
        <v>1.658639091628884</v>
      </c>
      <c r="E38" s="15">
        <f t="shared" si="2"/>
        <v>1.1802941232739783</v>
      </c>
      <c r="F38" s="24"/>
    </row>
    <row r="39" spans="1:6" x14ac:dyDescent="0.2">
      <c r="A39" s="2" t="s">
        <v>153</v>
      </c>
      <c r="B39" s="2">
        <v>27.07</v>
      </c>
      <c r="C39" s="2">
        <v>27.43</v>
      </c>
      <c r="D39" s="15">
        <f t="shared" si="1"/>
        <v>1.2834258975629036</v>
      </c>
      <c r="E39" s="15">
        <f t="shared" si="2"/>
        <v>0.91329093363130676</v>
      </c>
      <c r="F39" s="24" t="s">
        <v>196</v>
      </c>
    </row>
    <row r="40" spans="1:6" x14ac:dyDescent="0.2">
      <c r="A40" s="2" t="s">
        <v>153</v>
      </c>
      <c r="B40" s="2">
        <v>27</v>
      </c>
      <c r="C40" s="2">
        <v>27.39</v>
      </c>
      <c r="D40" s="15">
        <f t="shared" si="1"/>
        <v>1.3103934038583638</v>
      </c>
      <c r="E40" s="15">
        <f t="shared" si="2"/>
        <v>0.93248111753600837</v>
      </c>
      <c r="F40" s="24"/>
    </row>
    <row r="41" spans="1:6" x14ac:dyDescent="0.2">
      <c r="A41" s="2" t="s">
        <v>153</v>
      </c>
      <c r="B41" s="2">
        <v>26.57</v>
      </c>
      <c r="C41" s="2">
        <v>26.95</v>
      </c>
      <c r="D41" s="15">
        <f t="shared" si="1"/>
        <v>1.3013418554419327</v>
      </c>
      <c r="E41" s="15">
        <f t="shared" si="2"/>
        <v>0.92603999996174957</v>
      </c>
      <c r="F41" s="24"/>
    </row>
    <row r="42" spans="1:6" x14ac:dyDescent="0.2">
      <c r="A42" s="3">
        <v>104</v>
      </c>
      <c r="B42" s="3">
        <v>26.42</v>
      </c>
      <c r="C42" s="3">
        <v>27.12</v>
      </c>
      <c r="D42" s="16">
        <f t="shared" si="1"/>
        <v>1.6245047927124703</v>
      </c>
      <c r="E42" s="16">
        <f t="shared" si="2"/>
        <v>1.1560040214570997</v>
      </c>
      <c r="F42" s="15"/>
    </row>
    <row r="43" spans="1:6" x14ac:dyDescent="0.2">
      <c r="A43" s="3">
        <v>104</v>
      </c>
      <c r="B43" s="3">
        <v>26.38</v>
      </c>
      <c r="C43" s="3">
        <v>27.05</v>
      </c>
      <c r="D43" s="16">
        <f t="shared" si="1"/>
        <v>1.5910729675098392</v>
      </c>
      <c r="E43" s="16">
        <f t="shared" si="2"/>
        <v>1.1322138027071986</v>
      </c>
      <c r="F43" s="15"/>
    </row>
    <row r="44" spans="1:6" x14ac:dyDescent="0.2">
      <c r="A44" s="3">
        <v>104</v>
      </c>
      <c r="B44" s="3">
        <v>26.21</v>
      </c>
      <c r="C44" s="3">
        <v>26.81</v>
      </c>
      <c r="D44" s="16">
        <f t="shared" si="1"/>
        <v>1.5157165665103958</v>
      </c>
      <c r="E44" s="16">
        <f t="shared" si="2"/>
        <v>1.0785898903686963</v>
      </c>
      <c r="F44" s="15"/>
    </row>
    <row r="45" spans="1:6" x14ac:dyDescent="0.2">
      <c r="A45" s="3" t="s">
        <v>154</v>
      </c>
      <c r="B45" s="3">
        <v>24.75</v>
      </c>
      <c r="C45" s="3">
        <v>25.36</v>
      </c>
      <c r="D45" s="16">
        <f t="shared" si="1"/>
        <v>1.5262592089605584</v>
      </c>
      <c r="E45" s="16">
        <f t="shared" si="2"/>
        <v>1.0860920763418278</v>
      </c>
      <c r="F45" s="15"/>
    </row>
    <row r="46" spans="1:6" x14ac:dyDescent="0.2">
      <c r="A46" s="3" t="s">
        <v>154</v>
      </c>
      <c r="B46" s="3">
        <v>24.72</v>
      </c>
      <c r="C46" s="3">
        <v>25.36</v>
      </c>
      <c r="D46" s="16">
        <f t="shared" si="1"/>
        <v>1.5583291593210002</v>
      </c>
      <c r="E46" s="16">
        <f t="shared" si="2"/>
        <v>1.1089131795795097</v>
      </c>
      <c r="F46" s="15"/>
    </row>
    <row r="47" spans="1:6" x14ac:dyDescent="0.2">
      <c r="A47" s="3" t="s">
        <v>154</v>
      </c>
      <c r="B47" s="3">
        <v>24.73</v>
      </c>
      <c r="C47" s="3">
        <v>25.36</v>
      </c>
      <c r="D47" s="16">
        <f t="shared" si="1"/>
        <v>1.5475649935423887</v>
      </c>
      <c r="E47" s="16">
        <f t="shared" si="2"/>
        <v>1.101253356731632</v>
      </c>
      <c r="F47" s="15"/>
    </row>
    <row r="48" spans="1:6" x14ac:dyDescent="0.2">
      <c r="A48" s="3">
        <v>110</v>
      </c>
      <c r="B48" s="3">
        <v>25.41</v>
      </c>
      <c r="C48" s="3">
        <v>26.1</v>
      </c>
      <c r="D48" s="16">
        <f t="shared" si="1"/>
        <v>1.613283518444254</v>
      </c>
      <c r="E48" s="16">
        <f t="shared" si="2"/>
        <v>1.1480189184040817</v>
      </c>
      <c r="F48" s="15"/>
    </row>
    <row r="49" spans="1:6" x14ac:dyDescent="0.2">
      <c r="A49" s="3">
        <v>110</v>
      </c>
      <c r="B49" s="3">
        <v>25.67</v>
      </c>
      <c r="C49" s="3">
        <v>26.27</v>
      </c>
      <c r="D49" s="16">
        <f t="shared" si="1"/>
        <v>1.5157165665103958</v>
      </c>
      <c r="E49" s="16">
        <f t="shared" si="2"/>
        <v>1.0785898903686963</v>
      </c>
      <c r="F49" s="15"/>
    </row>
    <row r="50" spans="1:6" x14ac:dyDescent="0.2">
      <c r="A50" s="3">
        <v>110</v>
      </c>
      <c r="B50" s="3">
        <v>25.9</v>
      </c>
      <c r="C50" s="3">
        <v>26.28</v>
      </c>
      <c r="D50" s="16">
        <f t="shared" si="1"/>
        <v>1.3013418554419358</v>
      </c>
      <c r="E50" s="16">
        <f t="shared" si="2"/>
        <v>0.92603999996175179</v>
      </c>
      <c r="F50" s="15"/>
    </row>
    <row r="51" spans="1:6" x14ac:dyDescent="0.2">
      <c r="A51" s="3" t="s">
        <v>155</v>
      </c>
      <c r="B51" s="3">
        <v>25.44</v>
      </c>
      <c r="C51" s="3">
        <v>25.84</v>
      </c>
      <c r="D51" s="16">
        <f t="shared" si="1"/>
        <v>1.3195079107728929</v>
      </c>
      <c r="E51" s="16">
        <f t="shared" si="2"/>
        <v>0.93896703662597392</v>
      </c>
      <c r="F51" s="15"/>
    </row>
    <row r="52" spans="1:6" x14ac:dyDescent="0.2">
      <c r="A52" s="3" t="s">
        <v>155</v>
      </c>
      <c r="B52" s="3">
        <v>25.18</v>
      </c>
      <c r="C52" s="3">
        <v>25.67</v>
      </c>
      <c r="D52" s="16">
        <f t="shared" si="1"/>
        <v>1.404444875737999</v>
      </c>
      <c r="E52" s="16">
        <f t="shared" si="2"/>
        <v>0.99940851609128079</v>
      </c>
      <c r="F52" s="15"/>
    </row>
    <row r="53" spans="1:6" x14ac:dyDescent="0.2">
      <c r="A53" s="3" t="s">
        <v>155</v>
      </c>
      <c r="B53" s="3">
        <v>25</v>
      </c>
      <c r="C53" s="3">
        <v>25.66</v>
      </c>
      <c r="D53" s="16">
        <f t="shared" si="1"/>
        <v>1.5800826237267545</v>
      </c>
      <c r="E53" s="16">
        <f t="shared" si="2"/>
        <v>1.1243930306987466</v>
      </c>
      <c r="F53" s="15"/>
    </row>
    <row r="54" spans="1:6" x14ac:dyDescent="0.2">
      <c r="A54" s="3" t="s">
        <v>103</v>
      </c>
      <c r="B54" s="3">
        <v>25.46</v>
      </c>
      <c r="C54" s="3">
        <v>26.1</v>
      </c>
      <c r="D54" s="16">
        <f t="shared" si="1"/>
        <v>1.5583291593210002</v>
      </c>
      <c r="E54" s="16">
        <f t="shared" si="2"/>
        <v>1.1089131795795097</v>
      </c>
      <c r="F54" s="15"/>
    </row>
    <row r="55" spans="1:6" x14ac:dyDescent="0.2">
      <c r="A55" s="3" t="s">
        <v>103</v>
      </c>
      <c r="B55" s="3">
        <v>25.36</v>
      </c>
      <c r="C55" s="3">
        <v>25.9</v>
      </c>
      <c r="D55" s="16">
        <f t="shared" si="1"/>
        <v>1.4539725173203097</v>
      </c>
      <c r="E55" s="16">
        <f t="shared" si="2"/>
        <v>1.0346525812976619</v>
      </c>
      <c r="F55" s="15"/>
    </row>
    <row r="56" spans="1:6" x14ac:dyDescent="0.2">
      <c r="A56" s="3" t="s">
        <v>103</v>
      </c>
      <c r="B56" s="3">
        <v>25.49</v>
      </c>
      <c r="C56" s="3">
        <v>25.92</v>
      </c>
      <c r="D56" s="16">
        <f t="shared" si="1"/>
        <v>1.3472335768656933</v>
      </c>
      <c r="E56" s="16">
        <f t="shared" si="2"/>
        <v>0.95869673003447275</v>
      </c>
      <c r="F56" s="15"/>
    </row>
    <row r="57" spans="1:6" x14ac:dyDescent="0.2">
      <c r="A57" s="3" t="s">
        <v>104</v>
      </c>
      <c r="B57" s="3">
        <v>26.44</v>
      </c>
      <c r="C57" s="3">
        <v>27.12</v>
      </c>
      <c r="D57" s="16">
        <f t="shared" si="1"/>
        <v>1.6021397551792438</v>
      </c>
      <c r="E57" s="16">
        <f t="shared" si="2"/>
        <v>1.1400889724868351</v>
      </c>
      <c r="F57" s="15"/>
    </row>
    <row r="58" spans="1:6" x14ac:dyDescent="0.2">
      <c r="A58" s="3" t="s">
        <v>104</v>
      </c>
      <c r="B58" s="3">
        <v>26.44</v>
      </c>
      <c r="C58" s="3">
        <v>27.04</v>
      </c>
      <c r="D58" s="16">
        <f t="shared" si="1"/>
        <v>1.5157165665103958</v>
      </c>
      <c r="E58" s="16">
        <f t="shared" si="2"/>
        <v>1.0785898903686963</v>
      </c>
      <c r="F58" s="15"/>
    </row>
    <row r="59" spans="1:6" x14ac:dyDescent="0.2">
      <c r="A59" s="3" t="s">
        <v>104</v>
      </c>
      <c r="B59" s="3">
        <v>26.35</v>
      </c>
      <c r="C59" s="3">
        <v>26.99</v>
      </c>
      <c r="D59" s="16">
        <f t="shared" si="1"/>
        <v>1.5583291593209965</v>
      </c>
      <c r="E59" s="16">
        <f t="shared" si="2"/>
        <v>1.1089131795795071</v>
      </c>
      <c r="F59" s="15"/>
    </row>
    <row r="60" spans="1:6" x14ac:dyDescent="0.2">
      <c r="A60" s="2" t="s">
        <v>133</v>
      </c>
      <c r="B60" s="2">
        <v>26.41</v>
      </c>
      <c r="C60" s="2">
        <v>26.9</v>
      </c>
      <c r="D60" s="15">
        <f t="shared" si="1"/>
        <v>1.4044448757379957</v>
      </c>
      <c r="E60" s="15">
        <f t="shared" si="2"/>
        <v>0.99940851609127845</v>
      </c>
      <c r="F60" s="24" t="s">
        <v>189</v>
      </c>
    </row>
    <row r="61" spans="1:6" x14ac:dyDescent="0.2">
      <c r="A61" s="2" t="s">
        <v>133</v>
      </c>
      <c r="B61" s="2">
        <v>26.07</v>
      </c>
      <c r="C61" s="2">
        <v>27.05</v>
      </c>
      <c r="D61" s="15">
        <f t="shared" si="1"/>
        <v>1.9724654089867188</v>
      </c>
      <c r="E61" s="15">
        <f t="shared" si="2"/>
        <v>1.4036141691933135</v>
      </c>
      <c r="F61" s="24"/>
    </row>
    <row r="62" spans="1:6" x14ac:dyDescent="0.2">
      <c r="A62" s="2" t="s">
        <v>133</v>
      </c>
      <c r="B62" s="2">
        <v>26.39</v>
      </c>
      <c r="C62" s="2">
        <v>27.06</v>
      </c>
      <c r="D62" s="15">
        <f t="shared" si="1"/>
        <v>1.5910729675098352</v>
      </c>
      <c r="E62" s="15">
        <f t="shared" si="2"/>
        <v>1.132213802707196</v>
      </c>
      <c r="F62" s="24"/>
    </row>
  </sheetData>
  <mergeCells count="6">
    <mergeCell ref="F60:F62"/>
    <mergeCell ref="F36:F38"/>
    <mergeCell ref="F39:F41"/>
    <mergeCell ref="F27:F29"/>
    <mergeCell ref="F3:F5"/>
    <mergeCell ref="F6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zoomScale="88" zoomScaleNormal="70" zoomScalePageLayoutView="70" workbookViewId="0">
      <selection activeCell="F3" sqref="F3:F5"/>
    </sheetView>
  </sheetViews>
  <sheetFormatPr baseColWidth="10" defaultColWidth="8.83203125" defaultRowHeight="16" x14ac:dyDescent="0.2"/>
  <cols>
    <col min="6" max="6" width="40" customWidth="1"/>
  </cols>
  <sheetData>
    <row r="2" spans="1:6" x14ac:dyDescent="0.35">
      <c r="A2" s="2"/>
      <c r="B2" s="2" t="s">
        <v>164</v>
      </c>
      <c r="C2" s="2" t="s">
        <v>106</v>
      </c>
      <c r="D2" s="2"/>
      <c r="E2" s="2" t="s">
        <v>186</v>
      </c>
      <c r="F2" s="15"/>
    </row>
    <row r="3" spans="1:6" x14ac:dyDescent="0.2">
      <c r="A3" s="2" t="s">
        <v>115</v>
      </c>
      <c r="B3" s="2">
        <v>24.79</v>
      </c>
      <c r="C3" s="2">
        <v>25.53</v>
      </c>
      <c r="D3" s="2">
        <f>2^-(B3-C3)</f>
        <v>1.6701758388567409</v>
      </c>
      <c r="E3" s="2">
        <f>D3/AVERAGE(D$3:D$8)</f>
        <v>1.0461319396116515</v>
      </c>
      <c r="F3" s="24" t="s">
        <v>189</v>
      </c>
    </row>
    <row r="4" spans="1:6" x14ac:dyDescent="0.2">
      <c r="A4" s="2" t="s">
        <v>115</v>
      </c>
      <c r="B4" s="2">
        <v>24.96</v>
      </c>
      <c r="C4" s="2">
        <v>25.66</v>
      </c>
      <c r="D4" s="2">
        <f t="shared" ref="D4:D20" si="0">2^-(B4-C4)</f>
        <v>1.6245047927124703</v>
      </c>
      <c r="E4" s="2">
        <f t="shared" ref="E4:E20" si="1">D4/AVERAGE(D$3:D$8)</f>
        <v>1.0175254067092814</v>
      </c>
      <c r="F4" s="24"/>
    </row>
    <row r="5" spans="1:6" x14ac:dyDescent="0.2">
      <c r="A5" s="2" t="s">
        <v>115</v>
      </c>
      <c r="B5" s="2">
        <v>24.68</v>
      </c>
      <c r="C5" s="2">
        <v>25.31</v>
      </c>
      <c r="D5" s="2">
        <f t="shared" si="0"/>
        <v>1.5475649935423887</v>
      </c>
      <c r="E5" s="2">
        <f t="shared" si="1"/>
        <v>0.96933336640637269</v>
      </c>
      <c r="F5" s="24"/>
    </row>
    <row r="6" spans="1:6" x14ac:dyDescent="0.2">
      <c r="A6" s="2" t="s">
        <v>181</v>
      </c>
      <c r="B6" s="2">
        <v>24.54</v>
      </c>
      <c r="C6" s="2">
        <v>25.08</v>
      </c>
      <c r="D6" s="2">
        <f t="shared" si="0"/>
        <v>1.4539725173203097</v>
      </c>
      <c r="E6" s="2">
        <f t="shared" si="1"/>
        <v>0.9107107493109885</v>
      </c>
      <c r="F6" s="24" t="s">
        <v>189</v>
      </c>
    </row>
    <row r="7" spans="1:6" x14ac:dyDescent="0.2">
      <c r="A7" s="2" t="s">
        <v>181</v>
      </c>
      <c r="B7" s="2">
        <v>24.47</v>
      </c>
      <c r="C7" s="2">
        <v>25.3</v>
      </c>
      <c r="D7" s="2">
        <f t="shared" si="0"/>
        <v>1.7776853623331428</v>
      </c>
      <c r="E7" s="2">
        <f t="shared" si="1"/>
        <v>1.1134716434347409</v>
      </c>
      <c r="F7" s="24"/>
    </row>
    <row r="8" spans="1:6" x14ac:dyDescent="0.2">
      <c r="A8" s="2" t="s">
        <v>181</v>
      </c>
      <c r="B8" s="2">
        <v>24.75</v>
      </c>
      <c r="C8" s="2">
        <v>25.34</v>
      </c>
      <c r="D8" s="2">
        <f t="shared" si="0"/>
        <v>1.5052467474110671</v>
      </c>
      <c r="E8" s="2">
        <f t="shared" si="1"/>
        <v>0.94282689452696478</v>
      </c>
      <c r="F8" s="24"/>
    </row>
    <row r="9" spans="1:6" x14ac:dyDescent="0.35">
      <c r="A9" s="3" t="s">
        <v>182</v>
      </c>
      <c r="B9" s="3">
        <v>24.74</v>
      </c>
      <c r="C9" s="3">
        <v>25.24</v>
      </c>
      <c r="D9" s="3">
        <f t="shared" si="0"/>
        <v>1.4142135623730951</v>
      </c>
      <c r="E9" s="3">
        <f t="shared" si="1"/>
        <v>0.88580731597888318</v>
      </c>
      <c r="F9" s="15"/>
    </row>
    <row r="10" spans="1:6" x14ac:dyDescent="0.35">
      <c r="A10" s="3" t="s">
        <v>182</v>
      </c>
      <c r="B10" s="3">
        <v>24.88</v>
      </c>
      <c r="C10" s="3">
        <v>25.27</v>
      </c>
      <c r="D10" s="3">
        <f t="shared" si="0"/>
        <v>1.3103934038583638</v>
      </c>
      <c r="E10" s="3">
        <f t="shared" si="1"/>
        <v>0.82077848412118504</v>
      </c>
      <c r="F10" s="15"/>
    </row>
    <row r="11" spans="1:6" x14ac:dyDescent="0.35">
      <c r="A11" s="3" t="s">
        <v>182</v>
      </c>
      <c r="B11" s="3">
        <v>24.39</v>
      </c>
      <c r="C11" s="3">
        <v>25.19</v>
      </c>
      <c r="D11" s="3">
        <f t="shared" si="0"/>
        <v>1.7411011265922491</v>
      </c>
      <c r="E11" s="3">
        <f t="shared" si="1"/>
        <v>1.0905567283674575</v>
      </c>
      <c r="F11" s="15"/>
    </row>
    <row r="12" spans="1:6" x14ac:dyDescent="0.35">
      <c r="A12" s="3" t="s">
        <v>183</v>
      </c>
      <c r="B12" s="3">
        <v>25.31</v>
      </c>
      <c r="C12" s="3">
        <v>25.4</v>
      </c>
      <c r="D12" s="3">
        <f t="shared" si="0"/>
        <v>1.0643701824533598</v>
      </c>
      <c r="E12" s="3">
        <f t="shared" si="1"/>
        <v>0.66667929060507058</v>
      </c>
      <c r="F12" s="15"/>
    </row>
    <row r="13" spans="1:6" x14ac:dyDescent="0.35">
      <c r="A13" s="3" t="s">
        <v>183</v>
      </c>
      <c r="B13" s="3">
        <v>24.8</v>
      </c>
      <c r="C13" s="3">
        <v>25.4</v>
      </c>
      <c r="D13" s="3">
        <f t="shared" si="0"/>
        <v>1.5157165665103958</v>
      </c>
      <c r="E13" s="3">
        <f t="shared" si="1"/>
        <v>0.94938477418666645</v>
      </c>
      <c r="F13" s="15"/>
    </row>
    <row r="14" spans="1:6" x14ac:dyDescent="0.35">
      <c r="A14" s="3" t="s">
        <v>183</v>
      </c>
      <c r="B14" s="3">
        <v>24.73</v>
      </c>
      <c r="C14" s="3">
        <v>25.45</v>
      </c>
      <c r="D14" s="3">
        <f t="shared" si="0"/>
        <v>1.6471820345351449</v>
      </c>
      <c r="E14" s="3">
        <f t="shared" si="1"/>
        <v>1.0317295320600803</v>
      </c>
      <c r="F14" s="15"/>
    </row>
    <row r="15" spans="1:6" x14ac:dyDescent="0.2">
      <c r="A15" s="2" t="s">
        <v>184</v>
      </c>
      <c r="B15" s="2">
        <v>30.45</v>
      </c>
      <c r="C15" s="2">
        <v>2.0299999999999998</v>
      </c>
      <c r="D15" s="2">
        <f t="shared" si="0"/>
        <v>2.7843737018014152E-9</v>
      </c>
      <c r="E15" s="2">
        <f t="shared" si="1"/>
        <v>1.7440213141049011E-9</v>
      </c>
      <c r="F15" s="24" t="s">
        <v>188</v>
      </c>
    </row>
    <row r="16" spans="1:6" x14ac:dyDescent="0.2">
      <c r="A16" s="2" t="s">
        <v>184</v>
      </c>
      <c r="B16" s="2">
        <v>25.65</v>
      </c>
      <c r="C16" s="2">
        <v>25.73</v>
      </c>
      <c r="D16" s="2">
        <f t="shared" si="0"/>
        <v>1.0570180405613818</v>
      </c>
      <c r="E16" s="2">
        <f t="shared" si="1"/>
        <v>0.66207420036318343</v>
      </c>
      <c r="F16" s="24"/>
    </row>
    <row r="17" spans="1:6" x14ac:dyDescent="0.2">
      <c r="A17" s="2" t="s">
        <v>184</v>
      </c>
      <c r="B17" s="2">
        <v>25.43</v>
      </c>
      <c r="C17" s="2">
        <v>25.64</v>
      </c>
      <c r="D17" s="2">
        <f t="shared" si="0"/>
        <v>1.156688183905288</v>
      </c>
      <c r="E17" s="2">
        <f t="shared" si="1"/>
        <v>0.72450362722467176</v>
      </c>
      <c r="F17" s="24"/>
    </row>
    <row r="18" spans="1:6" x14ac:dyDescent="0.2">
      <c r="A18" s="2" t="s">
        <v>185</v>
      </c>
      <c r="B18" s="2">
        <v>25.64</v>
      </c>
      <c r="C18" s="2">
        <v>26.39</v>
      </c>
      <c r="D18" s="2">
        <f t="shared" si="0"/>
        <v>1.681792830507429</v>
      </c>
      <c r="E18" s="2">
        <f t="shared" si="1"/>
        <v>1.0534083626835513</v>
      </c>
      <c r="F18" s="24" t="s">
        <v>188</v>
      </c>
    </row>
    <row r="19" spans="1:6" x14ac:dyDescent="0.2">
      <c r="A19" s="2" t="s">
        <v>185</v>
      </c>
      <c r="B19" s="2">
        <v>25.65</v>
      </c>
      <c r="C19" s="2">
        <v>26.47</v>
      </c>
      <c r="D19" s="2">
        <f t="shared" si="0"/>
        <v>1.7654059925813099</v>
      </c>
      <c r="E19" s="2">
        <f t="shared" si="1"/>
        <v>1.1057803329769829</v>
      </c>
      <c r="F19" s="24"/>
    </row>
    <row r="20" spans="1:6" x14ac:dyDescent="0.2">
      <c r="A20" s="2" t="s">
        <v>185</v>
      </c>
      <c r="B20" s="2">
        <v>25.94</v>
      </c>
      <c r="C20" s="2">
        <v>26.41</v>
      </c>
      <c r="D20" s="2">
        <f t="shared" si="0"/>
        <v>1.3851094681109235</v>
      </c>
      <c r="E20" s="2">
        <f t="shared" si="1"/>
        <v>0.86757766502071387</v>
      </c>
      <c r="F20" s="24"/>
    </row>
  </sheetData>
  <mergeCells count="4">
    <mergeCell ref="F15:F17"/>
    <mergeCell ref="F18:F20"/>
    <mergeCell ref="F3:F5"/>
    <mergeCell ref="F6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7" workbookViewId="0">
      <selection sqref="A1:F40"/>
    </sheetView>
  </sheetViews>
  <sheetFormatPr baseColWidth="10" defaultColWidth="10.83203125" defaultRowHeight="16" x14ac:dyDescent="0.2"/>
  <cols>
    <col min="6" max="6" width="30.33203125" customWidth="1"/>
  </cols>
  <sheetData>
    <row r="1" spans="1:6" x14ac:dyDescent="0.35">
      <c r="A1" s="15"/>
      <c r="B1" s="15" t="s">
        <v>164</v>
      </c>
      <c r="C1" s="15" t="s">
        <v>156</v>
      </c>
      <c r="D1" s="15" t="s">
        <v>165</v>
      </c>
      <c r="E1" s="15" t="s">
        <v>166</v>
      </c>
      <c r="F1" s="15"/>
    </row>
    <row r="2" spans="1:6" x14ac:dyDescent="0.2">
      <c r="A2" s="22" t="s">
        <v>115</v>
      </c>
      <c r="B2" s="22">
        <v>26.09</v>
      </c>
      <c r="C2" s="22">
        <v>26.47</v>
      </c>
      <c r="D2" s="22">
        <f t="shared" ref="D2:D40" si="0">2^-(B2-C2)</f>
        <v>1.3013418554419327</v>
      </c>
      <c r="E2" s="22">
        <f>D2/AVERAGE(D$2:D$7)</f>
        <v>0.86784543698600747</v>
      </c>
      <c r="F2" s="24" t="s">
        <v>189</v>
      </c>
    </row>
    <row r="3" spans="1:6" x14ac:dyDescent="0.2">
      <c r="A3" s="22" t="s">
        <v>115</v>
      </c>
      <c r="B3" s="22">
        <v>25.87</v>
      </c>
      <c r="C3" s="22">
        <v>26.32</v>
      </c>
      <c r="D3" s="22">
        <f t="shared" si="0"/>
        <v>1.3660402567543948</v>
      </c>
      <c r="E3" s="22">
        <f t="shared" ref="E3:E37" si="1">D3/AVERAGE(D$2:D$7)</f>
        <v>0.91099183401036354</v>
      </c>
      <c r="F3" s="24"/>
    </row>
    <row r="4" spans="1:6" x14ac:dyDescent="0.2">
      <c r="A4" s="22" t="s">
        <v>115</v>
      </c>
      <c r="B4" s="22">
        <v>26.21</v>
      </c>
      <c r="C4" s="22">
        <v>26.7</v>
      </c>
      <c r="D4" s="22">
        <f t="shared" si="0"/>
        <v>1.4044448757379957</v>
      </c>
      <c r="E4" s="22">
        <f t="shared" si="1"/>
        <v>0.9366033005168225</v>
      </c>
      <c r="F4" s="24"/>
    </row>
    <row r="5" spans="1:6" x14ac:dyDescent="0.2">
      <c r="A5" s="22" t="s">
        <v>133</v>
      </c>
      <c r="B5" s="22">
        <v>26.31</v>
      </c>
      <c r="C5" s="22">
        <v>27.04</v>
      </c>
      <c r="D5" s="22">
        <f t="shared" si="0"/>
        <v>1.658639091628884</v>
      </c>
      <c r="E5" s="22">
        <f t="shared" si="1"/>
        <v>1.1061216245810461</v>
      </c>
      <c r="F5" s="24" t="s">
        <v>189</v>
      </c>
    </row>
    <row r="6" spans="1:6" x14ac:dyDescent="0.2">
      <c r="A6" s="22" t="s">
        <v>133</v>
      </c>
      <c r="B6" s="22">
        <v>26.22</v>
      </c>
      <c r="C6" s="22">
        <v>27.07</v>
      </c>
      <c r="D6" s="22">
        <f t="shared" si="0"/>
        <v>1.8025009252216622</v>
      </c>
      <c r="E6" s="22">
        <f t="shared" si="1"/>
        <v>1.2020609316261839</v>
      </c>
      <c r="F6" s="24"/>
    </row>
    <row r="7" spans="1:6" x14ac:dyDescent="0.2">
      <c r="A7" s="22" t="s">
        <v>133</v>
      </c>
      <c r="B7" s="22">
        <v>26.11</v>
      </c>
      <c r="C7" s="22">
        <v>26.66</v>
      </c>
      <c r="D7" s="22">
        <f t="shared" si="0"/>
        <v>1.4640856959456261</v>
      </c>
      <c r="E7" s="22">
        <f t="shared" si="1"/>
        <v>0.97637687227957637</v>
      </c>
      <c r="F7" s="24"/>
    </row>
    <row r="8" spans="1:6" x14ac:dyDescent="0.35">
      <c r="A8" s="23">
        <v>476</v>
      </c>
      <c r="B8" s="23">
        <v>25.03</v>
      </c>
      <c r="C8" s="23">
        <v>25.93</v>
      </c>
      <c r="D8" s="23">
        <f t="shared" si="0"/>
        <v>1.8660659830736128</v>
      </c>
      <c r="E8" s="23">
        <f t="shared" si="1"/>
        <v>1.2444515188326739</v>
      </c>
      <c r="F8" s="15"/>
    </row>
    <row r="9" spans="1:6" x14ac:dyDescent="0.35">
      <c r="A9" s="23">
        <v>476</v>
      </c>
      <c r="B9" s="23">
        <v>25.18</v>
      </c>
      <c r="C9" s="23">
        <v>25.91</v>
      </c>
      <c r="D9" s="23">
        <f t="shared" si="0"/>
        <v>1.658639091628884</v>
      </c>
      <c r="E9" s="23">
        <f t="shared" si="1"/>
        <v>1.1061216245810461</v>
      </c>
      <c r="F9" s="15"/>
    </row>
    <row r="10" spans="1:6" x14ac:dyDescent="0.35">
      <c r="A10" s="23">
        <v>476</v>
      </c>
      <c r="B10" s="23">
        <v>25.81</v>
      </c>
      <c r="C10" s="23">
        <v>26.04</v>
      </c>
      <c r="D10" s="23">
        <f t="shared" si="0"/>
        <v>1.1728349492318793</v>
      </c>
      <c r="E10" s="23">
        <f t="shared" si="1"/>
        <v>0.78214610155833819</v>
      </c>
      <c r="F10" s="15"/>
    </row>
    <row r="11" spans="1:6" x14ac:dyDescent="0.35">
      <c r="A11" s="23" t="s">
        <v>157</v>
      </c>
      <c r="B11" s="23">
        <v>25.24</v>
      </c>
      <c r="C11" s="23">
        <v>26.08</v>
      </c>
      <c r="D11" s="23">
        <f t="shared" si="0"/>
        <v>1.7900501418559447</v>
      </c>
      <c r="E11" s="23">
        <f t="shared" si="1"/>
        <v>1.1937576902560139</v>
      </c>
      <c r="F11" s="15"/>
    </row>
    <row r="12" spans="1:6" x14ac:dyDescent="0.35">
      <c r="A12" s="23" t="s">
        <v>157</v>
      </c>
      <c r="B12" s="23">
        <v>25.35</v>
      </c>
      <c r="C12" s="23">
        <v>26.02</v>
      </c>
      <c r="D12" s="23">
        <f t="shared" si="0"/>
        <v>1.5910729675098352</v>
      </c>
      <c r="E12" s="23">
        <f t="shared" si="1"/>
        <v>1.0610627860703661</v>
      </c>
      <c r="F12" s="15"/>
    </row>
    <row r="13" spans="1:6" x14ac:dyDescent="0.35">
      <c r="A13" s="23" t="s">
        <v>157</v>
      </c>
      <c r="B13" s="23">
        <v>25.46</v>
      </c>
      <c r="C13" s="23">
        <v>26.24</v>
      </c>
      <c r="D13" s="23">
        <f t="shared" si="0"/>
        <v>1.7171308728755046</v>
      </c>
      <c r="E13" s="23">
        <f t="shared" si="1"/>
        <v>1.1451289194311951</v>
      </c>
      <c r="F13" s="15"/>
    </row>
    <row r="14" spans="1:6" x14ac:dyDescent="0.35">
      <c r="A14" s="23" t="s">
        <v>158</v>
      </c>
      <c r="B14" s="23">
        <v>25.3</v>
      </c>
      <c r="C14" s="23">
        <v>26</v>
      </c>
      <c r="D14" s="23">
        <f t="shared" si="0"/>
        <v>1.6245047927124703</v>
      </c>
      <c r="E14" s="23">
        <f t="shared" si="1"/>
        <v>1.0833579707145022</v>
      </c>
      <c r="F14" s="15"/>
    </row>
    <row r="15" spans="1:6" x14ac:dyDescent="0.35">
      <c r="A15" s="23" t="s">
        <v>158</v>
      </c>
      <c r="B15" s="23">
        <v>25.17</v>
      </c>
      <c r="C15" s="23">
        <v>26.08</v>
      </c>
      <c r="D15" s="23">
        <f t="shared" si="0"/>
        <v>1.8790454984280189</v>
      </c>
      <c r="E15" s="23">
        <f t="shared" si="1"/>
        <v>1.2531073636650727</v>
      </c>
      <c r="F15" s="15"/>
    </row>
    <row r="16" spans="1:6" x14ac:dyDescent="0.35">
      <c r="A16" s="23" t="s">
        <v>158</v>
      </c>
      <c r="B16" s="23">
        <v>25.57</v>
      </c>
      <c r="C16" s="23">
        <v>26.11</v>
      </c>
      <c r="D16" s="23">
        <f t="shared" si="0"/>
        <v>1.4539725173203097</v>
      </c>
      <c r="E16" s="23">
        <f t="shared" si="1"/>
        <v>0.96963254457913151</v>
      </c>
      <c r="F16" s="15"/>
    </row>
    <row r="17" spans="1:6" x14ac:dyDescent="0.35">
      <c r="A17" s="23">
        <v>514</v>
      </c>
      <c r="B17" s="23">
        <v>25.6</v>
      </c>
      <c r="C17" s="23">
        <v>26.09</v>
      </c>
      <c r="D17" s="23">
        <f t="shared" si="0"/>
        <v>1.4044448757379957</v>
      </c>
      <c r="E17" s="23">
        <f t="shared" si="1"/>
        <v>0.9366033005168225</v>
      </c>
      <c r="F17" s="15"/>
    </row>
    <row r="18" spans="1:6" x14ac:dyDescent="0.35">
      <c r="A18" s="23">
        <v>514</v>
      </c>
      <c r="B18" s="23">
        <v>25.94</v>
      </c>
      <c r="C18" s="23">
        <v>26.07</v>
      </c>
      <c r="D18" s="23">
        <f t="shared" si="0"/>
        <v>1.0942937012607388</v>
      </c>
      <c r="E18" s="23">
        <f t="shared" si="1"/>
        <v>0.72976811695582711</v>
      </c>
      <c r="F18" s="15"/>
    </row>
    <row r="19" spans="1:6" x14ac:dyDescent="0.35">
      <c r="A19" s="23">
        <v>514</v>
      </c>
      <c r="B19" s="23">
        <v>25.52</v>
      </c>
      <c r="C19" s="23">
        <v>25.96</v>
      </c>
      <c r="D19" s="23">
        <f t="shared" si="0"/>
        <v>1.3566043274476731</v>
      </c>
      <c r="E19" s="23">
        <f t="shared" si="1"/>
        <v>0.90469915376011523</v>
      </c>
      <c r="F19" s="15"/>
    </row>
    <row r="20" spans="1:6" x14ac:dyDescent="0.35">
      <c r="A20" s="23" t="s">
        <v>159</v>
      </c>
      <c r="B20" s="23">
        <v>25.1</v>
      </c>
      <c r="C20" s="23">
        <v>25.57</v>
      </c>
      <c r="D20" s="23">
        <f t="shared" si="0"/>
        <v>1.3851094681109235</v>
      </c>
      <c r="E20" s="23">
        <f t="shared" si="1"/>
        <v>0.9237088061061125</v>
      </c>
      <c r="F20" s="15"/>
    </row>
    <row r="21" spans="1:6" x14ac:dyDescent="0.35">
      <c r="A21" s="23" t="s">
        <v>159</v>
      </c>
      <c r="B21" s="23">
        <v>25.18</v>
      </c>
      <c r="C21" s="23">
        <v>26.05</v>
      </c>
      <c r="D21" s="23">
        <f t="shared" si="0"/>
        <v>1.8276629004588023</v>
      </c>
      <c r="E21" s="23">
        <f t="shared" si="1"/>
        <v>1.2188410769076028</v>
      </c>
      <c r="F21" s="15"/>
    </row>
    <row r="22" spans="1:6" x14ac:dyDescent="0.35">
      <c r="A22" s="23" t="s">
        <v>159</v>
      </c>
      <c r="B22" s="23">
        <v>25.24</v>
      </c>
      <c r="C22" s="23">
        <v>25.97</v>
      </c>
      <c r="D22" s="23">
        <f t="shared" si="0"/>
        <v>1.658639091628884</v>
      </c>
      <c r="E22" s="23">
        <f t="shared" si="1"/>
        <v>1.1061216245810461</v>
      </c>
      <c r="F22" s="15"/>
    </row>
    <row r="23" spans="1:6" x14ac:dyDescent="0.35">
      <c r="A23" s="23" t="s">
        <v>160</v>
      </c>
      <c r="B23" s="23">
        <v>25.34</v>
      </c>
      <c r="C23" s="23">
        <v>25.9</v>
      </c>
      <c r="D23" s="23">
        <f t="shared" si="0"/>
        <v>1.4742692172910998</v>
      </c>
      <c r="E23" s="23">
        <f t="shared" si="1"/>
        <v>0.98316811048893804</v>
      </c>
      <c r="F23" s="15"/>
    </row>
    <row r="24" spans="1:6" x14ac:dyDescent="0.35">
      <c r="A24" s="23" t="s">
        <v>160</v>
      </c>
      <c r="B24" s="23">
        <v>24.91</v>
      </c>
      <c r="C24" s="23">
        <v>25.87</v>
      </c>
      <c r="D24" s="23">
        <f t="shared" si="0"/>
        <v>1.9453098948245722</v>
      </c>
      <c r="E24" s="23">
        <f t="shared" si="1"/>
        <v>1.2972980994097947</v>
      </c>
      <c r="F24" s="15"/>
    </row>
    <row r="25" spans="1:6" x14ac:dyDescent="0.35">
      <c r="A25" s="23" t="s">
        <v>160</v>
      </c>
      <c r="B25" s="23">
        <v>25.22</v>
      </c>
      <c r="C25" s="23">
        <v>25.74</v>
      </c>
      <c r="D25" s="23">
        <f t="shared" si="0"/>
        <v>1.4339552480158269</v>
      </c>
      <c r="E25" s="23">
        <f t="shared" si="1"/>
        <v>0.95628332680505479</v>
      </c>
      <c r="F25" s="15"/>
    </row>
    <row r="26" spans="1:6" x14ac:dyDescent="0.35">
      <c r="A26" s="23" t="s">
        <v>161</v>
      </c>
      <c r="B26" s="23">
        <v>25.48</v>
      </c>
      <c r="C26" s="23">
        <v>26.1</v>
      </c>
      <c r="D26" s="23">
        <f t="shared" si="0"/>
        <v>1.5368751812880135</v>
      </c>
      <c r="E26" s="23">
        <f t="shared" si="1"/>
        <v>1.0249190923355802</v>
      </c>
      <c r="F26" s="15"/>
    </row>
    <row r="27" spans="1:6" x14ac:dyDescent="0.35">
      <c r="A27" s="23" t="s">
        <v>161</v>
      </c>
      <c r="B27" s="23">
        <v>25.58</v>
      </c>
      <c r="C27" s="23">
        <v>26.05</v>
      </c>
      <c r="D27" s="23">
        <f t="shared" si="0"/>
        <v>1.3851094681109271</v>
      </c>
      <c r="E27" s="23">
        <f t="shared" si="1"/>
        <v>0.92370880610611483</v>
      </c>
      <c r="F27" s="15"/>
    </row>
    <row r="28" spans="1:6" x14ac:dyDescent="0.35">
      <c r="A28" s="23" t="s">
        <v>161</v>
      </c>
      <c r="B28" s="23">
        <v>25.57</v>
      </c>
      <c r="C28" s="23">
        <v>26.1</v>
      </c>
      <c r="D28" s="23">
        <f t="shared" si="0"/>
        <v>1.4439291955224973</v>
      </c>
      <c r="E28" s="23">
        <f t="shared" si="1"/>
        <v>0.96293480335305404</v>
      </c>
      <c r="F28" s="15"/>
    </row>
    <row r="29" spans="1:6" x14ac:dyDescent="0.35">
      <c r="A29" s="23" t="s">
        <v>162</v>
      </c>
      <c r="B29" s="23">
        <v>26.03</v>
      </c>
      <c r="C29" s="23">
        <v>26.19</v>
      </c>
      <c r="D29" s="23">
        <f t="shared" si="0"/>
        <v>1.11728713807222</v>
      </c>
      <c r="E29" s="23">
        <f t="shared" si="1"/>
        <v>0.74510209636640523</v>
      </c>
      <c r="F29" s="15"/>
    </row>
    <row r="30" spans="1:6" x14ac:dyDescent="0.35">
      <c r="A30" s="23" t="s">
        <v>162</v>
      </c>
      <c r="B30" s="23">
        <v>25.39</v>
      </c>
      <c r="C30" s="23">
        <v>26.03</v>
      </c>
      <c r="D30" s="23">
        <f t="shared" si="0"/>
        <v>1.5583291593210002</v>
      </c>
      <c r="E30" s="23">
        <f t="shared" si="1"/>
        <v>1.0392264296914533</v>
      </c>
      <c r="F30" s="15"/>
    </row>
    <row r="31" spans="1:6" x14ac:dyDescent="0.35">
      <c r="A31" s="23" t="s">
        <v>162</v>
      </c>
      <c r="B31" s="23">
        <v>25.68</v>
      </c>
      <c r="C31" s="23">
        <v>26.11</v>
      </c>
      <c r="D31" s="23">
        <f t="shared" si="0"/>
        <v>1.34723357686569</v>
      </c>
      <c r="E31" s="23">
        <f t="shared" si="1"/>
        <v>0.89844994022740643</v>
      </c>
      <c r="F31" s="15"/>
    </row>
    <row r="32" spans="1:6" x14ac:dyDescent="0.35">
      <c r="A32" s="23">
        <v>502</v>
      </c>
      <c r="B32" s="23">
        <v>25.21</v>
      </c>
      <c r="C32" s="23">
        <v>25.97</v>
      </c>
      <c r="D32" s="23">
        <f t="shared" si="0"/>
        <v>1.6934906247250519</v>
      </c>
      <c r="E32" s="23">
        <f t="shared" si="1"/>
        <v>1.1293635912041857</v>
      </c>
      <c r="F32" s="15"/>
    </row>
    <row r="33" spans="1:6" x14ac:dyDescent="0.35">
      <c r="A33" s="23">
        <v>502</v>
      </c>
      <c r="B33" s="23">
        <v>25.02</v>
      </c>
      <c r="C33" s="23">
        <v>25.64</v>
      </c>
      <c r="D33" s="23">
        <f t="shared" si="0"/>
        <v>1.5368751812880135</v>
      </c>
      <c r="E33" s="23">
        <f t="shared" si="1"/>
        <v>1.0249190923355802</v>
      </c>
      <c r="F33" s="15"/>
    </row>
    <row r="34" spans="1:6" x14ac:dyDescent="0.35">
      <c r="A34" s="23">
        <v>502</v>
      </c>
      <c r="B34" s="23">
        <v>25.1</v>
      </c>
      <c r="C34" s="23">
        <v>25.76</v>
      </c>
      <c r="D34" s="23">
        <f t="shared" si="0"/>
        <v>1.5800826237267545</v>
      </c>
      <c r="E34" s="23">
        <f t="shared" si="1"/>
        <v>1.0537334900339952</v>
      </c>
      <c r="F34" s="15"/>
    </row>
    <row r="35" spans="1:6" x14ac:dyDescent="0.35">
      <c r="A35" s="23">
        <v>504</v>
      </c>
      <c r="B35" s="23">
        <v>24.92</v>
      </c>
      <c r="C35" s="23">
        <v>25.94</v>
      </c>
      <c r="D35" s="23">
        <f t="shared" si="0"/>
        <v>2.0279189595800577</v>
      </c>
      <c r="E35" s="23">
        <f t="shared" si="1"/>
        <v>1.3523888502389712</v>
      </c>
      <c r="F35" s="15"/>
    </row>
    <row r="36" spans="1:6" x14ac:dyDescent="0.35">
      <c r="A36" s="23">
        <v>504</v>
      </c>
      <c r="B36" s="23">
        <v>24.85</v>
      </c>
      <c r="C36" s="23">
        <v>25.95</v>
      </c>
      <c r="D36" s="23">
        <f t="shared" si="0"/>
        <v>2.1435469250725832</v>
      </c>
      <c r="E36" s="23">
        <f t="shared" si="1"/>
        <v>1.4294994125566538</v>
      </c>
      <c r="F36" s="15"/>
    </row>
    <row r="37" spans="1:6" x14ac:dyDescent="0.35">
      <c r="A37" s="23">
        <v>504</v>
      </c>
      <c r="B37" s="23">
        <v>25.24</v>
      </c>
      <c r="C37" s="23">
        <v>26.03</v>
      </c>
      <c r="D37" s="23">
        <f t="shared" si="0"/>
        <v>1.7290744626157335</v>
      </c>
      <c r="E37" s="23">
        <f t="shared" si="1"/>
        <v>1.153093920951699</v>
      </c>
      <c r="F37" s="15"/>
    </row>
    <row r="38" spans="1:6" x14ac:dyDescent="0.2">
      <c r="A38" s="22" t="s">
        <v>163</v>
      </c>
      <c r="B38" s="22">
        <v>3.14</v>
      </c>
      <c r="C38" s="22" t="s">
        <v>122</v>
      </c>
      <c r="D38" s="22" t="e">
        <f t="shared" si="0"/>
        <v>#VALUE!</v>
      </c>
      <c r="E38" s="22"/>
      <c r="F38" s="15"/>
    </row>
    <row r="39" spans="1:6" x14ac:dyDescent="0.2">
      <c r="A39" s="22" t="s">
        <v>163</v>
      </c>
      <c r="B39" s="22" t="s">
        <v>122</v>
      </c>
      <c r="C39" s="22" t="s">
        <v>122</v>
      </c>
      <c r="D39" s="22" t="e">
        <f t="shared" si="0"/>
        <v>#VALUE!</v>
      </c>
      <c r="E39" s="22"/>
      <c r="F39" s="15"/>
    </row>
    <row r="40" spans="1:6" x14ac:dyDescent="0.2">
      <c r="A40" s="22" t="s">
        <v>163</v>
      </c>
      <c r="B40" s="22">
        <v>36.31</v>
      </c>
      <c r="C40" s="22" t="s">
        <v>122</v>
      </c>
      <c r="D40" s="22" t="e">
        <f t="shared" si="0"/>
        <v>#VALUE!</v>
      </c>
      <c r="E40" s="22"/>
      <c r="F40" s="15"/>
    </row>
  </sheetData>
  <mergeCells count="2">
    <mergeCell ref="F2:F4"/>
    <mergeCell ref="F5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tabSelected="1" topLeftCell="A96" zoomScale="93" workbookViewId="0">
      <selection activeCell="A193" sqref="A193:B193"/>
    </sheetView>
  </sheetViews>
  <sheetFormatPr baseColWidth="10" defaultColWidth="10.83203125" defaultRowHeight="16" x14ac:dyDescent="0.2"/>
  <cols>
    <col min="1" max="1" width="18.1640625" customWidth="1"/>
    <col min="4" max="4" width="15" customWidth="1"/>
  </cols>
  <sheetData>
    <row r="1" spans="1:4" x14ac:dyDescent="0.35">
      <c r="A1" s="8" t="s">
        <v>171</v>
      </c>
      <c r="B1" s="7" t="s">
        <v>2</v>
      </c>
    </row>
    <row r="2" spans="1:4" x14ac:dyDescent="0.35">
      <c r="A2" s="5" t="s">
        <v>0</v>
      </c>
      <c r="B2" s="5" t="s">
        <v>1</v>
      </c>
    </row>
    <row r="3" spans="1:4" x14ac:dyDescent="0.35">
      <c r="A3">
        <v>1.0357314376302578</v>
      </c>
      <c r="B3" s="5">
        <v>1.0255742642726644</v>
      </c>
      <c r="C3" s="9"/>
    </row>
    <row r="4" spans="1:4" x14ac:dyDescent="0.35">
      <c r="A4" s="5">
        <v>0.9598733478305953</v>
      </c>
      <c r="B4" s="5">
        <v>0.93828880974214601</v>
      </c>
      <c r="C4" s="9"/>
    </row>
    <row r="5" spans="1:4" x14ac:dyDescent="0.35">
      <c r="A5" s="5">
        <v>0.99026665422852422</v>
      </c>
      <c r="B5" s="5">
        <v>0.92658482783818852</v>
      </c>
      <c r="C5" s="9"/>
    </row>
    <row r="6" spans="1:4" x14ac:dyDescent="0.35">
      <c r="A6" s="5"/>
      <c r="B6" s="5"/>
      <c r="C6" s="9"/>
    </row>
    <row r="7" spans="1:4" x14ac:dyDescent="0.35">
      <c r="A7" s="8">
        <v>41471</v>
      </c>
      <c r="B7" s="7" t="s">
        <v>5</v>
      </c>
      <c r="C7" s="9"/>
    </row>
    <row r="8" spans="1:4" x14ac:dyDescent="0.35">
      <c r="A8" s="5" t="s">
        <v>3</v>
      </c>
      <c r="B8" s="5" t="s">
        <v>4</v>
      </c>
    </row>
    <row r="9" spans="1:4" x14ac:dyDescent="0.35">
      <c r="A9">
        <v>0.94434899740237133</v>
      </c>
      <c r="B9" s="5">
        <v>0.90483085487541803</v>
      </c>
      <c r="C9" s="9"/>
    </row>
    <row r="10" spans="1:4" x14ac:dyDescent="0.35">
      <c r="A10">
        <v>0.95091812325080272</v>
      </c>
      <c r="B10" s="5">
        <v>0.98748109347726309</v>
      </c>
      <c r="C10" s="9"/>
    </row>
    <row r="11" spans="1:4" x14ac:dyDescent="0.35">
      <c r="A11" s="5">
        <v>1.01795093915376</v>
      </c>
      <c r="B11" s="5">
        <v>0.94194650345156472</v>
      </c>
      <c r="C11" s="9"/>
    </row>
    <row r="12" spans="1:4" x14ac:dyDescent="0.35">
      <c r="A12" s="5"/>
      <c r="B12" s="5"/>
      <c r="C12" s="9"/>
    </row>
    <row r="13" spans="1:4" x14ac:dyDescent="0.35">
      <c r="A13" s="8" t="s">
        <v>171</v>
      </c>
      <c r="B13" s="7" t="s">
        <v>8</v>
      </c>
      <c r="C13" s="9"/>
      <c r="D13" s="5"/>
    </row>
    <row r="14" spans="1:4" x14ac:dyDescent="0.35">
      <c r="A14" s="5" t="s">
        <v>6</v>
      </c>
      <c r="B14" s="5" t="s">
        <v>7</v>
      </c>
    </row>
    <row r="15" spans="1:4" x14ac:dyDescent="0.35">
      <c r="A15">
        <v>0.99495416055938812</v>
      </c>
      <c r="B15" s="5">
        <v>1.0198104062630968</v>
      </c>
      <c r="C15" s="9"/>
    </row>
    <row r="16" spans="1:4" x14ac:dyDescent="0.35">
      <c r="A16" s="5">
        <v>0.96200144395490128</v>
      </c>
      <c r="B16" s="5">
        <v>0.88635280143485906</v>
      </c>
      <c r="C16" s="9"/>
    </row>
    <row r="17" spans="1:5" x14ac:dyDescent="0.35">
      <c r="A17" s="5">
        <v>0.9146609504206904</v>
      </c>
      <c r="B17" s="5">
        <v>0.80797914716137675</v>
      </c>
      <c r="C17" s="9"/>
    </row>
    <row r="18" spans="1:5" x14ac:dyDescent="0.35">
      <c r="A18" s="5"/>
      <c r="B18" s="5"/>
      <c r="C18" s="9"/>
    </row>
    <row r="19" spans="1:5" x14ac:dyDescent="0.35">
      <c r="A19" s="8">
        <v>42508</v>
      </c>
      <c r="B19" s="7" t="s">
        <v>11</v>
      </c>
      <c r="C19" s="9"/>
      <c r="D19" s="9"/>
    </row>
    <row r="20" spans="1:5" x14ac:dyDescent="0.35">
      <c r="A20" s="5" t="s">
        <v>9</v>
      </c>
      <c r="B20" s="5" t="s">
        <v>10</v>
      </c>
      <c r="D20" s="5"/>
      <c r="E20" s="5"/>
    </row>
    <row r="21" spans="1:5" x14ac:dyDescent="0.35">
      <c r="A21">
        <v>0.90747460409059411</v>
      </c>
      <c r="B21" s="5">
        <v>1.1407077143807767</v>
      </c>
      <c r="C21" s="9"/>
    </row>
    <row r="22" spans="1:5" x14ac:dyDescent="0.35">
      <c r="A22" s="5">
        <v>1.0496651517457172</v>
      </c>
      <c r="B22" s="5">
        <v>1.292289387454584</v>
      </c>
      <c r="C22" s="9"/>
    </row>
    <row r="23" spans="1:5" x14ac:dyDescent="0.35">
      <c r="A23" s="5">
        <v>1.0352141014186114</v>
      </c>
      <c r="B23" s="5">
        <v>1.156631400666005</v>
      </c>
      <c r="C23" s="9"/>
    </row>
    <row r="24" spans="1:5" x14ac:dyDescent="0.35">
      <c r="A24" s="5"/>
      <c r="B24" s="5"/>
      <c r="C24" s="9"/>
    </row>
    <row r="25" spans="1:5" x14ac:dyDescent="0.35">
      <c r="A25" s="8">
        <v>42510</v>
      </c>
      <c r="B25" s="7" t="s">
        <v>14</v>
      </c>
      <c r="C25" s="9"/>
      <c r="D25" s="9"/>
    </row>
    <row r="26" spans="1:5" x14ac:dyDescent="0.35">
      <c r="A26" s="5" t="s">
        <v>12</v>
      </c>
      <c r="B26" s="5" t="s">
        <v>13</v>
      </c>
      <c r="D26" s="5"/>
      <c r="E26" s="5"/>
    </row>
    <row r="27" spans="1:5" x14ac:dyDescent="0.35">
      <c r="A27">
        <v>0.72655625798629742</v>
      </c>
      <c r="B27" s="5">
        <v>0.60673835382943797</v>
      </c>
      <c r="C27" s="9"/>
    </row>
    <row r="28" spans="1:5" x14ac:dyDescent="0.35">
      <c r="A28" s="5">
        <v>0.61948721639147664</v>
      </c>
      <c r="B28" s="5">
        <v>0.55062667836581602</v>
      </c>
      <c r="C28" s="9"/>
    </row>
    <row r="29" spans="1:5" x14ac:dyDescent="0.35">
      <c r="A29" s="5">
        <v>0.68736410364427059</v>
      </c>
      <c r="B29" s="5">
        <v>0.57800201072855129</v>
      </c>
      <c r="C29" s="9"/>
    </row>
    <row r="30" spans="1:5" x14ac:dyDescent="0.35">
      <c r="A30" s="5"/>
      <c r="B30" s="5"/>
      <c r="C30" s="9"/>
    </row>
    <row r="31" spans="1:5" x14ac:dyDescent="0.35">
      <c r="A31" s="8">
        <v>41471</v>
      </c>
      <c r="B31" s="7" t="s">
        <v>17</v>
      </c>
      <c r="C31" s="9"/>
    </row>
    <row r="32" spans="1:5" x14ac:dyDescent="0.35">
      <c r="A32" s="5" t="s">
        <v>15</v>
      </c>
      <c r="B32" s="5" t="s">
        <v>16</v>
      </c>
    </row>
    <row r="33" spans="1:5" x14ac:dyDescent="0.35">
      <c r="A33">
        <v>1.1071479551396313</v>
      </c>
      <c r="B33" s="5">
        <v>0.93760296127352605</v>
      </c>
      <c r="C33" s="9"/>
    </row>
    <row r="34" spans="1:5" x14ac:dyDescent="0.35">
      <c r="A34">
        <v>1.047363353137402</v>
      </c>
      <c r="B34" s="5">
        <v>1.0213250044257185</v>
      </c>
      <c r="C34" s="9"/>
    </row>
    <row r="35" spans="1:5" x14ac:dyDescent="0.35">
      <c r="A35" s="5">
        <v>0.96020079221588239</v>
      </c>
      <c r="B35" s="5">
        <v>1.086415547810953</v>
      </c>
      <c r="C35" s="9"/>
    </row>
    <row r="36" spans="1:5" x14ac:dyDescent="0.35">
      <c r="A36" s="5"/>
      <c r="B36" s="5"/>
      <c r="C36" s="9"/>
    </row>
    <row r="37" spans="1:5" x14ac:dyDescent="0.35">
      <c r="A37" s="8">
        <v>42508</v>
      </c>
      <c r="B37" s="7" t="s">
        <v>20</v>
      </c>
      <c r="C37" s="9"/>
      <c r="D37" s="9"/>
      <c r="E37" s="5"/>
    </row>
    <row r="38" spans="1:5" x14ac:dyDescent="0.35">
      <c r="A38" s="5" t="s">
        <v>18</v>
      </c>
      <c r="B38" s="5" t="s">
        <v>19</v>
      </c>
      <c r="D38" s="5"/>
      <c r="E38" s="5"/>
    </row>
    <row r="39" spans="1:5" x14ac:dyDescent="0.35">
      <c r="A39" s="5">
        <v>0.97260719858992417</v>
      </c>
      <c r="B39" s="5">
        <v>1.580005055535985</v>
      </c>
      <c r="C39" s="9"/>
    </row>
    <row r="40" spans="1:5" x14ac:dyDescent="0.35">
      <c r="A40" s="5">
        <v>1.0280633552894163</v>
      </c>
      <c r="B40" s="5">
        <v>1.5051728530051005</v>
      </c>
      <c r="C40" s="9"/>
    </row>
    <row r="41" spans="1:5" x14ac:dyDescent="0.35">
      <c r="A41" s="5">
        <v>1.0569661502514789</v>
      </c>
      <c r="B41">
        <v>1.4741968436100181</v>
      </c>
      <c r="C41" s="9"/>
    </row>
    <row r="42" spans="1:5" x14ac:dyDescent="0.35">
      <c r="A42" s="5"/>
      <c r="B42" s="5"/>
      <c r="C42" s="9"/>
    </row>
    <row r="43" spans="1:5" x14ac:dyDescent="0.35">
      <c r="A43" s="8" t="s">
        <v>172</v>
      </c>
      <c r="B43" s="7" t="s">
        <v>23</v>
      </c>
      <c r="C43" s="9"/>
    </row>
    <row r="44" spans="1:5" x14ac:dyDescent="0.35">
      <c r="A44" s="5" t="s">
        <v>21</v>
      </c>
      <c r="B44" s="5" t="s">
        <v>22</v>
      </c>
    </row>
    <row r="45" spans="1:5" x14ac:dyDescent="0.35">
      <c r="A45">
        <v>1.0453678636932704</v>
      </c>
      <c r="B45" s="5">
        <v>0.98158473222224396</v>
      </c>
      <c r="C45" s="9"/>
    </row>
    <row r="46" spans="1:5" x14ac:dyDescent="0.35">
      <c r="A46" s="5">
        <v>1.063634674025316</v>
      </c>
      <c r="B46" s="5">
        <v>0.88656893329417585</v>
      </c>
      <c r="C46" s="9"/>
    </row>
    <row r="47" spans="1:5" x14ac:dyDescent="0.35">
      <c r="A47" s="5">
        <v>1.2028916634520428</v>
      </c>
      <c r="B47" s="5">
        <v>0.98026092060646142</v>
      </c>
      <c r="C47" s="9"/>
    </row>
    <row r="48" spans="1:5" x14ac:dyDescent="0.35">
      <c r="A48" s="5"/>
      <c r="B48" s="5"/>
      <c r="C48" s="9"/>
    </row>
    <row r="49" spans="1:4" x14ac:dyDescent="0.35">
      <c r="A49" s="8">
        <v>41471</v>
      </c>
      <c r="B49" s="7" t="s">
        <v>26</v>
      </c>
      <c r="C49" s="9"/>
    </row>
    <row r="50" spans="1:4" x14ac:dyDescent="0.35">
      <c r="A50" s="5" t="s">
        <v>24</v>
      </c>
      <c r="B50" s="5" t="s">
        <v>25</v>
      </c>
    </row>
    <row r="51" spans="1:4" x14ac:dyDescent="0.35">
      <c r="A51">
        <v>0.94324537839112288</v>
      </c>
      <c r="B51" s="11">
        <v>0.79025218900000005</v>
      </c>
      <c r="C51" s="9"/>
    </row>
    <row r="52" spans="1:4" x14ac:dyDescent="0.35">
      <c r="A52" s="5">
        <v>0.85103479962596928</v>
      </c>
      <c r="B52" s="11">
        <v>0.829317839</v>
      </c>
      <c r="C52" s="9"/>
    </row>
    <row r="53" spans="1:4" x14ac:dyDescent="0.35">
      <c r="A53" s="5">
        <v>0.88945223114183947</v>
      </c>
      <c r="B53" s="11">
        <v>0.93495836799999998</v>
      </c>
      <c r="C53" s="9"/>
      <c r="D53" s="5"/>
    </row>
    <row r="54" spans="1:4" x14ac:dyDescent="0.35">
      <c r="A54" s="5"/>
      <c r="B54" s="5"/>
      <c r="C54" s="9"/>
      <c r="D54" s="5"/>
    </row>
    <row r="55" spans="1:4" x14ac:dyDescent="0.35">
      <c r="A55" s="8" t="s">
        <v>172</v>
      </c>
      <c r="B55" s="7" t="s">
        <v>29</v>
      </c>
      <c r="C55" s="9"/>
      <c r="D55" s="5"/>
    </row>
    <row r="56" spans="1:4" x14ac:dyDescent="0.35">
      <c r="A56" s="5" t="s">
        <v>27</v>
      </c>
      <c r="B56" s="5" t="s">
        <v>28</v>
      </c>
    </row>
    <row r="57" spans="1:4" x14ac:dyDescent="0.35">
      <c r="A57">
        <v>1.0862872987872811</v>
      </c>
      <c r="B57" s="5">
        <v>1.0648577461036617</v>
      </c>
      <c r="C57" s="9"/>
    </row>
    <row r="58" spans="1:4" x14ac:dyDescent="0.35">
      <c r="A58" s="5">
        <v>1.1347832133150249</v>
      </c>
      <c r="B58" s="5">
        <v>0.98659625372989912</v>
      </c>
      <c r="C58" s="9"/>
    </row>
    <row r="59" spans="1:4" x14ac:dyDescent="0.35">
      <c r="A59" s="5">
        <v>1.0025316019903909</v>
      </c>
      <c r="B59" s="5">
        <v>0.98009582449313637</v>
      </c>
      <c r="C59" s="9"/>
    </row>
    <row r="60" spans="1:4" x14ac:dyDescent="0.35">
      <c r="A60" s="5"/>
      <c r="B60" s="5"/>
      <c r="C60" s="9"/>
    </row>
    <row r="61" spans="1:4" x14ac:dyDescent="0.35">
      <c r="A61" s="8">
        <v>41471</v>
      </c>
      <c r="B61" s="7" t="s">
        <v>174</v>
      </c>
      <c r="C61" s="9"/>
    </row>
    <row r="62" spans="1:4" x14ac:dyDescent="0.35">
      <c r="A62" s="5" t="s">
        <v>175</v>
      </c>
      <c r="B62" s="5" t="s">
        <v>176</v>
      </c>
      <c r="C62" s="9"/>
    </row>
    <row r="63" spans="1:4" x14ac:dyDescent="0.35">
      <c r="A63">
        <v>0.94981867767255224</v>
      </c>
      <c r="B63">
        <v>1.009981615003809</v>
      </c>
      <c r="C63" s="9"/>
    </row>
    <row r="64" spans="1:4" x14ac:dyDescent="0.35">
      <c r="A64">
        <v>0.78772885652115154</v>
      </c>
      <c r="B64">
        <v>1.1369218043553393</v>
      </c>
      <c r="C64" s="9"/>
    </row>
    <row r="65" spans="1:4" x14ac:dyDescent="0.35">
      <c r="A65">
        <v>0.98009128447531224</v>
      </c>
      <c r="B65">
        <v>0.92572079236006644</v>
      </c>
      <c r="C65" s="9"/>
    </row>
    <row r="66" spans="1:4" x14ac:dyDescent="0.35">
      <c r="A66" s="5"/>
      <c r="B66" s="5"/>
      <c r="C66" s="9"/>
    </row>
    <row r="67" spans="1:4" x14ac:dyDescent="0.35">
      <c r="A67" s="8">
        <v>41471</v>
      </c>
      <c r="B67" s="7" t="s">
        <v>32</v>
      </c>
      <c r="C67" s="9"/>
    </row>
    <row r="68" spans="1:4" x14ac:dyDescent="0.35">
      <c r="A68" s="5" t="s">
        <v>30</v>
      </c>
      <c r="B68" s="5" t="s">
        <v>31</v>
      </c>
    </row>
    <row r="69" spans="1:4" x14ac:dyDescent="0.35">
      <c r="A69">
        <v>1.1066446443639333</v>
      </c>
      <c r="B69" s="5">
        <v>0.85627198577121622</v>
      </c>
      <c r="C69" s="9"/>
    </row>
    <row r="70" spans="1:4" x14ac:dyDescent="0.35">
      <c r="A70" s="5">
        <v>1.0026006200170705</v>
      </c>
      <c r="B70" s="5">
        <v>0.93060447609198949</v>
      </c>
      <c r="C70" s="9"/>
    </row>
    <row r="71" spans="1:4" x14ac:dyDescent="0.35">
      <c r="A71" s="5">
        <v>0.97323427286255049</v>
      </c>
      <c r="B71" s="5">
        <v>0.84096521444250238</v>
      </c>
      <c r="C71" s="9"/>
    </row>
    <row r="72" spans="1:4" x14ac:dyDescent="0.35">
      <c r="A72" s="5"/>
      <c r="B72" s="5"/>
      <c r="C72" s="9"/>
    </row>
    <row r="73" spans="1:4" x14ac:dyDescent="0.35">
      <c r="A73" s="8" t="s">
        <v>172</v>
      </c>
      <c r="B73" s="7" t="s">
        <v>35</v>
      </c>
      <c r="C73" s="9"/>
    </row>
    <row r="74" spans="1:4" x14ac:dyDescent="0.35">
      <c r="A74" s="5" t="s">
        <v>33</v>
      </c>
      <c r="B74" s="5" t="s">
        <v>34</v>
      </c>
    </row>
    <row r="75" spans="1:4" x14ac:dyDescent="0.35">
      <c r="A75">
        <v>1.1395567038738197</v>
      </c>
      <c r="B75" s="5">
        <v>0.94491909479414171</v>
      </c>
      <c r="C75" s="9"/>
    </row>
    <row r="76" spans="1:4" x14ac:dyDescent="0.35">
      <c r="A76" s="5">
        <v>1.2084005236032835</v>
      </c>
      <c r="B76" s="5">
        <v>0.9599543554175447</v>
      </c>
      <c r="C76" s="9"/>
    </row>
    <row r="77" spans="1:4" x14ac:dyDescent="0.35">
      <c r="A77" s="5">
        <v>1.3517850033583034</v>
      </c>
      <c r="B77" s="5">
        <v>1.0777605719931795</v>
      </c>
      <c r="C77" s="9"/>
    </row>
    <row r="78" spans="1:4" x14ac:dyDescent="0.35">
      <c r="A78" s="5"/>
      <c r="B78" s="5"/>
      <c r="C78" s="9"/>
    </row>
    <row r="79" spans="1:4" x14ac:dyDescent="0.35">
      <c r="A79" s="8" t="s">
        <v>172</v>
      </c>
      <c r="B79" s="7" t="s">
        <v>38</v>
      </c>
      <c r="C79" s="9"/>
      <c r="D79" s="5"/>
    </row>
    <row r="80" spans="1:4" x14ac:dyDescent="0.35">
      <c r="A80" s="5" t="s">
        <v>36</v>
      </c>
      <c r="B80" s="5" t="s">
        <v>37</v>
      </c>
    </row>
    <row r="81" spans="1:3" x14ac:dyDescent="0.35">
      <c r="A81">
        <v>1.0323589735674974</v>
      </c>
      <c r="B81" s="5">
        <v>1.0063587645826926</v>
      </c>
      <c r="C81" s="9"/>
    </row>
    <row r="82" spans="1:3" x14ac:dyDescent="0.35">
      <c r="A82" s="5">
        <v>0.97326306693787279</v>
      </c>
      <c r="B82" s="5">
        <v>1.0094606783651299</v>
      </c>
      <c r="C82" s="9"/>
    </row>
    <row r="83" spans="1:3" x14ac:dyDescent="0.35">
      <c r="A83" s="5">
        <v>1.0989065562881282</v>
      </c>
      <c r="B83" s="5">
        <v>1.1805381910620798</v>
      </c>
      <c r="C83" s="9"/>
    </row>
    <row r="84" spans="1:3" x14ac:dyDescent="0.35">
      <c r="A84" s="5"/>
      <c r="B84" s="5"/>
      <c r="C84" s="9"/>
    </row>
    <row r="85" spans="1:3" x14ac:dyDescent="0.35">
      <c r="A85" s="8" t="s">
        <v>172</v>
      </c>
      <c r="B85" s="7" t="s">
        <v>42</v>
      </c>
      <c r="C85" s="9"/>
    </row>
    <row r="86" spans="1:3" x14ac:dyDescent="0.35">
      <c r="A86" s="5" t="s">
        <v>40</v>
      </c>
      <c r="B86" s="5" t="s">
        <v>41</v>
      </c>
    </row>
    <row r="87" spans="1:3" x14ac:dyDescent="0.35">
      <c r="A87">
        <v>1.1334688270866196</v>
      </c>
      <c r="B87" s="5">
        <v>0.92419917982228006</v>
      </c>
      <c r="C87" s="9"/>
    </row>
    <row r="88" spans="1:3" x14ac:dyDescent="0.35">
      <c r="A88" s="5">
        <v>1.1023388114088684</v>
      </c>
      <c r="B88" s="5">
        <v>1.0074049425481884</v>
      </c>
      <c r="C88" s="9"/>
    </row>
    <row r="89" spans="1:3" x14ac:dyDescent="0.35">
      <c r="A89" s="5">
        <v>0.97347491896059191</v>
      </c>
      <c r="B89" s="5">
        <v>0.85455705008193594</v>
      </c>
      <c r="C89" s="9"/>
    </row>
    <row r="90" spans="1:3" x14ac:dyDescent="0.35">
      <c r="A90" s="5"/>
      <c r="B90" s="5"/>
      <c r="C90" s="9"/>
    </row>
    <row r="91" spans="1:3" x14ac:dyDescent="0.35">
      <c r="A91" s="8">
        <v>43152</v>
      </c>
      <c r="B91" s="7" t="s">
        <v>45</v>
      </c>
      <c r="C91" s="9"/>
    </row>
    <row r="92" spans="1:3" x14ac:dyDescent="0.35">
      <c r="A92" s="5" t="s">
        <v>43</v>
      </c>
      <c r="B92" s="5" t="s">
        <v>44</v>
      </c>
    </row>
    <row r="93" spans="1:3" x14ac:dyDescent="0.35">
      <c r="A93" s="5">
        <v>1.1937576902560139</v>
      </c>
      <c r="B93">
        <v>1.2444515188326739</v>
      </c>
      <c r="C93" s="9"/>
    </row>
    <row r="94" spans="1:3" x14ac:dyDescent="0.35">
      <c r="A94" s="5">
        <v>1.0610627860703661</v>
      </c>
      <c r="B94" s="5">
        <v>1.1061216245810461</v>
      </c>
      <c r="C94" s="9"/>
    </row>
    <row r="95" spans="1:3" x14ac:dyDescent="0.35">
      <c r="A95" s="5">
        <v>1.1451289194311951</v>
      </c>
      <c r="B95" s="5">
        <v>0.78214610155833819</v>
      </c>
      <c r="C95" s="9"/>
    </row>
    <row r="96" spans="1:3" x14ac:dyDescent="0.35">
      <c r="A96" s="5"/>
      <c r="B96" s="5"/>
      <c r="C96" s="9"/>
    </row>
    <row r="97" spans="1:3" x14ac:dyDescent="0.35">
      <c r="A97" s="8">
        <v>43152</v>
      </c>
      <c r="B97" s="7" t="s">
        <v>48</v>
      </c>
      <c r="C97" s="9"/>
    </row>
    <row r="98" spans="1:3" x14ac:dyDescent="0.35">
      <c r="A98" s="5" t="s">
        <v>46</v>
      </c>
      <c r="B98" s="5" t="s">
        <v>47</v>
      </c>
    </row>
    <row r="99" spans="1:3" x14ac:dyDescent="0.35">
      <c r="A99" s="5">
        <v>1.3523888502389712</v>
      </c>
      <c r="B99">
        <v>1.1293635912041857</v>
      </c>
      <c r="C99" s="9"/>
    </row>
    <row r="100" spans="1:3" x14ac:dyDescent="0.35">
      <c r="A100" s="5">
        <v>1.4294994125566538</v>
      </c>
      <c r="B100" s="5">
        <v>1.0249190923355802</v>
      </c>
      <c r="C100" s="9"/>
    </row>
    <row r="101" spans="1:3" x14ac:dyDescent="0.35">
      <c r="A101" s="5">
        <v>1.153093920951699</v>
      </c>
      <c r="B101" s="5">
        <v>1.0537334900339952</v>
      </c>
      <c r="C101" s="9"/>
    </row>
    <row r="102" spans="1:3" x14ac:dyDescent="0.35">
      <c r="A102" s="5"/>
      <c r="B102" s="5"/>
      <c r="C102" s="9"/>
    </row>
    <row r="103" spans="1:3" x14ac:dyDescent="0.35">
      <c r="A103" s="8">
        <v>43152</v>
      </c>
      <c r="B103" s="7" t="s">
        <v>51</v>
      </c>
      <c r="C103" s="9"/>
    </row>
    <row r="104" spans="1:3" x14ac:dyDescent="0.35">
      <c r="A104" s="5" t="s">
        <v>49</v>
      </c>
      <c r="B104" s="5" t="s">
        <v>50</v>
      </c>
    </row>
    <row r="105" spans="1:3" x14ac:dyDescent="0.35">
      <c r="A105" s="5">
        <v>0.9366033005168225</v>
      </c>
      <c r="B105">
        <v>1.0833579707145022</v>
      </c>
      <c r="C105" s="9"/>
    </row>
    <row r="106" spans="1:3" x14ac:dyDescent="0.35">
      <c r="A106" s="5">
        <v>0.72976811695582711</v>
      </c>
      <c r="B106" s="5">
        <v>1.2531073636650727</v>
      </c>
      <c r="C106" s="9"/>
    </row>
    <row r="107" spans="1:3" x14ac:dyDescent="0.35">
      <c r="A107" s="5">
        <v>0.90469915376011523</v>
      </c>
      <c r="B107" s="5">
        <v>0.96963254457913151</v>
      </c>
      <c r="C107" s="9"/>
    </row>
    <row r="108" spans="1:3" x14ac:dyDescent="0.35">
      <c r="A108" s="5"/>
      <c r="B108" s="5"/>
      <c r="C108" s="9"/>
    </row>
    <row r="109" spans="1:3" x14ac:dyDescent="0.35">
      <c r="A109" s="8">
        <v>43152</v>
      </c>
      <c r="B109" s="7" t="s">
        <v>54</v>
      </c>
      <c r="C109" s="9"/>
    </row>
    <row r="110" spans="1:3" x14ac:dyDescent="0.35">
      <c r="A110" s="5" t="s">
        <v>52</v>
      </c>
      <c r="B110" s="5" t="s">
        <v>53</v>
      </c>
    </row>
    <row r="111" spans="1:3" x14ac:dyDescent="0.35">
      <c r="A111" s="5">
        <v>0.98316811048893804</v>
      </c>
      <c r="B111" s="5">
        <v>0.9237088061061125</v>
      </c>
      <c r="C111" s="9"/>
    </row>
    <row r="112" spans="1:3" x14ac:dyDescent="0.35">
      <c r="A112" s="5">
        <v>1.2972980994097947</v>
      </c>
      <c r="B112" s="5">
        <v>1.2188410769076028</v>
      </c>
      <c r="C112" s="9"/>
    </row>
    <row r="113" spans="1:8" x14ac:dyDescent="0.35">
      <c r="A113">
        <v>0.95628332680505479</v>
      </c>
      <c r="B113" s="5">
        <v>1.1061216245810461</v>
      </c>
      <c r="C113" s="9"/>
    </row>
    <row r="114" spans="1:8" x14ac:dyDescent="0.35">
      <c r="A114" s="5"/>
      <c r="B114" s="5"/>
      <c r="C114" s="9"/>
    </row>
    <row r="115" spans="1:8" x14ac:dyDescent="0.35">
      <c r="A115" s="8">
        <v>43152</v>
      </c>
      <c r="B115" s="7" t="s">
        <v>57</v>
      </c>
      <c r="C115" s="9"/>
    </row>
    <row r="116" spans="1:8" x14ac:dyDescent="0.35">
      <c r="A116" s="5" t="s">
        <v>55</v>
      </c>
      <c r="B116" s="5" t="s">
        <v>56</v>
      </c>
    </row>
    <row r="117" spans="1:8" x14ac:dyDescent="0.35">
      <c r="A117">
        <v>0.74510209636640523</v>
      </c>
      <c r="B117">
        <v>1.0249190923355802</v>
      </c>
      <c r="C117" s="9"/>
      <c r="D117" s="5"/>
    </row>
    <row r="118" spans="1:8" x14ac:dyDescent="0.35">
      <c r="A118">
        <v>1.0392264296914533</v>
      </c>
      <c r="B118">
        <v>0.92370880610611483</v>
      </c>
      <c r="C118" s="9"/>
      <c r="D118" s="5"/>
    </row>
    <row r="119" spans="1:8" x14ac:dyDescent="0.35">
      <c r="A119">
        <v>0.89844994022740643</v>
      </c>
      <c r="B119">
        <v>0.96293480335305404</v>
      </c>
      <c r="C119" s="9"/>
      <c r="D119" s="5"/>
    </row>
    <row r="120" spans="1:8" x14ac:dyDescent="0.35">
      <c r="A120" s="5"/>
      <c r="B120" s="5"/>
      <c r="C120" s="9"/>
      <c r="D120" s="5"/>
    </row>
    <row r="121" spans="1:8" x14ac:dyDescent="0.35">
      <c r="A121" s="18">
        <v>43091</v>
      </c>
      <c r="C121" s="9"/>
      <c r="D121" s="5"/>
      <c r="G121" s="17"/>
    </row>
    <row r="122" spans="1:8" x14ac:dyDescent="0.35">
      <c r="A122" t="s">
        <v>58</v>
      </c>
      <c r="B122" t="s">
        <v>187</v>
      </c>
    </row>
    <row r="123" spans="1:8" x14ac:dyDescent="0.35">
      <c r="A123">
        <v>0.88580731597888318</v>
      </c>
      <c r="B123">
        <v>0.66667929060507058</v>
      </c>
      <c r="C123" s="9"/>
    </row>
    <row r="124" spans="1:8" x14ac:dyDescent="0.35">
      <c r="A124">
        <v>0.82077848412118504</v>
      </c>
      <c r="B124" s="12">
        <v>0.94938477418666645</v>
      </c>
      <c r="C124" s="9"/>
      <c r="H124" s="12"/>
    </row>
    <row r="125" spans="1:8" x14ac:dyDescent="0.35">
      <c r="A125">
        <v>1.0905567283674575</v>
      </c>
      <c r="B125" s="12">
        <v>1.0317295320600803</v>
      </c>
      <c r="C125" s="9"/>
      <c r="H125" s="12"/>
    </row>
    <row r="126" spans="1:8" x14ac:dyDescent="0.35">
      <c r="A126" s="5"/>
      <c r="B126" s="5"/>
      <c r="C126" s="9"/>
    </row>
    <row r="127" spans="1:8" x14ac:dyDescent="0.35">
      <c r="A127" s="8">
        <v>42324</v>
      </c>
      <c r="B127" s="7" t="s">
        <v>62</v>
      </c>
      <c r="C127" s="9"/>
      <c r="D127" s="17"/>
    </row>
    <row r="128" spans="1:8" x14ac:dyDescent="0.35">
      <c r="A128" s="5" t="s">
        <v>60</v>
      </c>
      <c r="B128" s="5" t="s">
        <v>61</v>
      </c>
      <c r="D128" s="5"/>
      <c r="E128" s="5"/>
    </row>
    <row r="129" spans="1:4" x14ac:dyDescent="0.35">
      <c r="A129">
        <v>0.70931834082144785</v>
      </c>
      <c r="B129" s="5">
        <v>0.8376997551274995</v>
      </c>
      <c r="C129" s="9"/>
    </row>
    <row r="130" spans="1:4" x14ac:dyDescent="0.35">
      <c r="A130" s="5">
        <v>0.91035752822659632</v>
      </c>
      <c r="B130" s="5">
        <v>0.95561748544131564</v>
      </c>
      <c r="C130" s="9"/>
    </row>
    <row r="131" spans="1:4" x14ac:dyDescent="0.35">
      <c r="A131" s="5">
        <v>1.1443315885774632</v>
      </c>
      <c r="B131" s="5">
        <v>0.96895740841633204</v>
      </c>
      <c r="C131" s="9"/>
    </row>
    <row r="132" spans="1:4" x14ac:dyDescent="0.35">
      <c r="A132" s="5"/>
      <c r="B132" s="5"/>
      <c r="C132" s="9"/>
    </row>
    <row r="133" spans="1:4" x14ac:dyDescent="0.35">
      <c r="A133" s="8">
        <v>42324</v>
      </c>
      <c r="B133" s="7" t="s">
        <v>65</v>
      </c>
      <c r="C133" s="9"/>
    </row>
    <row r="134" spans="1:4" x14ac:dyDescent="0.35">
      <c r="A134" s="5" t="s">
        <v>63</v>
      </c>
      <c r="B134" s="13" t="s">
        <v>64</v>
      </c>
    </row>
    <row r="135" spans="1:4" x14ac:dyDescent="0.35">
      <c r="A135">
        <v>0.91035752822659421</v>
      </c>
      <c r="B135" s="13">
        <v>0.97569704017339898</v>
      </c>
      <c r="C135" s="9"/>
    </row>
    <row r="136" spans="1:4" x14ac:dyDescent="0.35">
      <c r="A136" s="5">
        <v>1.0603239888199212</v>
      </c>
      <c r="B136" s="13">
        <v>1.1765031284957905</v>
      </c>
      <c r="C136" s="9"/>
    </row>
    <row r="137" spans="1:4" x14ac:dyDescent="0.35">
      <c r="A137" s="5">
        <v>1.067699125400499</v>
      </c>
      <c r="B137" s="13">
        <v>1.1683764277673658</v>
      </c>
      <c r="C137" s="9"/>
    </row>
    <row r="138" spans="1:4" x14ac:dyDescent="0.35">
      <c r="A138" s="5"/>
      <c r="B138" s="5"/>
      <c r="C138" s="9"/>
    </row>
    <row r="139" spans="1:4" x14ac:dyDescent="0.35">
      <c r="A139" s="8">
        <v>42508</v>
      </c>
      <c r="B139" s="7" t="s">
        <v>68</v>
      </c>
      <c r="C139" s="9"/>
      <c r="D139" s="14"/>
    </row>
    <row r="140" spans="1:4" x14ac:dyDescent="0.35">
      <c r="A140" s="5" t="s">
        <v>66</v>
      </c>
      <c r="B140" s="5" t="s">
        <v>67</v>
      </c>
      <c r="D140" s="14"/>
    </row>
    <row r="141" spans="1:4" x14ac:dyDescent="0.35">
      <c r="A141">
        <v>0.87656268766779577</v>
      </c>
      <c r="B141" s="5">
        <v>0.96588890992769383</v>
      </c>
      <c r="C141" s="9"/>
      <c r="D141" s="14"/>
    </row>
    <row r="142" spans="1:4" x14ac:dyDescent="0.35">
      <c r="A142" s="5">
        <v>1.1974199189230381</v>
      </c>
      <c r="B142" s="5">
        <v>0.92014247748635902</v>
      </c>
      <c r="C142" s="9"/>
      <c r="D142" s="14"/>
    </row>
    <row r="143" spans="1:4" x14ac:dyDescent="0.35">
      <c r="A143" s="5">
        <v>0.9999509087755255</v>
      </c>
      <c r="B143" s="5">
        <v>0.84670374459832409</v>
      </c>
      <c r="C143" s="9"/>
      <c r="D143" s="14"/>
    </row>
    <row r="144" spans="1:4" x14ac:dyDescent="0.35">
      <c r="A144" s="5"/>
      <c r="B144" s="5"/>
      <c r="C144" s="9"/>
      <c r="D144" s="14"/>
    </row>
    <row r="145" spans="1:5" x14ac:dyDescent="0.35">
      <c r="A145" s="8">
        <v>42508</v>
      </c>
      <c r="B145" s="7" t="s">
        <v>71</v>
      </c>
      <c r="C145" s="9"/>
      <c r="D145" s="5"/>
    </row>
    <row r="146" spans="1:5" x14ac:dyDescent="0.35">
      <c r="A146" s="5" t="s">
        <v>69</v>
      </c>
      <c r="B146" s="5" t="s">
        <v>70</v>
      </c>
    </row>
    <row r="147" spans="1:5" x14ac:dyDescent="0.35">
      <c r="A147">
        <v>0.97260719858992639</v>
      </c>
      <c r="B147">
        <v>1.1172322890785227</v>
      </c>
      <c r="C147" s="9"/>
    </row>
    <row r="148" spans="1:5" x14ac:dyDescent="0.35">
      <c r="A148">
        <v>0.8826596633197199</v>
      </c>
      <c r="B148">
        <v>1.1018510220052182</v>
      </c>
      <c r="C148" s="9"/>
    </row>
    <row r="149" spans="1:5" x14ac:dyDescent="0.35">
      <c r="A149">
        <v>0.94601120359729352</v>
      </c>
      <c r="B149">
        <v>1.1486419639882386</v>
      </c>
      <c r="C149" s="9"/>
    </row>
    <row r="150" spans="1:5" x14ac:dyDescent="0.35">
      <c r="A150" s="5"/>
      <c r="B150" s="5"/>
      <c r="C150" s="9"/>
    </row>
    <row r="151" spans="1:5" x14ac:dyDescent="0.35">
      <c r="A151" s="8">
        <v>42508</v>
      </c>
      <c r="B151" s="7" t="s">
        <v>74</v>
      </c>
      <c r="C151" s="9"/>
    </row>
    <row r="152" spans="1:5" x14ac:dyDescent="0.35">
      <c r="A152" s="5" t="s">
        <v>72</v>
      </c>
      <c r="B152" s="5" t="s">
        <v>73</v>
      </c>
    </row>
    <row r="153" spans="1:5" x14ac:dyDescent="0.35">
      <c r="A153">
        <v>1.1018510220052182</v>
      </c>
      <c r="B153" s="5">
        <v>1.2141352780814223</v>
      </c>
      <c r="C153" s="9"/>
    </row>
    <row r="154" spans="1:5" x14ac:dyDescent="0.35">
      <c r="A154" s="5">
        <v>1.0069061173757763</v>
      </c>
      <c r="B154" s="5">
        <v>1.0791752558688095</v>
      </c>
      <c r="C154" s="9"/>
    </row>
    <row r="155" spans="1:5" x14ac:dyDescent="0.35">
      <c r="A155" s="5">
        <v>1.156631400666005</v>
      </c>
      <c r="B155" s="5">
        <v>0.92014247748635902</v>
      </c>
      <c r="C155" s="9"/>
    </row>
    <row r="156" spans="1:5" x14ac:dyDescent="0.35">
      <c r="A156" s="5"/>
      <c r="B156" s="5"/>
      <c r="C156" s="9"/>
    </row>
    <row r="157" spans="1:5" x14ac:dyDescent="0.35">
      <c r="A157" s="8">
        <v>42508</v>
      </c>
      <c r="B157" s="7" t="s">
        <v>77</v>
      </c>
      <c r="C157" s="9"/>
      <c r="D157" s="17"/>
    </row>
    <row r="158" spans="1:5" x14ac:dyDescent="0.35">
      <c r="A158" s="5" t="s">
        <v>75</v>
      </c>
      <c r="B158" s="5" t="s">
        <v>76</v>
      </c>
      <c r="D158" s="5"/>
      <c r="E158" s="5"/>
    </row>
    <row r="159" spans="1:5" x14ac:dyDescent="0.35">
      <c r="A159">
        <v>0.93947662689183098</v>
      </c>
      <c r="B159">
        <v>1.0866815133809784</v>
      </c>
      <c r="C159" s="9"/>
      <c r="D159" s="5"/>
      <c r="E159" s="5"/>
    </row>
    <row r="160" spans="1:5" x14ac:dyDescent="0.35">
      <c r="A160">
        <v>0.79549742989481809</v>
      </c>
      <c r="B160">
        <v>1.0496651517457172</v>
      </c>
      <c r="C160" s="9"/>
      <c r="D160" s="5"/>
      <c r="E160" s="5"/>
    </row>
    <row r="161" spans="1:4" x14ac:dyDescent="0.35">
      <c r="A161">
        <v>1.0069061173757763</v>
      </c>
      <c r="B161">
        <v>1.0209620029717399</v>
      </c>
      <c r="C161" s="9"/>
      <c r="D161" s="5"/>
    </row>
    <row r="162" spans="1:4" x14ac:dyDescent="0.35">
      <c r="A162" s="5"/>
      <c r="B162" s="5"/>
      <c r="C162" s="9"/>
    </row>
    <row r="163" spans="1:4" x14ac:dyDescent="0.35">
      <c r="A163" s="8">
        <v>42508</v>
      </c>
      <c r="B163" s="7" t="s">
        <v>45</v>
      </c>
      <c r="C163" s="9"/>
    </row>
    <row r="164" spans="1:4" x14ac:dyDescent="0.35">
      <c r="A164" s="5" t="s">
        <v>78</v>
      </c>
      <c r="B164" s="5" t="s">
        <v>79</v>
      </c>
    </row>
    <row r="165" spans="1:4" x14ac:dyDescent="0.35">
      <c r="A165">
        <v>1.2482692668264177</v>
      </c>
      <c r="B165" s="5">
        <v>0.99304374331041989</v>
      </c>
      <c r="C165" s="9"/>
    </row>
    <row r="166" spans="1:4" x14ac:dyDescent="0.35">
      <c r="A166" s="5">
        <v>0.9999509087755255</v>
      </c>
      <c r="B166" s="5">
        <v>1.1974199189230381</v>
      </c>
      <c r="C166" s="9"/>
    </row>
    <row r="167" spans="1:4" x14ac:dyDescent="0.35">
      <c r="A167" s="5">
        <v>1.0069061173757763</v>
      </c>
      <c r="B167" s="5">
        <v>1.1646764082705114</v>
      </c>
      <c r="C167" s="9"/>
    </row>
    <row r="168" spans="1:4" x14ac:dyDescent="0.35">
      <c r="A168" s="5"/>
      <c r="B168" s="5"/>
      <c r="C168" s="9"/>
    </row>
    <row r="169" spans="1:4" x14ac:dyDescent="0.35">
      <c r="A169" s="8">
        <v>42508</v>
      </c>
      <c r="B169" s="7" t="s">
        <v>59</v>
      </c>
      <c r="C169" s="9"/>
    </row>
    <row r="170" spans="1:4" x14ac:dyDescent="0.35">
      <c r="A170" s="5" t="s">
        <v>80</v>
      </c>
      <c r="B170" s="5" t="s">
        <v>81</v>
      </c>
    </row>
    <row r="171" spans="1:4" x14ac:dyDescent="0.35">
      <c r="A171">
        <v>1.0424145849204507</v>
      </c>
      <c r="B171" s="5">
        <v>1.0866815133809784</v>
      </c>
      <c r="C171" s="9"/>
    </row>
    <row r="172" spans="1:4" x14ac:dyDescent="0.35">
      <c r="A172" s="5">
        <v>1.1809346850536873</v>
      </c>
      <c r="B172" s="5">
        <v>1.0139097032775986</v>
      </c>
      <c r="C172" s="9"/>
    </row>
    <row r="173" spans="1:4" x14ac:dyDescent="0.35">
      <c r="A173" s="5">
        <v>1.1095150019438234</v>
      </c>
      <c r="B173" s="5">
        <v>1.0942399810430092</v>
      </c>
      <c r="C173" s="9"/>
    </row>
    <row r="174" spans="1:4" x14ac:dyDescent="0.35">
      <c r="A174" s="5"/>
      <c r="B174" s="5"/>
      <c r="C174" s="9"/>
    </row>
    <row r="175" spans="1:4" x14ac:dyDescent="0.35">
      <c r="A175" s="8">
        <v>42508</v>
      </c>
      <c r="B175" s="7" t="s">
        <v>62</v>
      </c>
      <c r="C175" s="9"/>
    </row>
    <row r="176" spans="1:4" x14ac:dyDescent="0.35">
      <c r="A176" s="5" t="s">
        <v>82</v>
      </c>
      <c r="B176" s="5" t="s">
        <v>83</v>
      </c>
    </row>
    <row r="177" spans="1:3" x14ac:dyDescent="0.35">
      <c r="A177">
        <v>0.97260719858992639</v>
      </c>
      <c r="B177" s="5">
        <v>1.2141352780814223</v>
      </c>
      <c r="C177" s="9"/>
    </row>
    <row r="178" spans="1:3" x14ac:dyDescent="0.35">
      <c r="A178" s="5">
        <v>1.0942399810430119</v>
      </c>
      <c r="B178" s="5">
        <v>1.2310839749581608</v>
      </c>
      <c r="C178" s="9"/>
    </row>
    <row r="179" spans="1:3" x14ac:dyDescent="0.35">
      <c r="A179" s="5">
        <v>1.0717208478646565</v>
      </c>
      <c r="B179" s="5">
        <v>1.1018510220052182</v>
      </c>
      <c r="C179" s="9"/>
    </row>
    <row r="180" spans="1:3" x14ac:dyDescent="0.35">
      <c r="A180" s="5"/>
      <c r="B180" s="5"/>
      <c r="C180" s="9"/>
    </row>
    <row r="181" spans="1:3" x14ac:dyDescent="0.35">
      <c r="A181" s="8">
        <v>42508</v>
      </c>
      <c r="B181" s="7" t="s">
        <v>65</v>
      </c>
      <c r="C181" s="9"/>
    </row>
    <row r="182" spans="1:3" x14ac:dyDescent="0.35">
      <c r="A182" s="5" t="s">
        <v>84</v>
      </c>
      <c r="B182" s="5" t="s">
        <v>85</v>
      </c>
    </row>
    <row r="183" spans="1:3" x14ac:dyDescent="0.35">
      <c r="A183">
        <v>0.87656268766779355</v>
      </c>
      <c r="B183" s="5">
        <v>1.1095150019438234</v>
      </c>
      <c r="C183" s="9"/>
    </row>
    <row r="184" spans="1:3" x14ac:dyDescent="0.35">
      <c r="A184" s="5">
        <v>1.1328282706386819</v>
      </c>
      <c r="B184" s="5">
        <v>1.172777373328115</v>
      </c>
      <c r="C184" s="9"/>
    </row>
    <row r="185" spans="1:3" x14ac:dyDescent="0.35">
      <c r="A185" s="5">
        <v>1.0791752558688095</v>
      </c>
      <c r="B185" s="5">
        <v>1.0569661502514762</v>
      </c>
      <c r="C185" s="9"/>
    </row>
    <row r="186" spans="1:3" x14ac:dyDescent="0.35">
      <c r="A186" s="5"/>
      <c r="B186" s="5"/>
      <c r="C186" s="9"/>
    </row>
    <row r="187" spans="1:3" x14ac:dyDescent="0.35">
      <c r="A187" s="8">
        <v>42508</v>
      </c>
      <c r="B187" s="7" t="s">
        <v>48</v>
      </c>
      <c r="C187" s="9"/>
    </row>
    <row r="188" spans="1:3" x14ac:dyDescent="0.35">
      <c r="A188" s="5" t="s">
        <v>86</v>
      </c>
      <c r="B188" s="5" t="s">
        <v>87</v>
      </c>
    </row>
    <row r="189" spans="1:3" x14ac:dyDescent="0.35">
      <c r="A189" s="5">
        <v>1.1095150019438234</v>
      </c>
      <c r="B189" s="5">
        <v>1.2141352780814194</v>
      </c>
      <c r="C189" s="9"/>
    </row>
    <row r="190" spans="1:3" x14ac:dyDescent="0.35">
      <c r="A190" s="5">
        <v>1.1095150019438234</v>
      </c>
      <c r="B190" s="5">
        <v>1.189148735369292</v>
      </c>
      <c r="C190" s="9"/>
    </row>
    <row r="191" spans="1:3" x14ac:dyDescent="0.35">
      <c r="A191" s="5">
        <v>1.125003254190192</v>
      </c>
      <c r="B191">
        <v>1.0424145849204507</v>
      </c>
      <c r="C191" s="9"/>
    </row>
    <row r="192" spans="1:3" x14ac:dyDescent="0.35">
      <c r="A192" s="5"/>
      <c r="C192" s="9"/>
    </row>
    <row r="193" spans="1:3" x14ac:dyDescent="0.35">
      <c r="A193" s="8">
        <v>42324</v>
      </c>
      <c r="B193" s="6" t="s">
        <v>90</v>
      </c>
      <c r="C193" s="9"/>
    </row>
    <row r="194" spans="1:3" x14ac:dyDescent="0.35">
      <c r="A194" s="5" t="s">
        <v>178</v>
      </c>
      <c r="B194" t="s">
        <v>179</v>
      </c>
      <c r="C194" s="9"/>
    </row>
    <row r="195" spans="1:3" x14ac:dyDescent="0.35">
      <c r="A195">
        <v>0.83191334024656161</v>
      </c>
      <c r="B195">
        <v>0.91035752822659632</v>
      </c>
      <c r="C195" s="9"/>
    </row>
    <row r="196" spans="1:3" x14ac:dyDescent="0.35">
      <c r="A196">
        <v>0.86724117319401173</v>
      </c>
      <c r="B196">
        <v>1.1929265001409333</v>
      </c>
      <c r="C196" s="9"/>
    </row>
    <row r="197" spans="1:3" x14ac:dyDescent="0.35">
      <c r="A197">
        <v>0.9893172632868904</v>
      </c>
      <c r="B197">
        <v>0.99619850903365958</v>
      </c>
      <c r="C197" s="9"/>
    </row>
    <row r="198" spans="1:3" x14ac:dyDescent="0.35">
      <c r="A198" s="5"/>
      <c r="B198" s="5"/>
      <c r="C198" s="9"/>
    </row>
    <row r="199" spans="1:3" x14ac:dyDescent="0.35">
      <c r="A199" s="8">
        <v>42508</v>
      </c>
      <c r="B199" s="7" t="s">
        <v>90</v>
      </c>
      <c r="C199" s="9"/>
    </row>
    <row r="200" spans="1:3" x14ac:dyDescent="0.35">
      <c r="A200" s="5" t="s">
        <v>88</v>
      </c>
      <c r="B200" s="5" t="s">
        <v>89</v>
      </c>
    </row>
    <row r="201" spans="1:3" x14ac:dyDescent="0.35">
      <c r="A201">
        <v>1.0717208478646592</v>
      </c>
      <c r="B201" s="5">
        <v>1.0352141014186114</v>
      </c>
      <c r="C201" s="9"/>
    </row>
    <row r="202" spans="1:3" x14ac:dyDescent="0.35">
      <c r="A202" s="5">
        <v>1.172777373328115</v>
      </c>
      <c r="B202" s="5">
        <v>0.94601120359729585</v>
      </c>
      <c r="C202" s="9"/>
    </row>
    <row r="203" spans="1:3" x14ac:dyDescent="0.35">
      <c r="A203" s="5">
        <v>1.1018510220052182</v>
      </c>
      <c r="B203" s="5">
        <v>1.0866815133809784</v>
      </c>
      <c r="C203" s="9"/>
    </row>
    <row r="204" spans="1:3" x14ac:dyDescent="0.35">
      <c r="A204" s="5"/>
      <c r="B204" s="5"/>
      <c r="C204" s="9"/>
    </row>
    <row r="205" spans="1:3" x14ac:dyDescent="0.35">
      <c r="A205" s="8">
        <v>42510</v>
      </c>
      <c r="B205" s="7" t="s">
        <v>11</v>
      </c>
      <c r="C205" s="9"/>
    </row>
    <row r="206" spans="1:3" x14ac:dyDescent="0.35">
      <c r="A206" s="5" t="s">
        <v>91</v>
      </c>
      <c r="B206" s="5" t="s">
        <v>92</v>
      </c>
    </row>
    <row r="207" spans="1:3" x14ac:dyDescent="0.35">
      <c r="A207">
        <v>0.84039903855519038</v>
      </c>
      <c r="B207" s="5">
        <v>0.99250509720611413</v>
      </c>
      <c r="C207" s="9"/>
    </row>
    <row r="208" spans="1:3" x14ac:dyDescent="0.35">
      <c r="A208" s="5">
        <v>0.79506593672597758</v>
      </c>
      <c r="B208" s="5">
        <v>1.0063599520520636</v>
      </c>
      <c r="C208" s="9"/>
    </row>
    <row r="209" spans="1:3" x14ac:dyDescent="0.35">
      <c r="A209" s="5">
        <v>0.79506593672597758</v>
      </c>
      <c r="B209" s="5">
        <v>0.80616464360144424</v>
      </c>
      <c r="C209" s="9"/>
    </row>
    <row r="210" spans="1:3" x14ac:dyDescent="0.35">
      <c r="A210" s="5"/>
      <c r="B210" s="5"/>
      <c r="C210" s="9"/>
    </row>
    <row r="211" spans="1:3" x14ac:dyDescent="0.35">
      <c r="A211" s="8">
        <v>42510</v>
      </c>
      <c r="B211" s="7" t="s">
        <v>20</v>
      </c>
      <c r="C211" s="9"/>
    </row>
    <row r="212" spans="1:3" x14ac:dyDescent="0.35">
      <c r="A212" s="5" t="s">
        <v>93</v>
      </c>
      <c r="B212" s="5" t="s">
        <v>94</v>
      </c>
    </row>
    <row r="213" spans="1:3" x14ac:dyDescent="0.35">
      <c r="A213">
        <v>0.80059605764726804</v>
      </c>
      <c r="B213" s="5">
        <v>1.0133597390736397</v>
      </c>
      <c r="C213" s="9"/>
    </row>
    <row r="214" spans="1:3" x14ac:dyDescent="0.35">
      <c r="A214" s="5">
        <v>0.70668853890372774</v>
      </c>
      <c r="B214" s="5">
        <v>0.95869673003447042</v>
      </c>
      <c r="C214" s="9"/>
    </row>
    <row r="215" spans="1:3" x14ac:dyDescent="0.35">
      <c r="A215" s="5">
        <v>1.0637406246175154</v>
      </c>
      <c r="B215" s="5">
        <v>0.91329093363130676</v>
      </c>
      <c r="C215" s="9"/>
    </row>
    <row r="216" spans="1:3" x14ac:dyDescent="0.35">
      <c r="A216" s="5"/>
      <c r="B216" s="5"/>
      <c r="C216" s="9"/>
    </row>
    <row r="217" spans="1:3" x14ac:dyDescent="0.35">
      <c r="A217" s="8">
        <v>42510</v>
      </c>
      <c r="B217" s="7" t="s">
        <v>39</v>
      </c>
      <c r="C217" s="9"/>
    </row>
    <row r="218" spans="1:3" x14ac:dyDescent="0.35">
      <c r="A218" s="5" t="s">
        <v>95</v>
      </c>
      <c r="B218" s="5" t="s">
        <v>96</v>
      </c>
    </row>
    <row r="219" spans="1:3" x14ac:dyDescent="0.35">
      <c r="A219">
        <v>1.0711395257794092</v>
      </c>
      <c r="B219" s="5">
        <v>0.95207452799725978</v>
      </c>
      <c r="C219" s="9"/>
    </row>
    <row r="220" spans="1:3" x14ac:dyDescent="0.35">
      <c r="A220" s="5">
        <v>1.0490957930959879</v>
      </c>
      <c r="B220" s="5">
        <v>0.99250509720611413</v>
      </c>
      <c r="C220" s="9"/>
    </row>
    <row r="221" spans="1:3" x14ac:dyDescent="0.35">
      <c r="A221" s="5">
        <v>1.0346525812976646</v>
      </c>
      <c r="B221" s="5">
        <v>0.87003564664620636</v>
      </c>
      <c r="C221" s="9"/>
    </row>
    <row r="222" spans="1:3" x14ac:dyDescent="0.35">
      <c r="A222" s="5"/>
      <c r="B222" s="5"/>
      <c r="C222" s="9"/>
    </row>
    <row r="223" spans="1:3" x14ac:dyDescent="0.35">
      <c r="A223" s="8">
        <v>42510</v>
      </c>
      <c r="B223" s="7" t="s">
        <v>99</v>
      </c>
      <c r="C223" s="9"/>
    </row>
    <row r="224" spans="1:3" x14ac:dyDescent="0.35">
      <c r="A224" s="5" t="s">
        <v>97</v>
      </c>
      <c r="B224" s="5" t="s">
        <v>98</v>
      </c>
    </row>
    <row r="225" spans="1:3" x14ac:dyDescent="0.35">
      <c r="A225">
        <v>1.1560040214570997</v>
      </c>
      <c r="B225" s="5">
        <v>1.0860920763418278</v>
      </c>
      <c r="C225" s="9"/>
    </row>
    <row r="226" spans="1:3" x14ac:dyDescent="0.35">
      <c r="A226" s="5">
        <v>1.1322138027071986</v>
      </c>
      <c r="B226" s="5">
        <v>1.1089131795795097</v>
      </c>
      <c r="C226" s="9"/>
    </row>
    <row r="227" spans="1:3" x14ac:dyDescent="0.35">
      <c r="A227" s="5">
        <v>1.0785898903686963</v>
      </c>
      <c r="B227" s="5">
        <v>1.101253356731632</v>
      </c>
      <c r="C227" s="9"/>
    </row>
    <row r="228" spans="1:3" x14ac:dyDescent="0.35">
      <c r="A228" s="5"/>
      <c r="B228" s="5"/>
      <c r="C228" s="9"/>
    </row>
    <row r="229" spans="1:3" x14ac:dyDescent="0.35">
      <c r="A229" s="8">
        <v>42510</v>
      </c>
      <c r="B229" s="7" t="s">
        <v>102</v>
      </c>
      <c r="C229" s="9"/>
    </row>
    <row r="230" spans="1:3" x14ac:dyDescent="0.35">
      <c r="A230" s="5" t="s">
        <v>100</v>
      </c>
      <c r="B230" s="5" t="s">
        <v>101</v>
      </c>
    </row>
    <row r="231" spans="1:3" x14ac:dyDescent="0.35">
      <c r="A231">
        <v>1.1480189184040817</v>
      </c>
      <c r="B231" s="5">
        <v>0.93896703662597392</v>
      </c>
      <c r="C231" s="9"/>
    </row>
    <row r="232" spans="1:3" x14ac:dyDescent="0.35">
      <c r="A232">
        <v>1.0785898903686963</v>
      </c>
      <c r="B232" s="5">
        <v>0.99940851609128079</v>
      </c>
      <c r="C232" s="9"/>
    </row>
    <row r="233" spans="1:3" x14ac:dyDescent="0.35">
      <c r="A233" s="5">
        <v>0.92603999996175179</v>
      </c>
      <c r="B233" s="5">
        <v>1.1243930306987466</v>
      </c>
      <c r="C233" s="9"/>
    </row>
    <row r="234" spans="1:3" x14ac:dyDescent="0.35">
      <c r="A234" s="5"/>
      <c r="B234" s="5"/>
      <c r="C234" s="9"/>
    </row>
    <row r="235" spans="1:3" x14ac:dyDescent="0.35">
      <c r="A235" s="8">
        <v>42510</v>
      </c>
      <c r="B235" s="7" t="s">
        <v>105</v>
      </c>
      <c r="C235" s="9"/>
    </row>
    <row r="236" spans="1:3" x14ac:dyDescent="0.35">
      <c r="A236" s="5" t="s">
        <v>103</v>
      </c>
      <c r="B236" s="5" t="s">
        <v>104</v>
      </c>
    </row>
    <row r="237" spans="1:3" x14ac:dyDescent="0.35">
      <c r="A237" s="5">
        <v>1.1089131795795097</v>
      </c>
      <c r="B237">
        <v>1.1400889724868351</v>
      </c>
    </row>
    <row r="238" spans="1:3" x14ac:dyDescent="0.35">
      <c r="A238">
        <v>1.0346525812976619</v>
      </c>
      <c r="B238">
        <v>1.0785898903686963</v>
      </c>
    </row>
    <row r="239" spans="1:3" x14ac:dyDescent="0.35">
      <c r="A239">
        <v>0.95869673003447275</v>
      </c>
      <c r="B239">
        <v>1.1089131795795071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2013-04-24 first</vt:lpstr>
      <vt:lpstr>2014-04-24 second</vt:lpstr>
      <vt:lpstr>2013-07-16</vt:lpstr>
      <vt:lpstr>2015-11-16</vt:lpstr>
      <vt:lpstr>2016-05-18</vt:lpstr>
      <vt:lpstr>2016-05-20</vt:lpstr>
      <vt:lpstr>2017-12-22</vt:lpstr>
      <vt:lpstr>2018-02-21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2019-03-03T17:12:15Z</dcterms:created>
  <dcterms:modified xsi:type="dcterms:W3CDTF">2019-03-06T09:02:10Z</dcterms:modified>
</cp:coreProperties>
</file>