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8_{E6E6441A-97E4-46EF-9123-46815E9E6E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upuesto" sheetId="1" r:id="rId1"/>
  </sheets>
  <definedNames>
    <definedName name="Tax_Rate">Presupuesto!#REF!</definedName>
    <definedName name="_xlnm.Print_Titles" localSheetId="0">Presupuesto!$16:$16</definedName>
  </definedNames>
  <calcPr calcId="181029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5" i="1"/>
  <c r="E14" i="1"/>
  <c r="E13" i="1" l="1"/>
  <c r="E16" i="1"/>
  <c r="F2" i="1"/>
  <c r="F6" i="1" s="1"/>
  <c r="F20" i="1" l="1"/>
  <c r="F22" i="1" s="1"/>
</calcChain>
</file>

<file path=xl/sharedStrings.xml><?xml version="1.0" encoding="utf-8"?>
<sst xmlns="http://schemas.openxmlformats.org/spreadsheetml/2006/main" count="23" uniqueCount="22">
  <si>
    <t>Comentarios o instrucciones especiales:</t>
  </si>
  <si>
    <t>Cantidad</t>
  </si>
  <si>
    <t>Gracias por su confianza.</t>
  </si>
  <si>
    <t>Descripción</t>
  </si>
  <si>
    <t>Precio por unidad</t>
  </si>
  <si>
    <t>Fecha</t>
  </si>
  <si>
    <t>N.º de presupuesto</t>
  </si>
  <si>
    <t>Id. del cliente</t>
  </si>
  <si>
    <t>Subtotal</t>
  </si>
  <si>
    <t>Otros</t>
  </si>
  <si>
    <t>TOTAL</t>
  </si>
  <si>
    <t>ABC123</t>
  </si>
  <si>
    <t>Importe</t>
  </si>
  <si>
    <t>CENTRO DE COMPUTO</t>
  </si>
  <si>
    <t>Cotizacion válido hasta:</t>
  </si>
  <si>
    <t>Cotizacion: para</t>
  </si>
  <si>
    <t>Usuario(s) Adicional(es) Nuevo(s) Aspel-COI 9.0</t>
  </si>
  <si>
    <t>Sistema Base Aspel-COI 9.0 (Incluye 1 Usuario)</t>
  </si>
  <si>
    <t>Sistema Base Aspel-SAE 8.0 (Incluye 1 Usuario)</t>
  </si>
  <si>
    <t xml:space="preserve">Usuario(s) Adicional(es) Nuevo(s) Aspel-SAE 8.0
</t>
  </si>
  <si>
    <t>Póliza de Soporte Técnico Básica con precio Preferencial</t>
  </si>
  <si>
    <t>ASPEL COI: Para contabilidad electronica   ASPEL SAE: Sisema administrativo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</si>
</sst>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#,##0_ ;\-#,##0\ "/>
    <numFmt numFmtId="169" formatCode="_-[$$-80A]* #,##0.00_-;\-[$$-80A]* #,##0.00_-;_-[$$-80A]* &quot;-&quot;??_-;_-@_-"/>
  </numFmts>
  <fonts count="25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5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</borders>
  <cellStyleXfs count="47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 inden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44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165" fontId="2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 indent="1"/>
    </xf>
    <xf numFmtId="169" fontId="2" fillId="0" borderId="0" xfId="3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indent="1"/>
    </xf>
    <xf numFmtId="0" fontId="24" fillId="0" borderId="0" xfId="0" applyFont="1" applyAlignment="1">
      <alignment vertical="top"/>
    </xf>
    <xf numFmtId="169" fontId="1" fillId="33" borderId="11" xfId="3" applyNumberFormat="1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top" wrapText="1" indent="1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-* #,##0.00\ &quot;€&quot;_-;\-* #,##0.00\ &quot;€&quot;_-;_-* &quot;-&quot;??\ &quot;€&quot;_-;_-@_-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a de la empresa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6</xdr:col>
      <xdr:colOff>9525</xdr:colOff>
      <xdr:row>1</xdr:row>
      <xdr:rowOff>2688</xdr:rowOff>
    </xdr:to>
    <xdr:pic>
      <xdr:nvPicPr>
        <xdr:cNvPr id="3" name="Imagen 2" descr="Banner abstracto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52400"/>
          <a:ext cx="7600951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Cuadro de texto 1" descr="Presupuesto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0"/>
          <a:r>
            <a:rPr lang="es" sz="2800">
              <a:solidFill>
                <a:schemeClr val="accent4"/>
              </a:solidFill>
              <a:latin typeface="Franklin Gothic Book" panose="020B0503020102020204" pitchFamily="34" charset="0"/>
            </a:rPr>
            <a:t>COTIZACION: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3</xdr:col>
      <xdr:colOff>304800</xdr:colOff>
      <xdr:row>1</xdr:row>
      <xdr:rowOff>0</xdr:rowOff>
    </xdr:to>
    <xdr:sp macro="" textlink="">
      <xdr:nvSpPr>
        <xdr:cNvPr id="8" name="Cuadro de texto 2" descr="Nombre y eslogan de la empresa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397192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s" sz="1800" baseline="0">
              <a:solidFill>
                <a:schemeClr val="bg1"/>
              </a:solidFill>
              <a:latin typeface="+mj-lt"/>
            </a:rPr>
            <a:t>ASPEL</a:t>
          </a:r>
        </a:p>
        <a:p>
          <a:pPr algn="l" rtl="0"/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Items_Table" displayName="SaleItems_Table" ref="B12:E18" totalsRowShown="0" headerRowDxfId="5" dataDxfId="4">
  <tableColumns count="4">
    <tableColumn id="1" xr3:uid="{00000000-0010-0000-0100-000001000000}" name="Cantidad" dataDxfId="3" dataCellStyle="Millares"/>
    <tableColumn id="2" xr3:uid="{00000000-0010-0000-0100-000002000000}" name="Descripción" dataDxfId="2"/>
    <tableColumn id="3" xr3:uid="{00000000-0010-0000-0100-000003000000}" name="Precio por unidad" dataDxfId="1"/>
    <tableColumn id="5" xr3:uid="{00000000-0010-0000-0100-000005000000}" name="Importe" dataDxfId="0">
      <calculatedColumnFormula>IFERROR(IF(OR(SaleItems_Table[[#This Row],[Cantidad]]="",SaleItems_Table[[#This Row],[Precio por unidad]]=""),"",SaleItems_Table[[#This Row],[Cantidad]]*SaleItems_Table[[#This Row],[Precio por unidad]]),"")</calculatedColumnFormula>
    </tableColumn>
  </tableColumns>
  <tableStyleInfo name="Tabla de la empresa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showGridLines="0" tabSelected="1" zoomScaleNormal="100" workbookViewId="0">
      <selection activeCell="B1" sqref="B1"/>
    </sheetView>
  </sheetViews>
  <sheetFormatPr baseColWidth="10"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4" width="14.6640625" style="1" bestFit="1" customWidth="1"/>
    <col min="5" max="5" width="17" style="1" customWidth="1"/>
    <col min="6" max="6" width="14.109375" style="1" customWidth="1"/>
    <col min="7" max="7" width="1.77734375" style="1" customWidth="1"/>
    <col min="8" max="16384" width="8.77734375" style="1"/>
  </cols>
  <sheetData>
    <row r="1" spans="1:7" ht="114" customHeight="1" x14ac:dyDescent="0.25"/>
    <row r="2" spans="1:7" ht="30" customHeight="1" x14ac:dyDescent="0.3">
      <c r="B2" s="12"/>
      <c r="E2" s="14" t="s">
        <v>5</v>
      </c>
      <c r="F2" s="8">
        <f ca="1">TODAY()</f>
        <v>44146</v>
      </c>
    </row>
    <row r="3" spans="1:7" s="4" customFormat="1" ht="15.95" customHeight="1" x14ac:dyDescent="0.3">
      <c r="B3" s="3"/>
      <c r="E3" s="14" t="s">
        <v>6</v>
      </c>
      <c r="F3" s="7">
        <v>3</v>
      </c>
    </row>
    <row r="4" spans="1:7" s="4" customFormat="1" ht="15.95" customHeight="1" x14ac:dyDescent="0.3">
      <c r="B4" s="17"/>
      <c r="E4" s="14" t="s">
        <v>7</v>
      </c>
      <c r="F4" s="7" t="s">
        <v>11</v>
      </c>
    </row>
    <row r="5" spans="1:7" ht="30" customHeight="1" x14ac:dyDescent="0.3">
      <c r="B5" s="12" t="s">
        <v>15</v>
      </c>
      <c r="E5" s="15"/>
    </row>
    <row r="6" spans="1:7" ht="15.95" customHeight="1" x14ac:dyDescent="0.3">
      <c r="B6" s="23" t="s">
        <v>13</v>
      </c>
      <c r="E6" s="14" t="s">
        <v>14</v>
      </c>
      <c r="F6" s="8">
        <f ca="1">F2+30</f>
        <v>44176</v>
      </c>
    </row>
    <row r="7" spans="1:7" ht="15.95" customHeight="1" x14ac:dyDescent="0.3">
      <c r="B7" s="7"/>
      <c r="E7" s="14"/>
      <c r="F7" s="7"/>
    </row>
    <row r="8" spans="1:7" ht="15.95" customHeight="1" x14ac:dyDescent="0.25">
      <c r="B8" s="7"/>
      <c r="E8" s="15"/>
    </row>
    <row r="9" spans="1:7" ht="15.95" customHeight="1" x14ac:dyDescent="0.25">
      <c r="B9" s="7"/>
    </row>
    <row r="10" spans="1:7" ht="30" customHeight="1" x14ac:dyDescent="0.3">
      <c r="B10" s="13" t="s">
        <v>0</v>
      </c>
    </row>
    <row r="11" spans="1:7" s="2" customFormat="1" ht="30" customHeight="1" x14ac:dyDescent="0.3">
      <c r="B11" s="26" t="s">
        <v>21</v>
      </c>
      <c r="C11" s="21"/>
      <c r="D11" s="21"/>
      <c r="E11" s="21"/>
      <c r="F11" s="21"/>
    </row>
    <row r="12" spans="1:7" s="3" customFormat="1" ht="31.5" customHeight="1" x14ac:dyDescent="0.3">
      <c r="A12" s="6"/>
      <c r="B12" s="9" t="s">
        <v>1</v>
      </c>
      <c r="C12" s="19" t="s">
        <v>3</v>
      </c>
      <c r="D12" s="19" t="s">
        <v>4</v>
      </c>
      <c r="E12" s="9" t="s">
        <v>12</v>
      </c>
      <c r="F12" s="6"/>
      <c r="G12" s="6"/>
    </row>
    <row r="13" spans="1:7" s="3" customFormat="1" ht="26.1" customHeight="1" x14ac:dyDescent="0.3">
      <c r="A13" s="5"/>
      <c r="B13" s="20">
        <v>1</v>
      </c>
      <c r="C13" s="16" t="s">
        <v>17</v>
      </c>
      <c r="D13" s="22">
        <v>7608</v>
      </c>
      <c r="E13" s="22">
        <f>IFERROR(IF(OR(SaleItems_Table[[#This Row],[Cantidad]]="",SaleItems_Table[[#This Row],[Precio por unidad]]=""),"",SaleItems_Table[[#This Row],[Cantidad]]*SaleItems_Table[[#This Row],[Precio por unidad]]),"")</f>
        <v>7608</v>
      </c>
      <c r="F13" s="5"/>
      <c r="G13" s="5"/>
    </row>
    <row r="14" spans="1:7" ht="26.1" customHeight="1" x14ac:dyDescent="0.25">
      <c r="A14" s="5"/>
      <c r="B14" s="20">
        <v>29</v>
      </c>
      <c r="C14" s="16" t="s">
        <v>16</v>
      </c>
      <c r="D14" s="22">
        <v>1748.8</v>
      </c>
      <c r="E14" s="22">
        <f>IFERROR(IF(OR(SaleItems_Table[[#This Row],[Cantidad]]="",SaleItems_Table[[#This Row],[Precio por unidad]]=""),"",SaleItems_Table[[#This Row],[Cantidad]]*SaleItems_Table[[#This Row],[Precio por unidad]]),"")</f>
        <v>50715.199999999997</v>
      </c>
      <c r="F14" s="5"/>
      <c r="G14" s="5"/>
    </row>
    <row r="15" spans="1:7" ht="26.1" customHeight="1" x14ac:dyDescent="0.25">
      <c r="A15" s="5"/>
      <c r="B15" s="20">
        <v>1</v>
      </c>
      <c r="C15" s="16" t="s">
        <v>20</v>
      </c>
      <c r="D15" s="22">
        <v>1500</v>
      </c>
      <c r="E15" s="22">
        <f>IFERROR(IF(OR(SaleItems_Table[[#This Row],[Cantidad]]="",SaleItems_Table[[#This Row],[Precio por unidad]]=""),"",SaleItems_Table[[#This Row],[Cantidad]]*SaleItems_Table[[#This Row],[Precio por unidad]]),"")</f>
        <v>1500</v>
      </c>
      <c r="F15" s="5"/>
      <c r="G15" s="5"/>
    </row>
    <row r="16" spans="1:7" s="6" customFormat="1" ht="31.5" customHeight="1" x14ac:dyDescent="0.3">
      <c r="A16" s="5"/>
      <c r="B16" s="20">
        <v>1</v>
      </c>
      <c r="C16" s="16" t="s">
        <v>18</v>
      </c>
      <c r="D16" s="22">
        <v>13680</v>
      </c>
      <c r="E16" s="22">
        <f>IFERROR(IF(OR(SaleItems_Table[[#This Row],[Cantidad]]="",SaleItems_Table[[#This Row],[Precio por unidad]]=""),"",SaleItems_Table[[#This Row],[Cantidad]]*SaleItems_Table[[#This Row],[Precio por unidad]]),"")</f>
        <v>13680</v>
      </c>
      <c r="F16" s="5"/>
      <c r="G16" s="5"/>
    </row>
    <row r="17" spans="1:8" s="5" customFormat="1" ht="40.5" x14ac:dyDescent="0.3">
      <c r="B17" s="20">
        <v>30</v>
      </c>
      <c r="C17" s="16" t="s">
        <v>19</v>
      </c>
      <c r="D17" s="22">
        <v>1983.6</v>
      </c>
      <c r="E17" s="22">
        <f>IFERROR(IF(OR(SaleItems_Table[[#This Row],[Cantidad]]="",SaleItems_Table[[#This Row],[Precio por unidad]]=""),"",SaleItems_Table[[#This Row],[Cantidad]]*SaleItems_Table[[#This Row],[Precio por unidad]]),"")</f>
        <v>59508</v>
      </c>
    </row>
    <row r="18" spans="1:8" s="5" customFormat="1" ht="26.1" customHeight="1" x14ac:dyDescent="0.3">
      <c r="B18" s="20">
        <v>1</v>
      </c>
      <c r="C18" s="16" t="s">
        <v>20</v>
      </c>
      <c r="D18" s="22">
        <v>1500</v>
      </c>
      <c r="E18" s="22">
        <f>IFERROR(IF(OR(SaleItems_Table[[#This Row],[Cantidad]]="",SaleItems_Table[[#This Row],[Precio por unidad]]=""),"",SaleItems_Table[[#This Row],[Cantidad]]*SaleItems_Table[[#This Row],[Precio por unidad]]),"")</f>
        <v>1500</v>
      </c>
    </row>
    <row r="19" spans="1:8" s="5" customFormat="1" ht="26.1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s="5" customFormat="1" ht="26.1" customHeight="1" thickBot="1" x14ac:dyDescent="0.35">
      <c r="A20" s="4"/>
      <c r="B20" s="4"/>
      <c r="C20" s="4"/>
      <c r="D20" s="4"/>
      <c r="E20" s="10" t="s">
        <v>8</v>
      </c>
      <c r="F20" s="25">
        <f>SUM(SaleItems_Table[Importe])</f>
        <v>134511.20000000001</v>
      </c>
      <c r="G20" s="4"/>
      <c r="H20" s="4"/>
    </row>
    <row r="21" spans="1:8" s="4" customFormat="1" ht="26.1" customHeight="1" thickTop="1" x14ac:dyDescent="0.3">
      <c r="E21" s="10" t="s">
        <v>9</v>
      </c>
      <c r="F21" s="18"/>
    </row>
    <row r="22" spans="1:8" s="4" customFormat="1" ht="26.1" customHeight="1" thickBot="1" x14ac:dyDescent="0.35">
      <c r="B22" s="24" t="s">
        <v>2</v>
      </c>
      <c r="E22" s="11" t="s">
        <v>10</v>
      </c>
      <c r="F22" s="25">
        <f>F20</f>
        <v>134511.20000000001</v>
      </c>
    </row>
    <row r="23" spans="1:8" s="4" customFormat="1" ht="26.1" customHeight="1" thickTop="1" x14ac:dyDescent="0.3"/>
    <row r="24" spans="1:8" s="4" customFormat="1" ht="26.1" customHeight="1" x14ac:dyDescent="0.3"/>
    <row r="25" spans="1:8" s="4" customFormat="1" ht="31.5" customHeight="1" x14ac:dyDescent="0.3"/>
    <row r="26" spans="1:8" s="4" customFormat="1" ht="26.1" customHeight="1" x14ac:dyDescent="0.3"/>
    <row r="27" spans="1:8" s="4" customFormat="1" ht="26.1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s="4" customFormat="1" ht="26.1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s="4" customFormat="1" ht="26.1" customHeight="1" x14ac:dyDescent="0.25">
      <c r="A29" s="1"/>
      <c r="B29" s="1"/>
      <c r="C29" s="1"/>
      <c r="D29" s="1"/>
      <c r="E29" s="1"/>
      <c r="F29" s="1"/>
      <c r="G29" s="1"/>
      <c r="H29" s="1"/>
    </row>
  </sheetData>
  <mergeCells count="1">
    <mergeCell ref="B11:F11"/>
  </mergeCells>
  <dataValidations count="21">
    <dataValidation allowBlank="1" showInputMessage="1" showErrorMessage="1" promptTitle="Plantilla de presupuesto" prompt="_x000a_Cree una oferta con el cálculo de impuestos en esta hoja de cálculo. Escriba los detalles de la empresa, el cliente, el presupuesto, el envío y el producto. El total a pagar se calcula automáticamente." sqref="A1" xr:uid="{00000000-0002-0000-0000-000002000000}"/>
    <dataValidation allowBlank="1" showInputMessage="1" showErrorMessage="1" prompt="Escriba el Id. del cliente en esta celda" sqref="F4" xr:uid="{00000000-0002-0000-0000-000003000000}"/>
    <dataValidation allowBlank="1" showInputMessage="1" showErrorMessage="1" prompt="Escriba el número de presupuesto en esta celda" sqref="F3" xr:uid="{00000000-0002-0000-0000-000004000000}"/>
    <dataValidation allowBlank="1" showInputMessage="1" showErrorMessage="1" prompt="Escriba la fecha del presupuesto en esta celda" sqref="F2" xr:uid="{00000000-0002-0000-0000-000005000000}"/>
    <dataValidation allowBlank="1" showInputMessage="1" showErrorMessage="1" prompt="Escriba la dirección completa de la empresa en esta celda" sqref="B3" xr:uid="{00000000-0002-0000-0000-000006000000}"/>
    <dataValidation allowBlank="1" showInputMessage="1" showErrorMessage="1" prompt="Escriba el teléfono y los datos de contacto en esta celda" sqref="B4" xr:uid="{00000000-0002-0000-0000-000007000000}"/>
    <dataValidation allowBlank="1" showInputMessage="1" showErrorMessage="1" prompt="Escriba la fecha de finalización del presupuesto en esta celda" sqref="F6" xr:uid="{00000000-0002-0000-0000-000008000000}"/>
    <dataValidation allowBlank="1" showInputMessage="1" showErrorMessage="1" prompt="Escriba el nombre de la persona que lo ha preparado en esta celda" sqref="F7" xr:uid="{00000000-0002-0000-0000-000009000000}"/>
    <dataValidation allowBlank="1" showInputMessage="1" showErrorMessage="1" prompt="Escriba el nombre del cliente en esta celda" sqref="B6" xr:uid="{00000000-0002-0000-0000-00000A000000}"/>
    <dataValidation allowBlank="1" showInputMessage="1" showErrorMessage="1" prompt="Escriba el nombre de la empresa del cliente en esta celda" sqref="B7" xr:uid="{00000000-0002-0000-0000-00000B000000}"/>
    <dataValidation allowBlank="1" showInputMessage="1" showErrorMessage="1" prompt="Escriba la dirección de la empresa del cliente en esta celda" sqref="B8" xr:uid="{00000000-0002-0000-0000-00000C000000}"/>
    <dataValidation allowBlank="1" showInputMessage="1" showErrorMessage="1" prompt="Escriba los datos de contacto de la empresa del cliente en esta celda" sqref="B9" xr:uid="{00000000-0002-0000-0000-00000D000000}"/>
    <dataValidation allowBlank="1" showInputMessage="1" showErrorMessage="1" prompt="Escriba comentarios o instrucciones especiales en esta celda" sqref="B11:E11" xr:uid="{00000000-0002-0000-0000-00000E000000}"/>
    <dataValidation allowBlank="1" showInputMessage="1" showErrorMessage="1" prompt="Escriba la descripción en esta columna" sqref="C12" xr:uid="{00000000-0002-0000-0000-000014000000}"/>
    <dataValidation allowBlank="1" showInputMessage="1" showErrorMessage="1" prompt="Escriba la cantidad en esta columna" sqref="B12" xr:uid="{00000000-0002-0000-0000-000015000000}"/>
    <dataValidation allowBlank="1" showInputMessage="1" showErrorMessage="1" prompt="El importe se calcula automáticamente en esta columna, debajo de este encabezado, el subtotal se calcula automáticamente al final de la tabla" sqref="E12" xr:uid="{00000000-0002-0000-0000-000017000000}"/>
    <dataValidation allowBlank="1" showInputMessage="1" showErrorMessage="1" prompt="Escriba el precio por unidad en esta columna" sqref="D12" xr:uid="{00000000-0002-0000-0000-000018000000}"/>
    <dataValidation allowBlank="1" showInputMessage="1" showErrorMessage="1" prompt="Escriba otro importe en la celda de la derecha" sqref="E21" xr:uid="{00000000-0002-0000-0000-00001B000000}"/>
    <dataValidation allowBlank="1" showInputMessage="1" showErrorMessage="1" prompt="El total a pagar se calcula automáticamente en la celda de la derecha" sqref="E22" xr:uid="{00000000-0002-0000-0000-00001C000000}"/>
    <dataValidation allowBlank="1" showInputMessage="1" showErrorMessage="1" prompt="Escriba otro importe en esta celda" sqref="F21" xr:uid="{00000000-0002-0000-0000-000020000000}"/>
    <dataValidation allowBlank="1" showInputMessage="1" showErrorMessage="1" prompt="El total a pagar se calcula automáticamente en esta celda" sqref="F22" xr:uid="{00000000-0002-0000-0000-000021000000}"/>
  </dataValidations>
  <printOptions horizontalCentered="1"/>
  <pageMargins left="0.25" right="0.25" top="0.2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B3B314-6F37-4B5B-91DC-91848E4E7F4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fb0879af-3eba-417a-a55a-ffe6dcd6ca77"/>
    <ds:schemaRef ds:uri="http://purl.org/dc/terms/"/>
    <ds:schemaRef ds:uri="6dc4bcd6-49db-4c07-9060-8acfc67cef9f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21DFDB-9131-4336-BB9A-5B7FFEA41F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71255C-6284-478A-B532-189CCBCEB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2018-08-22T05:04:47Z</dcterms:created>
  <dcterms:modified xsi:type="dcterms:W3CDTF">2020-11-12T01:35:33Z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