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4DF4BD24-5DAE-43CF-ABBE-C3200A47B9B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местоим" sheetId="1" r:id="rId1"/>
    <sheet name="сокр.словарь" sheetId="2" r:id="rId2"/>
  </sheets>
  <definedNames>
    <definedName name="_xlnm._FilterDatabase" localSheetId="0" hidden="1">местоим!$A$1:$A$49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E13" i="1" s="1"/>
  <c r="F14" i="1"/>
  <c r="E14" i="1" s="1"/>
  <c r="F20" i="1"/>
  <c r="E20" i="1" s="1"/>
  <c r="F21" i="1"/>
  <c r="E21" i="1" s="1"/>
  <c r="F16" i="1"/>
  <c r="E16" i="1" s="1"/>
  <c r="F17" i="1"/>
  <c r="E17" i="1" s="1"/>
  <c r="F19" i="1"/>
  <c r="E19" i="1" s="1"/>
  <c r="F15" i="1"/>
  <c r="E15" i="1" s="1"/>
  <c r="F18" i="1"/>
  <c r="E18" i="1" s="1"/>
  <c r="F22" i="1"/>
  <c r="E22" i="1" s="1"/>
  <c r="F23" i="1"/>
  <c r="E23" i="1" s="1"/>
  <c r="F2" i="1"/>
  <c r="E2" i="1" s="1"/>
  <c r="F24" i="1"/>
  <c r="E24" i="1" s="1"/>
  <c r="F29" i="1"/>
  <c r="E29" i="1" s="1"/>
  <c r="F25" i="1"/>
  <c r="E25" i="1" s="1"/>
  <c r="F44" i="1"/>
  <c r="E44" i="1" s="1"/>
  <c r="F3" i="1"/>
  <c r="E3" i="1" s="1"/>
  <c r="F45" i="1"/>
  <c r="E45" i="1" s="1"/>
  <c r="F26" i="1"/>
  <c r="E26" i="1" s="1"/>
  <c r="F27" i="1"/>
  <c r="E27" i="1" s="1"/>
  <c r="F28" i="1"/>
  <c r="E28" i="1" s="1"/>
  <c r="F35" i="1"/>
  <c r="E35" i="1" s="1"/>
  <c r="F47" i="1"/>
  <c r="E47" i="1" s="1"/>
  <c r="F32" i="1"/>
  <c r="E32" i="1" s="1"/>
  <c r="F49" i="1"/>
  <c r="E49" i="1" s="1"/>
  <c r="F31" i="1"/>
  <c r="E31" i="1" s="1"/>
  <c r="F4" i="1"/>
  <c r="E4" i="1" s="1"/>
  <c r="F30" i="1"/>
  <c r="E30" i="1" s="1"/>
  <c r="F33" i="1"/>
  <c r="E33" i="1" s="1"/>
  <c r="F46" i="1"/>
  <c r="E46" i="1" s="1"/>
  <c r="F5" i="1"/>
  <c r="E5" i="1" s="1"/>
  <c r="F41" i="1"/>
  <c r="E41" i="1" s="1"/>
  <c r="F40" i="1"/>
  <c r="E40" i="1" s="1"/>
  <c r="F6" i="1"/>
  <c r="E6" i="1" s="1"/>
  <c r="F7" i="1"/>
  <c r="E7" i="1" s="1"/>
  <c r="F34" i="1"/>
  <c r="E34" i="1" s="1"/>
  <c r="F8" i="1"/>
  <c r="E8" i="1" s="1"/>
  <c r="F9" i="1"/>
  <c r="E9" i="1" s="1"/>
  <c r="F10" i="1"/>
  <c r="E10" i="1" s="1"/>
  <c r="F39" i="1"/>
  <c r="E39" i="1" s="1"/>
  <c r="F36" i="1"/>
  <c r="E36" i="1" s="1"/>
  <c r="F38" i="1"/>
  <c r="E38" i="1" s="1"/>
  <c r="F37" i="1"/>
  <c r="E37" i="1" s="1"/>
  <c r="F48" i="1"/>
  <c r="E48" i="1" s="1"/>
  <c r="F42" i="1"/>
  <c r="E42" i="1" s="1"/>
  <c r="F11" i="1"/>
  <c r="E11" i="1" s="1"/>
  <c r="F43" i="1"/>
  <c r="E43" i="1" s="1"/>
  <c r="F12" i="1"/>
  <c r="E12" i="1" s="1"/>
  <c r="D18" i="1"/>
  <c r="G18" i="1" s="1"/>
  <c r="D13" i="1"/>
  <c r="G13" i="1" s="1"/>
  <c r="D14" i="1"/>
  <c r="G14" i="1" s="1"/>
  <c r="D20" i="1"/>
  <c r="G20" i="1" s="1"/>
  <c r="D21" i="1"/>
  <c r="G21" i="1" s="1"/>
  <c r="D16" i="1"/>
  <c r="G16" i="1" s="1"/>
  <c r="D17" i="1"/>
  <c r="G17" i="1" s="1"/>
  <c r="D19" i="1"/>
  <c r="G19" i="1" s="1"/>
  <c r="D15" i="1"/>
  <c r="G15" i="1" s="1"/>
  <c r="D22" i="1"/>
  <c r="G22" i="1" s="1"/>
  <c r="D23" i="1"/>
  <c r="G23" i="1" s="1"/>
  <c r="D2" i="1"/>
  <c r="G2" i="1" s="1"/>
  <c r="D24" i="1"/>
  <c r="G24" i="1" s="1"/>
  <c r="D29" i="1"/>
  <c r="G29" i="1" s="1"/>
  <c r="D25" i="1"/>
  <c r="G25" i="1" s="1"/>
  <c r="D44" i="1"/>
  <c r="G44" i="1" s="1"/>
  <c r="D3" i="1"/>
  <c r="G3" i="1" s="1"/>
  <c r="D45" i="1"/>
  <c r="G45" i="1" s="1"/>
  <c r="D26" i="1"/>
  <c r="G26" i="1" s="1"/>
  <c r="D27" i="1"/>
  <c r="G27" i="1" s="1"/>
  <c r="D28" i="1"/>
  <c r="G28" i="1" s="1"/>
  <c r="D35" i="1"/>
  <c r="G35" i="1" s="1"/>
  <c r="D47" i="1"/>
  <c r="G47" i="1" s="1"/>
  <c r="D32" i="1"/>
  <c r="G32" i="1" s="1"/>
  <c r="D49" i="1"/>
  <c r="G49" i="1" s="1"/>
  <c r="D31" i="1"/>
  <c r="G31" i="1" s="1"/>
  <c r="D4" i="1"/>
  <c r="G4" i="1" s="1"/>
  <c r="D30" i="1"/>
  <c r="G30" i="1" s="1"/>
  <c r="D33" i="1"/>
  <c r="G33" i="1" s="1"/>
  <c r="D46" i="1"/>
  <c r="G46" i="1" s="1"/>
  <c r="D5" i="1"/>
  <c r="G5" i="1" s="1"/>
  <c r="D41" i="1"/>
  <c r="G41" i="1" s="1"/>
  <c r="D40" i="1"/>
  <c r="G40" i="1" s="1"/>
  <c r="D6" i="1"/>
  <c r="G6" i="1" s="1"/>
  <c r="D7" i="1"/>
  <c r="G7" i="1" s="1"/>
  <c r="D34" i="1"/>
  <c r="G34" i="1" s="1"/>
  <c r="D8" i="1"/>
  <c r="G8" i="1" s="1"/>
  <c r="D9" i="1"/>
  <c r="G9" i="1" s="1"/>
  <c r="D10" i="1"/>
  <c r="G10" i="1" s="1"/>
  <c r="D39" i="1"/>
  <c r="G39" i="1" s="1"/>
  <c r="D36" i="1"/>
  <c r="G36" i="1" s="1"/>
  <c r="D38" i="1"/>
  <c r="G38" i="1" s="1"/>
  <c r="D37" i="1"/>
  <c r="G37" i="1" s="1"/>
  <c r="D48" i="1"/>
  <c r="G48" i="1" s="1"/>
  <c r="D42" i="1"/>
  <c r="G42" i="1" s="1"/>
  <c r="D11" i="1"/>
  <c r="G11" i="1" s="1"/>
  <c r="D43" i="1"/>
  <c r="G43" i="1" s="1"/>
  <c r="D12" i="1"/>
  <c r="G12" i="1" s="1"/>
</calcChain>
</file>

<file path=xl/sharedStrings.xml><?xml version="1.0" encoding="utf-8"?>
<sst xmlns="http://schemas.openxmlformats.org/spreadsheetml/2006/main" count="488" uniqueCount="251">
  <si>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</si>
  <si>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</si>
  <si>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</si>
  <si>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</si>
  <si>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</si>
  <si>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</si>
  <si>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</si>
  <si>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</si>
  <si>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</si>
  <si>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</si>
  <si>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</si>
  <si>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</si>
  <si>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</si>
  <si>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</si>
  <si>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</si>
  <si>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</si>
  <si>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</si>
  <si>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</si>
  <si>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</si>
  <si>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</si>
  <si>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</si>
  <si>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</si>
  <si>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</si>
  <si>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</si>
  <si>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</si>
  <si>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</si>
  <si>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</si>
  <si>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</si>
  <si>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</si>
  <si>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</si>
  <si>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</si>
  <si>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</si>
  <si>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</si>
  <si>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</si>
  <si>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</si>
  <si>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</si>
  <si>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</si>
  <si>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</si>
  <si>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</si>
  <si>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</si>
  <si>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</si>
  <si>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</si>
  <si>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</si>
  <si>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</si>
  <si>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</si>
  <si>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</si>
  <si>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</si>
  <si>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</si>
  <si>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</si>
  <si>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</si>
  <si>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</si>
  <si>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</si>
  <si>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</si>
  <si>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</si>
  <si>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ТакжеИмяСобств</t>
  </si>
  <si>
    <t>Частота (ipm)</t>
  </si>
  <si>
    <t>Range</t>
  </si>
  <si>
    <t>Дисперсия (D)</t>
  </si>
  <si>
    <t># текстов</t>
  </si>
  <si>
    <t>а</t>
  </si>
  <si>
    <t>intj</t>
  </si>
  <si>
    <t>аа</t>
  </si>
  <si>
    <t>а-а</t>
  </si>
  <si>
    <t>ааа</t>
  </si>
  <si>
    <t>а-а-а</t>
  </si>
  <si>
    <t>а-а-а-а</t>
  </si>
  <si>
    <t>*</t>
  </si>
  <si>
    <t>ага</t>
  </si>
  <si>
    <t>ай</t>
  </si>
  <si>
    <t>ай-ай-ай</t>
  </si>
  <si>
    <t>айда</t>
  </si>
  <si>
    <t>ай-яй-яй</t>
  </si>
  <si>
    <t>але</t>
  </si>
  <si>
    <t>алле</t>
  </si>
  <si>
    <t>алло</t>
  </si>
  <si>
    <t>апчхи</t>
  </si>
  <si>
    <t>атас</t>
  </si>
  <si>
    <t>ау</t>
  </si>
  <si>
    <t>аф</t>
  </si>
  <si>
    <t>ах</t>
  </si>
  <si>
    <t>ахти</t>
  </si>
  <si>
    <t>ба</t>
  </si>
  <si>
    <t>бабах</t>
  </si>
  <si>
    <t>ба-бах</t>
  </si>
  <si>
    <t>баста</t>
  </si>
  <si>
    <t>батюшки</t>
  </si>
  <si>
    <t>бах</t>
  </si>
  <si>
    <t>бац</t>
  </si>
  <si>
    <t>бис</t>
  </si>
  <si>
    <t>блин</t>
  </si>
  <si>
    <t>..ля</t>
  </si>
  <si>
    <t>..лядь</t>
  </si>
  <si>
    <t>бляха-муха</t>
  </si>
  <si>
    <t>боже</t>
  </si>
  <si>
    <t>бом</t>
  </si>
  <si>
    <t>браво</t>
  </si>
  <si>
    <t>брр</t>
  </si>
  <si>
    <t>бррр</t>
  </si>
  <si>
    <t>брысь</t>
  </si>
  <si>
    <t>бу-бу-бу</t>
  </si>
  <si>
    <t>буль-буль</t>
  </si>
  <si>
    <t>бум</t>
  </si>
  <si>
    <t>вай</t>
  </si>
  <si>
    <t>вау</t>
  </si>
  <si>
    <t>виват</t>
  </si>
  <si>
    <t>во-во</t>
  </si>
  <si>
    <t>геть</t>
  </si>
  <si>
    <t>глядь</t>
  </si>
  <si>
    <t>гм</t>
  </si>
  <si>
    <t>гоп</t>
  </si>
  <si>
    <t>господи</t>
  </si>
  <si>
    <t>гы</t>
  </si>
  <si>
    <t>да-а</t>
  </si>
  <si>
    <t>да-а-а</t>
  </si>
  <si>
    <t>да-да-да</t>
  </si>
  <si>
    <t>дудки</t>
  </si>
  <si>
    <t>ды</t>
  </si>
  <si>
    <t>ей-богу</t>
  </si>
  <si>
    <t>ей-ей</t>
  </si>
  <si>
    <t>елки-палки</t>
  </si>
  <si>
    <t>е-мое</t>
  </si>
  <si>
    <t>здорово</t>
  </si>
  <si>
    <t>здравствуй</t>
  </si>
  <si>
    <t>здравствуйте</t>
  </si>
  <si>
    <t>здрасте</t>
  </si>
  <si>
    <t>и-и</t>
  </si>
  <si>
    <t>ишь</t>
  </si>
  <si>
    <t>караул</t>
  </si>
  <si>
    <t>кис-кис</t>
  </si>
  <si>
    <t>ку</t>
  </si>
  <si>
    <t>ку-ку</t>
  </si>
  <si>
    <t>кыш</t>
  </si>
  <si>
    <t>м</t>
  </si>
  <si>
    <t>марш</t>
  </si>
  <si>
    <t>мда</t>
  </si>
  <si>
    <t>м-да</t>
  </si>
  <si>
    <t>мдя</t>
  </si>
  <si>
    <t>мля</t>
  </si>
  <si>
    <t>мм</t>
  </si>
  <si>
    <t>м-м</t>
  </si>
  <si>
    <t>ммм</t>
  </si>
  <si>
    <t>м-м-м</t>
  </si>
  <si>
    <t>мяу</t>
  </si>
  <si>
    <t>н-да</t>
  </si>
  <si>
    <t>ну-ка</t>
  </si>
  <si>
    <t>ну-ну</t>
  </si>
  <si>
    <t>ну-у</t>
  </si>
  <si>
    <t>о</t>
  </si>
  <si>
    <t>ого</t>
  </si>
  <si>
    <t>ого-го</t>
  </si>
  <si>
    <t>ой</t>
  </si>
  <si>
    <t>ой-ой-ой</t>
  </si>
  <si>
    <t>о'кей</t>
  </si>
  <si>
    <t>о'кэй</t>
  </si>
  <si>
    <t>о-о</t>
  </si>
  <si>
    <t>о-о-о</t>
  </si>
  <si>
    <t>оп</t>
  </si>
  <si>
    <t>ото</t>
  </si>
  <si>
    <t>ох</t>
  </si>
  <si>
    <t>ох-хо-хо</t>
  </si>
  <si>
    <t>пам</t>
  </si>
  <si>
    <t>пардон</t>
  </si>
  <si>
    <t>пи</t>
  </si>
  <si>
    <t>пиф-паф</t>
  </si>
  <si>
    <t>пли</t>
  </si>
  <si>
    <t>поди</t>
  </si>
  <si>
    <t>полундра</t>
  </si>
  <si>
    <t>пу</t>
  </si>
  <si>
    <t>пшел</t>
  </si>
  <si>
    <t>равняйсь</t>
  </si>
  <si>
    <t>раз</t>
  </si>
  <si>
    <t>р-раз</t>
  </si>
  <si>
    <t>сорри</t>
  </si>
  <si>
    <t>стоп</t>
  </si>
  <si>
    <t>стук</t>
  </si>
  <si>
    <t>супер</t>
  </si>
  <si>
    <t>сю</t>
  </si>
  <si>
    <t>та</t>
  </si>
  <si>
    <t>та-та</t>
  </si>
  <si>
    <t>та-та-та</t>
  </si>
  <si>
    <t>тик-так</t>
  </si>
  <si>
    <t>топ</t>
  </si>
  <si>
    <t>тра-та-та</t>
  </si>
  <si>
    <t>трах</t>
  </si>
  <si>
    <t>тсс</t>
  </si>
  <si>
    <t>тс-с</t>
  </si>
  <si>
    <t>ттт</t>
  </si>
  <si>
    <t>тук</t>
  </si>
  <si>
    <t>тук-тук</t>
  </si>
  <si>
    <t>тук-тук-тук</t>
  </si>
  <si>
    <t>ту-ту</t>
  </si>
  <si>
    <t>тьфу</t>
  </si>
  <si>
    <t>тьфу-тьфу</t>
  </si>
  <si>
    <t>тьфу-тьфу-тьфу</t>
  </si>
  <si>
    <t>тю</t>
  </si>
  <si>
    <t>у</t>
  </si>
  <si>
    <t>уа</t>
  </si>
  <si>
    <t>увы</t>
  </si>
  <si>
    <t>угу</t>
  </si>
  <si>
    <t>уй</t>
  </si>
  <si>
    <t>ура</t>
  </si>
  <si>
    <t>у-у</t>
  </si>
  <si>
    <t>ууу</t>
  </si>
  <si>
    <t>у-у-у</t>
  </si>
  <si>
    <t>уф</t>
  </si>
  <si>
    <t>ух</t>
  </si>
  <si>
    <t>фи</t>
  </si>
  <si>
    <t>фу</t>
  </si>
  <si>
    <t>ха</t>
  </si>
  <si>
    <t>ха-ха</t>
  </si>
  <si>
    <t>ха-ха-ха</t>
  </si>
  <si>
    <t>хвать</t>
  </si>
  <si>
    <t>хе</t>
  </si>
  <si>
    <t>хех</t>
  </si>
  <si>
    <t>хе-хе</t>
  </si>
  <si>
    <t>хе-хе-хе</t>
  </si>
  <si>
    <t>хи</t>
  </si>
  <si>
    <t>хи-хи</t>
  </si>
  <si>
    <t>хи-хи-хи</t>
  </si>
  <si>
    <t>хлоп</t>
  </si>
  <si>
    <t>хм</t>
  </si>
  <si>
    <t>хны</t>
  </si>
  <si>
    <t>хо</t>
  </si>
  <si>
    <t>хо-хо</t>
  </si>
  <si>
    <t>хо-хо-хо</t>
  </si>
  <si>
    <t>хр</t>
  </si>
  <si>
    <t>хрясь</t>
  </si>
  <si>
    <t>цоб</t>
  </si>
  <si>
    <t>цыц</t>
  </si>
  <si>
    <t>чао</t>
  </si>
  <si>
    <t>чи</t>
  </si>
  <si>
    <t>чик-чик</t>
  </si>
  <si>
    <t>чмок</t>
  </si>
  <si>
    <t>чу</t>
  </si>
  <si>
    <t>чур</t>
  </si>
  <si>
    <t>ч-черт</t>
  </si>
  <si>
    <t>ша</t>
  </si>
  <si>
    <t>шу</t>
  </si>
  <si>
    <t>щелк</t>
  </si>
  <si>
    <t>э</t>
  </si>
  <si>
    <t>эврика</t>
  </si>
  <si>
    <t>эге</t>
  </si>
  <si>
    <t>эй</t>
  </si>
  <si>
    <t>эх</t>
  </si>
  <si>
    <t>ээ</t>
  </si>
  <si>
    <t>э-э</t>
  </si>
  <si>
    <t>э-эх</t>
  </si>
  <si>
    <t>эээ</t>
  </si>
  <si>
    <t>э-э-э</t>
  </si>
  <si>
    <t>Номер строки в сокр.словаре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</si>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</sst>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3" fillId="0" borderId="0" xfId="1" applyFont="1" applyAlignment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"/>
  <sheetViews>
    <sheetView workbookViewId="0">
      <selection activeCell="D18" sqref="D18"/>
    </sheetView>
  </sheetViews>
  <sheetFormatPr defaultRowHeight="15" x14ac:dyDescent="0.25"/>
  <cols>
    <col min="3" max="3" width="30" customWidth="1"/>
    <col min="4" max="4" width="28.28515625" customWidth="1"/>
    <col min="5" max="5" width="46.7109375" customWidth="1"/>
    <col min="6" max="6" width="33.85546875" customWidth="1"/>
    <col min="7" max="7" width="4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</v>
      </c>
      <c r="G1" t="s">
        <v>250</v>
      </c>
    </row>
    <row r="2" spans="1:7" x14ac:dyDescent="0.25">
      <c r="A2" t="s">
        <v>18</v>
      </c>
      <c r="B2" t="s">
        <v>6</v>
      </c>
      <c r="C2">
        <v>198</v>
      </c>
      <c r="D2">
        <f>C2/10967173*1000000</f>
        <v>18.053877694826184</v>
      </c>
      <c r="E2" t="e">
        <f>INDEX(сокр.словарь!D:D,F2)</f>
        <v>#N/A</v>
      </c>
      <c r="F2" t="e">
        <f>MATCH(A2,сокр.словарь!A:A,0)</f>
        <v>#N/A</v>
      </c>
      <c r="G2" t="e">
        <f>D2 - E2</f>
        <v>#N/A</v>
      </c>
    </row>
    <row r="3" spans="1:7" x14ac:dyDescent="0.25">
      <c r="A3" t="s">
        <v>23</v>
      </c>
      <c r="B3" t="s">
        <v>6</v>
      </c>
      <c r="C3">
        <v>94</v>
      </c>
      <c r="D3">
        <f>C3/10967173*1000000</f>
        <v>8.5710328450184932</v>
      </c>
      <c r="E3" t="e">
        <f>INDEX(сокр.словарь!D:D,F3)</f>
        <v>#N/A</v>
      </c>
      <c r="F3" t="e">
        <f>MATCH(A3,сокр.словарь!A:A,0)</f>
        <v>#N/A</v>
      </c>
      <c r="G3" t="e">
        <f>D3 - E3</f>
        <v>#N/A</v>
      </c>
    </row>
    <row r="4" spans="1:7" x14ac:dyDescent="0.25">
      <c r="A4" t="s">
        <v>33</v>
      </c>
      <c r="B4" t="s">
        <v>6</v>
      </c>
      <c r="C4">
        <v>64</v>
      </c>
      <c r="D4">
        <f>C4/10967173*1000000</f>
        <v>5.8355968306508892</v>
      </c>
      <c r="E4" t="e">
        <f>INDEX(сокр.словарь!D:D,F4)</f>
        <v>#N/A</v>
      </c>
      <c r="F4" t="e">
        <f>MATCH(A4,сокр.словарь!A:A,0)</f>
        <v>#N/A</v>
      </c>
      <c r="G4" t="e">
        <f>D4 - E4</f>
        <v>#N/A</v>
      </c>
    </row>
    <row r="5" spans="1:7" x14ac:dyDescent="0.25">
      <c r="A5" t="s">
        <v>37</v>
      </c>
      <c r="B5" t="s">
        <v>6</v>
      </c>
      <c r="C5">
        <v>46</v>
      </c>
      <c r="D5">
        <f>C5/10967173*1000000</f>
        <v>4.1943352220303263</v>
      </c>
      <c r="E5" t="e">
        <f>INDEX(сокр.словарь!D:D,F5)</f>
        <v>#N/A</v>
      </c>
      <c r="F5" t="e">
        <f>MATCH(A5,сокр.словарь!A:A,0)</f>
        <v>#N/A</v>
      </c>
      <c r="G5" t="e">
        <f>D5 - E5</f>
        <v>#N/A</v>
      </c>
    </row>
    <row r="6" spans="1:7" x14ac:dyDescent="0.25">
      <c r="A6" t="s">
        <v>40</v>
      </c>
      <c r="B6" t="s">
        <v>6</v>
      </c>
      <c r="C6">
        <v>42</v>
      </c>
      <c r="D6">
        <f>C6/10967173*1000000</f>
        <v>3.8296104201146459</v>
      </c>
      <c r="E6" t="e">
        <f>INDEX(сокр.словарь!D:D,F6)</f>
        <v>#N/A</v>
      </c>
      <c r="F6" t="e">
        <f>MATCH(A6,сокр.словарь!A:A,0)</f>
        <v>#N/A</v>
      </c>
      <c r="G6" t="e">
        <f>D6 - E6</f>
        <v>#N/A</v>
      </c>
    </row>
    <row r="7" spans="1:7" x14ac:dyDescent="0.25">
      <c r="A7" t="s">
        <v>41</v>
      </c>
      <c r="B7" t="s">
        <v>6</v>
      </c>
      <c r="C7">
        <v>42</v>
      </c>
      <c r="D7">
        <f>C7/10967173*1000000</f>
        <v>3.8296104201146459</v>
      </c>
      <c r="E7" t="e">
        <f>INDEX(сокр.словарь!D:D,F7)</f>
        <v>#N/A</v>
      </c>
      <c r="F7" t="e">
        <f>MATCH(A7,сокр.словарь!A:A,0)</f>
        <v>#N/A</v>
      </c>
      <c r="G7" t="e">
        <f>D7 - E7</f>
        <v>#N/A</v>
      </c>
    </row>
    <row r="8" spans="1:7" x14ac:dyDescent="0.25">
      <c r="A8" t="s">
        <v>43</v>
      </c>
      <c r="B8" t="s">
        <v>6</v>
      </c>
      <c r="C8">
        <v>39</v>
      </c>
      <c r="D8">
        <f>C8/10967173*1000000</f>
        <v>3.5560668186778854</v>
      </c>
      <c r="E8" t="e">
        <f>INDEX(сокр.словарь!D:D,F8)</f>
        <v>#N/A</v>
      </c>
      <c r="F8" t="e">
        <f>MATCH(A8,сокр.словарь!A:A,0)</f>
        <v>#N/A</v>
      </c>
      <c r="G8" t="e">
        <f>D8 - E8</f>
        <v>#N/A</v>
      </c>
    </row>
    <row r="9" spans="1:7" x14ac:dyDescent="0.25">
      <c r="A9" t="s">
        <v>44</v>
      </c>
      <c r="B9" t="s">
        <v>6</v>
      </c>
      <c r="C9">
        <v>39</v>
      </c>
      <c r="D9">
        <f>C9/10967173*1000000</f>
        <v>3.5560668186778854</v>
      </c>
      <c r="E9" t="e">
        <f>INDEX(сокр.словарь!D:D,F9)</f>
        <v>#N/A</v>
      </c>
      <c r="F9" t="e">
        <f>MATCH(A9,сокр.словарь!A:A,0)</f>
        <v>#N/A</v>
      </c>
      <c r="G9" t="e">
        <f>D9 - E9</f>
        <v>#N/A</v>
      </c>
    </row>
    <row r="10" spans="1:7" x14ac:dyDescent="0.25">
      <c r="A10" t="s">
        <v>45</v>
      </c>
      <c r="B10" t="s">
        <v>6</v>
      </c>
      <c r="C10">
        <v>38</v>
      </c>
      <c r="D10">
        <f>C10/10967173*1000000</f>
        <v>3.4648856181989651</v>
      </c>
      <c r="E10" t="e">
        <f>INDEX(сокр.словарь!D:D,F10)</f>
        <v>#N/A</v>
      </c>
      <c r="F10" t="e">
        <f>MATCH(A10,сокр.словарь!A:A,0)</f>
        <v>#N/A</v>
      </c>
      <c r="G10" t="e">
        <f>D10 - E10</f>
        <v>#N/A</v>
      </c>
    </row>
    <row r="11" spans="1:7" x14ac:dyDescent="0.25">
      <c r="A11" t="s">
        <v>52</v>
      </c>
      <c r="B11" t="s">
        <v>6</v>
      </c>
      <c r="C11">
        <v>35</v>
      </c>
      <c r="D11">
        <f>C11/10967173*1000000</f>
        <v>3.1913420167622051</v>
      </c>
      <c r="E11" t="e">
        <f>INDEX(сокр.словарь!D:D,F11)</f>
        <v>#N/A</v>
      </c>
      <c r="F11" t="e">
        <f>MATCH(A11,сокр.словарь!A:A,0)</f>
        <v>#N/A</v>
      </c>
      <c r="G11" t="e">
        <f>D11 - E11</f>
        <v>#N/A</v>
      </c>
    </row>
    <row r="12" spans="1:7" x14ac:dyDescent="0.25">
      <c r="A12" t="s">
        <v>5</v>
      </c>
      <c r="B12" t="s">
        <v>6</v>
      </c>
      <c r="C12">
        <v>5203</v>
      </c>
      <c r="D12">
        <f>C12/10967173*1000000</f>
        <v>474.41578609182147</v>
      </c>
      <c r="E12">
        <f>INDEX(сокр.словарь!D:D,F12)</f>
        <v>82.9</v>
      </c>
      <c r="F12">
        <f>MATCH(A12,сокр.словарь!A:A,0)</f>
        <v>20</v>
      </c>
      <c r="G12">
        <f>D12 - E12</f>
        <v>391.5157860918215</v>
      </c>
    </row>
    <row r="13" spans="1:7" x14ac:dyDescent="0.25">
      <c r="A13" t="s">
        <v>7</v>
      </c>
      <c r="B13" t="s">
        <v>6</v>
      </c>
      <c r="C13">
        <v>1942</v>
      </c>
      <c r="D13">
        <f>C13/10967173*1000000</f>
        <v>177.07389133006291</v>
      </c>
      <c r="E13">
        <f>INDEX(сокр.словарь!D:D,F13)</f>
        <v>5.9</v>
      </c>
      <c r="F13">
        <f>MATCH(A13,сокр.словарь!A:A,0)</f>
        <v>34</v>
      </c>
      <c r="G13">
        <f>D13 - E13</f>
        <v>171.1738913300629</v>
      </c>
    </row>
    <row r="14" spans="1:7" x14ac:dyDescent="0.25">
      <c r="A14" t="s">
        <v>8</v>
      </c>
      <c r="B14" t="s">
        <v>6</v>
      </c>
      <c r="C14">
        <v>1700</v>
      </c>
      <c r="D14">
        <f>C14/10967173*1000000</f>
        <v>155.00804081416425</v>
      </c>
      <c r="E14">
        <f>INDEX(сокр.словарь!D:D,F14)</f>
        <v>54.1</v>
      </c>
      <c r="F14">
        <f>MATCH(A14,сокр.словарь!A:A,0)</f>
        <v>138</v>
      </c>
      <c r="G14">
        <f>D14 - E14</f>
        <v>100.90804081416425</v>
      </c>
    </row>
    <row r="15" spans="1:7" x14ac:dyDescent="0.25">
      <c r="A15" t="s">
        <v>14</v>
      </c>
      <c r="B15" t="s">
        <v>6</v>
      </c>
      <c r="C15">
        <v>584</v>
      </c>
      <c r="D15">
        <f>C15/10967173*1000000</f>
        <v>53.249821079689362</v>
      </c>
      <c r="E15">
        <f>INDEX(сокр.словарь!D:D,F15)</f>
        <v>0.5</v>
      </c>
      <c r="F15">
        <f>MATCH(A15,сокр.словарь!A:A,0)</f>
        <v>174</v>
      </c>
      <c r="G15">
        <f>D15 - E15</f>
        <v>52.749821079689362</v>
      </c>
    </row>
    <row r="16" spans="1:7" x14ac:dyDescent="0.25">
      <c r="A16" t="s">
        <v>11</v>
      </c>
      <c r="B16" t="s">
        <v>6</v>
      </c>
      <c r="C16">
        <v>829</v>
      </c>
      <c r="D16">
        <f>C16/10967173*1000000</f>
        <v>75.589215197024785</v>
      </c>
      <c r="E16">
        <f>INDEX(сокр.словарь!D:D,F16)</f>
        <v>24.2</v>
      </c>
      <c r="F16">
        <f>MATCH(A16,сокр.словарь!A:A,0)</f>
        <v>183</v>
      </c>
      <c r="G16">
        <f>D16 - E16</f>
        <v>51.389215197024782</v>
      </c>
    </row>
    <row r="17" spans="1:7" x14ac:dyDescent="0.25">
      <c r="A17" t="s">
        <v>12</v>
      </c>
      <c r="B17" t="s">
        <v>6</v>
      </c>
      <c r="C17">
        <v>755</v>
      </c>
      <c r="D17">
        <f>C17/10967173*1000000</f>
        <v>68.841806361584716</v>
      </c>
      <c r="E17">
        <f>INDEX(сокр.словарь!D:D,F17)</f>
        <v>30.8</v>
      </c>
      <c r="F17">
        <f>MATCH(A17,сокр.словарь!A:A,0)</f>
        <v>184</v>
      </c>
      <c r="G17">
        <f>D17 - E17</f>
        <v>38.041806361584719</v>
      </c>
    </row>
    <row r="18" spans="1:7" x14ac:dyDescent="0.25">
      <c r="A18" t="s">
        <v>15</v>
      </c>
      <c r="B18" t="s">
        <v>6</v>
      </c>
      <c r="C18">
        <v>488</v>
      </c>
      <c r="D18">
        <f>C18/10967173*1000000</f>
        <v>44.496425833713026</v>
      </c>
      <c r="E18">
        <f>INDEX(сокр.словарь!D:D,F18)</f>
        <v>11.6</v>
      </c>
      <c r="F18">
        <f>MATCH(A18,сокр.словарь!A:A,0)</f>
        <v>9</v>
      </c>
      <c r="G18">
        <f>D18 - E18</f>
        <v>32.896425833713025</v>
      </c>
    </row>
    <row r="19" spans="1:7" x14ac:dyDescent="0.25">
      <c r="A19" t="s">
        <v>13</v>
      </c>
      <c r="B19" t="s">
        <v>6</v>
      </c>
      <c r="C19">
        <v>692</v>
      </c>
      <c r="D19">
        <f>C19/10967173*1000000</f>
        <v>63.09739073141273</v>
      </c>
      <c r="E19">
        <f>INDEX(сокр.словарь!D:D,F19)</f>
        <v>37.4</v>
      </c>
      <c r="F19">
        <f>MATCH(A19,сокр.словарь!A:A,0)</f>
        <v>99</v>
      </c>
      <c r="G19">
        <f>D19 - E19</f>
        <v>25.697390731412732</v>
      </c>
    </row>
    <row r="20" spans="1:7" x14ac:dyDescent="0.25">
      <c r="A20" t="s">
        <v>9</v>
      </c>
      <c r="B20" t="s">
        <v>6</v>
      </c>
      <c r="C20">
        <v>996</v>
      </c>
      <c r="D20">
        <f>C20/10967173*1000000</f>
        <v>90.816475677004448</v>
      </c>
      <c r="E20">
        <f>INDEX(сокр.словарь!D:D,F20)</f>
        <v>66.599999999999994</v>
      </c>
      <c r="F20">
        <f>MATCH(A20,сокр.словарь!A:A,0)</f>
        <v>51</v>
      </c>
      <c r="G20">
        <f>D20 - E20</f>
        <v>24.216475677004453</v>
      </c>
    </row>
    <row r="21" spans="1:7" x14ac:dyDescent="0.25">
      <c r="A21" t="s">
        <v>10</v>
      </c>
      <c r="B21" t="s">
        <v>6</v>
      </c>
      <c r="C21">
        <v>922</v>
      </c>
      <c r="D21">
        <f>C21/10967173*1000000</f>
        <v>84.069066841564378</v>
      </c>
      <c r="E21">
        <f>INDEX(сокр.словарь!D:D,F21)</f>
        <v>64.5</v>
      </c>
      <c r="F21">
        <f>MATCH(A21,сокр.словарь!A:A,0)</f>
        <v>91</v>
      </c>
      <c r="G21">
        <f>D21 - E21</f>
        <v>19.569066841564378</v>
      </c>
    </row>
    <row r="22" spans="1:7" x14ac:dyDescent="0.25">
      <c r="A22" t="s">
        <v>16</v>
      </c>
      <c r="B22" t="s">
        <v>6</v>
      </c>
      <c r="C22">
        <v>367</v>
      </c>
      <c r="D22">
        <f>C22/10967173*1000000</f>
        <v>33.463500575763689</v>
      </c>
      <c r="E22">
        <f>INDEX(сокр.словарь!D:D,F22)</f>
        <v>14.6</v>
      </c>
      <c r="F22">
        <f>MATCH(A22,сокр.словарь!A:A,0)</f>
        <v>141</v>
      </c>
      <c r="G22">
        <f>D22 - E22</f>
        <v>18.863500575763688</v>
      </c>
    </row>
    <row r="23" spans="1:7" x14ac:dyDescent="0.25">
      <c r="A23" t="s">
        <v>17</v>
      </c>
      <c r="B23" t="s">
        <v>6</v>
      </c>
      <c r="C23">
        <v>287</v>
      </c>
      <c r="D23">
        <f>C23/10967173*1000000</f>
        <v>26.169004537450078</v>
      </c>
      <c r="E23">
        <f>INDEX(сокр.словарь!D:D,F23)</f>
        <v>8</v>
      </c>
      <c r="F23">
        <f>MATCH(A23,сокр.словарь!A:A,0)</f>
        <v>106</v>
      </c>
      <c r="G23">
        <f>D23 - E23</f>
        <v>18.169004537450078</v>
      </c>
    </row>
    <row r="24" spans="1:7" x14ac:dyDescent="0.25">
      <c r="A24" t="s">
        <v>19</v>
      </c>
      <c r="B24" t="s">
        <v>6</v>
      </c>
      <c r="C24">
        <v>174</v>
      </c>
      <c r="D24">
        <f>C24/10967173*1000000</f>
        <v>15.865528883332102</v>
      </c>
      <c r="E24">
        <f>INDEX(сокр.словарь!D:D,F24)</f>
        <v>3</v>
      </c>
      <c r="F24">
        <f>MATCH(A24,сокр.словарь!A:A,0)</f>
        <v>74</v>
      </c>
      <c r="G24">
        <f>D24 - E24</f>
        <v>12.865528883332102</v>
      </c>
    </row>
    <row r="25" spans="1:7" x14ac:dyDescent="0.25">
      <c r="A25" t="s">
        <v>21</v>
      </c>
      <c r="B25" t="s">
        <v>6</v>
      </c>
      <c r="C25">
        <v>130</v>
      </c>
      <c r="D25">
        <f>C25/10967173*1000000</f>
        <v>11.853556062259617</v>
      </c>
      <c r="E25">
        <f>INDEX(сокр.словарь!D:D,F25)</f>
        <v>1</v>
      </c>
      <c r="F25">
        <f>MATCH(A25,сокр.словарь!A:A,0)</f>
        <v>59</v>
      </c>
      <c r="G25">
        <f>D25 - E25</f>
        <v>10.853556062259617</v>
      </c>
    </row>
    <row r="26" spans="1:7" x14ac:dyDescent="0.25">
      <c r="A26" t="s">
        <v>25</v>
      </c>
      <c r="B26" t="s">
        <v>6</v>
      </c>
      <c r="C26">
        <v>91</v>
      </c>
      <c r="D26">
        <f>C26/10967173*1000000</f>
        <v>8.2974892435817313</v>
      </c>
      <c r="E26">
        <f>INDEX(сокр.словарь!D:D,F26)</f>
        <v>0.4</v>
      </c>
      <c r="F26">
        <f>MATCH(A26,сокр.словарь!A:A,0)</f>
        <v>152</v>
      </c>
      <c r="G26">
        <f>D26 - E26</f>
        <v>7.897489243581731</v>
      </c>
    </row>
    <row r="27" spans="1:7" x14ac:dyDescent="0.25">
      <c r="A27" t="s">
        <v>26</v>
      </c>
      <c r="B27" t="s">
        <v>6</v>
      </c>
      <c r="C27">
        <v>88</v>
      </c>
      <c r="D27">
        <f>C27/10967173*1000000</f>
        <v>8.0239456421449713</v>
      </c>
      <c r="E27">
        <f>INDEX(сокр.словарь!D:D,F27)</f>
        <v>2.1</v>
      </c>
      <c r="F27">
        <f>MATCH(A27,сокр.словарь!A:A,0)</f>
        <v>175</v>
      </c>
      <c r="G27">
        <f>D27 - E27</f>
        <v>5.9239456421449717</v>
      </c>
    </row>
    <row r="28" spans="1:7" x14ac:dyDescent="0.25">
      <c r="A28" t="s">
        <v>27</v>
      </c>
      <c r="B28" t="s">
        <v>6</v>
      </c>
      <c r="C28">
        <v>83</v>
      </c>
      <c r="D28">
        <f>C28/10967173*1000000</f>
        <v>7.5680396397503715</v>
      </c>
      <c r="E28">
        <f>INDEX(сокр.словарь!D:D,F28)</f>
        <v>1.9</v>
      </c>
      <c r="F28">
        <f>MATCH(A28,сокр.словарь!A:A,0)</f>
        <v>18</v>
      </c>
      <c r="G28">
        <f>D28 - E28</f>
        <v>5.6680396397503721</v>
      </c>
    </row>
    <row r="29" spans="1:7" x14ac:dyDescent="0.25">
      <c r="A29" t="s">
        <v>20</v>
      </c>
      <c r="B29" t="s">
        <v>6</v>
      </c>
      <c r="C29">
        <v>166</v>
      </c>
      <c r="D29">
        <f>C29/10967173*1000000</f>
        <v>15.136079279500743</v>
      </c>
      <c r="E29">
        <f>INDEX(сокр.словарь!D:D,F29)</f>
        <v>9.8000000000000007</v>
      </c>
      <c r="F29">
        <f>MATCH(A29,сокр.словарь!A:A,0)</f>
        <v>58</v>
      </c>
      <c r="G29">
        <f>D29 - E29</f>
        <v>5.3360792795007423</v>
      </c>
    </row>
    <row r="30" spans="1:7" x14ac:dyDescent="0.25">
      <c r="A30" t="s">
        <v>34</v>
      </c>
      <c r="B30" t="s">
        <v>6</v>
      </c>
      <c r="C30">
        <v>63</v>
      </c>
      <c r="D30">
        <f>C30/10967173*1000000</f>
        <v>5.7444156301719689</v>
      </c>
      <c r="E30">
        <f>INDEX(сокр.словарь!D:D,F30)</f>
        <v>0.5</v>
      </c>
      <c r="F30">
        <f>MATCH(A30,сокр.словарь!A:A,0)</f>
        <v>121</v>
      </c>
      <c r="G30">
        <f>D30 - E30</f>
        <v>5.2444156301719689</v>
      </c>
    </row>
    <row r="31" spans="1:7" x14ac:dyDescent="0.25">
      <c r="A31" t="s">
        <v>32</v>
      </c>
      <c r="B31" t="s">
        <v>6</v>
      </c>
      <c r="C31">
        <v>68</v>
      </c>
      <c r="D31">
        <f>C31/10967173*1000000</f>
        <v>6.2003216325665695</v>
      </c>
      <c r="E31">
        <f>INDEX(сокр.словарь!D:D,F31)</f>
        <v>1</v>
      </c>
      <c r="F31">
        <f>MATCH(A31,сокр.словарь!A:A,0)</f>
        <v>160</v>
      </c>
      <c r="G31">
        <f>D31 - E31</f>
        <v>5.2003216325665695</v>
      </c>
    </row>
    <row r="32" spans="1:7" x14ac:dyDescent="0.25">
      <c r="A32" t="s">
        <v>30</v>
      </c>
      <c r="B32" t="s">
        <v>6</v>
      </c>
      <c r="C32">
        <v>73</v>
      </c>
      <c r="D32">
        <f>C32/10967173*1000000</f>
        <v>6.6562276349611702</v>
      </c>
      <c r="E32">
        <f>INDEX(сокр.словарь!D:D,F32)</f>
        <v>1.8</v>
      </c>
      <c r="F32">
        <f>MATCH(A32,сокр.словарь!A:A,0)</f>
        <v>22</v>
      </c>
      <c r="G32">
        <f>D32 - E32</f>
        <v>4.8562276349611704</v>
      </c>
    </row>
    <row r="33" spans="1:7" x14ac:dyDescent="0.25">
      <c r="A33" t="s">
        <v>35</v>
      </c>
      <c r="B33" t="s">
        <v>6</v>
      </c>
      <c r="C33">
        <v>56</v>
      </c>
      <c r="D33">
        <f>C33/10967173*1000000</f>
        <v>5.1061472268195276</v>
      </c>
      <c r="E33">
        <f>INDEX(сокр.словарь!D:D,F33)</f>
        <v>1.3</v>
      </c>
      <c r="F33">
        <f>MATCH(A33,сокр.словарь!A:A,0)</f>
        <v>25</v>
      </c>
      <c r="G33">
        <f>D33 - E33</f>
        <v>3.8061472268195278</v>
      </c>
    </row>
    <row r="34" spans="1:7" x14ac:dyDescent="0.25">
      <c r="A34" t="s">
        <v>42</v>
      </c>
      <c r="B34" t="s">
        <v>6</v>
      </c>
      <c r="C34">
        <v>41</v>
      </c>
      <c r="D34">
        <f>C34/10967173*1000000</f>
        <v>3.7384292196357256</v>
      </c>
      <c r="E34">
        <f>INDEX(сокр.словарь!D:D,F34)</f>
        <v>0.5</v>
      </c>
      <c r="F34">
        <f>MATCH(A34,сокр.словарь!A:A,0)</f>
        <v>50</v>
      </c>
      <c r="G34">
        <f>D34 - E34</f>
        <v>3.2384292196357256</v>
      </c>
    </row>
    <row r="35" spans="1:7" x14ac:dyDescent="0.25">
      <c r="A35" t="s">
        <v>28</v>
      </c>
      <c r="B35" t="s">
        <v>6</v>
      </c>
      <c r="C35">
        <v>82</v>
      </c>
      <c r="D35">
        <f>C35/10967173*1000000</f>
        <v>7.4768584392714512</v>
      </c>
      <c r="E35">
        <f>INDEX(сокр.словарь!D:D,F35)</f>
        <v>4.4000000000000004</v>
      </c>
      <c r="F35">
        <f>MATCH(A35,сокр.словарь!A:A,0)</f>
        <v>36</v>
      </c>
      <c r="G35">
        <f>D35 - E35</f>
        <v>3.0768584392714509</v>
      </c>
    </row>
    <row r="36" spans="1:7" x14ac:dyDescent="0.25">
      <c r="A36" t="s">
        <v>47</v>
      </c>
      <c r="B36" t="s">
        <v>6</v>
      </c>
      <c r="C36">
        <v>36</v>
      </c>
      <c r="D36">
        <f>C36/10967173*1000000</f>
        <v>3.2825232172411249</v>
      </c>
      <c r="E36">
        <f>INDEX(сокр.словарь!D:D,F36)</f>
        <v>0.4</v>
      </c>
      <c r="F36">
        <f>MATCH(A36,сокр.словарь!A:A,0)</f>
        <v>128</v>
      </c>
      <c r="G36">
        <f>D36 - E36</f>
        <v>2.882523217241125</v>
      </c>
    </row>
    <row r="37" spans="1:7" x14ac:dyDescent="0.25">
      <c r="A37" t="s">
        <v>49</v>
      </c>
      <c r="B37" t="s">
        <v>6</v>
      </c>
      <c r="C37">
        <v>36</v>
      </c>
      <c r="D37">
        <f>C37/10967173*1000000</f>
        <v>3.2825232172411249</v>
      </c>
      <c r="E37">
        <f>INDEX(сокр.словарь!D:D,F37)</f>
        <v>0.5</v>
      </c>
      <c r="F37">
        <f>MATCH(A37,сокр.словарь!A:A,0)</f>
        <v>83</v>
      </c>
      <c r="G37">
        <f>D37 - E37</f>
        <v>2.7825232172411249</v>
      </c>
    </row>
    <row r="38" spans="1:7" x14ac:dyDescent="0.25">
      <c r="A38" t="s">
        <v>48</v>
      </c>
      <c r="B38" t="s">
        <v>6</v>
      </c>
      <c r="C38">
        <v>36</v>
      </c>
      <c r="D38">
        <f>C38/10967173*1000000</f>
        <v>3.2825232172411249</v>
      </c>
      <c r="E38">
        <f>INDEX(сокр.словарь!D:D,F38)</f>
        <v>0.8</v>
      </c>
      <c r="F38">
        <f>MATCH(A38,сокр.словарь!A:A,0)</f>
        <v>169</v>
      </c>
      <c r="G38">
        <f>D38 - E38</f>
        <v>2.4825232172411251</v>
      </c>
    </row>
    <row r="39" spans="1:7" x14ac:dyDescent="0.25">
      <c r="A39" t="s">
        <v>46</v>
      </c>
      <c r="B39" t="s">
        <v>6</v>
      </c>
      <c r="C39">
        <v>37</v>
      </c>
      <c r="D39">
        <f>C39/10967173*1000000</f>
        <v>3.3737044177200453</v>
      </c>
      <c r="E39">
        <f>INDEX(сокр.словарь!D:D,F39)</f>
        <v>0.9</v>
      </c>
      <c r="F39">
        <f>MATCH(A39,сокр.словарь!A:A,0)</f>
        <v>179</v>
      </c>
      <c r="G39">
        <f>D39 - E39</f>
        <v>2.4737044177200453</v>
      </c>
    </row>
    <row r="40" spans="1:7" x14ac:dyDescent="0.25">
      <c r="A40" t="s">
        <v>39</v>
      </c>
      <c r="B40" t="s">
        <v>6</v>
      </c>
      <c r="C40">
        <v>44</v>
      </c>
      <c r="D40">
        <f>C40/10967173*1000000</f>
        <v>4.0119728210724857</v>
      </c>
      <c r="E40">
        <f>INDEX(сокр.словарь!D:D,F40)</f>
        <v>1.8</v>
      </c>
      <c r="F40">
        <f>MATCH(A40,сокр.словарь!A:A,0)</f>
        <v>11</v>
      </c>
      <c r="G40">
        <f>D40 - E40</f>
        <v>2.2119728210724858</v>
      </c>
    </row>
    <row r="41" spans="1:7" x14ac:dyDescent="0.25">
      <c r="A41" t="s">
        <v>38</v>
      </c>
      <c r="B41" t="s">
        <v>6</v>
      </c>
      <c r="C41">
        <v>45</v>
      </c>
      <c r="D41">
        <f>C41/10967173*1000000</f>
        <v>4.1031540215514068</v>
      </c>
      <c r="E41">
        <f>INDEX(сокр.словарь!D:D,F41)</f>
        <v>2.1</v>
      </c>
      <c r="F41">
        <f>MATCH(A41,сокр.словарь!A:A,0)</f>
        <v>71</v>
      </c>
      <c r="G41">
        <f>D41 - E41</f>
        <v>2.0031540215514068</v>
      </c>
    </row>
    <row r="42" spans="1:7" x14ac:dyDescent="0.25">
      <c r="A42" t="s">
        <v>51</v>
      </c>
      <c r="B42" t="s">
        <v>6</v>
      </c>
      <c r="C42">
        <v>35</v>
      </c>
      <c r="D42">
        <f>C42/10967173*1000000</f>
        <v>3.1913420167622051</v>
      </c>
      <c r="E42">
        <f>INDEX(сокр.словарь!D:D,F42)</f>
        <v>1.8</v>
      </c>
      <c r="F42">
        <f>MATCH(A42,сокр.словарь!A:A,0)</f>
        <v>21</v>
      </c>
      <c r="G42">
        <f>D42 - E42</f>
        <v>1.391342016762205</v>
      </c>
    </row>
    <row r="43" spans="1:7" x14ac:dyDescent="0.25">
      <c r="A43" t="s">
        <v>53</v>
      </c>
      <c r="B43" t="s">
        <v>6</v>
      </c>
      <c r="C43">
        <v>35</v>
      </c>
      <c r="D43">
        <f>C43/10967173*1000000</f>
        <v>3.1913420167622051</v>
      </c>
      <c r="E43">
        <f>INDEX(сокр.словарь!D:D,F43)</f>
        <v>2.2999999999999998</v>
      </c>
      <c r="F43">
        <f>MATCH(A43,сокр.словарь!A:A,0)</f>
        <v>28</v>
      </c>
      <c r="G43">
        <f>D43 - E43</f>
        <v>0.89134201676220526</v>
      </c>
    </row>
    <row r="44" spans="1:7" x14ac:dyDescent="0.25">
      <c r="A44" t="s">
        <v>22</v>
      </c>
      <c r="B44" t="s">
        <v>6</v>
      </c>
      <c r="C44">
        <v>103</v>
      </c>
      <c r="D44">
        <f>C44/10967173*1000000</f>
        <v>9.3916636493287751</v>
      </c>
      <c r="E44">
        <f>INDEX(сокр.словарь!D:D,F44)</f>
        <v>8.6</v>
      </c>
      <c r="F44">
        <f>MATCH(A44,сокр.словарь!A:A,0)</f>
        <v>146</v>
      </c>
      <c r="G44">
        <f>D44 - E44</f>
        <v>0.79166364932877542</v>
      </c>
    </row>
    <row r="45" spans="1:7" x14ac:dyDescent="0.25">
      <c r="A45" t="s">
        <v>24</v>
      </c>
      <c r="B45" t="s">
        <v>6</v>
      </c>
      <c r="C45">
        <v>94</v>
      </c>
      <c r="D45">
        <f>C45/10967173*1000000</f>
        <v>8.5710328450184932</v>
      </c>
      <c r="E45">
        <f>INDEX(сокр.словарь!D:D,F45)</f>
        <v>8.1</v>
      </c>
      <c r="F45">
        <f>MATCH(A45,сокр.словарь!A:A,0)</f>
        <v>149</v>
      </c>
      <c r="G45">
        <f>D45 - E45</f>
        <v>0.47103284501849352</v>
      </c>
    </row>
    <row r="46" spans="1:7" x14ac:dyDescent="0.25">
      <c r="A46" t="s">
        <v>36</v>
      </c>
      <c r="B46" t="s">
        <v>6</v>
      </c>
      <c r="C46">
        <v>47</v>
      </c>
      <c r="D46">
        <f>C46/10967173*1000000</f>
        <v>4.2855164225092466</v>
      </c>
      <c r="E46">
        <f>INDEX(сокр.словарь!D:D,F46)</f>
        <v>5.4</v>
      </c>
      <c r="F46">
        <f>MATCH(A46,сокр.словарь!A:A,0)</f>
        <v>150</v>
      </c>
      <c r="G46">
        <f>D46 - E46</f>
        <v>-1.1144835774907538</v>
      </c>
    </row>
    <row r="47" spans="1:7" x14ac:dyDescent="0.25">
      <c r="A47" t="s">
        <v>29</v>
      </c>
      <c r="B47" t="s">
        <v>6</v>
      </c>
      <c r="C47">
        <v>78</v>
      </c>
      <c r="D47">
        <f>C47/10967173*1000000</f>
        <v>7.1121336373557709</v>
      </c>
      <c r="E47">
        <f>INDEX(сокр.словарь!D:D,F47)</f>
        <v>8.4</v>
      </c>
      <c r="F47">
        <f>MATCH(A47,сокр.словарь!A:A,0)</f>
        <v>114</v>
      </c>
      <c r="G47">
        <f>D47 - E47</f>
        <v>-1.2878663626442295</v>
      </c>
    </row>
    <row r="48" spans="1:7" x14ac:dyDescent="0.25">
      <c r="A48" t="s">
        <v>50</v>
      </c>
      <c r="B48" t="s">
        <v>6</v>
      </c>
      <c r="C48">
        <v>36</v>
      </c>
      <c r="D48">
        <f>C48/10967173*1000000</f>
        <v>3.2825232172411249</v>
      </c>
      <c r="E48">
        <f>INDEX(сокр.словарь!D:D,F48)</f>
        <v>4.5999999999999996</v>
      </c>
      <c r="F48">
        <f>MATCH(A48,сокр.словарь!A:A,0)</f>
        <v>49</v>
      </c>
      <c r="G48">
        <f>D48 - E48</f>
        <v>-1.3174767827588747</v>
      </c>
    </row>
    <row r="49" spans="1:7" x14ac:dyDescent="0.25">
      <c r="A49" t="s">
        <v>31</v>
      </c>
      <c r="B49" t="s">
        <v>6</v>
      </c>
      <c r="C49">
        <v>71</v>
      </c>
      <c r="D49">
        <f>C49/10967173*1000000</f>
        <v>6.4738652340033296</v>
      </c>
      <c r="E49">
        <f>INDEX(сокр.словарь!D:D,F49)</f>
        <v>11.1</v>
      </c>
      <c r="F49">
        <f>MATCH(A49,сокр.словарь!A:A,0)</f>
        <v>132</v>
      </c>
      <c r="G49">
        <f>D49 - E49</f>
        <v>-4.6261347659966701</v>
      </c>
    </row>
  </sheetData>
  <autoFilter ref="A1:A49" xr:uid="{0F03CF58-09D7-4F1C-B2AE-C7BBF39E1EBA}">
    <filterColumn colId="0">
      <customFilters>
        <customFilter val="*"/>
      </customFilters>
    </filterColumn>
  </autoFilter>
  <sortState ref="A2:G49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45C2-BC64-417E-A939-8F3CC3A08F62}">
  <dimension ref="A1:G189"/>
  <sheetViews>
    <sheetView tabSelected="1" workbookViewId="0">
      <selection sqref="A1:XFD999044"/>
    </sheetView>
  </sheetViews>
  <sheetFormatPr defaultRowHeight="15" x14ac:dyDescent="0.25"/>
  <cols>
    <col min="4" max="4" width="21.5703125" customWidth="1"/>
  </cols>
  <sheetData>
    <row r="1" spans="1:7" x14ac:dyDescent="0.25">
      <c r="A1" s="2" t="s">
        <v>0</v>
      </c>
      <c r="B1" s="2" t="s">
        <v>54</v>
      </c>
      <c r="C1" s="2" t="s">
        <v>1</v>
      </c>
      <c r="D1" s="2" t="s">
        <v>55</v>
      </c>
      <c r="E1" s="2" t="s">
        <v>56</v>
      </c>
      <c r="F1" s="2" t="s">
        <v>57</v>
      </c>
      <c r="G1" s="2" t="s">
        <v>58</v>
      </c>
    </row>
    <row r="2" spans="1:7" x14ac:dyDescent="0.25">
      <c r="A2" s="3" t="s">
        <v>59</v>
      </c>
      <c r="B2" s="1"/>
      <c r="C2" s="3" t="s">
        <v>60</v>
      </c>
      <c r="D2" s="3">
        <v>19.8</v>
      </c>
      <c r="E2" s="3">
        <v>99</v>
      </c>
      <c r="F2" s="3">
        <v>90</v>
      </c>
      <c r="G2" s="3">
        <v>757</v>
      </c>
    </row>
    <row r="3" spans="1:7" x14ac:dyDescent="0.25">
      <c r="A3" s="3" t="s">
        <v>61</v>
      </c>
      <c r="B3" s="1"/>
      <c r="C3" s="3" t="s">
        <v>60</v>
      </c>
      <c r="D3" s="3">
        <v>1.5</v>
      </c>
      <c r="E3" s="3">
        <v>47</v>
      </c>
      <c r="F3" s="3">
        <v>80</v>
      </c>
      <c r="G3" s="3">
        <v>68</v>
      </c>
    </row>
    <row r="4" spans="1:7" x14ac:dyDescent="0.25">
      <c r="A4" s="3" t="s">
        <v>62</v>
      </c>
      <c r="B4" s="1"/>
      <c r="C4" s="3" t="s">
        <v>60</v>
      </c>
      <c r="D4" s="3">
        <v>17.8</v>
      </c>
      <c r="E4" s="3">
        <v>79</v>
      </c>
      <c r="F4" s="3">
        <v>74</v>
      </c>
      <c r="G4" s="3">
        <v>627</v>
      </c>
    </row>
    <row r="5" spans="1:7" x14ac:dyDescent="0.25">
      <c r="A5" s="3" t="s">
        <v>63</v>
      </c>
      <c r="B5" s="1"/>
      <c r="C5" s="3" t="s">
        <v>60</v>
      </c>
      <c r="D5" s="3">
        <v>1.1000000000000001</v>
      </c>
      <c r="E5" s="3">
        <v>37</v>
      </c>
      <c r="F5" s="3">
        <v>78</v>
      </c>
      <c r="G5" s="3">
        <v>61</v>
      </c>
    </row>
    <row r="6" spans="1:7" x14ac:dyDescent="0.25">
      <c r="A6" s="3" t="s">
        <v>64</v>
      </c>
      <c r="B6" s="1"/>
      <c r="C6" s="3" t="s">
        <v>60</v>
      </c>
      <c r="D6" s="3">
        <v>6.7</v>
      </c>
      <c r="E6" s="3">
        <v>76</v>
      </c>
      <c r="F6" s="3">
        <v>79</v>
      </c>
      <c r="G6" s="3">
        <v>325</v>
      </c>
    </row>
    <row r="7" spans="1:7" x14ac:dyDescent="0.25">
      <c r="A7" s="3" t="s">
        <v>65</v>
      </c>
      <c r="B7" s="1"/>
      <c r="C7" s="3" t="s">
        <v>60</v>
      </c>
      <c r="D7" s="3">
        <v>0.8</v>
      </c>
      <c r="E7" s="3">
        <v>35</v>
      </c>
      <c r="F7" s="3">
        <v>82</v>
      </c>
      <c r="G7" s="3">
        <v>54</v>
      </c>
    </row>
    <row r="8" spans="1:7" x14ac:dyDescent="0.25">
      <c r="A8" s="3" t="s">
        <v>67</v>
      </c>
      <c r="B8" s="1"/>
      <c r="C8" s="3" t="s">
        <v>60</v>
      </c>
      <c r="D8" s="3">
        <v>40.200000000000003</v>
      </c>
      <c r="E8" s="3">
        <v>98</v>
      </c>
      <c r="F8" s="3">
        <v>78</v>
      </c>
      <c r="G8" s="3">
        <v>1177</v>
      </c>
    </row>
    <row r="9" spans="1:7" x14ac:dyDescent="0.25">
      <c r="A9" s="3" t="s">
        <v>68</v>
      </c>
      <c r="B9" s="1"/>
      <c r="C9" s="3" t="s">
        <v>60</v>
      </c>
      <c r="D9" s="3">
        <v>11.6</v>
      </c>
      <c r="E9" s="3">
        <v>92</v>
      </c>
      <c r="F9" s="3">
        <v>90</v>
      </c>
      <c r="G9" s="3">
        <v>447</v>
      </c>
    </row>
    <row r="10" spans="1:7" x14ac:dyDescent="0.25">
      <c r="A10" s="3" t="s">
        <v>69</v>
      </c>
      <c r="B10" s="1"/>
      <c r="C10" s="3" t="s">
        <v>60</v>
      </c>
      <c r="D10" s="3">
        <v>0.7</v>
      </c>
      <c r="E10" s="3">
        <v>36</v>
      </c>
      <c r="F10" s="3">
        <v>84</v>
      </c>
      <c r="G10" s="3">
        <v>55</v>
      </c>
    </row>
    <row r="11" spans="1:7" x14ac:dyDescent="0.25">
      <c r="A11" s="3" t="s">
        <v>70</v>
      </c>
      <c r="B11" s="1"/>
      <c r="C11" s="3" t="s">
        <v>60</v>
      </c>
      <c r="D11" s="3">
        <v>1.8</v>
      </c>
      <c r="E11" s="3">
        <v>58</v>
      </c>
      <c r="F11" s="3">
        <v>86</v>
      </c>
      <c r="G11" s="3">
        <v>112</v>
      </c>
    </row>
    <row r="12" spans="1:7" x14ac:dyDescent="0.25">
      <c r="A12" s="3" t="s">
        <v>71</v>
      </c>
      <c r="B12" s="1"/>
      <c r="C12" s="3" t="s">
        <v>60</v>
      </c>
      <c r="D12" s="3">
        <v>1</v>
      </c>
      <c r="E12" s="3">
        <v>39</v>
      </c>
      <c r="F12" s="3">
        <v>81</v>
      </c>
      <c r="G12" s="3">
        <v>65</v>
      </c>
    </row>
    <row r="13" spans="1:7" x14ac:dyDescent="0.25">
      <c r="A13" s="3" t="s">
        <v>72</v>
      </c>
      <c r="B13" s="1"/>
      <c r="C13" s="3" t="s">
        <v>60</v>
      </c>
      <c r="D13" s="3">
        <v>2.6</v>
      </c>
      <c r="E13" s="3">
        <v>57</v>
      </c>
      <c r="F13" s="3">
        <v>82</v>
      </c>
      <c r="G13" s="3">
        <v>120</v>
      </c>
    </row>
    <row r="14" spans="1:7" x14ac:dyDescent="0.25">
      <c r="A14" s="3" t="s">
        <v>73</v>
      </c>
      <c r="B14" s="1"/>
      <c r="C14" s="3" t="s">
        <v>60</v>
      </c>
      <c r="D14" s="3">
        <v>0.7</v>
      </c>
      <c r="E14" s="3">
        <v>27</v>
      </c>
      <c r="F14" s="3">
        <v>79</v>
      </c>
      <c r="G14" s="3">
        <v>40</v>
      </c>
    </row>
    <row r="15" spans="1:7" x14ac:dyDescent="0.25">
      <c r="A15" s="3" t="s">
        <v>74</v>
      </c>
      <c r="B15" s="1"/>
      <c r="C15" s="3" t="s">
        <v>60</v>
      </c>
      <c r="D15" s="3">
        <v>9.6</v>
      </c>
      <c r="E15" s="3">
        <v>81</v>
      </c>
      <c r="F15" s="3">
        <v>83</v>
      </c>
      <c r="G15" s="3">
        <v>307</v>
      </c>
    </row>
    <row r="16" spans="1:7" x14ac:dyDescent="0.25">
      <c r="A16" s="3" t="s">
        <v>75</v>
      </c>
      <c r="B16" s="1"/>
      <c r="C16" s="3" t="s">
        <v>60</v>
      </c>
      <c r="D16" s="3">
        <v>0.4</v>
      </c>
      <c r="E16" s="3">
        <v>13</v>
      </c>
      <c r="F16" s="3">
        <v>64</v>
      </c>
      <c r="G16" s="3">
        <v>14</v>
      </c>
    </row>
    <row r="17" spans="1:7" x14ac:dyDescent="0.25">
      <c r="A17" s="3" t="s">
        <v>76</v>
      </c>
      <c r="B17" s="1"/>
      <c r="C17" s="3" t="s">
        <v>60</v>
      </c>
      <c r="D17" s="3">
        <v>0.7</v>
      </c>
      <c r="E17" s="3">
        <v>36</v>
      </c>
      <c r="F17" s="3">
        <v>82</v>
      </c>
      <c r="G17" s="3">
        <v>48</v>
      </c>
    </row>
    <row r="18" spans="1:7" x14ac:dyDescent="0.25">
      <c r="A18" s="3" t="s">
        <v>77</v>
      </c>
      <c r="B18" s="1"/>
      <c r="C18" s="3" t="s">
        <v>60</v>
      </c>
      <c r="D18" s="3">
        <v>1.9</v>
      </c>
      <c r="E18" s="3">
        <v>63</v>
      </c>
      <c r="F18" s="3">
        <v>87</v>
      </c>
      <c r="G18" s="3">
        <v>110</v>
      </c>
    </row>
    <row r="19" spans="1:7" x14ac:dyDescent="0.25">
      <c r="A19" s="3" t="s">
        <v>78</v>
      </c>
      <c r="B19" s="1"/>
      <c r="C19" s="3" t="s">
        <v>60</v>
      </c>
      <c r="D19" s="3">
        <v>0.6</v>
      </c>
      <c r="E19" s="3">
        <v>10</v>
      </c>
      <c r="F19" s="3">
        <v>46</v>
      </c>
      <c r="G19" s="3">
        <v>12</v>
      </c>
    </row>
    <row r="20" spans="1:7" x14ac:dyDescent="0.25">
      <c r="A20" s="3" t="s">
        <v>79</v>
      </c>
      <c r="B20" s="1"/>
      <c r="C20" s="3" t="s">
        <v>60</v>
      </c>
      <c r="D20" s="3">
        <v>82.9</v>
      </c>
      <c r="E20" s="3">
        <v>99</v>
      </c>
      <c r="F20" s="3">
        <v>91</v>
      </c>
      <c r="G20" s="3">
        <v>1690</v>
      </c>
    </row>
    <row r="21" spans="1:7" x14ac:dyDescent="0.25">
      <c r="A21" s="3" t="s">
        <v>80</v>
      </c>
      <c r="B21" s="1"/>
      <c r="C21" s="3" t="s">
        <v>60</v>
      </c>
      <c r="D21" s="3">
        <v>1.8</v>
      </c>
      <c r="E21" s="3">
        <v>63</v>
      </c>
      <c r="F21" s="3">
        <v>89</v>
      </c>
      <c r="G21" s="3">
        <v>131</v>
      </c>
    </row>
    <row r="22" spans="1:7" x14ac:dyDescent="0.25">
      <c r="A22" s="3" t="s">
        <v>81</v>
      </c>
      <c r="B22" s="1"/>
      <c r="C22" s="3" t="s">
        <v>60</v>
      </c>
      <c r="D22" s="3">
        <v>1.8</v>
      </c>
      <c r="E22" s="3">
        <v>64</v>
      </c>
      <c r="F22" s="3">
        <v>86</v>
      </c>
      <c r="G22" s="3">
        <v>106</v>
      </c>
    </row>
    <row r="23" spans="1:7" x14ac:dyDescent="0.25">
      <c r="A23" s="3" t="s">
        <v>82</v>
      </c>
      <c r="B23" s="1"/>
      <c r="C23" s="3" t="s">
        <v>60</v>
      </c>
      <c r="D23" s="3">
        <v>0.4</v>
      </c>
      <c r="E23" s="3">
        <v>24</v>
      </c>
      <c r="F23" s="3">
        <v>74</v>
      </c>
      <c r="G23" s="3">
        <v>29</v>
      </c>
    </row>
    <row r="24" spans="1:7" x14ac:dyDescent="0.25">
      <c r="A24" s="3" t="s">
        <v>83</v>
      </c>
      <c r="B24" s="1"/>
      <c r="C24" s="3" t="s">
        <v>60</v>
      </c>
      <c r="D24" s="3">
        <v>0.4</v>
      </c>
      <c r="E24" s="3">
        <v>24</v>
      </c>
      <c r="F24" s="3">
        <v>78</v>
      </c>
      <c r="G24" s="3">
        <v>28</v>
      </c>
    </row>
    <row r="25" spans="1:7" x14ac:dyDescent="0.25">
      <c r="A25" s="3" t="s">
        <v>84</v>
      </c>
      <c r="B25" s="1"/>
      <c r="C25" s="3" t="s">
        <v>60</v>
      </c>
      <c r="D25" s="3">
        <v>1.3</v>
      </c>
      <c r="E25" s="3">
        <v>54</v>
      </c>
      <c r="F25" s="3">
        <v>87</v>
      </c>
      <c r="G25" s="3">
        <v>90</v>
      </c>
    </row>
    <row r="26" spans="1:7" x14ac:dyDescent="0.25">
      <c r="A26" s="3" t="s">
        <v>85</v>
      </c>
      <c r="B26" s="1"/>
      <c r="C26" s="3" t="s">
        <v>60</v>
      </c>
      <c r="D26" s="3">
        <v>2</v>
      </c>
      <c r="E26" s="3">
        <v>56</v>
      </c>
      <c r="F26" s="3">
        <v>84</v>
      </c>
      <c r="G26" s="3">
        <v>124</v>
      </c>
    </row>
    <row r="27" spans="1:7" x14ac:dyDescent="0.25">
      <c r="A27" s="3" t="s">
        <v>86</v>
      </c>
      <c r="B27" s="1"/>
      <c r="C27" s="3" t="s">
        <v>60</v>
      </c>
      <c r="D27" s="3">
        <v>2</v>
      </c>
      <c r="E27" s="3">
        <v>52</v>
      </c>
      <c r="F27" s="3">
        <v>83</v>
      </c>
      <c r="G27" s="3">
        <v>88</v>
      </c>
    </row>
    <row r="28" spans="1:7" x14ac:dyDescent="0.25">
      <c r="A28" s="3" t="s">
        <v>87</v>
      </c>
      <c r="B28" s="1"/>
      <c r="C28" s="3" t="s">
        <v>60</v>
      </c>
      <c r="D28" s="3">
        <v>2.2999999999999998</v>
      </c>
      <c r="E28" s="3">
        <v>55</v>
      </c>
      <c r="F28" s="3">
        <v>86</v>
      </c>
      <c r="G28" s="3">
        <v>126</v>
      </c>
    </row>
    <row r="29" spans="1:7" x14ac:dyDescent="0.25">
      <c r="A29" s="3" t="s">
        <v>88</v>
      </c>
      <c r="B29" s="1"/>
      <c r="C29" s="3" t="s">
        <v>60</v>
      </c>
      <c r="D29" s="3">
        <v>1.4</v>
      </c>
      <c r="E29" s="3">
        <v>64</v>
      </c>
      <c r="F29" s="3">
        <v>86</v>
      </c>
      <c r="G29" s="3">
        <v>98</v>
      </c>
    </row>
    <row r="30" spans="1:7" x14ac:dyDescent="0.25">
      <c r="A30" s="3" t="s">
        <v>89</v>
      </c>
      <c r="B30" s="1"/>
      <c r="C30" s="3" t="s">
        <v>60</v>
      </c>
      <c r="D30" s="3">
        <v>10.1</v>
      </c>
      <c r="E30" s="3">
        <v>77</v>
      </c>
      <c r="F30" s="3">
        <v>70</v>
      </c>
      <c r="G30" s="3">
        <v>347</v>
      </c>
    </row>
    <row r="31" spans="1:7" x14ac:dyDescent="0.25">
      <c r="A31" s="3" t="s">
        <v>90</v>
      </c>
      <c r="B31" s="1"/>
      <c r="C31" s="3" t="s">
        <v>60</v>
      </c>
      <c r="D31" s="3">
        <v>1.4</v>
      </c>
      <c r="E31" s="3">
        <v>26</v>
      </c>
      <c r="F31" s="3">
        <v>43</v>
      </c>
      <c r="G31" s="3">
        <v>51</v>
      </c>
    </row>
    <row r="32" spans="1:7" x14ac:dyDescent="0.25">
      <c r="A32" s="3" t="s">
        <v>91</v>
      </c>
      <c r="B32" s="1"/>
      <c r="C32" s="3" t="s">
        <v>60</v>
      </c>
      <c r="D32" s="3">
        <v>1.3</v>
      </c>
      <c r="E32" s="3">
        <v>35</v>
      </c>
      <c r="F32" s="3">
        <v>79</v>
      </c>
      <c r="G32" s="3">
        <v>65</v>
      </c>
    </row>
    <row r="33" spans="1:7" x14ac:dyDescent="0.25">
      <c r="A33" s="3" t="s">
        <v>92</v>
      </c>
      <c r="B33" s="1"/>
      <c r="C33" s="3" t="s">
        <v>60</v>
      </c>
      <c r="D33" s="3">
        <v>0.4</v>
      </c>
      <c r="E33" s="3">
        <v>17</v>
      </c>
      <c r="F33" s="3">
        <v>56</v>
      </c>
      <c r="G33" s="3">
        <v>20</v>
      </c>
    </row>
    <row r="34" spans="1:7" x14ac:dyDescent="0.25">
      <c r="A34" s="3" t="s">
        <v>93</v>
      </c>
      <c r="B34" s="1"/>
      <c r="C34" s="3" t="s">
        <v>60</v>
      </c>
      <c r="D34" s="3">
        <v>5.9</v>
      </c>
      <c r="E34" s="3">
        <v>87</v>
      </c>
      <c r="F34" s="3">
        <v>91</v>
      </c>
      <c r="G34" s="3">
        <v>321</v>
      </c>
    </row>
    <row r="35" spans="1:7" x14ac:dyDescent="0.25">
      <c r="A35" s="3" t="s">
        <v>94</v>
      </c>
      <c r="B35" s="1"/>
      <c r="C35" s="3" t="s">
        <v>60</v>
      </c>
      <c r="D35" s="3">
        <v>0.4</v>
      </c>
      <c r="E35" s="3">
        <v>14</v>
      </c>
      <c r="F35" s="3">
        <v>41</v>
      </c>
      <c r="G35" s="3">
        <v>14</v>
      </c>
    </row>
    <row r="36" spans="1:7" x14ac:dyDescent="0.25">
      <c r="A36" s="3" t="s">
        <v>95</v>
      </c>
      <c r="B36" s="1"/>
      <c r="C36" s="3" t="s">
        <v>60</v>
      </c>
      <c r="D36" s="3">
        <v>4.4000000000000004</v>
      </c>
      <c r="E36" s="3">
        <v>88</v>
      </c>
      <c r="F36" s="3">
        <v>91</v>
      </c>
      <c r="G36" s="3">
        <v>236</v>
      </c>
    </row>
    <row r="37" spans="1:7" x14ac:dyDescent="0.25">
      <c r="A37" s="3" t="s">
        <v>96</v>
      </c>
      <c r="B37" s="1"/>
      <c r="C37" s="3" t="s">
        <v>60</v>
      </c>
      <c r="D37" s="3">
        <v>0.5</v>
      </c>
      <c r="E37" s="3">
        <v>26</v>
      </c>
      <c r="F37" s="3">
        <v>79</v>
      </c>
      <c r="G37" s="3">
        <v>41</v>
      </c>
    </row>
    <row r="38" spans="1:7" x14ac:dyDescent="0.25">
      <c r="A38" s="3" t="s">
        <v>97</v>
      </c>
      <c r="B38" s="1"/>
      <c r="C38" s="3" t="s">
        <v>60</v>
      </c>
      <c r="D38" s="3">
        <v>0.4</v>
      </c>
      <c r="E38" s="3">
        <v>17</v>
      </c>
      <c r="F38" s="3">
        <v>64</v>
      </c>
      <c r="G38" s="3">
        <v>24</v>
      </c>
    </row>
    <row r="39" spans="1:7" x14ac:dyDescent="0.25">
      <c r="A39" s="3" t="s">
        <v>98</v>
      </c>
      <c r="B39" s="1"/>
      <c r="C39" s="3" t="s">
        <v>60</v>
      </c>
      <c r="D39" s="3">
        <v>0.9</v>
      </c>
      <c r="E39" s="3">
        <v>37</v>
      </c>
      <c r="F39" s="3">
        <v>82</v>
      </c>
      <c r="G39" s="3">
        <v>65</v>
      </c>
    </row>
    <row r="40" spans="1:7" x14ac:dyDescent="0.25">
      <c r="A40" s="3" t="s">
        <v>99</v>
      </c>
      <c r="B40" s="1"/>
      <c r="C40" s="3" t="s">
        <v>60</v>
      </c>
      <c r="D40" s="3">
        <v>0.8</v>
      </c>
      <c r="E40" s="3">
        <v>27</v>
      </c>
      <c r="F40" s="3">
        <v>77</v>
      </c>
      <c r="G40" s="3">
        <v>35</v>
      </c>
    </row>
    <row r="41" spans="1:7" x14ac:dyDescent="0.25">
      <c r="A41" s="3" t="s">
        <v>100</v>
      </c>
      <c r="B41" s="1"/>
      <c r="C41" s="3" t="s">
        <v>60</v>
      </c>
      <c r="D41" s="3">
        <v>3.3</v>
      </c>
      <c r="E41" s="3">
        <v>10</v>
      </c>
      <c r="F41" s="3">
        <v>49</v>
      </c>
      <c r="G41" s="3">
        <v>14</v>
      </c>
    </row>
    <row r="42" spans="1:7" x14ac:dyDescent="0.25">
      <c r="A42" s="3" t="s">
        <v>101</v>
      </c>
      <c r="B42" s="1"/>
      <c r="C42" s="3" t="s">
        <v>60</v>
      </c>
      <c r="D42" s="3">
        <v>0.6</v>
      </c>
      <c r="E42" s="3">
        <v>25</v>
      </c>
      <c r="F42" s="3">
        <v>78</v>
      </c>
      <c r="G42" s="3">
        <v>27</v>
      </c>
    </row>
    <row r="43" spans="1:7" x14ac:dyDescent="0.25">
      <c r="A43" s="3" t="s">
        <v>102</v>
      </c>
      <c r="B43" s="1"/>
      <c r="C43" s="3" t="s">
        <v>60</v>
      </c>
      <c r="D43" s="3">
        <v>0.7</v>
      </c>
      <c r="E43" s="3">
        <v>26</v>
      </c>
      <c r="F43" s="3">
        <v>65</v>
      </c>
      <c r="G43" s="3">
        <v>31</v>
      </c>
    </row>
    <row r="44" spans="1:7" x14ac:dyDescent="0.25">
      <c r="A44" s="3" t="s">
        <v>103</v>
      </c>
      <c r="B44" s="1"/>
      <c r="C44" s="3" t="s">
        <v>60</v>
      </c>
      <c r="D44" s="3">
        <v>1</v>
      </c>
      <c r="E44" s="3">
        <v>34</v>
      </c>
      <c r="F44" s="3">
        <v>74</v>
      </c>
      <c r="G44" s="3">
        <v>52</v>
      </c>
    </row>
    <row r="45" spans="1:7" x14ac:dyDescent="0.25">
      <c r="A45" s="3" t="s">
        <v>104</v>
      </c>
      <c r="B45" s="1"/>
      <c r="C45" s="3" t="s">
        <v>60</v>
      </c>
      <c r="D45" s="3">
        <v>0.5</v>
      </c>
      <c r="E45" s="3">
        <v>29</v>
      </c>
      <c r="F45" s="3">
        <v>80</v>
      </c>
      <c r="G45" s="3">
        <v>36</v>
      </c>
    </row>
    <row r="46" spans="1:7" x14ac:dyDescent="0.25">
      <c r="A46" s="3" t="s">
        <v>105</v>
      </c>
      <c r="B46" s="1"/>
      <c r="C46" s="3" t="s">
        <v>60</v>
      </c>
      <c r="D46" s="3">
        <v>0.9</v>
      </c>
      <c r="E46" s="3">
        <v>37</v>
      </c>
      <c r="F46" s="3">
        <v>81</v>
      </c>
      <c r="G46" s="3">
        <v>59</v>
      </c>
    </row>
    <row r="47" spans="1:7" x14ac:dyDescent="0.25">
      <c r="A47" s="3" t="s">
        <v>106</v>
      </c>
      <c r="B47" s="1"/>
      <c r="C47" s="3" t="s">
        <v>60</v>
      </c>
      <c r="D47" s="3">
        <v>0.4</v>
      </c>
      <c r="E47" s="3">
        <v>17</v>
      </c>
      <c r="F47" s="3">
        <v>70</v>
      </c>
      <c r="G47" s="3">
        <v>18</v>
      </c>
    </row>
    <row r="48" spans="1:7" x14ac:dyDescent="0.25">
      <c r="A48" s="3" t="s">
        <v>107</v>
      </c>
      <c r="B48" s="1"/>
      <c r="C48" s="3" t="s">
        <v>60</v>
      </c>
      <c r="D48" s="3">
        <v>1.4</v>
      </c>
      <c r="E48" s="3">
        <v>57</v>
      </c>
      <c r="F48" s="3">
        <v>87</v>
      </c>
      <c r="G48" s="3">
        <v>88</v>
      </c>
    </row>
    <row r="49" spans="1:7" x14ac:dyDescent="0.25">
      <c r="A49" s="3" t="s">
        <v>108</v>
      </c>
      <c r="B49" s="1"/>
      <c r="C49" s="3" t="s">
        <v>60</v>
      </c>
      <c r="D49" s="3">
        <v>4.5999999999999996</v>
      </c>
      <c r="E49" s="3">
        <v>75</v>
      </c>
      <c r="F49" s="3">
        <v>87</v>
      </c>
      <c r="G49" s="3">
        <v>178</v>
      </c>
    </row>
    <row r="50" spans="1:7" x14ac:dyDescent="0.25">
      <c r="A50" s="3" t="s">
        <v>109</v>
      </c>
      <c r="B50" s="1"/>
      <c r="C50" s="3" t="s">
        <v>60</v>
      </c>
      <c r="D50" s="3">
        <v>0.5</v>
      </c>
      <c r="E50" s="3">
        <v>28</v>
      </c>
      <c r="F50" s="3">
        <v>80</v>
      </c>
      <c r="G50" s="3">
        <v>33</v>
      </c>
    </row>
    <row r="51" spans="1:7" x14ac:dyDescent="0.25">
      <c r="A51" s="3" t="s">
        <v>110</v>
      </c>
      <c r="B51" s="1"/>
      <c r="C51" s="3" t="s">
        <v>60</v>
      </c>
      <c r="D51" s="3">
        <v>66.599999999999994</v>
      </c>
      <c r="E51" s="3">
        <v>97</v>
      </c>
      <c r="F51" s="3">
        <v>89</v>
      </c>
      <c r="G51" s="3">
        <v>1575</v>
      </c>
    </row>
    <row r="52" spans="1:7" x14ac:dyDescent="0.25">
      <c r="A52" s="3" t="s">
        <v>111</v>
      </c>
      <c r="B52" s="1"/>
      <c r="C52" s="3" t="s">
        <v>60</v>
      </c>
      <c r="D52" s="3">
        <v>1.6</v>
      </c>
      <c r="E52" s="3">
        <v>21</v>
      </c>
      <c r="F52" s="3">
        <v>44</v>
      </c>
      <c r="G52" s="3">
        <v>35</v>
      </c>
    </row>
    <row r="53" spans="1:7" x14ac:dyDescent="0.25">
      <c r="A53" s="3" t="s">
        <v>112</v>
      </c>
      <c r="B53" s="1"/>
      <c r="C53" s="3" t="s">
        <v>60</v>
      </c>
      <c r="D53" s="3">
        <v>2.5</v>
      </c>
      <c r="E53" s="3">
        <v>50</v>
      </c>
      <c r="F53" s="3">
        <v>83</v>
      </c>
      <c r="G53" s="3">
        <v>133</v>
      </c>
    </row>
    <row r="54" spans="1:7" x14ac:dyDescent="0.25">
      <c r="A54" s="3" t="s">
        <v>113</v>
      </c>
      <c r="B54" s="1"/>
      <c r="C54" s="3" t="s">
        <v>60</v>
      </c>
      <c r="D54" s="3">
        <v>1</v>
      </c>
      <c r="E54" s="3">
        <v>42</v>
      </c>
      <c r="F54" s="3">
        <v>83</v>
      </c>
      <c r="G54" s="3">
        <v>56</v>
      </c>
    </row>
    <row r="55" spans="1:7" x14ac:dyDescent="0.25">
      <c r="A55" s="3" t="s">
        <v>114</v>
      </c>
      <c r="B55" s="1"/>
      <c r="C55" s="3" t="s">
        <v>60</v>
      </c>
      <c r="D55" s="3">
        <v>1.6</v>
      </c>
      <c r="E55" s="3">
        <v>25</v>
      </c>
      <c r="F55" s="3">
        <v>29</v>
      </c>
      <c r="G55" s="3">
        <v>95</v>
      </c>
    </row>
    <row r="56" spans="1:7" x14ac:dyDescent="0.25">
      <c r="A56" s="3" t="s">
        <v>115</v>
      </c>
      <c r="B56" s="1"/>
      <c r="C56" s="3" t="s">
        <v>60</v>
      </c>
      <c r="D56" s="3">
        <v>0.7</v>
      </c>
      <c r="E56" s="3">
        <v>41</v>
      </c>
      <c r="F56" s="3">
        <v>85</v>
      </c>
      <c r="G56" s="3">
        <v>54</v>
      </c>
    </row>
    <row r="57" spans="1:7" x14ac:dyDescent="0.25">
      <c r="A57" s="3" t="s">
        <v>116</v>
      </c>
      <c r="B57" s="1"/>
      <c r="C57" s="3" t="s">
        <v>60</v>
      </c>
      <c r="D57" s="3">
        <v>0.5</v>
      </c>
      <c r="E57" s="3">
        <v>15</v>
      </c>
      <c r="F57" s="3">
        <v>60</v>
      </c>
      <c r="G57" s="3">
        <v>18</v>
      </c>
    </row>
    <row r="58" spans="1:7" x14ac:dyDescent="0.25">
      <c r="A58" s="3" t="s">
        <v>117</v>
      </c>
      <c r="B58" s="1"/>
      <c r="C58" s="3" t="s">
        <v>60</v>
      </c>
      <c r="D58" s="3">
        <v>9.8000000000000007</v>
      </c>
      <c r="E58" s="3">
        <v>88</v>
      </c>
      <c r="F58" s="3">
        <v>89</v>
      </c>
      <c r="G58" s="3">
        <v>404</v>
      </c>
    </row>
    <row r="59" spans="1:7" x14ac:dyDescent="0.25">
      <c r="A59" s="3" t="s">
        <v>118</v>
      </c>
      <c r="B59" s="1"/>
      <c r="C59" s="3" t="s">
        <v>60</v>
      </c>
      <c r="D59" s="3">
        <v>1</v>
      </c>
      <c r="E59" s="3">
        <v>34</v>
      </c>
      <c r="F59" s="3">
        <v>76</v>
      </c>
      <c r="G59" s="3">
        <v>45</v>
      </c>
    </row>
    <row r="60" spans="1:7" x14ac:dyDescent="0.25">
      <c r="A60" s="3" t="s">
        <v>119</v>
      </c>
      <c r="B60" s="1"/>
      <c r="C60" s="3" t="s">
        <v>60</v>
      </c>
      <c r="D60" s="3">
        <v>1.2</v>
      </c>
      <c r="E60" s="3">
        <v>49</v>
      </c>
      <c r="F60" s="3">
        <v>86</v>
      </c>
      <c r="G60" s="3">
        <v>77</v>
      </c>
    </row>
    <row r="61" spans="1:7" x14ac:dyDescent="0.25">
      <c r="A61" s="3" t="s">
        <v>120</v>
      </c>
      <c r="B61" s="1"/>
      <c r="C61" s="3" t="s">
        <v>60</v>
      </c>
      <c r="D61" s="3">
        <v>1.4</v>
      </c>
      <c r="E61" s="3">
        <v>35</v>
      </c>
      <c r="F61" s="3">
        <v>77</v>
      </c>
      <c r="G61" s="3">
        <v>66</v>
      </c>
    </row>
    <row r="62" spans="1:7" x14ac:dyDescent="0.25">
      <c r="A62" s="3" t="s">
        <v>121</v>
      </c>
      <c r="B62" s="1"/>
      <c r="C62" s="3" t="s">
        <v>60</v>
      </c>
      <c r="D62" s="3">
        <v>8.8000000000000007</v>
      </c>
      <c r="E62" s="3">
        <v>88</v>
      </c>
      <c r="F62" s="3">
        <v>89</v>
      </c>
      <c r="G62" s="3">
        <v>432</v>
      </c>
    </row>
    <row r="63" spans="1:7" x14ac:dyDescent="0.25">
      <c r="A63" s="3" t="s">
        <v>122</v>
      </c>
      <c r="B63" s="1"/>
      <c r="C63" s="3" t="s">
        <v>60</v>
      </c>
      <c r="D63" s="3">
        <v>1.6</v>
      </c>
      <c r="E63" s="3">
        <v>42</v>
      </c>
      <c r="F63" s="3">
        <v>82</v>
      </c>
      <c r="G63" s="3">
        <v>77</v>
      </c>
    </row>
    <row r="64" spans="1:7" x14ac:dyDescent="0.25">
      <c r="A64" s="3" t="s">
        <v>123</v>
      </c>
      <c r="B64" s="1"/>
      <c r="C64" s="3" t="s">
        <v>60</v>
      </c>
      <c r="D64" s="3">
        <v>4</v>
      </c>
      <c r="E64" s="3">
        <v>61</v>
      </c>
      <c r="F64" s="3">
        <v>85</v>
      </c>
      <c r="G64" s="3">
        <v>164</v>
      </c>
    </row>
    <row r="65" spans="1:7" x14ac:dyDescent="0.25">
      <c r="A65" s="3" t="s">
        <v>124</v>
      </c>
      <c r="B65" s="1"/>
      <c r="C65" s="3" t="s">
        <v>60</v>
      </c>
      <c r="D65" s="3">
        <v>3.5</v>
      </c>
      <c r="E65" s="3">
        <v>74</v>
      </c>
      <c r="F65" s="3">
        <v>87</v>
      </c>
      <c r="G65" s="3">
        <v>204</v>
      </c>
    </row>
    <row r="66" spans="1:7" x14ac:dyDescent="0.25">
      <c r="A66" s="3" t="s">
        <v>125</v>
      </c>
      <c r="B66" s="1"/>
      <c r="C66" s="3" t="s">
        <v>60</v>
      </c>
      <c r="D66" s="3">
        <v>2.4</v>
      </c>
      <c r="E66" s="3">
        <v>27</v>
      </c>
      <c r="F66" s="3">
        <v>24</v>
      </c>
      <c r="G66" s="3">
        <v>82</v>
      </c>
    </row>
    <row r="67" spans="1:7" x14ac:dyDescent="0.25">
      <c r="A67" s="3" t="s">
        <v>126</v>
      </c>
      <c r="B67" s="1"/>
      <c r="C67" s="3" t="s">
        <v>60</v>
      </c>
      <c r="D67" s="3">
        <v>6.8</v>
      </c>
      <c r="E67" s="3">
        <v>71</v>
      </c>
      <c r="F67" s="3">
        <v>87</v>
      </c>
      <c r="G67" s="3">
        <v>305</v>
      </c>
    </row>
    <row r="68" spans="1:7" x14ac:dyDescent="0.25">
      <c r="A68" s="3" t="s">
        <v>127</v>
      </c>
      <c r="B68" s="1"/>
      <c r="C68" s="3" t="s">
        <v>60</v>
      </c>
      <c r="D68" s="3">
        <v>1.1000000000000001</v>
      </c>
      <c r="E68" s="3">
        <v>41</v>
      </c>
      <c r="F68" s="3">
        <v>80</v>
      </c>
      <c r="G68" s="3">
        <v>67</v>
      </c>
    </row>
    <row r="69" spans="1:7" x14ac:dyDescent="0.25">
      <c r="A69" s="3" t="s">
        <v>128</v>
      </c>
      <c r="B69" s="1"/>
      <c r="C69" s="3" t="s">
        <v>60</v>
      </c>
      <c r="D69" s="3">
        <v>0.4</v>
      </c>
      <c r="E69" s="3">
        <v>21</v>
      </c>
      <c r="F69" s="3">
        <v>77</v>
      </c>
      <c r="G69" s="3">
        <v>23</v>
      </c>
    </row>
    <row r="70" spans="1:7" x14ac:dyDescent="0.25">
      <c r="A70" s="3" t="s">
        <v>129</v>
      </c>
      <c r="B70" s="1"/>
      <c r="C70" s="3" t="s">
        <v>60</v>
      </c>
      <c r="D70" s="3">
        <v>0.8</v>
      </c>
      <c r="E70" s="3">
        <v>32</v>
      </c>
      <c r="F70" s="3">
        <v>68</v>
      </c>
      <c r="G70" s="3">
        <v>41</v>
      </c>
    </row>
    <row r="71" spans="1:7" x14ac:dyDescent="0.25">
      <c r="A71" s="3" t="s">
        <v>130</v>
      </c>
      <c r="B71" s="1"/>
      <c r="C71" s="3" t="s">
        <v>60</v>
      </c>
      <c r="D71" s="3">
        <v>2.1</v>
      </c>
      <c r="E71" s="3">
        <v>44</v>
      </c>
      <c r="F71" s="3">
        <v>78</v>
      </c>
      <c r="G71" s="3">
        <v>73</v>
      </c>
    </row>
    <row r="72" spans="1:7" x14ac:dyDescent="0.25">
      <c r="A72" s="3" t="s">
        <v>131</v>
      </c>
      <c r="B72" s="1"/>
      <c r="C72" s="3" t="s">
        <v>60</v>
      </c>
      <c r="D72" s="3">
        <v>0.7</v>
      </c>
      <c r="E72" s="3">
        <v>22</v>
      </c>
      <c r="F72" s="3">
        <v>62</v>
      </c>
      <c r="G72" s="3">
        <v>33</v>
      </c>
    </row>
    <row r="73" spans="1:7" x14ac:dyDescent="0.25">
      <c r="A73" s="3" t="s">
        <v>132</v>
      </c>
      <c r="B73" s="1"/>
      <c r="C73" s="3" t="s">
        <v>60</v>
      </c>
      <c r="D73" s="3">
        <v>3.9</v>
      </c>
      <c r="E73" s="3">
        <v>73</v>
      </c>
      <c r="F73" s="3">
        <v>89</v>
      </c>
      <c r="G73" s="3">
        <v>264</v>
      </c>
    </row>
    <row r="74" spans="1:7" x14ac:dyDescent="0.25">
      <c r="A74" s="3" t="s">
        <v>133</v>
      </c>
      <c r="B74" s="1"/>
      <c r="C74" s="3" t="s">
        <v>60</v>
      </c>
      <c r="D74" s="3">
        <v>3</v>
      </c>
      <c r="E74" s="3">
        <v>67</v>
      </c>
      <c r="F74" s="3">
        <v>87</v>
      </c>
      <c r="G74" s="3">
        <v>179</v>
      </c>
    </row>
    <row r="75" spans="1:7" x14ac:dyDescent="0.25">
      <c r="A75" s="3" t="s">
        <v>134</v>
      </c>
      <c r="B75" s="1"/>
      <c r="C75" s="3" t="s">
        <v>60</v>
      </c>
      <c r="D75" s="3">
        <v>0.8</v>
      </c>
      <c r="E75" s="3">
        <v>25</v>
      </c>
      <c r="F75" s="3">
        <v>63</v>
      </c>
      <c r="G75" s="3">
        <v>45</v>
      </c>
    </row>
    <row r="76" spans="1:7" x14ac:dyDescent="0.25">
      <c r="A76" s="3" t="s">
        <v>135</v>
      </c>
      <c r="B76" s="1"/>
      <c r="C76" s="3" t="s">
        <v>60</v>
      </c>
      <c r="D76" s="3">
        <v>2.9</v>
      </c>
      <c r="E76" s="3">
        <v>64</v>
      </c>
      <c r="F76" s="3">
        <v>85</v>
      </c>
      <c r="G76" s="3">
        <v>145</v>
      </c>
    </row>
    <row r="77" spans="1:7" x14ac:dyDescent="0.25">
      <c r="A77" s="3" t="s">
        <v>136</v>
      </c>
      <c r="B77" s="1"/>
      <c r="C77" s="3" t="s">
        <v>60</v>
      </c>
      <c r="D77" s="3">
        <v>0.4</v>
      </c>
      <c r="E77" s="3">
        <v>4</v>
      </c>
      <c r="F77" s="3">
        <v>25</v>
      </c>
      <c r="G77" s="3">
        <v>12</v>
      </c>
    </row>
    <row r="78" spans="1:7" x14ac:dyDescent="0.25">
      <c r="A78" s="3" t="s">
        <v>137</v>
      </c>
      <c r="B78" s="1"/>
      <c r="C78" s="3" t="s">
        <v>60</v>
      </c>
      <c r="D78" s="3">
        <v>0.7</v>
      </c>
      <c r="E78" s="3">
        <v>22</v>
      </c>
      <c r="F78" s="3">
        <v>63</v>
      </c>
      <c r="G78" s="3">
        <v>26</v>
      </c>
    </row>
    <row r="79" spans="1:7" x14ac:dyDescent="0.25">
      <c r="A79" s="3" t="s">
        <v>138</v>
      </c>
      <c r="B79" s="1"/>
      <c r="C79" s="3" t="s">
        <v>60</v>
      </c>
      <c r="D79" s="3">
        <v>12.2</v>
      </c>
      <c r="E79" s="3">
        <v>82</v>
      </c>
      <c r="F79" s="3">
        <v>78</v>
      </c>
      <c r="G79" s="3">
        <v>493</v>
      </c>
    </row>
    <row r="80" spans="1:7" x14ac:dyDescent="0.25">
      <c r="A80" s="3" t="s">
        <v>139</v>
      </c>
      <c r="B80" s="1"/>
      <c r="C80" s="3" t="s">
        <v>60</v>
      </c>
      <c r="D80" s="3">
        <v>5.0999999999999996</v>
      </c>
      <c r="E80" s="3">
        <v>40</v>
      </c>
      <c r="F80" s="3">
        <v>34</v>
      </c>
      <c r="G80" s="3">
        <v>150</v>
      </c>
    </row>
    <row r="81" spans="1:7" x14ac:dyDescent="0.25">
      <c r="A81" s="3" t="s">
        <v>140</v>
      </c>
      <c r="B81" s="1"/>
      <c r="C81" s="3" t="s">
        <v>60</v>
      </c>
      <c r="D81" s="3">
        <v>1</v>
      </c>
      <c r="E81" s="3">
        <v>24</v>
      </c>
      <c r="F81" s="3">
        <v>53</v>
      </c>
      <c r="G81" s="3">
        <v>59</v>
      </c>
    </row>
    <row r="82" spans="1:7" x14ac:dyDescent="0.25">
      <c r="A82" s="3" t="s">
        <v>141</v>
      </c>
      <c r="B82" s="1"/>
      <c r="C82" s="3" t="s">
        <v>60</v>
      </c>
      <c r="D82" s="3">
        <v>1.6</v>
      </c>
      <c r="E82" s="3">
        <v>46</v>
      </c>
      <c r="F82" s="3">
        <v>66</v>
      </c>
      <c r="G82" s="3">
        <v>75</v>
      </c>
    </row>
    <row r="83" spans="1:7" x14ac:dyDescent="0.25">
      <c r="A83" s="3" t="s">
        <v>142</v>
      </c>
      <c r="B83" s="1"/>
      <c r="C83" s="3" t="s">
        <v>60</v>
      </c>
      <c r="D83" s="3">
        <v>0.5</v>
      </c>
      <c r="E83" s="3">
        <v>21</v>
      </c>
      <c r="F83" s="3">
        <v>71</v>
      </c>
      <c r="G83" s="3">
        <v>24</v>
      </c>
    </row>
    <row r="84" spans="1:7" x14ac:dyDescent="0.25">
      <c r="A84" s="3" t="s">
        <v>143</v>
      </c>
      <c r="B84" s="1"/>
      <c r="C84" s="3" t="s">
        <v>60</v>
      </c>
      <c r="D84" s="3">
        <v>2.1</v>
      </c>
      <c r="E84" s="3">
        <v>47</v>
      </c>
      <c r="F84" s="3">
        <v>84</v>
      </c>
      <c r="G84" s="3">
        <v>110</v>
      </c>
    </row>
    <row r="85" spans="1:7" x14ac:dyDescent="0.25">
      <c r="A85" s="3" t="s">
        <v>144</v>
      </c>
      <c r="B85" s="1"/>
      <c r="C85" s="3" t="s">
        <v>60</v>
      </c>
      <c r="D85" s="3">
        <v>17.8</v>
      </c>
      <c r="E85" s="3">
        <v>95</v>
      </c>
      <c r="F85" s="3">
        <v>90</v>
      </c>
      <c r="G85" s="3">
        <v>685</v>
      </c>
    </row>
    <row r="86" spans="1:7" x14ac:dyDescent="0.25">
      <c r="A86" s="3" t="s">
        <v>145</v>
      </c>
      <c r="B86" s="1"/>
      <c r="C86" s="3" t="s">
        <v>60</v>
      </c>
      <c r="D86" s="3">
        <v>6.8</v>
      </c>
      <c r="E86" s="3">
        <v>72</v>
      </c>
      <c r="F86" s="3">
        <v>87</v>
      </c>
      <c r="G86" s="3">
        <v>327</v>
      </c>
    </row>
    <row r="87" spans="1:7" x14ac:dyDescent="0.25">
      <c r="A87" s="3" t="s">
        <v>146</v>
      </c>
      <c r="B87" s="1"/>
      <c r="C87" s="3" t="s">
        <v>60</v>
      </c>
      <c r="D87" s="3">
        <v>1.8</v>
      </c>
      <c r="E87" s="3">
        <v>49</v>
      </c>
      <c r="F87" s="3">
        <v>85</v>
      </c>
      <c r="G87" s="3">
        <v>99</v>
      </c>
    </row>
    <row r="88" spans="1:7" x14ac:dyDescent="0.25">
      <c r="A88" s="3" t="s">
        <v>147</v>
      </c>
      <c r="B88" s="1"/>
      <c r="C88" s="3" t="s">
        <v>60</v>
      </c>
      <c r="D88" s="3">
        <v>71.2</v>
      </c>
      <c r="E88" s="3">
        <v>100</v>
      </c>
      <c r="F88" s="3">
        <v>93</v>
      </c>
      <c r="G88" s="3">
        <v>1885</v>
      </c>
    </row>
    <row r="89" spans="1:7" x14ac:dyDescent="0.25">
      <c r="A89" s="3" t="s">
        <v>148</v>
      </c>
      <c r="B89" s="1"/>
      <c r="C89" s="3" t="s">
        <v>60</v>
      </c>
      <c r="D89" s="3">
        <v>7.5</v>
      </c>
      <c r="E89" s="3">
        <v>87</v>
      </c>
      <c r="F89" s="3">
        <v>89</v>
      </c>
      <c r="G89" s="3">
        <v>366</v>
      </c>
    </row>
    <row r="90" spans="1:7" x14ac:dyDescent="0.25">
      <c r="A90" s="3" t="s">
        <v>149</v>
      </c>
      <c r="B90" s="1"/>
      <c r="C90" s="3" t="s">
        <v>60</v>
      </c>
      <c r="D90" s="3">
        <v>0.8</v>
      </c>
      <c r="E90" s="3">
        <v>39</v>
      </c>
      <c r="F90" s="3">
        <v>84</v>
      </c>
      <c r="G90" s="3">
        <v>62</v>
      </c>
    </row>
    <row r="91" spans="1:7" x14ac:dyDescent="0.25">
      <c r="A91" s="3" t="s">
        <v>150</v>
      </c>
      <c r="B91" s="1"/>
      <c r="C91" s="3" t="s">
        <v>60</v>
      </c>
      <c r="D91" s="3">
        <v>64.5</v>
      </c>
      <c r="E91" s="3">
        <v>100</v>
      </c>
      <c r="F91" s="3">
        <v>82</v>
      </c>
      <c r="G91" s="3">
        <v>1623</v>
      </c>
    </row>
    <row r="92" spans="1:7" x14ac:dyDescent="0.25">
      <c r="A92" s="3" t="s">
        <v>151</v>
      </c>
      <c r="B92" s="1"/>
      <c r="C92" s="3" t="s">
        <v>60</v>
      </c>
      <c r="D92" s="3">
        <v>1</v>
      </c>
      <c r="E92" s="3">
        <v>40</v>
      </c>
      <c r="F92" s="3">
        <v>80</v>
      </c>
      <c r="G92" s="3">
        <v>69</v>
      </c>
    </row>
    <row r="93" spans="1:7" x14ac:dyDescent="0.25">
      <c r="A93" s="3" t="s">
        <v>152</v>
      </c>
      <c r="B93" s="1"/>
      <c r="C93" s="3" t="s">
        <v>60</v>
      </c>
      <c r="D93" s="3">
        <v>4.9000000000000004</v>
      </c>
      <c r="E93" s="3">
        <v>78</v>
      </c>
      <c r="F93" s="3">
        <v>86</v>
      </c>
      <c r="G93" s="3">
        <v>186</v>
      </c>
    </row>
    <row r="94" spans="1:7" x14ac:dyDescent="0.25">
      <c r="A94" s="3" t="s">
        <v>153</v>
      </c>
      <c r="B94" s="1"/>
      <c r="C94" s="3" t="s">
        <v>60</v>
      </c>
      <c r="D94" s="3">
        <v>0.6</v>
      </c>
      <c r="E94" s="3">
        <v>10</v>
      </c>
      <c r="F94" s="3">
        <v>47</v>
      </c>
      <c r="G94" s="3">
        <v>11</v>
      </c>
    </row>
    <row r="95" spans="1:7" x14ac:dyDescent="0.25">
      <c r="A95" s="3" t="s">
        <v>154</v>
      </c>
      <c r="B95" s="1"/>
      <c r="C95" s="3" t="s">
        <v>60</v>
      </c>
      <c r="D95" s="3">
        <v>3.4</v>
      </c>
      <c r="E95" s="3">
        <v>60</v>
      </c>
      <c r="F95" s="3">
        <v>82</v>
      </c>
      <c r="G95" s="3">
        <v>189</v>
      </c>
    </row>
    <row r="96" spans="1:7" x14ac:dyDescent="0.25">
      <c r="A96" s="3" t="s">
        <v>155</v>
      </c>
      <c r="B96" s="1"/>
      <c r="C96" s="3" t="s">
        <v>60</v>
      </c>
      <c r="D96" s="3">
        <v>2</v>
      </c>
      <c r="E96" s="3">
        <v>57</v>
      </c>
      <c r="F96" s="3">
        <v>83</v>
      </c>
      <c r="G96" s="3">
        <v>117</v>
      </c>
    </row>
    <row r="97" spans="1:7" x14ac:dyDescent="0.25">
      <c r="A97" s="3" t="s">
        <v>156</v>
      </c>
      <c r="B97" s="1"/>
      <c r="C97" s="3" t="s">
        <v>60</v>
      </c>
      <c r="D97" s="3">
        <v>3.5</v>
      </c>
      <c r="E97" s="3">
        <v>46</v>
      </c>
      <c r="F97" s="3">
        <v>63</v>
      </c>
      <c r="G97" s="3">
        <v>70</v>
      </c>
    </row>
    <row r="98" spans="1:7" x14ac:dyDescent="0.25">
      <c r="A98" s="3" t="s">
        <v>157</v>
      </c>
      <c r="B98" s="1"/>
      <c r="C98" s="3" t="s">
        <v>60</v>
      </c>
      <c r="D98" s="3">
        <v>0.8</v>
      </c>
      <c r="E98" s="3">
        <v>22</v>
      </c>
      <c r="F98" s="3">
        <v>64</v>
      </c>
      <c r="G98" s="3">
        <v>27</v>
      </c>
    </row>
    <row r="99" spans="1:7" x14ac:dyDescent="0.25">
      <c r="A99" s="3" t="s">
        <v>158</v>
      </c>
      <c r="B99" s="1"/>
      <c r="C99" s="3" t="s">
        <v>60</v>
      </c>
      <c r="D99" s="3">
        <v>37.4</v>
      </c>
      <c r="E99" s="3">
        <v>98</v>
      </c>
      <c r="F99" s="3">
        <v>92</v>
      </c>
      <c r="G99" s="3">
        <v>1125</v>
      </c>
    </row>
    <row r="100" spans="1:7" x14ac:dyDescent="0.25">
      <c r="A100" s="3" t="s">
        <v>159</v>
      </c>
      <c r="B100" s="1"/>
      <c r="C100" s="3" t="s">
        <v>60</v>
      </c>
      <c r="D100" s="3">
        <v>0.4</v>
      </c>
      <c r="E100" s="3">
        <v>13</v>
      </c>
      <c r="F100" s="3">
        <v>64</v>
      </c>
      <c r="G100" s="3">
        <v>19</v>
      </c>
    </row>
    <row r="101" spans="1:7" x14ac:dyDescent="0.25">
      <c r="A101" s="3" t="s">
        <v>160</v>
      </c>
      <c r="B101" s="1"/>
      <c r="C101" s="3" t="s">
        <v>60</v>
      </c>
      <c r="D101" s="3">
        <v>0.9</v>
      </c>
      <c r="E101" s="3">
        <v>12</v>
      </c>
      <c r="F101" s="3">
        <v>43</v>
      </c>
      <c r="G101" s="3">
        <v>12</v>
      </c>
    </row>
    <row r="102" spans="1:7" x14ac:dyDescent="0.25">
      <c r="A102" s="3" t="s">
        <v>161</v>
      </c>
      <c r="B102" s="1"/>
      <c r="C102" s="3" t="s">
        <v>60</v>
      </c>
      <c r="D102" s="3">
        <v>3.2</v>
      </c>
      <c r="E102" s="3">
        <v>69</v>
      </c>
      <c r="F102" s="3">
        <v>86</v>
      </c>
      <c r="G102" s="3">
        <v>175</v>
      </c>
    </row>
    <row r="103" spans="1:7" x14ac:dyDescent="0.25">
      <c r="A103" s="3" t="s">
        <v>162</v>
      </c>
      <c r="B103" s="1"/>
      <c r="C103" s="3" t="s">
        <v>60</v>
      </c>
      <c r="D103" s="3">
        <v>0.5</v>
      </c>
      <c r="E103" s="3">
        <v>24</v>
      </c>
      <c r="F103" s="3">
        <v>67</v>
      </c>
      <c r="G103" s="3">
        <v>27</v>
      </c>
    </row>
    <row r="104" spans="1:7" x14ac:dyDescent="0.25">
      <c r="A104" s="3" t="s">
        <v>163</v>
      </c>
      <c r="B104" s="1"/>
      <c r="C104" s="3" t="s">
        <v>60</v>
      </c>
      <c r="D104" s="3">
        <v>0.4</v>
      </c>
      <c r="E104" s="3">
        <v>18</v>
      </c>
      <c r="F104" s="3">
        <v>68</v>
      </c>
      <c r="G104" s="3">
        <v>20</v>
      </c>
    </row>
    <row r="105" spans="1:7" x14ac:dyDescent="0.25">
      <c r="A105" s="3" t="s">
        <v>164</v>
      </c>
      <c r="B105" s="3" t="s">
        <v>66</v>
      </c>
      <c r="C105" s="3" t="s">
        <v>60</v>
      </c>
      <c r="D105" s="3">
        <v>0.8</v>
      </c>
      <c r="E105" s="3">
        <v>32</v>
      </c>
      <c r="F105" s="3">
        <v>72</v>
      </c>
      <c r="G105" s="3">
        <v>38</v>
      </c>
    </row>
    <row r="106" spans="1:7" x14ac:dyDescent="0.25">
      <c r="A106" s="3" t="s">
        <v>165</v>
      </c>
      <c r="B106" s="1"/>
      <c r="C106" s="3" t="s">
        <v>60</v>
      </c>
      <c r="D106" s="3">
        <v>8</v>
      </c>
      <c r="E106" s="3">
        <v>91</v>
      </c>
      <c r="F106" s="3">
        <v>92</v>
      </c>
      <c r="G106" s="3">
        <v>445</v>
      </c>
    </row>
    <row r="107" spans="1:7" x14ac:dyDescent="0.25">
      <c r="A107" s="3" t="s">
        <v>166</v>
      </c>
      <c r="B107" s="1"/>
      <c r="C107" s="3" t="s">
        <v>60</v>
      </c>
      <c r="D107" s="3">
        <v>0.4</v>
      </c>
      <c r="E107" s="3">
        <v>19</v>
      </c>
      <c r="F107" s="3">
        <v>71</v>
      </c>
      <c r="G107" s="3">
        <v>19</v>
      </c>
    </row>
    <row r="108" spans="1:7" x14ac:dyDescent="0.25">
      <c r="A108" s="3" t="s">
        <v>167</v>
      </c>
      <c r="B108" s="1"/>
      <c r="C108" s="3" t="s">
        <v>60</v>
      </c>
      <c r="D108" s="3">
        <v>0.5</v>
      </c>
      <c r="E108" s="3">
        <v>14</v>
      </c>
      <c r="F108" s="3">
        <v>43</v>
      </c>
      <c r="G108" s="3">
        <v>14</v>
      </c>
    </row>
    <row r="109" spans="1:7" x14ac:dyDescent="0.25">
      <c r="A109" s="3" t="s">
        <v>168</v>
      </c>
      <c r="B109" s="1"/>
      <c r="C109" s="3" t="s">
        <v>60</v>
      </c>
      <c r="D109" s="3">
        <v>0.4</v>
      </c>
      <c r="E109" s="3">
        <v>26</v>
      </c>
      <c r="F109" s="3">
        <v>79</v>
      </c>
      <c r="G109" s="3">
        <v>33</v>
      </c>
    </row>
    <row r="110" spans="1:7" x14ac:dyDescent="0.25">
      <c r="A110" s="3" t="s">
        <v>169</v>
      </c>
      <c r="B110" s="1"/>
      <c r="C110" s="3" t="s">
        <v>60</v>
      </c>
      <c r="D110" s="3">
        <v>0.4</v>
      </c>
      <c r="E110" s="3">
        <v>19</v>
      </c>
      <c r="F110" s="3">
        <v>65</v>
      </c>
      <c r="G110" s="3">
        <v>22</v>
      </c>
    </row>
    <row r="111" spans="1:7" x14ac:dyDescent="0.25">
      <c r="A111" s="3" t="s">
        <v>170</v>
      </c>
      <c r="B111" s="1"/>
      <c r="C111" s="3" t="s">
        <v>60</v>
      </c>
      <c r="D111" s="3">
        <v>0.5</v>
      </c>
      <c r="E111" s="3">
        <v>26</v>
      </c>
      <c r="F111" s="3">
        <v>77</v>
      </c>
      <c r="G111" s="3">
        <v>32</v>
      </c>
    </row>
    <row r="112" spans="1:7" x14ac:dyDescent="0.25">
      <c r="A112" s="3" t="s">
        <v>171</v>
      </c>
      <c r="B112" s="1"/>
      <c r="C112" s="3" t="s">
        <v>60</v>
      </c>
      <c r="D112" s="3">
        <v>0.8</v>
      </c>
      <c r="E112" s="3">
        <v>34</v>
      </c>
      <c r="F112" s="3">
        <v>82</v>
      </c>
      <c r="G112" s="3">
        <v>52</v>
      </c>
    </row>
    <row r="113" spans="1:7" x14ac:dyDescent="0.25">
      <c r="A113" s="3" t="s">
        <v>172</v>
      </c>
      <c r="B113" s="1"/>
      <c r="C113" s="3" t="s">
        <v>60</v>
      </c>
      <c r="D113" s="3">
        <v>0.5</v>
      </c>
      <c r="E113" s="3">
        <v>15</v>
      </c>
      <c r="F113" s="3">
        <v>48</v>
      </c>
      <c r="G113" s="3">
        <v>22</v>
      </c>
    </row>
    <row r="114" spans="1:7" x14ac:dyDescent="0.25">
      <c r="A114" s="3" t="s">
        <v>173</v>
      </c>
      <c r="B114" s="1"/>
      <c r="C114" s="3" t="s">
        <v>60</v>
      </c>
      <c r="D114" s="3">
        <v>8.4</v>
      </c>
      <c r="E114" s="3">
        <v>92</v>
      </c>
      <c r="F114" s="3">
        <v>92</v>
      </c>
      <c r="G114" s="3">
        <v>420</v>
      </c>
    </row>
    <row r="115" spans="1:7" x14ac:dyDescent="0.25">
      <c r="A115" s="3" t="s">
        <v>174</v>
      </c>
      <c r="B115" s="1"/>
      <c r="C115" s="3" t="s">
        <v>60</v>
      </c>
      <c r="D115" s="3">
        <v>0.7</v>
      </c>
      <c r="E115" s="3">
        <v>13</v>
      </c>
      <c r="F115" s="3">
        <v>38</v>
      </c>
      <c r="G115" s="3">
        <v>14</v>
      </c>
    </row>
    <row r="116" spans="1:7" x14ac:dyDescent="0.25">
      <c r="A116" s="3" t="s">
        <v>175</v>
      </c>
      <c r="B116" s="1"/>
      <c r="C116" s="3" t="s">
        <v>60</v>
      </c>
      <c r="D116" s="3">
        <v>0.6</v>
      </c>
      <c r="E116" s="3">
        <v>19</v>
      </c>
      <c r="F116" s="3">
        <v>55</v>
      </c>
      <c r="G116" s="3">
        <v>28</v>
      </c>
    </row>
    <row r="117" spans="1:7" x14ac:dyDescent="0.25">
      <c r="A117" s="3" t="s">
        <v>176</v>
      </c>
      <c r="B117" s="1"/>
      <c r="C117" s="3" t="s">
        <v>60</v>
      </c>
      <c r="D117" s="3">
        <v>0.4</v>
      </c>
      <c r="E117" s="3">
        <v>15</v>
      </c>
      <c r="F117" s="3">
        <v>68</v>
      </c>
      <c r="G117" s="3">
        <v>17</v>
      </c>
    </row>
    <row r="118" spans="1:7" x14ac:dyDescent="0.25">
      <c r="A118" s="3" t="s">
        <v>177</v>
      </c>
      <c r="B118" s="1"/>
      <c r="C118" s="3" t="s">
        <v>60</v>
      </c>
      <c r="D118" s="3">
        <v>0.7</v>
      </c>
      <c r="E118" s="3">
        <v>38</v>
      </c>
      <c r="F118" s="3">
        <v>84</v>
      </c>
      <c r="G118" s="3">
        <v>49</v>
      </c>
    </row>
    <row r="119" spans="1:7" x14ac:dyDescent="0.25">
      <c r="A119" s="3" t="s">
        <v>178</v>
      </c>
      <c r="B119" s="1"/>
      <c r="C119" s="3" t="s">
        <v>60</v>
      </c>
      <c r="D119" s="3">
        <v>0.4</v>
      </c>
      <c r="E119" s="3">
        <v>15</v>
      </c>
      <c r="F119" s="3">
        <v>72</v>
      </c>
      <c r="G119" s="3">
        <v>18</v>
      </c>
    </row>
    <row r="120" spans="1:7" x14ac:dyDescent="0.25">
      <c r="A120" s="3" t="s">
        <v>179</v>
      </c>
      <c r="B120" s="1"/>
      <c r="C120" s="3" t="s">
        <v>60</v>
      </c>
      <c r="D120" s="3">
        <v>0.5</v>
      </c>
      <c r="E120" s="3">
        <v>22</v>
      </c>
      <c r="F120" s="3">
        <v>76</v>
      </c>
      <c r="G120" s="3">
        <v>29</v>
      </c>
    </row>
    <row r="121" spans="1:7" x14ac:dyDescent="0.25">
      <c r="A121" s="3" t="s">
        <v>180</v>
      </c>
      <c r="B121" s="1"/>
      <c r="C121" s="3" t="s">
        <v>60</v>
      </c>
      <c r="D121" s="3">
        <v>0.5</v>
      </c>
      <c r="E121" s="3">
        <v>23</v>
      </c>
      <c r="F121" s="3">
        <v>78</v>
      </c>
      <c r="G121" s="3">
        <v>26</v>
      </c>
    </row>
    <row r="122" spans="1:7" x14ac:dyDescent="0.25">
      <c r="A122" s="3" t="s">
        <v>181</v>
      </c>
      <c r="B122" s="1"/>
      <c r="C122" s="3" t="s">
        <v>60</v>
      </c>
      <c r="D122" s="3">
        <v>0.5</v>
      </c>
      <c r="E122" s="3">
        <v>19</v>
      </c>
      <c r="F122" s="3">
        <v>72</v>
      </c>
      <c r="G122" s="3">
        <v>21</v>
      </c>
    </row>
    <row r="123" spans="1:7" x14ac:dyDescent="0.25">
      <c r="A123" s="3" t="s">
        <v>182</v>
      </c>
      <c r="B123" s="1"/>
      <c r="C123" s="3" t="s">
        <v>60</v>
      </c>
      <c r="D123" s="3">
        <v>0.7</v>
      </c>
      <c r="E123" s="3">
        <v>23</v>
      </c>
      <c r="F123" s="3">
        <v>74</v>
      </c>
      <c r="G123" s="3">
        <v>33</v>
      </c>
    </row>
    <row r="124" spans="1:7" x14ac:dyDescent="0.25">
      <c r="A124" s="3" t="s">
        <v>183</v>
      </c>
      <c r="B124" s="1"/>
      <c r="C124" s="3" t="s">
        <v>60</v>
      </c>
      <c r="D124" s="3">
        <v>0.4</v>
      </c>
      <c r="E124" s="3">
        <v>22</v>
      </c>
      <c r="F124" s="3">
        <v>76</v>
      </c>
      <c r="G124" s="3">
        <v>27</v>
      </c>
    </row>
    <row r="125" spans="1:7" x14ac:dyDescent="0.25">
      <c r="A125" s="3" t="s">
        <v>184</v>
      </c>
      <c r="B125" s="1"/>
      <c r="C125" s="3" t="s">
        <v>60</v>
      </c>
      <c r="D125" s="3">
        <v>0.7</v>
      </c>
      <c r="E125" s="3">
        <v>36</v>
      </c>
      <c r="F125" s="3">
        <v>83</v>
      </c>
      <c r="G125" s="3">
        <v>49</v>
      </c>
    </row>
    <row r="126" spans="1:7" x14ac:dyDescent="0.25">
      <c r="A126" s="3" t="s">
        <v>185</v>
      </c>
      <c r="B126" s="1"/>
      <c r="C126" s="3" t="s">
        <v>60</v>
      </c>
      <c r="D126" s="3">
        <v>0.4</v>
      </c>
      <c r="E126" s="3">
        <v>19</v>
      </c>
      <c r="F126" s="3">
        <v>75</v>
      </c>
      <c r="G126" s="3">
        <v>27</v>
      </c>
    </row>
    <row r="127" spans="1:7" x14ac:dyDescent="0.25">
      <c r="A127" s="3" t="s">
        <v>186</v>
      </c>
      <c r="B127" s="3" t="s">
        <v>66</v>
      </c>
      <c r="C127" s="3" t="s">
        <v>60</v>
      </c>
      <c r="D127" s="3">
        <v>1.1000000000000001</v>
      </c>
      <c r="E127" s="3">
        <v>10</v>
      </c>
      <c r="F127" s="3">
        <v>27</v>
      </c>
      <c r="G127" s="3">
        <v>16</v>
      </c>
    </row>
    <row r="128" spans="1:7" x14ac:dyDescent="0.25">
      <c r="A128" s="3" t="s">
        <v>187</v>
      </c>
      <c r="B128" s="1"/>
      <c r="C128" s="3" t="s">
        <v>60</v>
      </c>
      <c r="D128" s="3">
        <v>0.4</v>
      </c>
      <c r="E128" s="3">
        <v>10</v>
      </c>
      <c r="F128" s="3">
        <v>68</v>
      </c>
      <c r="G128" s="3">
        <v>11</v>
      </c>
    </row>
    <row r="129" spans="1:7" x14ac:dyDescent="0.25">
      <c r="A129" s="3" t="s">
        <v>188</v>
      </c>
      <c r="B129" s="1"/>
      <c r="C129" s="3" t="s">
        <v>60</v>
      </c>
      <c r="D129" s="3">
        <v>1</v>
      </c>
      <c r="E129" s="3">
        <v>35</v>
      </c>
      <c r="F129" s="3">
        <v>74</v>
      </c>
      <c r="G129" s="3">
        <v>45</v>
      </c>
    </row>
    <row r="130" spans="1:7" x14ac:dyDescent="0.25">
      <c r="A130" s="3" t="s">
        <v>189</v>
      </c>
      <c r="B130" s="1"/>
      <c r="C130" s="3" t="s">
        <v>60</v>
      </c>
      <c r="D130" s="3">
        <v>0.4</v>
      </c>
      <c r="E130" s="3">
        <v>18</v>
      </c>
      <c r="F130" s="3">
        <v>73</v>
      </c>
      <c r="G130" s="3">
        <v>25</v>
      </c>
    </row>
    <row r="131" spans="1:7" x14ac:dyDescent="0.25">
      <c r="A131" s="3" t="s">
        <v>190</v>
      </c>
      <c r="B131" s="1"/>
      <c r="C131" s="3" t="s">
        <v>60</v>
      </c>
      <c r="D131" s="3">
        <v>0.5</v>
      </c>
      <c r="E131" s="3">
        <v>15</v>
      </c>
      <c r="F131" s="3">
        <v>63</v>
      </c>
      <c r="G131" s="3">
        <v>20</v>
      </c>
    </row>
    <row r="132" spans="1:7" x14ac:dyDescent="0.25">
      <c r="A132" s="3" t="s">
        <v>191</v>
      </c>
      <c r="B132" s="1"/>
      <c r="C132" s="3" t="s">
        <v>60</v>
      </c>
      <c r="D132" s="3">
        <v>11.1</v>
      </c>
      <c r="E132" s="3">
        <v>82</v>
      </c>
      <c r="F132" s="3">
        <v>88</v>
      </c>
      <c r="G132" s="3">
        <v>492</v>
      </c>
    </row>
    <row r="133" spans="1:7" x14ac:dyDescent="0.25">
      <c r="A133" s="3" t="s">
        <v>192</v>
      </c>
      <c r="B133" s="1"/>
      <c r="C133" s="3" t="s">
        <v>60</v>
      </c>
      <c r="D133" s="3">
        <v>0.6</v>
      </c>
      <c r="E133" s="3">
        <v>36</v>
      </c>
      <c r="F133" s="3">
        <v>83</v>
      </c>
      <c r="G133" s="3">
        <v>48</v>
      </c>
    </row>
    <row r="134" spans="1:7" x14ac:dyDescent="0.25">
      <c r="A134" s="3" t="s">
        <v>193</v>
      </c>
      <c r="B134" s="1"/>
      <c r="C134" s="3" t="s">
        <v>60</v>
      </c>
      <c r="D134" s="3">
        <v>0.5</v>
      </c>
      <c r="E134" s="3">
        <v>22</v>
      </c>
      <c r="F134" s="3">
        <v>67</v>
      </c>
      <c r="G134" s="3">
        <v>33</v>
      </c>
    </row>
    <row r="135" spans="1:7" x14ac:dyDescent="0.25">
      <c r="A135" s="3" t="s">
        <v>194</v>
      </c>
      <c r="B135" s="1"/>
      <c r="C135" s="3" t="s">
        <v>60</v>
      </c>
      <c r="D135" s="3">
        <v>0.7</v>
      </c>
      <c r="E135" s="3">
        <v>34</v>
      </c>
      <c r="F135" s="3">
        <v>80</v>
      </c>
      <c r="G135" s="3">
        <v>45</v>
      </c>
    </row>
    <row r="136" spans="1:7" x14ac:dyDescent="0.25">
      <c r="A136" s="3" t="s">
        <v>195</v>
      </c>
      <c r="B136" s="1"/>
      <c r="C136" s="3" t="s">
        <v>60</v>
      </c>
      <c r="D136" s="3">
        <v>1.7</v>
      </c>
      <c r="E136" s="3">
        <v>55</v>
      </c>
      <c r="F136" s="3">
        <v>86</v>
      </c>
      <c r="G136" s="3">
        <v>115</v>
      </c>
    </row>
    <row r="137" spans="1:7" x14ac:dyDescent="0.25">
      <c r="A137" s="3" t="s">
        <v>196</v>
      </c>
      <c r="B137" s="1"/>
      <c r="C137" s="3" t="s">
        <v>60</v>
      </c>
      <c r="D137" s="3">
        <v>0.5</v>
      </c>
      <c r="E137" s="3">
        <v>11</v>
      </c>
      <c r="F137" s="3">
        <v>43</v>
      </c>
      <c r="G137" s="3">
        <v>12</v>
      </c>
    </row>
    <row r="138" spans="1:7" x14ac:dyDescent="0.25">
      <c r="A138" s="3" t="s">
        <v>197</v>
      </c>
      <c r="B138" s="1"/>
      <c r="C138" s="3" t="s">
        <v>60</v>
      </c>
      <c r="D138" s="3">
        <v>54.1</v>
      </c>
      <c r="E138" s="3">
        <v>100</v>
      </c>
      <c r="F138" s="3">
        <v>94</v>
      </c>
      <c r="G138" s="3">
        <v>2271</v>
      </c>
    </row>
    <row r="139" spans="1:7" x14ac:dyDescent="0.25">
      <c r="A139" s="3" t="s">
        <v>198</v>
      </c>
      <c r="B139" s="1"/>
      <c r="C139" s="3" t="s">
        <v>60</v>
      </c>
      <c r="D139" s="3">
        <v>24.6</v>
      </c>
      <c r="E139" s="3">
        <v>61</v>
      </c>
      <c r="F139" s="3">
        <v>27</v>
      </c>
      <c r="G139" s="3">
        <v>521</v>
      </c>
    </row>
    <row r="140" spans="1:7" x14ac:dyDescent="0.25">
      <c r="A140" s="3" t="s">
        <v>199</v>
      </c>
      <c r="B140" s="1"/>
      <c r="C140" s="3" t="s">
        <v>60</v>
      </c>
      <c r="D140" s="3">
        <v>0.5</v>
      </c>
      <c r="E140" s="3">
        <v>27</v>
      </c>
      <c r="F140" s="3">
        <v>81</v>
      </c>
      <c r="G140" s="3">
        <v>35</v>
      </c>
    </row>
    <row r="141" spans="1:7" x14ac:dyDescent="0.25">
      <c r="A141" s="3" t="s">
        <v>200</v>
      </c>
      <c r="B141" s="1"/>
      <c r="C141" s="3" t="s">
        <v>60</v>
      </c>
      <c r="D141" s="3">
        <v>14.6</v>
      </c>
      <c r="E141" s="3">
        <v>99</v>
      </c>
      <c r="F141" s="3">
        <v>92</v>
      </c>
      <c r="G141" s="3">
        <v>648</v>
      </c>
    </row>
    <row r="142" spans="1:7" x14ac:dyDescent="0.25">
      <c r="A142" s="3" t="s">
        <v>201</v>
      </c>
      <c r="B142" s="1"/>
      <c r="C142" s="3" t="s">
        <v>60</v>
      </c>
      <c r="D142" s="3">
        <v>1.3</v>
      </c>
      <c r="E142" s="3">
        <v>41</v>
      </c>
      <c r="F142" s="3">
        <v>76</v>
      </c>
      <c r="G142" s="3">
        <v>82</v>
      </c>
    </row>
    <row r="143" spans="1:7" x14ac:dyDescent="0.25">
      <c r="A143" s="3" t="s">
        <v>202</v>
      </c>
      <c r="B143" s="1"/>
      <c r="C143" s="3" t="s">
        <v>60</v>
      </c>
      <c r="D143" s="3">
        <v>0.4</v>
      </c>
      <c r="E143" s="3">
        <v>12</v>
      </c>
      <c r="F143" s="3">
        <v>56</v>
      </c>
      <c r="G143" s="3">
        <v>18</v>
      </c>
    </row>
    <row r="144" spans="1:7" x14ac:dyDescent="0.25">
      <c r="A144" s="3" t="s">
        <v>203</v>
      </c>
      <c r="B144" s="1"/>
      <c r="C144" s="3" t="s">
        <v>60</v>
      </c>
      <c r="D144" s="3">
        <v>1.5</v>
      </c>
      <c r="E144" s="3">
        <v>43</v>
      </c>
      <c r="F144" s="3">
        <v>79</v>
      </c>
      <c r="G144" s="3">
        <v>94</v>
      </c>
    </row>
    <row r="145" spans="1:7" x14ac:dyDescent="0.25">
      <c r="A145" s="3" t="s">
        <v>204</v>
      </c>
      <c r="B145" s="1"/>
      <c r="C145" s="3" t="s">
        <v>60</v>
      </c>
      <c r="D145" s="3">
        <v>2.1</v>
      </c>
      <c r="E145" s="3">
        <v>66</v>
      </c>
      <c r="F145" s="3">
        <v>86</v>
      </c>
      <c r="G145" s="3">
        <v>124</v>
      </c>
    </row>
    <row r="146" spans="1:7" x14ac:dyDescent="0.25">
      <c r="A146" s="3" t="s">
        <v>205</v>
      </c>
      <c r="B146" s="1"/>
      <c r="C146" s="3" t="s">
        <v>60</v>
      </c>
      <c r="D146" s="3">
        <v>8.6</v>
      </c>
      <c r="E146" s="3">
        <v>80</v>
      </c>
      <c r="F146" s="3">
        <v>88</v>
      </c>
      <c r="G146" s="3">
        <v>398</v>
      </c>
    </row>
    <row r="147" spans="1:7" x14ac:dyDescent="0.25">
      <c r="A147" s="3" t="s">
        <v>206</v>
      </c>
      <c r="B147" s="1"/>
      <c r="C147" s="3" t="s">
        <v>60</v>
      </c>
      <c r="D147" s="3">
        <v>1</v>
      </c>
      <c r="E147" s="3">
        <v>44</v>
      </c>
      <c r="F147" s="3">
        <v>82</v>
      </c>
      <c r="G147" s="3">
        <v>64</v>
      </c>
    </row>
    <row r="148" spans="1:7" x14ac:dyDescent="0.25">
      <c r="A148" s="3" t="s">
        <v>207</v>
      </c>
      <c r="B148" s="1"/>
      <c r="C148" s="3" t="s">
        <v>60</v>
      </c>
      <c r="D148" s="3">
        <v>5.4</v>
      </c>
      <c r="E148" s="3">
        <v>74</v>
      </c>
      <c r="F148" s="3">
        <v>86</v>
      </c>
      <c r="G148" s="3">
        <v>310</v>
      </c>
    </row>
    <row r="149" spans="1:7" x14ac:dyDescent="0.25">
      <c r="A149" s="3" t="s">
        <v>208</v>
      </c>
      <c r="B149" s="1"/>
      <c r="C149" s="3" t="s">
        <v>60</v>
      </c>
      <c r="D149" s="3">
        <v>8.1</v>
      </c>
      <c r="E149" s="3">
        <v>82</v>
      </c>
      <c r="F149" s="3">
        <v>81</v>
      </c>
      <c r="G149" s="3">
        <v>296</v>
      </c>
    </row>
    <row r="150" spans="1:7" x14ac:dyDescent="0.25">
      <c r="A150" s="3" t="s">
        <v>209</v>
      </c>
      <c r="B150" s="1"/>
      <c r="C150" s="3" t="s">
        <v>60</v>
      </c>
      <c r="D150" s="3">
        <v>5.4</v>
      </c>
      <c r="E150" s="3">
        <v>73</v>
      </c>
      <c r="F150" s="3">
        <v>80</v>
      </c>
      <c r="G150" s="3">
        <v>271</v>
      </c>
    </row>
    <row r="151" spans="1:7" x14ac:dyDescent="0.25">
      <c r="A151" s="3" t="s">
        <v>210</v>
      </c>
      <c r="B151" s="1"/>
      <c r="C151" s="3" t="s">
        <v>60</v>
      </c>
      <c r="D151" s="3">
        <v>8.5</v>
      </c>
      <c r="E151" s="3">
        <v>74</v>
      </c>
      <c r="F151" s="3">
        <v>64</v>
      </c>
      <c r="G151" s="3">
        <v>221</v>
      </c>
    </row>
    <row r="152" spans="1:7" x14ac:dyDescent="0.25">
      <c r="A152" s="3" t="s">
        <v>211</v>
      </c>
      <c r="B152" s="1"/>
      <c r="C152" s="3" t="s">
        <v>60</v>
      </c>
      <c r="D152" s="3">
        <v>0.4</v>
      </c>
      <c r="E152" s="3">
        <v>23</v>
      </c>
      <c r="F152" s="3">
        <v>79</v>
      </c>
      <c r="G152" s="3">
        <v>29</v>
      </c>
    </row>
    <row r="153" spans="1:7" x14ac:dyDescent="0.25">
      <c r="A153" s="3" t="s">
        <v>212</v>
      </c>
      <c r="B153" s="1"/>
      <c r="C153" s="3" t="s">
        <v>60</v>
      </c>
      <c r="D153" s="3">
        <v>1</v>
      </c>
      <c r="E153" s="3">
        <v>28</v>
      </c>
      <c r="F153" s="3">
        <v>72</v>
      </c>
      <c r="G153" s="3">
        <v>45</v>
      </c>
    </row>
    <row r="154" spans="1:7" x14ac:dyDescent="0.25">
      <c r="A154" s="3" t="s">
        <v>213</v>
      </c>
      <c r="B154" s="1"/>
      <c r="C154" s="3" t="s">
        <v>60</v>
      </c>
      <c r="D154" s="3">
        <v>0.4</v>
      </c>
      <c r="E154" s="3">
        <v>6</v>
      </c>
      <c r="F154" s="3">
        <v>45</v>
      </c>
      <c r="G154" s="3">
        <v>18</v>
      </c>
    </row>
    <row r="155" spans="1:7" x14ac:dyDescent="0.25">
      <c r="A155" s="3" t="s">
        <v>214</v>
      </c>
      <c r="B155" s="1"/>
      <c r="C155" s="3" t="s">
        <v>60</v>
      </c>
      <c r="D155" s="3">
        <v>1.6</v>
      </c>
      <c r="E155" s="3">
        <v>45</v>
      </c>
      <c r="F155" s="3">
        <v>81</v>
      </c>
      <c r="G155" s="3">
        <v>84</v>
      </c>
    </row>
    <row r="156" spans="1:7" x14ac:dyDescent="0.25">
      <c r="A156" s="3" t="s">
        <v>215</v>
      </c>
      <c r="B156" s="1"/>
      <c r="C156" s="3" t="s">
        <v>60</v>
      </c>
      <c r="D156" s="3">
        <v>0.6</v>
      </c>
      <c r="E156" s="3">
        <v>23</v>
      </c>
      <c r="F156" s="3">
        <v>71</v>
      </c>
      <c r="G156" s="3">
        <v>35</v>
      </c>
    </row>
    <row r="157" spans="1:7" x14ac:dyDescent="0.25">
      <c r="A157" s="3" t="s">
        <v>216</v>
      </c>
      <c r="B157" s="1"/>
      <c r="C157" s="3" t="s">
        <v>60</v>
      </c>
      <c r="D157" s="3">
        <v>1.1000000000000001</v>
      </c>
      <c r="E157" s="3">
        <v>22</v>
      </c>
      <c r="F157" s="3">
        <v>48</v>
      </c>
      <c r="G157" s="3">
        <v>26</v>
      </c>
    </row>
    <row r="158" spans="1:7" x14ac:dyDescent="0.25">
      <c r="A158" s="3" t="s">
        <v>217</v>
      </c>
      <c r="B158" s="1"/>
      <c r="C158" s="3" t="s">
        <v>60</v>
      </c>
      <c r="D158" s="3">
        <v>1.2</v>
      </c>
      <c r="E158" s="3">
        <v>26</v>
      </c>
      <c r="F158" s="3">
        <v>71</v>
      </c>
      <c r="G158" s="3">
        <v>50</v>
      </c>
    </row>
    <row r="159" spans="1:7" x14ac:dyDescent="0.25">
      <c r="A159" s="3" t="s">
        <v>218</v>
      </c>
      <c r="B159" s="1"/>
      <c r="C159" s="3" t="s">
        <v>60</v>
      </c>
      <c r="D159" s="3">
        <v>0.7</v>
      </c>
      <c r="E159" s="3">
        <v>29</v>
      </c>
      <c r="F159" s="3">
        <v>79</v>
      </c>
      <c r="G159" s="3">
        <v>38</v>
      </c>
    </row>
    <row r="160" spans="1:7" x14ac:dyDescent="0.25">
      <c r="A160" s="3" t="s">
        <v>219</v>
      </c>
      <c r="B160" s="1"/>
      <c r="C160" s="3" t="s">
        <v>60</v>
      </c>
      <c r="D160" s="3">
        <v>1</v>
      </c>
      <c r="E160" s="3">
        <v>42</v>
      </c>
      <c r="F160" s="3">
        <v>84</v>
      </c>
      <c r="G160" s="3">
        <v>66</v>
      </c>
    </row>
    <row r="161" spans="1:7" x14ac:dyDescent="0.25">
      <c r="A161" s="3" t="s">
        <v>220</v>
      </c>
      <c r="B161" s="1"/>
      <c r="C161" s="3" t="s">
        <v>60</v>
      </c>
      <c r="D161" s="3">
        <v>5.7</v>
      </c>
      <c r="E161" s="3">
        <v>75</v>
      </c>
      <c r="F161" s="3">
        <v>79</v>
      </c>
      <c r="G161" s="3">
        <v>260</v>
      </c>
    </row>
    <row r="162" spans="1:7" x14ac:dyDescent="0.25">
      <c r="A162" s="3" t="s">
        <v>221</v>
      </c>
      <c r="B162" s="1"/>
      <c r="C162" s="3" t="s">
        <v>60</v>
      </c>
      <c r="D162" s="3">
        <v>1.1000000000000001</v>
      </c>
      <c r="E162" s="3">
        <v>53</v>
      </c>
      <c r="F162" s="3">
        <v>86</v>
      </c>
      <c r="G162" s="3">
        <v>84</v>
      </c>
    </row>
    <row r="163" spans="1:7" x14ac:dyDescent="0.25">
      <c r="A163" s="3" t="s">
        <v>222</v>
      </c>
      <c r="B163" s="1"/>
      <c r="C163" s="3" t="s">
        <v>60</v>
      </c>
      <c r="D163" s="3">
        <v>4</v>
      </c>
      <c r="E163" s="3">
        <v>46</v>
      </c>
      <c r="F163" s="3">
        <v>32</v>
      </c>
      <c r="G163" s="3">
        <v>72</v>
      </c>
    </row>
    <row r="164" spans="1:7" x14ac:dyDescent="0.25">
      <c r="A164" s="3" t="s">
        <v>223</v>
      </c>
      <c r="B164" s="1"/>
      <c r="C164" s="3" t="s">
        <v>60</v>
      </c>
      <c r="D164" s="3">
        <v>0.7</v>
      </c>
      <c r="E164" s="3">
        <v>27</v>
      </c>
      <c r="F164" s="3">
        <v>78</v>
      </c>
      <c r="G164" s="3">
        <v>43</v>
      </c>
    </row>
    <row r="165" spans="1:7" x14ac:dyDescent="0.25">
      <c r="A165" s="3" t="s">
        <v>224</v>
      </c>
      <c r="B165" s="1"/>
      <c r="C165" s="3" t="s">
        <v>60</v>
      </c>
      <c r="D165" s="3">
        <v>0.5</v>
      </c>
      <c r="E165" s="3">
        <v>10</v>
      </c>
      <c r="F165" s="3">
        <v>27</v>
      </c>
      <c r="G165" s="3">
        <v>15</v>
      </c>
    </row>
    <row r="166" spans="1:7" x14ac:dyDescent="0.25">
      <c r="A166" s="3" t="s">
        <v>225</v>
      </c>
      <c r="B166" s="1"/>
      <c r="C166" s="3" t="s">
        <v>60</v>
      </c>
      <c r="D166" s="3">
        <v>0.6</v>
      </c>
      <c r="E166" s="3">
        <v>6</v>
      </c>
      <c r="F166" s="3">
        <v>40</v>
      </c>
      <c r="G166" s="3">
        <v>6</v>
      </c>
    </row>
    <row r="167" spans="1:7" x14ac:dyDescent="0.25">
      <c r="A167" s="3" t="s">
        <v>226</v>
      </c>
      <c r="B167" s="1"/>
      <c r="C167" s="3" t="s">
        <v>60</v>
      </c>
      <c r="D167" s="3">
        <v>0.5</v>
      </c>
      <c r="E167" s="3">
        <v>25</v>
      </c>
      <c r="F167" s="3">
        <v>77</v>
      </c>
      <c r="G167" s="3">
        <v>36</v>
      </c>
    </row>
    <row r="168" spans="1:7" x14ac:dyDescent="0.25">
      <c r="A168" s="3" t="s">
        <v>227</v>
      </c>
      <c r="B168" s="1"/>
      <c r="C168" s="3" t="s">
        <v>60</v>
      </c>
      <c r="D168" s="3">
        <v>0.4</v>
      </c>
      <c r="E168" s="3">
        <v>5</v>
      </c>
      <c r="F168" s="3">
        <v>26</v>
      </c>
      <c r="G168" s="3">
        <v>5</v>
      </c>
    </row>
    <row r="169" spans="1:7" x14ac:dyDescent="0.25">
      <c r="A169" s="3" t="s">
        <v>228</v>
      </c>
      <c r="B169" s="1"/>
      <c r="C169" s="3" t="s">
        <v>60</v>
      </c>
      <c r="D169" s="3">
        <v>0.8</v>
      </c>
      <c r="E169" s="3">
        <v>43</v>
      </c>
      <c r="F169" s="3">
        <v>85</v>
      </c>
      <c r="G169" s="3">
        <v>61</v>
      </c>
    </row>
    <row r="170" spans="1:7" x14ac:dyDescent="0.25">
      <c r="A170" s="3" t="s">
        <v>229</v>
      </c>
      <c r="B170" s="1"/>
      <c r="C170" s="3" t="s">
        <v>60</v>
      </c>
      <c r="D170" s="3">
        <v>0.8</v>
      </c>
      <c r="E170" s="3">
        <v>39</v>
      </c>
      <c r="F170" s="3">
        <v>81</v>
      </c>
      <c r="G170" s="3">
        <v>49</v>
      </c>
    </row>
    <row r="171" spans="1:7" x14ac:dyDescent="0.25">
      <c r="A171" s="3" t="s">
        <v>230</v>
      </c>
      <c r="B171" s="1"/>
      <c r="C171" s="3" t="s">
        <v>60</v>
      </c>
      <c r="D171" s="3">
        <v>0.9</v>
      </c>
      <c r="E171" s="3">
        <v>33</v>
      </c>
      <c r="F171" s="3">
        <v>80</v>
      </c>
      <c r="G171" s="3">
        <v>39</v>
      </c>
    </row>
    <row r="172" spans="1:7" x14ac:dyDescent="0.25">
      <c r="A172" s="3" t="s">
        <v>231</v>
      </c>
      <c r="B172" s="1"/>
      <c r="C172" s="3" t="s">
        <v>60</v>
      </c>
      <c r="D172" s="3">
        <v>0.4</v>
      </c>
      <c r="E172" s="3">
        <v>15</v>
      </c>
      <c r="F172" s="3">
        <v>57</v>
      </c>
      <c r="G172" s="3">
        <v>18</v>
      </c>
    </row>
    <row r="173" spans="1:7" x14ac:dyDescent="0.25">
      <c r="A173" s="3" t="s">
        <v>232</v>
      </c>
      <c r="B173" s="1"/>
      <c r="C173" s="3" t="s">
        <v>60</v>
      </c>
      <c r="D173" s="3">
        <v>1</v>
      </c>
      <c r="E173" s="3">
        <v>21</v>
      </c>
      <c r="F173" s="3">
        <v>47</v>
      </c>
      <c r="G173" s="3">
        <v>25</v>
      </c>
    </row>
    <row r="174" spans="1:7" x14ac:dyDescent="0.25">
      <c r="A174" s="3" t="s">
        <v>233</v>
      </c>
      <c r="B174" s="1"/>
      <c r="C174" s="3" t="s">
        <v>60</v>
      </c>
      <c r="D174" s="3">
        <v>0.5</v>
      </c>
      <c r="E174" s="3">
        <v>25</v>
      </c>
      <c r="F174" s="3">
        <v>76</v>
      </c>
      <c r="G174" s="3">
        <v>32</v>
      </c>
    </row>
    <row r="175" spans="1:7" x14ac:dyDescent="0.25">
      <c r="A175" s="3" t="s">
        <v>234</v>
      </c>
      <c r="B175" s="1"/>
      <c r="C175" s="3" t="s">
        <v>60</v>
      </c>
      <c r="D175" s="3">
        <v>2.1</v>
      </c>
      <c r="E175" s="3">
        <v>65</v>
      </c>
      <c r="F175" s="3">
        <v>89</v>
      </c>
      <c r="G175" s="3">
        <v>111</v>
      </c>
    </row>
    <row r="176" spans="1:7" x14ac:dyDescent="0.25">
      <c r="A176" s="3" t="s">
        <v>235</v>
      </c>
      <c r="B176" s="1"/>
      <c r="C176" s="3" t="s">
        <v>60</v>
      </c>
      <c r="D176" s="3">
        <v>0.9</v>
      </c>
      <c r="E176" s="3">
        <v>24</v>
      </c>
      <c r="F176" s="3">
        <v>68</v>
      </c>
      <c r="G176" s="3">
        <v>36</v>
      </c>
    </row>
    <row r="177" spans="1:7" x14ac:dyDescent="0.25">
      <c r="A177" s="3" t="s">
        <v>236</v>
      </c>
      <c r="B177" s="1"/>
      <c r="C177" s="3" t="s">
        <v>60</v>
      </c>
      <c r="D177" s="3">
        <v>0.9</v>
      </c>
      <c r="E177" s="3">
        <v>37</v>
      </c>
      <c r="F177" s="3">
        <v>81</v>
      </c>
      <c r="G177" s="3">
        <v>59</v>
      </c>
    </row>
    <row r="178" spans="1:7" x14ac:dyDescent="0.25">
      <c r="A178" s="3" t="s">
        <v>237</v>
      </c>
      <c r="B178" s="1"/>
      <c r="C178" s="3" t="s">
        <v>60</v>
      </c>
      <c r="D178" s="3">
        <v>0.5</v>
      </c>
      <c r="E178" s="3">
        <v>25</v>
      </c>
      <c r="F178" s="3">
        <v>77</v>
      </c>
      <c r="G178" s="3">
        <v>25</v>
      </c>
    </row>
    <row r="179" spans="1:7" x14ac:dyDescent="0.25">
      <c r="A179" s="3" t="s">
        <v>238</v>
      </c>
      <c r="B179" s="1"/>
      <c r="C179" s="3" t="s">
        <v>60</v>
      </c>
      <c r="D179" s="3">
        <v>0.9</v>
      </c>
      <c r="E179" s="3">
        <v>34</v>
      </c>
      <c r="F179" s="3">
        <v>81</v>
      </c>
      <c r="G179" s="3">
        <v>45</v>
      </c>
    </row>
    <row r="180" spans="1:7" x14ac:dyDescent="0.25">
      <c r="A180" s="3" t="s">
        <v>239</v>
      </c>
      <c r="B180" s="1"/>
      <c r="C180" s="3" t="s">
        <v>60</v>
      </c>
      <c r="D180" s="3">
        <v>19.399999999999999</v>
      </c>
      <c r="E180" s="3">
        <v>87</v>
      </c>
      <c r="F180" s="3">
        <v>62</v>
      </c>
      <c r="G180" s="3">
        <v>543</v>
      </c>
    </row>
    <row r="181" spans="1:7" x14ac:dyDescent="0.25">
      <c r="A181" s="3" t="s">
        <v>240</v>
      </c>
      <c r="B181" s="1"/>
      <c r="C181" s="3" t="s">
        <v>60</v>
      </c>
      <c r="D181" s="3">
        <v>0.9</v>
      </c>
      <c r="E181" s="3">
        <v>47</v>
      </c>
      <c r="F181" s="3">
        <v>83</v>
      </c>
      <c r="G181" s="3">
        <v>63</v>
      </c>
    </row>
    <row r="182" spans="1:7" x14ac:dyDescent="0.25">
      <c r="A182" s="3" t="s">
        <v>241</v>
      </c>
      <c r="B182" s="1"/>
      <c r="C182" s="3" t="s">
        <v>60</v>
      </c>
      <c r="D182" s="3">
        <v>0.7</v>
      </c>
      <c r="E182" s="3">
        <v>27</v>
      </c>
      <c r="F182" s="3">
        <v>71</v>
      </c>
      <c r="G182" s="3">
        <v>41</v>
      </c>
    </row>
    <row r="183" spans="1:7" x14ac:dyDescent="0.25">
      <c r="A183" s="3" t="s">
        <v>242</v>
      </c>
      <c r="B183" s="1"/>
      <c r="C183" s="3" t="s">
        <v>60</v>
      </c>
      <c r="D183" s="3">
        <v>24.2</v>
      </c>
      <c r="E183" s="3">
        <v>92</v>
      </c>
      <c r="F183" s="3">
        <v>89</v>
      </c>
      <c r="G183" s="3">
        <v>743</v>
      </c>
    </row>
    <row r="184" spans="1:7" x14ac:dyDescent="0.25">
      <c r="A184" s="3" t="s">
        <v>243</v>
      </c>
      <c r="B184" s="1"/>
      <c r="C184" s="3" t="s">
        <v>60</v>
      </c>
      <c r="D184" s="3">
        <v>30.8</v>
      </c>
      <c r="E184" s="3">
        <v>96</v>
      </c>
      <c r="F184" s="3">
        <v>91</v>
      </c>
      <c r="G184" s="3">
        <v>1035</v>
      </c>
    </row>
    <row r="185" spans="1:7" x14ac:dyDescent="0.25">
      <c r="A185" s="3" t="s">
        <v>244</v>
      </c>
      <c r="B185" s="1"/>
      <c r="C185" s="3" t="s">
        <v>60</v>
      </c>
      <c r="D185" s="3">
        <v>0.7</v>
      </c>
      <c r="E185" s="3">
        <v>14</v>
      </c>
      <c r="F185" s="3">
        <v>53</v>
      </c>
      <c r="G185" s="3">
        <v>22</v>
      </c>
    </row>
    <row r="186" spans="1:7" x14ac:dyDescent="0.25">
      <c r="A186" s="3" t="s">
        <v>245</v>
      </c>
      <c r="B186" s="1"/>
      <c r="C186" s="3" t="s">
        <v>60</v>
      </c>
      <c r="D186" s="3">
        <v>11.5</v>
      </c>
      <c r="E186" s="3">
        <v>70</v>
      </c>
      <c r="F186" s="3">
        <v>46</v>
      </c>
      <c r="G186" s="3">
        <v>341</v>
      </c>
    </row>
    <row r="187" spans="1:7" x14ac:dyDescent="0.25">
      <c r="A187" s="3" t="s">
        <v>246</v>
      </c>
      <c r="B187" s="1"/>
      <c r="C187" s="3" t="s">
        <v>60</v>
      </c>
      <c r="D187" s="3">
        <v>0.8</v>
      </c>
      <c r="E187" s="3">
        <v>31</v>
      </c>
      <c r="F187" s="3">
        <v>79</v>
      </c>
      <c r="G187" s="3">
        <v>46</v>
      </c>
    </row>
    <row r="188" spans="1:7" x14ac:dyDescent="0.25">
      <c r="A188" s="3" t="s">
        <v>247</v>
      </c>
      <c r="B188" s="1"/>
      <c r="C188" s="3" t="s">
        <v>60</v>
      </c>
      <c r="D188" s="3">
        <v>0.8</v>
      </c>
      <c r="E188" s="3">
        <v>18</v>
      </c>
      <c r="F188" s="3">
        <v>58</v>
      </c>
      <c r="G188" s="3">
        <v>41</v>
      </c>
    </row>
    <row r="189" spans="1:7" x14ac:dyDescent="0.25">
      <c r="A189" s="3" t="s">
        <v>248</v>
      </c>
      <c r="B189" s="1"/>
      <c r="C189" s="3" t="s">
        <v>60</v>
      </c>
      <c r="D189" s="3">
        <v>2.7</v>
      </c>
      <c r="E189" s="3">
        <v>62</v>
      </c>
      <c r="F189" s="3">
        <v>70</v>
      </c>
      <c r="G189" s="3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местоим</vt:lpstr>
      <vt:lpstr>сокр.словарь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2018-11-27T14:20:50Z</dcterms:modified>
</cp:coreProperties>
</file>