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1"/>
  </bookViews>
  <sheets>
    <sheet name="РАСПРОДАЖА" sheetId="5" r:id="rId1"/>
    <sheet name="Общий" sheetId="1" r:id="rId2"/>
    <sheet name="Популярные зоны" sheetId="4" r:id="rId3"/>
    <sheet name="Лист2" sheetId="2" r:id="rId4"/>
    <sheet name="Лист3" sheetId="3" r:id="rId5"/>
  </sheets>
  <calcPr calcId="124519"/>
</workbook>
</file>

<file path=xl/calcChain.xml><?xml version="1.0" encoding="utf-8"?>
<calcChain xmlns="http://schemas.openxmlformats.org/spreadsheetml/2006/main">
  <c r="P6" i="4"/>
  <c r="O6" s="1"/>
  <c r="P7"/>
  <c r="O7" s="1"/>
  <c r="P8"/>
  <c r="O8" s="1"/>
  <c r="P9"/>
  <c r="O9" s="1"/>
  <c r="P10"/>
  <c r="O10" s="1"/>
  <c r="P11"/>
  <c r="O11" s="1"/>
  <c r="P12"/>
  <c r="Q12" s="1"/>
  <c r="P13"/>
  <c r="O13" s="1"/>
  <c r="P14"/>
  <c r="O14" s="1"/>
  <c r="P15"/>
  <c r="O15" s="1"/>
  <c r="P16"/>
  <c r="Q16" s="1"/>
  <c r="P17"/>
  <c r="O17" s="1"/>
  <c r="P18"/>
  <c r="O18" s="1"/>
  <c r="P19"/>
  <c r="O19" s="1"/>
  <c r="P20"/>
  <c r="Q20" s="1"/>
  <c r="P21"/>
  <c r="Q21" s="1"/>
  <c r="P22"/>
  <c r="O22" s="1"/>
  <c r="P23"/>
  <c r="O23" s="1"/>
  <c r="P24"/>
  <c r="Q24" s="1"/>
  <c r="P25"/>
  <c r="O25" s="1"/>
  <c r="P26"/>
  <c r="O26" s="1"/>
  <c r="P27"/>
  <c r="O27" s="1"/>
  <c r="P28"/>
  <c r="Q28" s="1"/>
  <c r="P29"/>
  <c r="O29" s="1"/>
  <c r="P30"/>
  <c r="O30" s="1"/>
  <c r="P31"/>
  <c r="O31" s="1"/>
  <c r="P32"/>
  <c r="Q32" s="1"/>
  <c r="P33"/>
  <c r="O33" s="1"/>
  <c r="P34"/>
  <c r="O34" s="1"/>
  <c r="P5"/>
  <c r="O5" s="1"/>
  <c r="M6"/>
  <c r="N6" s="1"/>
  <c r="M7"/>
  <c r="L7" s="1"/>
  <c r="M8"/>
  <c r="L8" s="1"/>
  <c r="M9"/>
  <c r="L9" s="1"/>
  <c r="M10"/>
  <c r="N10" s="1"/>
  <c r="M11"/>
  <c r="L11" s="1"/>
  <c r="M12"/>
  <c r="L12" s="1"/>
  <c r="M13"/>
  <c r="N13" s="1"/>
  <c r="M14"/>
  <c r="L14" s="1"/>
  <c r="M15"/>
  <c r="L15" s="1"/>
  <c r="M16"/>
  <c r="L16" s="1"/>
  <c r="M17"/>
  <c r="N17" s="1"/>
  <c r="M18"/>
  <c r="L18" s="1"/>
  <c r="M19"/>
  <c r="L19" s="1"/>
  <c r="M20"/>
  <c r="L20" s="1"/>
  <c r="M21"/>
  <c r="L21" s="1"/>
  <c r="M22"/>
  <c r="L22" s="1"/>
  <c r="M23"/>
  <c r="L23" s="1"/>
  <c r="M24"/>
  <c r="L24" s="1"/>
  <c r="M25"/>
  <c r="N25" s="1"/>
  <c r="M26"/>
  <c r="L26" s="1"/>
  <c r="M27"/>
  <c r="L27" s="1"/>
  <c r="M28"/>
  <c r="L28" s="1"/>
  <c r="M29"/>
  <c r="N29" s="1"/>
  <c r="M30"/>
  <c r="L30" s="1"/>
  <c r="M31"/>
  <c r="L31" s="1"/>
  <c r="M32"/>
  <c r="L32" s="1"/>
  <c r="M33"/>
  <c r="N33" s="1"/>
  <c r="M34"/>
  <c r="L34" s="1"/>
  <c r="M5"/>
  <c r="L5" s="1"/>
  <c r="J6"/>
  <c r="K6" s="1"/>
  <c r="J7"/>
  <c r="K7" s="1"/>
  <c r="J8"/>
  <c r="I8" s="1"/>
  <c r="J9"/>
  <c r="I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I33" s="1"/>
  <c r="J34"/>
  <c r="K34" s="1"/>
  <c r="J5"/>
  <c r="I5" s="1"/>
  <c r="I10"/>
  <c r="I14"/>
  <c r="I18"/>
  <c r="I22"/>
  <c r="I26"/>
  <c r="I30"/>
  <c r="C5" i="5"/>
  <c r="D5"/>
  <c r="E5"/>
  <c r="C6"/>
  <c r="D6"/>
  <c r="E6"/>
  <c r="C7"/>
  <c r="D7"/>
  <c r="E7"/>
  <c r="C8"/>
  <c r="D8"/>
  <c r="E8"/>
  <c r="C10"/>
  <c r="L10" s="1"/>
  <c r="C11"/>
  <c r="L11" s="1"/>
  <c r="E11"/>
  <c r="N11" s="1"/>
  <c r="E12"/>
  <c r="N12" s="1"/>
  <c r="E13"/>
  <c r="N13" s="1"/>
  <c r="E10"/>
  <c r="N10" s="1"/>
  <c r="D11"/>
  <c r="M11" s="1"/>
  <c r="D12"/>
  <c r="M12" s="1"/>
  <c r="D13"/>
  <c r="M13" s="1"/>
  <c r="D10"/>
  <c r="M10" s="1"/>
  <c r="C12"/>
  <c r="L12" s="1"/>
  <c r="C13"/>
  <c r="L13" s="1"/>
  <c r="I16" i="4" l="1"/>
  <c r="I24"/>
  <c r="I20"/>
  <c r="I12"/>
  <c r="I28"/>
  <c r="I27"/>
  <c r="I23"/>
  <c r="I19"/>
  <c r="I15"/>
  <c r="I11"/>
  <c r="I29"/>
  <c r="I25"/>
  <c r="I21"/>
  <c r="I17"/>
  <c r="I13"/>
  <c r="I7"/>
  <c r="I34"/>
  <c r="I6"/>
  <c r="Q25"/>
  <c r="L13"/>
  <c r="O20"/>
  <c r="Q9"/>
  <c r="I31"/>
  <c r="L25"/>
  <c r="O21"/>
  <c r="K5"/>
  <c r="K9"/>
  <c r="Q29"/>
  <c r="Q13"/>
  <c r="L29"/>
  <c r="L6"/>
  <c r="O28"/>
  <c r="O12"/>
  <c r="Q33"/>
  <c r="Q17"/>
  <c r="L10"/>
  <c r="K33"/>
  <c r="N5"/>
  <c r="N31"/>
  <c r="N27"/>
  <c r="N23"/>
  <c r="N19"/>
  <c r="N15"/>
  <c r="N11"/>
  <c r="N7"/>
  <c r="N32"/>
  <c r="N28"/>
  <c r="N24"/>
  <c r="N20"/>
  <c r="N16"/>
  <c r="N12"/>
  <c r="N8"/>
  <c r="Q34"/>
  <c r="Q30"/>
  <c r="Q26"/>
  <c r="Q22"/>
  <c r="Q18"/>
  <c r="Q14"/>
  <c r="Q10"/>
  <c r="Q6"/>
  <c r="L33"/>
  <c r="L17"/>
  <c r="O32"/>
  <c r="O24"/>
  <c r="O16"/>
  <c r="N21"/>
  <c r="N9"/>
  <c r="Q5"/>
  <c r="Q31"/>
  <c r="Q27"/>
  <c r="Q23"/>
  <c r="Q19"/>
  <c r="Q15"/>
  <c r="Q11"/>
  <c r="Q7"/>
  <c r="I32"/>
  <c r="K8"/>
  <c r="N34"/>
  <c r="N30"/>
  <c r="N26"/>
  <c r="N22"/>
  <c r="N18"/>
  <c r="N14"/>
  <c r="Q8"/>
  <c r="F13" i="5"/>
  <c r="F12"/>
  <c r="G11"/>
  <c r="F11" s="1"/>
  <c r="F10"/>
  <c r="D21" i="4"/>
  <c r="C21" s="1"/>
  <c r="D20" i="1"/>
  <c r="C20" s="1"/>
  <c r="C34" i="4"/>
  <c r="C33"/>
  <c r="D32"/>
  <c r="C32" s="1"/>
  <c r="C31"/>
  <c r="D29"/>
  <c r="C29" s="1"/>
  <c r="D28"/>
  <c r="C28" s="1"/>
  <c r="D27"/>
  <c r="C27" s="1"/>
  <c r="D26"/>
  <c r="C26" s="1"/>
  <c r="D24"/>
  <c r="C24" s="1"/>
  <c r="D23"/>
  <c r="C23" s="1"/>
  <c r="D22"/>
  <c r="C22" s="1"/>
  <c r="D20"/>
  <c r="C20" s="1"/>
  <c r="D19"/>
  <c r="C19" s="1"/>
  <c r="D17"/>
  <c r="C17" s="1"/>
  <c r="C16"/>
  <c r="C15"/>
  <c r="D13"/>
  <c r="C13" s="1"/>
  <c r="C12"/>
  <c r="C11"/>
  <c r="D10"/>
  <c r="C10" s="1"/>
  <c r="D9"/>
  <c r="C9" s="1"/>
  <c r="D8"/>
  <c r="C8" s="1"/>
  <c r="D7"/>
  <c r="C7" s="1"/>
  <c r="D6"/>
  <c r="C6" s="1"/>
  <c r="D5"/>
  <c r="C5" s="1"/>
  <c r="D5" i="1"/>
  <c r="C5" s="1"/>
  <c r="D6"/>
  <c r="C6" s="1"/>
  <c r="D7"/>
  <c r="C7" s="1"/>
  <c r="D8"/>
  <c r="C8" s="1"/>
  <c r="D9"/>
  <c r="C9" s="1"/>
  <c r="C10"/>
  <c r="C11"/>
  <c r="D12"/>
  <c r="C12" s="1"/>
  <c r="C14"/>
  <c r="C15"/>
  <c r="D16"/>
  <c r="C16" s="1"/>
  <c r="D18"/>
  <c r="C18" s="1"/>
  <c r="D21"/>
  <c r="C21" s="1"/>
  <c r="D19"/>
  <c r="C19" s="1"/>
  <c r="D25"/>
  <c r="C25" s="1"/>
  <c r="D26"/>
  <c r="C26" s="1"/>
  <c r="D27"/>
  <c r="C27" s="1"/>
  <c r="D23"/>
  <c r="C23" s="1"/>
  <c r="D22"/>
  <c r="C22" s="1"/>
  <c r="D28"/>
  <c r="C28" s="1"/>
  <c r="C30"/>
  <c r="D31"/>
  <c r="C31" s="1"/>
  <c r="C32"/>
  <c r="C33"/>
</calcChain>
</file>

<file path=xl/sharedStrings.xml><?xml version="1.0" encoding="utf-8"?>
<sst xmlns="http://schemas.openxmlformats.org/spreadsheetml/2006/main" count="142" uniqueCount="91">
  <si>
    <t>Разовое посещение</t>
  </si>
  <si>
    <t>Верхняя губа</t>
  </si>
  <si>
    <t>Подбородок</t>
  </si>
  <si>
    <t>Нос</t>
  </si>
  <si>
    <t>Линия бакенбарда</t>
  </si>
  <si>
    <t>Межбровье</t>
  </si>
  <si>
    <t>Лоб</t>
  </si>
  <si>
    <t>Щеки</t>
  </si>
  <si>
    <t>Лицо полностью</t>
  </si>
  <si>
    <t>Подмышечные впадины</t>
  </si>
  <si>
    <t>Руки до/выше локтя</t>
  </si>
  <si>
    <t>Руки полностью</t>
  </si>
  <si>
    <t>Линия живота</t>
  </si>
  <si>
    <t>Классическое бикини</t>
  </si>
  <si>
    <t>Глубокое бикини</t>
  </si>
  <si>
    <t>Живот полностью</t>
  </si>
  <si>
    <t>Голени</t>
  </si>
  <si>
    <t>Бедра</t>
  </si>
  <si>
    <t>Ноги полностью</t>
  </si>
  <si>
    <t>Спина полностью</t>
  </si>
  <si>
    <t>Поясница</t>
  </si>
  <si>
    <t>Ягодицы</t>
  </si>
  <si>
    <t>Комплекс 2: Голень + глубокое бикини + подмышки</t>
  </si>
  <si>
    <t>Комплекс 3: Ноги полностью + глубокое бикини + подмышки</t>
  </si>
  <si>
    <t>Комплекс 4: Ноги и руки полностью, глубокое бикини + подмышки</t>
  </si>
  <si>
    <t>КОМПЛЕКСЫ</t>
  </si>
  <si>
    <t>Комплекс 1: Подмышки + голень или глубокое бикини</t>
  </si>
  <si>
    <t>ЛИЦО</t>
  </si>
  <si>
    <t>Шея</t>
  </si>
  <si>
    <t>ЛИЦО  и ШЕЯ</t>
  </si>
  <si>
    <t>РУКИ</t>
  </si>
  <si>
    <t>ТЕЛО</t>
  </si>
  <si>
    <t>НОГИ</t>
  </si>
  <si>
    <t>4 по цене 3 (скидка 25%)</t>
  </si>
  <si>
    <t>6 по цене 4 (скидка 33%)</t>
  </si>
  <si>
    <t>10 по цене 6 (скидка 40%)</t>
  </si>
  <si>
    <t>Область эпиляции</t>
  </si>
  <si>
    <t>ПРИ ПОКУПКЕ АБОНЕМЕНТА</t>
  </si>
  <si>
    <t>Варианты прайса под соотношение сторон 1:1 (1080x1080) для поста Instagram и 9:16 (1080x1920) Stories Instagram (в приоритете) в качестве, достаточном так же для печати прайса на форматах А3 и А4.</t>
  </si>
  <si>
    <t>ЦЕНЫ ПРИ ПОКУПКЕ АБОНЕМЕНТА</t>
  </si>
  <si>
    <t>ПРАВИЛА СТУДИИ</t>
  </si>
  <si>
    <t>ОБ ELOS-ЭПИЛЯЦИИ</t>
  </si>
  <si>
    <t>ПОКАЗАНИЯ</t>
  </si>
  <si>
    <t>ПРОТИВОПОКАЗАНИЯ</t>
  </si>
  <si>
    <t>СРАВНЕНИЕ С ЛАЗЕРОМ</t>
  </si>
  <si>
    <t>КАК НАС НАЙТИ</t>
  </si>
  <si>
    <t>РАСПРОДАЖА АБОНЕМЕНТОВ</t>
  </si>
  <si>
    <t>ПРЕИМУЩЕСТВА ELOS-ЭПИЛЯЦИИ</t>
  </si>
  <si>
    <t>ДЛИТЕЛЬНОСТЬ КУРСА</t>
  </si>
  <si>
    <t>ELOS И БЕРЕМЕННОСТЬ</t>
  </si>
  <si>
    <t>ВРОСШИЕ ВОЛОСЫ</t>
  </si>
  <si>
    <t>ОТЗЫВЫ КЛИЕНТОВ</t>
  </si>
  <si>
    <t>СВОБОДНОЕ ВРЕМЯ</t>
  </si>
  <si>
    <t>СЧАСТЛИВЫЕ ЧАСЫ</t>
  </si>
  <si>
    <t>ИНТЕРВАЛ МЕЖДУ СЕАНСАМИ</t>
  </si>
  <si>
    <t>СКИДКА 50% НА ПЕРВЫЙ ВИЗИТ</t>
  </si>
  <si>
    <t>ВИДЕО ПРОЦЕДУРЫ КАРБОН</t>
  </si>
  <si>
    <t>ВИДЕО ПРОЦЕДУРЫ ELOS</t>
  </si>
  <si>
    <t>ДЛИТЕЛЬНОСТЬ КУРСА КАРБОНОВЫЙ ПИЛИНГ</t>
  </si>
  <si>
    <t>ГОТОВИМСЯ К ВАЖНОМУ СОБЫТИЮ</t>
  </si>
  <si>
    <t>КАК ЗАПИСАТЬСЯ</t>
  </si>
  <si>
    <t>ELOS vs ШУГАРИНГ</t>
  </si>
  <si>
    <t>УДАЛЯЕМ ВОЛОСЫ МЕЖДУ СЕАНСАМИ</t>
  </si>
  <si>
    <t>СТАДИИ РОСТА ВОЛОС</t>
  </si>
  <si>
    <t>КАРБОНОВЫЙ ПИЛИНГ ДЛЯ ПОДРОСТКОВ</t>
  </si>
  <si>
    <t>ДАВАЙТЕ ЗНАКОМИТЬСЯ</t>
  </si>
  <si>
    <t>НАШИ ЦЕНЫ</t>
  </si>
  <si>
    <t>ПОДГОТОВКА К СЕАНСУ</t>
  </si>
  <si>
    <t>ELOS-ЭПИЛЯЦИЯ ЛЕТОМ</t>
  </si>
  <si>
    <t>КАРБОНОВЫЙ ПИЛИНГ ПОКАЗАНИЯ</t>
  </si>
  <si>
    <t>КАРБОНОВЫЙ ПИЛИНГ КАК РАБОТАЕТ</t>
  </si>
  <si>
    <t>ПОРЕКОМЕНДУЙ ПОДРУГЕ</t>
  </si>
  <si>
    <t>ELOS И ТАТУИРОВКИ</t>
  </si>
  <si>
    <t>S</t>
  </si>
  <si>
    <t>ПОГОВОРИМ ОБ ЭТОМ (ПРО СТЕСНЕНИЕ)</t>
  </si>
  <si>
    <t>СКИДКИ В ДЕНЬ РОЖДЕНИЯ</t>
  </si>
  <si>
    <t>РАЗНИЦА МЕЖДУ  ELOS, ФОТО И ЛАЗЕРОМ</t>
  </si>
  <si>
    <t>до 10 августа</t>
  </si>
  <si>
    <t>До 17 августа</t>
  </si>
  <si>
    <t>До 24 августа</t>
  </si>
  <si>
    <t>Пример стоимости абонемента на 5 сеансов при оплате</t>
  </si>
  <si>
    <t>Скидка 60% до 10 августа</t>
  </si>
  <si>
    <t>Скидка 50% до 17 августа</t>
  </si>
  <si>
    <t>Скидка 40% до 24 августа</t>
  </si>
  <si>
    <t>Цена за 1 посещение при оплате 5 и более процедур</t>
  </si>
  <si>
    <t>Популярные зоны</t>
  </si>
  <si>
    <t>Ваша выгода</t>
  </si>
  <si>
    <t>4  сеанса со скидкой 30%</t>
  </si>
  <si>
    <t>6  сеансов со скидкой 40%</t>
  </si>
  <si>
    <t>10  сеансов со скидкой 50%</t>
  </si>
  <si>
    <t>ПРИ ПОКУПКЕ АБОНЕМЕНТА в течении 35 дней с момента первого визита дарим дополнительную скидка от 5 до 10%</t>
  </si>
</sst>
</file>

<file path=xl/styles.xml><?xml version="1.0" encoding="utf-8"?>
<styleSheet xmlns="http://schemas.openxmlformats.org/spreadsheetml/2006/main">
  <numFmts count="4">
    <numFmt numFmtId="5" formatCode="#,##0\ &quot;₽&quot;;\-#,##0\ &quot;₽&quot;"/>
    <numFmt numFmtId="164" formatCode="_-* #,##0&quot;р.&quot;_-;\-* #,##0&quot;р.&quot;_-;_-* &quot;-&quot;&quot;р.&quot;_-;_-@_-"/>
    <numFmt numFmtId="165" formatCode="0.0%"/>
    <numFmt numFmtId="166" formatCode="#,##0\ &quot;₽&quot;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2" fillId="0" borderId="5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5" fontId="1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5" fontId="0" fillId="0" borderId="4" xfId="0" applyNumberFormat="1" applyFont="1" applyBorder="1" applyAlignment="1">
      <alignment horizontal="center" vertical="center"/>
    </xf>
    <xf numFmtId="5" fontId="0" fillId="0" borderId="0" xfId="0" applyNumberFormat="1"/>
    <xf numFmtId="165" fontId="0" fillId="0" borderId="0" xfId="0" applyNumberFormat="1"/>
    <xf numFmtId="5" fontId="1" fillId="0" borderId="0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6" fontId="0" fillId="0" borderId="0" xfId="0" applyNumberFormat="1"/>
    <xf numFmtId="0" fontId="0" fillId="0" borderId="4" xfId="0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5" fontId="1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5" fontId="1" fillId="0" borderId="6" xfId="0" applyNumberFormat="1" applyFont="1" applyFill="1" applyBorder="1" applyAlignment="1">
      <alignment horizontal="center" vertical="center"/>
    </xf>
    <xf numFmtId="5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/>
    <xf numFmtId="0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4"/>
  <sheetViews>
    <sheetView workbookViewId="0">
      <selection activeCell="C6" sqref="C6"/>
    </sheetView>
  </sheetViews>
  <sheetFormatPr defaultRowHeight="15"/>
  <cols>
    <col min="1" max="1" width="30.7109375" customWidth="1"/>
    <col min="2" max="2" width="12.42578125" customWidth="1"/>
    <col min="3" max="3" width="12.28515625" customWidth="1"/>
    <col min="4" max="4" width="12.5703125" customWidth="1"/>
    <col min="5" max="5" width="12.7109375" customWidth="1"/>
    <col min="6" max="6" width="8.28515625" hidden="1" customWidth="1"/>
    <col min="7" max="7" width="8.85546875" hidden="1" customWidth="1"/>
    <col min="8" max="8" width="8.7109375" hidden="1" customWidth="1"/>
    <col min="9" max="11" width="0" hidden="1" customWidth="1"/>
    <col min="12" max="12" width="10.85546875" hidden="1" customWidth="1"/>
    <col min="13" max="13" width="11" hidden="1" customWidth="1"/>
    <col min="14" max="14" width="10.7109375" hidden="1" customWidth="1"/>
  </cols>
  <sheetData>
    <row r="2" spans="1:16" ht="36" customHeight="1">
      <c r="A2" s="38" t="s">
        <v>36</v>
      </c>
      <c r="B2" s="36" t="s">
        <v>0</v>
      </c>
      <c r="C2" s="33" t="s">
        <v>84</v>
      </c>
      <c r="D2" s="34"/>
      <c r="E2" s="35"/>
      <c r="F2" s="39" t="s">
        <v>39</v>
      </c>
      <c r="G2" s="36"/>
      <c r="H2" s="36"/>
      <c r="I2" s="36"/>
      <c r="J2" s="36"/>
      <c r="K2" s="36"/>
      <c r="L2" s="36" t="s">
        <v>80</v>
      </c>
      <c r="M2" s="37"/>
      <c r="N2" s="37"/>
    </row>
    <row r="3" spans="1:16" ht="32.25" customHeight="1">
      <c r="A3" s="38"/>
      <c r="B3" s="36"/>
      <c r="C3" s="19" t="s">
        <v>81</v>
      </c>
      <c r="D3" s="19" t="s">
        <v>82</v>
      </c>
      <c r="E3" s="19" t="s">
        <v>83</v>
      </c>
      <c r="F3" s="36" t="s">
        <v>33</v>
      </c>
      <c r="G3" s="36"/>
      <c r="H3" s="36" t="s">
        <v>34</v>
      </c>
      <c r="I3" s="36"/>
      <c r="J3" s="36" t="s">
        <v>35</v>
      </c>
      <c r="K3" s="36"/>
      <c r="L3" s="19" t="s">
        <v>77</v>
      </c>
      <c r="M3" s="19" t="s">
        <v>78</v>
      </c>
      <c r="N3" s="19" t="s">
        <v>79</v>
      </c>
    </row>
    <row r="4" spans="1:16" ht="23.25" customHeight="1">
      <c r="A4" s="18" t="s">
        <v>85</v>
      </c>
      <c r="B4" s="17"/>
      <c r="C4" s="19"/>
      <c r="D4" s="19"/>
      <c r="E4" s="19"/>
      <c r="F4" s="22"/>
      <c r="G4" s="22"/>
      <c r="H4" s="22"/>
      <c r="I4" s="22"/>
      <c r="J4" s="22"/>
      <c r="K4" s="22"/>
      <c r="L4" s="23"/>
      <c r="M4" s="23"/>
      <c r="N4" s="23"/>
    </row>
    <row r="5" spans="1:16" ht="24.75" customHeight="1">
      <c r="A5" s="28" t="s">
        <v>9</v>
      </c>
      <c r="B5" s="5">
        <v>450</v>
      </c>
      <c r="C5" s="5">
        <f t="shared" ref="C5:C8" si="0">B5*$C$14</f>
        <v>180</v>
      </c>
      <c r="D5" s="5">
        <f t="shared" ref="D5:D8" si="1">B5*$D$14</f>
        <v>225</v>
      </c>
      <c r="E5" s="5">
        <f t="shared" ref="E5:E8" si="2">B5*$E$14</f>
        <v>270</v>
      </c>
      <c r="F5" s="22"/>
      <c r="G5" s="22"/>
      <c r="H5" s="22"/>
      <c r="I5" s="22"/>
      <c r="J5" s="22"/>
      <c r="K5" s="22"/>
      <c r="L5" s="23"/>
      <c r="M5" s="23"/>
      <c r="N5" s="23"/>
    </row>
    <row r="6" spans="1:16" ht="24.75" customHeight="1">
      <c r="A6" s="26" t="s">
        <v>14</v>
      </c>
      <c r="B6" s="5">
        <v>1500</v>
      </c>
      <c r="C6" s="5">
        <f t="shared" si="0"/>
        <v>600</v>
      </c>
      <c r="D6" s="5">
        <f t="shared" si="1"/>
        <v>750</v>
      </c>
      <c r="E6" s="5">
        <f t="shared" si="2"/>
        <v>900</v>
      </c>
      <c r="F6" s="22"/>
      <c r="G6" s="22"/>
      <c r="H6" s="22"/>
      <c r="I6" s="22"/>
      <c r="J6" s="22"/>
      <c r="K6" s="22"/>
      <c r="L6" s="23"/>
      <c r="M6" s="23"/>
      <c r="N6" s="23"/>
    </row>
    <row r="7" spans="1:16" ht="24.75" customHeight="1">
      <c r="A7" s="26" t="s">
        <v>16</v>
      </c>
      <c r="B7" s="5">
        <v>1500</v>
      </c>
      <c r="C7" s="5">
        <f t="shared" si="0"/>
        <v>600</v>
      </c>
      <c r="D7" s="5">
        <f t="shared" si="1"/>
        <v>750</v>
      </c>
      <c r="E7" s="5">
        <f t="shared" si="2"/>
        <v>900</v>
      </c>
      <c r="F7" s="22"/>
      <c r="G7" s="22"/>
      <c r="H7" s="22"/>
      <c r="I7" s="22"/>
      <c r="J7" s="22"/>
      <c r="K7" s="22"/>
      <c r="L7" s="23"/>
      <c r="M7" s="23"/>
      <c r="N7" s="23"/>
    </row>
    <row r="8" spans="1:16" ht="24.75" customHeight="1">
      <c r="A8" s="26" t="s">
        <v>18</v>
      </c>
      <c r="B8" s="5">
        <v>2600</v>
      </c>
      <c r="C8" s="5">
        <f t="shared" si="0"/>
        <v>1040</v>
      </c>
      <c r="D8" s="5">
        <f t="shared" si="1"/>
        <v>1300</v>
      </c>
      <c r="E8" s="5">
        <f t="shared" si="2"/>
        <v>1560</v>
      </c>
      <c r="F8" s="22"/>
      <c r="G8" s="22"/>
      <c r="H8" s="22"/>
      <c r="I8" s="22"/>
      <c r="J8" s="22"/>
      <c r="K8" s="22"/>
      <c r="L8" s="23"/>
      <c r="M8" s="23"/>
      <c r="N8" s="23"/>
    </row>
    <row r="9" spans="1:16" ht="21" customHeight="1">
      <c r="A9" s="18" t="s">
        <v>25</v>
      </c>
      <c r="B9" s="25"/>
      <c r="C9" s="5"/>
      <c r="D9" s="5"/>
      <c r="E9" s="5"/>
      <c r="F9" s="20"/>
      <c r="G9" s="20"/>
      <c r="H9" s="20"/>
      <c r="I9" s="20"/>
      <c r="J9" s="20"/>
      <c r="K9" s="20"/>
      <c r="L9" s="20"/>
      <c r="M9" s="20"/>
      <c r="N9" s="20"/>
    </row>
    <row r="10" spans="1:16" ht="30">
      <c r="A10" s="26" t="s">
        <v>26</v>
      </c>
      <c r="B10" s="5">
        <v>1650</v>
      </c>
      <c r="C10" s="5">
        <f>B10*$C$14</f>
        <v>660</v>
      </c>
      <c r="D10" s="5">
        <f>B10*$D$14</f>
        <v>825</v>
      </c>
      <c r="E10" s="5">
        <f>B10*$E$14</f>
        <v>990</v>
      </c>
      <c r="F10" s="24">
        <f>G10*4</f>
        <v>4960</v>
      </c>
      <c r="G10" s="5">
        <v>1240</v>
      </c>
      <c r="H10" s="5">
        <v>6599.9999339999995</v>
      </c>
      <c r="I10" s="5">
        <v>1099.9999889999999</v>
      </c>
      <c r="J10" s="5">
        <v>9900</v>
      </c>
      <c r="K10" s="5">
        <v>990</v>
      </c>
      <c r="L10" s="5">
        <f>C10*5</f>
        <v>3300</v>
      </c>
      <c r="M10" s="5">
        <f t="shared" ref="M10:N10" si="3">D10*5</f>
        <v>4125</v>
      </c>
      <c r="N10" s="5">
        <f t="shared" si="3"/>
        <v>4950</v>
      </c>
      <c r="O10" s="9"/>
      <c r="P10" s="8"/>
    </row>
    <row r="11" spans="1:16" ht="30">
      <c r="A11" s="27" t="s">
        <v>22</v>
      </c>
      <c r="B11" s="5">
        <v>2900</v>
      </c>
      <c r="C11" s="5">
        <f>B11*$C$14</f>
        <v>1160</v>
      </c>
      <c r="D11" s="5">
        <f t="shared" ref="D11:D13" si="4">B11*$D$14</f>
        <v>1450</v>
      </c>
      <c r="E11" s="5">
        <f t="shared" ref="E11:E13" si="5">B11*$E$14</f>
        <v>1740</v>
      </c>
      <c r="F11" s="5">
        <f>G11*4</f>
        <v>8700</v>
      </c>
      <c r="G11" s="5">
        <f>B11*0.75</f>
        <v>2175</v>
      </c>
      <c r="H11" s="5">
        <v>11700</v>
      </c>
      <c r="I11" s="5">
        <v>1950</v>
      </c>
      <c r="J11" s="5">
        <v>16500</v>
      </c>
      <c r="K11" s="5">
        <v>1650</v>
      </c>
      <c r="L11" s="5">
        <f t="shared" ref="L11:L13" si="6">C11*5</f>
        <v>5800</v>
      </c>
      <c r="M11" s="5">
        <f t="shared" ref="M11:M13" si="7">D11*5</f>
        <v>7250</v>
      </c>
      <c r="N11" s="5">
        <f t="shared" ref="N11:N13" si="8">E11*5</f>
        <v>8700</v>
      </c>
      <c r="O11" s="9"/>
      <c r="P11" s="8"/>
    </row>
    <row r="12" spans="1:16" ht="30">
      <c r="A12" s="27" t="s">
        <v>23</v>
      </c>
      <c r="B12" s="5">
        <v>3850</v>
      </c>
      <c r="C12" s="5">
        <f t="shared" ref="C12:C13" si="9">B12*$C$14</f>
        <v>1540</v>
      </c>
      <c r="D12" s="5">
        <f t="shared" si="4"/>
        <v>1925</v>
      </c>
      <c r="E12" s="5">
        <f t="shared" si="5"/>
        <v>2310</v>
      </c>
      <c r="F12" s="5">
        <f>G12*4</f>
        <v>11600</v>
      </c>
      <c r="G12" s="5">
        <v>2900</v>
      </c>
      <c r="H12" s="5">
        <v>15300</v>
      </c>
      <c r="I12" s="5">
        <v>2550</v>
      </c>
      <c r="J12" s="5">
        <v>23100</v>
      </c>
      <c r="K12" s="5">
        <v>2310</v>
      </c>
      <c r="L12" s="5">
        <f t="shared" si="6"/>
        <v>7700</v>
      </c>
      <c r="M12" s="5">
        <f t="shared" si="7"/>
        <v>9625</v>
      </c>
      <c r="N12" s="5">
        <f t="shared" si="8"/>
        <v>11550</v>
      </c>
      <c r="O12" s="9"/>
      <c r="P12" s="8"/>
    </row>
    <row r="13" spans="1:16" ht="45">
      <c r="A13" s="27" t="s">
        <v>24</v>
      </c>
      <c r="B13" s="5">
        <v>4850</v>
      </c>
      <c r="C13" s="5">
        <f t="shared" si="9"/>
        <v>1940</v>
      </c>
      <c r="D13" s="5">
        <f t="shared" si="4"/>
        <v>2425</v>
      </c>
      <c r="E13" s="5">
        <f t="shared" si="5"/>
        <v>2910</v>
      </c>
      <c r="F13" s="5">
        <f>G13*4</f>
        <v>14600</v>
      </c>
      <c r="G13" s="5">
        <v>3650</v>
      </c>
      <c r="H13" s="5">
        <v>19500</v>
      </c>
      <c r="I13" s="5">
        <v>3250</v>
      </c>
      <c r="J13" s="5">
        <v>29700</v>
      </c>
      <c r="K13" s="5">
        <v>2970</v>
      </c>
      <c r="L13" s="5">
        <f t="shared" si="6"/>
        <v>9700</v>
      </c>
      <c r="M13" s="5">
        <f t="shared" si="7"/>
        <v>12125</v>
      </c>
      <c r="N13" s="5">
        <f t="shared" si="8"/>
        <v>14550</v>
      </c>
      <c r="O13" s="9"/>
      <c r="P13" s="8"/>
    </row>
    <row r="14" spans="1:16" hidden="1">
      <c r="C14" s="21">
        <v>0.4</v>
      </c>
      <c r="D14" s="21">
        <v>0.5</v>
      </c>
      <c r="E14" s="21">
        <v>0.6</v>
      </c>
    </row>
  </sheetData>
  <mergeCells count="8">
    <mergeCell ref="C2:E2"/>
    <mergeCell ref="L2:N2"/>
    <mergeCell ref="A2:A3"/>
    <mergeCell ref="B2:B3"/>
    <mergeCell ref="F2:K2"/>
    <mergeCell ref="F3:G3"/>
    <mergeCell ref="H3:I3"/>
    <mergeCell ref="J3:K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36"/>
  <sheetViews>
    <sheetView tabSelected="1" topLeftCell="A22" zoomScale="85" zoomScaleNormal="85" workbookViewId="0">
      <selection activeCell="C34" sqref="C34:G34"/>
    </sheetView>
  </sheetViews>
  <sheetFormatPr defaultRowHeight="15"/>
  <cols>
    <col min="1" max="1" width="30.7109375" customWidth="1"/>
    <col min="2" max="2" width="13" customWidth="1"/>
    <col min="3" max="3" width="8.28515625" customWidth="1"/>
    <col min="4" max="4" width="8.85546875" customWidth="1"/>
    <col min="5" max="5" width="8.7109375" customWidth="1"/>
  </cols>
  <sheetData>
    <row r="2" spans="1:9" ht="20.25" customHeight="1">
      <c r="A2" s="38" t="s">
        <v>36</v>
      </c>
      <c r="B2" s="36" t="s">
        <v>0</v>
      </c>
      <c r="C2" s="39" t="s">
        <v>39</v>
      </c>
      <c r="D2" s="36"/>
      <c r="E2" s="36"/>
      <c r="F2" s="36"/>
      <c r="G2" s="36"/>
      <c r="H2" s="36"/>
    </row>
    <row r="3" spans="1:9" ht="32.25" customHeight="1">
      <c r="A3" s="38"/>
      <c r="B3" s="36"/>
      <c r="C3" s="36" t="s">
        <v>33</v>
      </c>
      <c r="D3" s="36"/>
      <c r="E3" s="36" t="s">
        <v>34</v>
      </c>
      <c r="F3" s="36"/>
      <c r="G3" s="36" t="s">
        <v>35</v>
      </c>
      <c r="H3" s="36"/>
    </row>
    <row r="4" spans="1:9" ht="21" customHeight="1">
      <c r="A4" s="1" t="s">
        <v>27</v>
      </c>
      <c r="B4" s="33"/>
      <c r="C4" s="34"/>
      <c r="D4" s="34"/>
      <c r="E4" s="34"/>
      <c r="F4" s="34"/>
      <c r="G4" s="34"/>
      <c r="H4" s="35"/>
    </row>
    <row r="5" spans="1:9">
      <c r="A5" s="3" t="s">
        <v>1</v>
      </c>
      <c r="B5" s="5">
        <v>300</v>
      </c>
      <c r="C5" s="5">
        <f t="shared" ref="C5:C12" si="0">D5*4</f>
        <v>900</v>
      </c>
      <c r="D5" s="5">
        <f t="shared" ref="D5:D9" si="1">B5*0.75</f>
        <v>225</v>
      </c>
      <c r="E5" s="5">
        <v>1199.9998799999998</v>
      </c>
      <c r="F5" s="5">
        <v>199.99997999999997</v>
      </c>
      <c r="G5" s="5">
        <v>1800</v>
      </c>
      <c r="H5" s="5">
        <v>180</v>
      </c>
      <c r="I5" s="14"/>
    </row>
    <row r="6" spans="1:9">
      <c r="A6" s="3" t="s">
        <v>2</v>
      </c>
      <c r="B6" s="5">
        <v>300</v>
      </c>
      <c r="C6" s="5">
        <f t="shared" si="0"/>
        <v>900</v>
      </c>
      <c r="D6" s="5">
        <f t="shared" si="1"/>
        <v>225</v>
      </c>
      <c r="E6" s="5">
        <v>1199.9998799999998</v>
      </c>
      <c r="F6" s="5">
        <v>199.99997999999997</v>
      </c>
      <c r="G6" s="5">
        <v>1800</v>
      </c>
      <c r="H6" s="5">
        <v>180</v>
      </c>
      <c r="I6" s="14"/>
    </row>
    <row r="7" spans="1:9">
      <c r="A7" s="6" t="s">
        <v>4</v>
      </c>
      <c r="B7" s="7">
        <v>300</v>
      </c>
      <c r="C7" s="7">
        <f t="shared" si="0"/>
        <v>900</v>
      </c>
      <c r="D7" s="7">
        <f t="shared" si="1"/>
        <v>225</v>
      </c>
      <c r="E7" s="7">
        <v>1199.9998799999998</v>
      </c>
      <c r="F7" s="7">
        <v>199.99997999999997</v>
      </c>
      <c r="G7" s="7">
        <v>1800</v>
      </c>
      <c r="H7" s="7">
        <v>180</v>
      </c>
      <c r="I7" s="14"/>
    </row>
    <row r="8" spans="1:9">
      <c r="A8" s="6" t="s">
        <v>5</v>
      </c>
      <c r="B8" s="7">
        <v>300</v>
      </c>
      <c r="C8" s="7">
        <f t="shared" si="0"/>
        <v>900</v>
      </c>
      <c r="D8" s="7">
        <f t="shared" si="1"/>
        <v>225</v>
      </c>
      <c r="E8" s="7">
        <v>1199.9998799999998</v>
      </c>
      <c r="F8" s="7">
        <v>199.99997999999997</v>
      </c>
      <c r="G8" s="7">
        <v>1800</v>
      </c>
      <c r="H8" s="7">
        <v>180</v>
      </c>
      <c r="I8" s="14"/>
    </row>
    <row r="9" spans="1:9">
      <c r="A9" s="6" t="s">
        <v>6</v>
      </c>
      <c r="B9" s="7">
        <v>300</v>
      </c>
      <c r="C9" s="7">
        <f t="shared" si="0"/>
        <v>900</v>
      </c>
      <c r="D9" s="7">
        <f t="shared" si="1"/>
        <v>225</v>
      </c>
      <c r="E9" s="7">
        <v>1199.9998799999998</v>
      </c>
      <c r="F9" s="7">
        <v>199.99997999999997</v>
      </c>
      <c r="G9" s="7">
        <v>1800</v>
      </c>
      <c r="H9" s="7">
        <v>180</v>
      </c>
      <c r="I9" s="14"/>
    </row>
    <row r="10" spans="1:9">
      <c r="A10" s="4" t="s">
        <v>7</v>
      </c>
      <c r="B10" s="7">
        <v>375</v>
      </c>
      <c r="C10" s="7">
        <f t="shared" si="0"/>
        <v>1120</v>
      </c>
      <c r="D10" s="7">
        <v>280</v>
      </c>
      <c r="E10" s="7">
        <v>1499.9998500000002</v>
      </c>
      <c r="F10" s="7">
        <v>249.99997500000003</v>
      </c>
      <c r="G10" s="7">
        <v>2250</v>
      </c>
      <c r="H10" s="7">
        <v>225</v>
      </c>
      <c r="I10" s="14"/>
    </row>
    <row r="11" spans="1:9">
      <c r="A11" s="6" t="s">
        <v>28</v>
      </c>
      <c r="B11" s="7">
        <v>450</v>
      </c>
      <c r="C11" s="7">
        <f t="shared" si="0"/>
        <v>1360</v>
      </c>
      <c r="D11" s="7">
        <v>340</v>
      </c>
      <c r="E11" s="7">
        <v>1799.99982</v>
      </c>
      <c r="F11" s="7">
        <v>299.99997000000002</v>
      </c>
      <c r="G11" s="7">
        <v>2700</v>
      </c>
      <c r="H11" s="7">
        <v>270</v>
      </c>
      <c r="I11" s="14"/>
    </row>
    <row r="12" spans="1:9">
      <c r="A12" s="3" t="s">
        <v>8</v>
      </c>
      <c r="B12" s="5">
        <v>900</v>
      </c>
      <c r="C12" s="5">
        <f t="shared" si="0"/>
        <v>2700</v>
      </c>
      <c r="D12" s="5">
        <f>B12*0.75</f>
        <v>675</v>
      </c>
      <c r="E12" s="5">
        <v>3599.99964</v>
      </c>
      <c r="F12" s="5">
        <v>599.99994000000004</v>
      </c>
      <c r="G12" s="5">
        <v>5400</v>
      </c>
      <c r="H12" s="5">
        <v>540</v>
      </c>
      <c r="I12" s="14"/>
    </row>
    <row r="13" spans="1:9" ht="21" customHeight="1">
      <c r="A13" s="1" t="s">
        <v>30</v>
      </c>
      <c r="B13" s="33"/>
      <c r="C13" s="34"/>
      <c r="D13" s="34"/>
      <c r="E13" s="34"/>
      <c r="F13" s="34"/>
      <c r="G13" s="34"/>
      <c r="H13" s="35"/>
    </row>
    <row r="14" spans="1:9">
      <c r="A14" s="3" t="s">
        <v>9</v>
      </c>
      <c r="B14" s="5">
        <v>450</v>
      </c>
      <c r="C14" s="5">
        <f>D14*4</f>
        <v>1360</v>
      </c>
      <c r="D14" s="5">
        <v>340</v>
      </c>
      <c r="E14" s="5">
        <v>1799.99982</v>
      </c>
      <c r="F14" s="5">
        <v>299.99997000000002</v>
      </c>
      <c r="G14" s="5">
        <v>2700</v>
      </c>
      <c r="H14" s="5">
        <v>270</v>
      </c>
      <c r="I14" s="14"/>
    </row>
    <row r="15" spans="1:9">
      <c r="A15" s="3" t="s">
        <v>10</v>
      </c>
      <c r="B15" s="5">
        <v>825</v>
      </c>
      <c r="C15" s="5">
        <f>D15*4</f>
        <v>2480</v>
      </c>
      <c r="D15" s="5">
        <v>620</v>
      </c>
      <c r="E15" s="5">
        <v>3299.9996700000002</v>
      </c>
      <c r="F15" s="5">
        <v>549.99994500000003</v>
      </c>
      <c r="G15" s="5">
        <v>4950</v>
      </c>
      <c r="H15" s="5">
        <v>495</v>
      </c>
      <c r="I15" s="14"/>
    </row>
    <row r="16" spans="1:9">
      <c r="A16" s="3" t="s">
        <v>11</v>
      </c>
      <c r="B16" s="5">
        <v>1200</v>
      </c>
      <c r="C16" s="5">
        <f>D16*4</f>
        <v>3600</v>
      </c>
      <c r="D16" s="5">
        <f>B16*0.75</f>
        <v>900</v>
      </c>
      <c r="E16" s="5">
        <v>4799.9995199999994</v>
      </c>
      <c r="F16" s="5">
        <v>799.99991999999986</v>
      </c>
      <c r="G16" s="5">
        <v>7200</v>
      </c>
      <c r="H16" s="5">
        <v>720</v>
      </c>
      <c r="I16" s="14"/>
    </row>
    <row r="17" spans="1:13" ht="21" customHeight="1">
      <c r="A17" s="1" t="s">
        <v>31</v>
      </c>
      <c r="B17" s="33"/>
      <c r="C17" s="34"/>
      <c r="D17" s="34"/>
      <c r="E17" s="34"/>
      <c r="F17" s="34"/>
      <c r="G17" s="34"/>
      <c r="H17" s="35"/>
    </row>
    <row r="18" spans="1:13">
      <c r="A18" s="3" t="s">
        <v>12</v>
      </c>
      <c r="B18" s="5">
        <v>300</v>
      </c>
      <c r="C18" s="5">
        <f t="shared" ref="C18:C23" si="2">D18*4</f>
        <v>900</v>
      </c>
      <c r="D18" s="5">
        <f t="shared" ref="D18:D23" si="3">B18*0.75</f>
        <v>225</v>
      </c>
      <c r="E18" s="5">
        <v>1199.9998799999998</v>
      </c>
      <c r="F18" s="5">
        <v>199.99997999999997</v>
      </c>
      <c r="G18" s="5">
        <v>1800</v>
      </c>
      <c r="H18" s="5">
        <v>180</v>
      </c>
      <c r="I18" s="14"/>
    </row>
    <row r="19" spans="1:13">
      <c r="A19" s="3" t="s">
        <v>15</v>
      </c>
      <c r="B19" s="5">
        <v>900</v>
      </c>
      <c r="C19" s="5">
        <f t="shared" si="2"/>
        <v>2700</v>
      </c>
      <c r="D19" s="5">
        <f t="shared" si="3"/>
        <v>675</v>
      </c>
      <c r="E19" s="5">
        <v>3599.99964</v>
      </c>
      <c r="F19" s="5">
        <v>599.99994000000004</v>
      </c>
      <c r="G19" s="5">
        <v>5400</v>
      </c>
      <c r="H19" s="5">
        <v>540</v>
      </c>
      <c r="I19" s="14"/>
    </row>
    <row r="20" spans="1:13">
      <c r="A20" s="3" t="s">
        <v>13</v>
      </c>
      <c r="B20" s="5">
        <v>900</v>
      </c>
      <c r="C20" s="5">
        <f t="shared" si="2"/>
        <v>2700</v>
      </c>
      <c r="D20" s="5">
        <f t="shared" si="3"/>
        <v>675</v>
      </c>
      <c r="E20" s="5">
        <v>3599.99964</v>
      </c>
      <c r="F20" s="5">
        <v>599.99994000000004</v>
      </c>
      <c r="G20" s="5">
        <v>5400</v>
      </c>
      <c r="H20" s="5">
        <v>540</v>
      </c>
      <c r="I20" s="14"/>
    </row>
    <row r="21" spans="1:13">
      <c r="A21" s="3" t="s">
        <v>14</v>
      </c>
      <c r="B21" s="5">
        <v>1500</v>
      </c>
      <c r="C21" s="5">
        <f t="shared" si="2"/>
        <v>4500</v>
      </c>
      <c r="D21" s="5">
        <f t="shared" si="3"/>
        <v>1125</v>
      </c>
      <c r="E21" s="5">
        <v>5999.9994000000006</v>
      </c>
      <c r="F21" s="5">
        <v>999.99990000000014</v>
      </c>
      <c r="G21" s="5">
        <v>9000</v>
      </c>
      <c r="H21" s="5">
        <v>900</v>
      </c>
      <c r="I21" s="14"/>
    </row>
    <row r="22" spans="1:13">
      <c r="A22" s="6" t="s">
        <v>20</v>
      </c>
      <c r="B22" s="7">
        <v>900</v>
      </c>
      <c r="C22" s="7">
        <f t="shared" si="2"/>
        <v>2700</v>
      </c>
      <c r="D22" s="7">
        <f t="shared" si="3"/>
        <v>675</v>
      </c>
      <c r="E22" s="7">
        <v>3599.99964</v>
      </c>
      <c r="F22" s="7">
        <v>599.99994000000004</v>
      </c>
      <c r="G22" s="7">
        <v>5400</v>
      </c>
      <c r="H22" s="7">
        <v>540</v>
      </c>
      <c r="I22" s="14"/>
    </row>
    <row r="23" spans="1:13">
      <c r="A23" s="6" t="s">
        <v>19</v>
      </c>
      <c r="B23" s="7">
        <v>2400</v>
      </c>
      <c r="C23" s="7">
        <f t="shared" si="2"/>
        <v>7200</v>
      </c>
      <c r="D23" s="7">
        <f t="shared" si="3"/>
        <v>1800</v>
      </c>
      <c r="E23" s="7">
        <v>9599.9990399999988</v>
      </c>
      <c r="F23" s="7">
        <v>1599.9998399999997</v>
      </c>
      <c r="G23" s="7">
        <v>14400</v>
      </c>
      <c r="H23" s="7">
        <v>1440</v>
      </c>
      <c r="I23" s="14"/>
    </row>
    <row r="24" spans="1:13" ht="21" customHeight="1">
      <c r="A24" s="1" t="s">
        <v>32</v>
      </c>
      <c r="B24" s="33"/>
      <c r="C24" s="34"/>
      <c r="D24" s="34"/>
      <c r="E24" s="34"/>
      <c r="F24" s="34"/>
      <c r="G24" s="34"/>
      <c r="H24" s="35"/>
    </row>
    <row r="25" spans="1:13">
      <c r="A25" s="3" t="s">
        <v>16</v>
      </c>
      <c r="B25" s="5">
        <v>1500</v>
      </c>
      <c r="C25" s="5">
        <f>D25*4</f>
        <v>4500</v>
      </c>
      <c r="D25" s="5">
        <f>B25*0.75</f>
        <v>1125</v>
      </c>
      <c r="E25" s="5">
        <v>5999.9994000000006</v>
      </c>
      <c r="F25" s="5">
        <v>999.99990000000014</v>
      </c>
      <c r="G25" s="5">
        <v>9000</v>
      </c>
      <c r="H25" s="5">
        <v>900</v>
      </c>
      <c r="I25" s="14"/>
    </row>
    <row r="26" spans="1:13">
      <c r="A26" s="5" t="s">
        <v>17</v>
      </c>
      <c r="B26" s="5">
        <v>1500</v>
      </c>
      <c r="C26" s="5">
        <f>D26*4</f>
        <v>4500</v>
      </c>
      <c r="D26" s="5">
        <f>B26*0.75</f>
        <v>1125</v>
      </c>
      <c r="E26" s="5">
        <v>5999.9994000000006</v>
      </c>
      <c r="F26" s="5">
        <v>999.99990000000014</v>
      </c>
      <c r="G26" s="5">
        <v>9000</v>
      </c>
      <c r="H26" s="5">
        <v>900</v>
      </c>
      <c r="I26" s="14"/>
    </row>
    <row r="27" spans="1:13">
      <c r="A27" s="3" t="s">
        <v>18</v>
      </c>
      <c r="B27" s="5">
        <v>2600</v>
      </c>
      <c r="C27" s="5">
        <f>D27*4</f>
        <v>7800</v>
      </c>
      <c r="D27" s="5">
        <f>B27*0.75</f>
        <v>1950</v>
      </c>
      <c r="E27" s="5">
        <v>10500</v>
      </c>
      <c r="F27" s="5">
        <v>1750</v>
      </c>
      <c r="G27" s="5">
        <v>15600</v>
      </c>
      <c r="H27" s="5">
        <v>1560</v>
      </c>
      <c r="I27" s="14"/>
    </row>
    <row r="28" spans="1:13">
      <c r="A28" s="6" t="s">
        <v>21</v>
      </c>
      <c r="B28" s="7">
        <v>1500</v>
      </c>
      <c r="C28" s="7">
        <f>D28*4</f>
        <v>4500</v>
      </c>
      <c r="D28" s="7">
        <f>B28*0.75</f>
        <v>1125</v>
      </c>
      <c r="E28" s="7">
        <v>5999.9994000000006</v>
      </c>
      <c r="F28" s="7">
        <v>999.99990000000014</v>
      </c>
      <c r="G28" s="7">
        <v>9000</v>
      </c>
      <c r="H28" s="7">
        <v>900</v>
      </c>
      <c r="I28" s="14"/>
    </row>
    <row r="29" spans="1:13" ht="21" customHeight="1">
      <c r="A29" s="1" t="s">
        <v>25</v>
      </c>
      <c r="B29" s="33"/>
      <c r="C29" s="34"/>
      <c r="D29" s="34"/>
      <c r="E29" s="34"/>
      <c r="F29" s="34"/>
      <c r="G29" s="34"/>
      <c r="H29" s="35"/>
    </row>
    <row r="30" spans="1:13" ht="30">
      <c r="A30" s="11" t="s">
        <v>26</v>
      </c>
      <c r="B30" s="5">
        <v>1650</v>
      </c>
      <c r="C30" s="5">
        <f>D30*4</f>
        <v>4960</v>
      </c>
      <c r="D30" s="5">
        <v>1240</v>
      </c>
      <c r="E30" s="5">
        <v>6599.9999339999995</v>
      </c>
      <c r="F30" s="5">
        <v>1099.9999889999999</v>
      </c>
      <c r="G30" s="5">
        <v>9900</v>
      </c>
      <c r="H30" s="5">
        <v>990</v>
      </c>
      <c r="I30" s="14"/>
      <c r="J30" s="9"/>
      <c r="K30" s="10"/>
      <c r="L30" s="9"/>
      <c r="M30" s="8"/>
    </row>
    <row r="31" spans="1:13" ht="30">
      <c r="A31" s="12" t="s">
        <v>22</v>
      </c>
      <c r="B31" s="5">
        <v>2900</v>
      </c>
      <c r="C31" s="5">
        <f>D31*4</f>
        <v>8700</v>
      </c>
      <c r="D31" s="5">
        <f>B31*0.75</f>
        <v>2175</v>
      </c>
      <c r="E31" s="5">
        <v>11700</v>
      </c>
      <c r="F31" s="5">
        <v>1950</v>
      </c>
      <c r="G31" s="5">
        <v>16500</v>
      </c>
      <c r="H31" s="5">
        <v>1650</v>
      </c>
      <c r="I31" s="14"/>
      <c r="J31" s="9"/>
      <c r="K31" s="10"/>
      <c r="L31" s="9"/>
      <c r="M31" s="8"/>
    </row>
    <row r="32" spans="1:13" ht="30">
      <c r="A32" s="12" t="s">
        <v>23</v>
      </c>
      <c r="B32" s="5">
        <v>3850</v>
      </c>
      <c r="C32" s="5">
        <f>D32*4</f>
        <v>11600</v>
      </c>
      <c r="D32" s="5">
        <v>2900</v>
      </c>
      <c r="E32" s="5">
        <v>15300</v>
      </c>
      <c r="F32" s="5">
        <v>2550</v>
      </c>
      <c r="G32" s="5">
        <v>23100</v>
      </c>
      <c r="H32" s="5">
        <v>2310</v>
      </c>
      <c r="I32" s="14"/>
      <c r="J32" s="9"/>
      <c r="K32" s="10"/>
      <c r="L32" s="9"/>
      <c r="M32" s="8"/>
    </row>
    <row r="33" spans="1:13" ht="45">
      <c r="A33" s="12" t="s">
        <v>24</v>
      </c>
      <c r="B33" s="5">
        <v>4850</v>
      </c>
      <c r="C33" s="5">
        <f>D33*4</f>
        <v>14600</v>
      </c>
      <c r="D33" s="5">
        <v>3650</v>
      </c>
      <c r="E33" s="5">
        <v>19500</v>
      </c>
      <c r="F33" s="5">
        <v>3250</v>
      </c>
      <c r="G33" s="5">
        <v>29700</v>
      </c>
      <c r="H33" s="5">
        <v>2970</v>
      </c>
      <c r="I33" s="14"/>
      <c r="J33" s="9"/>
      <c r="K33" s="10"/>
      <c r="L33" s="9"/>
      <c r="M33" s="8"/>
    </row>
    <row r="34" spans="1:13">
      <c r="E34" s="31"/>
      <c r="G34" s="31"/>
    </row>
    <row r="36" spans="1:13" ht="63" customHeight="1">
      <c r="A36" s="40" t="s">
        <v>38</v>
      </c>
      <c r="B36" s="41"/>
      <c r="C36" s="41"/>
      <c r="D36" s="41"/>
      <c r="E36" s="41"/>
      <c r="F36" s="41"/>
      <c r="G36" s="41"/>
      <c r="H36" s="41"/>
    </row>
  </sheetData>
  <mergeCells count="12">
    <mergeCell ref="C3:D3"/>
    <mergeCell ref="E3:F3"/>
    <mergeCell ref="G3:H3"/>
    <mergeCell ref="A36:H36"/>
    <mergeCell ref="B4:H4"/>
    <mergeCell ref="B13:H13"/>
    <mergeCell ref="B17:H17"/>
    <mergeCell ref="B24:H24"/>
    <mergeCell ref="B29:H29"/>
    <mergeCell ref="A2:A3"/>
    <mergeCell ref="B2:B3"/>
    <mergeCell ref="C2:H2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Q34"/>
  <sheetViews>
    <sheetView topLeftCell="A2" workbookViewId="0">
      <selection activeCell="B6" sqref="B6"/>
    </sheetView>
  </sheetViews>
  <sheetFormatPr defaultRowHeight="15"/>
  <cols>
    <col min="1" max="1" width="30.7109375" customWidth="1"/>
    <col min="2" max="2" width="13" customWidth="1"/>
    <col min="3" max="3" width="8.28515625" customWidth="1"/>
    <col min="4" max="4" width="8.85546875" customWidth="1"/>
    <col min="9" max="9" width="8.28515625" hidden="1" customWidth="1"/>
    <col min="10" max="11" width="8.85546875" hidden="1" customWidth="1"/>
    <col min="12" max="17" width="0" hidden="1" customWidth="1"/>
  </cols>
  <sheetData>
    <row r="2" spans="1:17" ht="32.25" customHeight="1">
      <c r="A2" s="38" t="s">
        <v>36</v>
      </c>
      <c r="B2" s="36" t="s">
        <v>0</v>
      </c>
      <c r="C2" s="39" t="s">
        <v>37</v>
      </c>
      <c r="D2" s="36"/>
      <c r="E2" s="36"/>
      <c r="F2" s="36"/>
      <c r="G2" s="36"/>
      <c r="H2" s="36"/>
      <c r="I2" s="42" t="s">
        <v>90</v>
      </c>
      <c r="J2" s="43"/>
      <c r="K2" s="43"/>
      <c r="L2" s="43"/>
      <c r="M2" s="43"/>
      <c r="N2" s="43"/>
      <c r="O2" s="43"/>
      <c r="P2" s="43"/>
      <c r="Q2" s="43"/>
    </row>
    <row r="3" spans="1:17" ht="32.25" customHeight="1">
      <c r="A3" s="38"/>
      <c r="B3" s="36"/>
      <c r="C3" s="36" t="s">
        <v>33</v>
      </c>
      <c r="D3" s="36"/>
      <c r="E3" s="36" t="s">
        <v>34</v>
      </c>
      <c r="F3" s="36"/>
      <c r="G3" s="36" t="s">
        <v>35</v>
      </c>
      <c r="H3" s="36"/>
      <c r="I3" s="36" t="s">
        <v>87</v>
      </c>
      <c r="J3" s="36"/>
      <c r="K3" s="29" t="s">
        <v>86</v>
      </c>
      <c r="L3" s="36" t="s">
        <v>88</v>
      </c>
      <c r="M3" s="36"/>
      <c r="N3" s="29" t="s">
        <v>86</v>
      </c>
      <c r="O3" s="36" t="s">
        <v>89</v>
      </c>
      <c r="P3" s="36"/>
      <c r="Q3" s="29" t="s">
        <v>86</v>
      </c>
    </row>
    <row r="4" spans="1:17" ht="21" hidden="1" customHeight="1">
      <c r="A4" s="1" t="s">
        <v>29</v>
      </c>
      <c r="B4" s="13"/>
      <c r="C4" s="13"/>
      <c r="D4" s="13"/>
      <c r="E4" s="2"/>
      <c r="F4" s="2"/>
      <c r="G4" s="2"/>
      <c r="H4" s="2"/>
      <c r="I4" s="29"/>
      <c r="J4" s="29"/>
      <c r="K4" s="29"/>
      <c r="L4" s="30"/>
      <c r="M4" s="30"/>
      <c r="N4" s="30"/>
      <c r="O4" s="30"/>
      <c r="P4" s="30"/>
      <c r="Q4" s="30"/>
    </row>
    <row r="5" spans="1:17">
      <c r="A5" s="3" t="s">
        <v>1</v>
      </c>
      <c r="B5" s="7">
        <v>300</v>
      </c>
      <c r="C5" s="7">
        <f>D5*4</f>
        <v>900</v>
      </c>
      <c r="D5" s="7">
        <f>B5*0.75</f>
        <v>225</v>
      </c>
      <c r="E5" s="7">
        <v>1199.9998799999998</v>
      </c>
      <c r="F5" s="7">
        <v>199.99997999999997</v>
      </c>
      <c r="G5" s="7">
        <v>1800</v>
      </c>
      <c r="H5" s="7">
        <v>180</v>
      </c>
      <c r="I5" s="32">
        <f>J5*4</f>
        <v>840</v>
      </c>
      <c r="J5" s="7">
        <f>B5*0.7</f>
        <v>210</v>
      </c>
      <c r="K5" s="5">
        <f>(B5-J5)*4</f>
        <v>360</v>
      </c>
      <c r="L5" s="7">
        <f>M5*6</f>
        <v>1080</v>
      </c>
      <c r="M5" s="7">
        <f>H5</f>
        <v>180</v>
      </c>
      <c r="N5" s="5">
        <f>(B5-M5)*6</f>
        <v>720</v>
      </c>
      <c r="O5" s="7">
        <f>P5*10</f>
        <v>1500</v>
      </c>
      <c r="P5" s="7">
        <f>B5/2</f>
        <v>150</v>
      </c>
      <c r="Q5" s="5">
        <f>(B5-P5)*10</f>
        <v>1500</v>
      </c>
    </row>
    <row r="6" spans="1:17">
      <c r="A6" s="3" t="s">
        <v>2</v>
      </c>
      <c r="B6" s="7">
        <v>300</v>
      </c>
      <c r="C6" s="7">
        <f t="shared" ref="C6:C34" si="0">D6*4</f>
        <v>900</v>
      </c>
      <c r="D6" s="7">
        <f t="shared" ref="D6:D32" si="1">B6*0.75</f>
        <v>225</v>
      </c>
      <c r="E6" s="7">
        <v>1199.9998799999998</v>
      </c>
      <c r="F6" s="7">
        <v>199.99997999999997</v>
      </c>
      <c r="G6" s="7">
        <v>1800</v>
      </c>
      <c r="H6" s="7">
        <v>180</v>
      </c>
      <c r="I6" s="32">
        <f t="shared" ref="I6:I34" si="2">J6*4</f>
        <v>840</v>
      </c>
      <c r="J6" s="7">
        <f t="shared" ref="J6:J34" si="3">B6*0.7</f>
        <v>210</v>
      </c>
      <c r="K6" s="5">
        <f t="shared" ref="K6:K34" si="4">(B6-J6)*4</f>
        <v>360</v>
      </c>
      <c r="L6" s="7">
        <f t="shared" ref="L6:L34" si="5">M6*6</f>
        <v>1080</v>
      </c>
      <c r="M6" s="7">
        <f t="shared" ref="M6:M34" si="6">H6</f>
        <v>180</v>
      </c>
      <c r="N6" s="5">
        <f t="shared" ref="N6:N34" si="7">(B6-M6)*6</f>
        <v>720</v>
      </c>
      <c r="O6" s="7">
        <f t="shared" ref="O6:O34" si="8">P6*10</f>
        <v>1500</v>
      </c>
      <c r="P6" s="7">
        <f t="shared" ref="P6:P34" si="9">B6/2</f>
        <v>150</v>
      </c>
      <c r="Q6" s="5">
        <f t="shared" ref="Q6:Q34" si="10">(B6-P6)*10</f>
        <v>1500</v>
      </c>
    </row>
    <row r="7" spans="1:17" ht="15" hidden="1" customHeight="1">
      <c r="A7" s="6" t="s">
        <v>3</v>
      </c>
      <c r="B7" s="7">
        <v>300</v>
      </c>
      <c r="C7" s="7">
        <f t="shared" si="0"/>
        <v>900</v>
      </c>
      <c r="D7" s="7">
        <f t="shared" si="1"/>
        <v>225</v>
      </c>
      <c r="E7" s="7">
        <v>1199.9998799999998</v>
      </c>
      <c r="F7" s="7">
        <v>199.99997999999997</v>
      </c>
      <c r="G7" s="7">
        <v>1800</v>
      </c>
      <c r="H7" s="7">
        <v>180</v>
      </c>
      <c r="I7" s="32">
        <f t="shared" si="2"/>
        <v>840</v>
      </c>
      <c r="J7" s="7">
        <f t="shared" si="3"/>
        <v>210</v>
      </c>
      <c r="K7" s="5">
        <f t="shared" si="4"/>
        <v>360</v>
      </c>
      <c r="L7" s="7">
        <f t="shared" si="5"/>
        <v>1080</v>
      </c>
      <c r="M7" s="7">
        <f t="shared" si="6"/>
        <v>180</v>
      </c>
      <c r="N7" s="5">
        <f t="shared" si="7"/>
        <v>720</v>
      </c>
      <c r="O7" s="7">
        <f t="shared" si="8"/>
        <v>1500</v>
      </c>
      <c r="P7" s="7">
        <f t="shared" si="9"/>
        <v>150</v>
      </c>
      <c r="Q7" s="5">
        <f t="shared" si="10"/>
        <v>1500</v>
      </c>
    </row>
    <row r="8" spans="1:17" ht="15" hidden="1" customHeight="1">
      <c r="A8" s="6" t="s">
        <v>4</v>
      </c>
      <c r="B8" s="7">
        <v>300</v>
      </c>
      <c r="C8" s="7">
        <f t="shared" si="0"/>
        <v>900</v>
      </c>
      <c r="D8" s="7">
        <f t="shared" si="1"/>
        <v>225</v>
      </c>
      <c r="E8" s="7">
        <v>1199.9998799999998</v>
      </c>
      <c r="F8" s="7">
        <v>199.99997999999997</v>
      </c>
      <c r="G8" s="7">
        <v>1800</v>
      </c>
      <c r="H8" s="7">
        <v>180</v>
      </c>
      <c r="I8" s="32">
        <f t="shared" si="2"/>
        <v>840</v>
      </c>
      <c r="J8" s="7">
        <f t="shared" si="3"/>
        <v>210</v>
      </c>
      <c r="K8" s="5">
        <f t="shared" si="4"/>
        <v>360</v>
      </c>
      <c r="L8" s="7">
        <f t="shared" si="5"/>
        <v>1080</v>
      </c>
      <c r="M8" s="7">
        <f t="shared" si="6"/>
        <v>180</v>
      </c>
      <c r="N8" s="5">
        <f t="shared" si="7"/>
        <v>720</v>
      </c>
      <c r="O8" s="7">
        <f t="shared" si="8"/>
        <v>1500</v>
      </c>
      <c r="P8" s="7">
        <f t="shared" si="9"/>
        <v>150</v>
      </c>
      <c r="Q8" s="5">
        <f t="shared" si="10"/>
        <v>1500</v>
      </c>
    </row>
    <row r="9" spans="1:17" ht="15" hidden="1" customHeight="1">
      <c r="A9" s="6" t="s">
        <v>5</v>
      </c>
      <c r="B9" s="7">
        <v>300</v>
      </c>
      <c r="C9" s="7">
        <f t="shared" si="0"/>
        <v>900</v>
      </c>
      <c r="D9" s="7">
        <f t="shared" si="1"/>
        <v>225</v>
      </c>
      <c r="E9" s="7">
        <v>1199.9998799999998</v>
      </c>
      <c r="F9" s="7">
        <v>199.99997999999997</v>
      </c>
      <c r="G9" s="7">
        <v>1800</v>
      </c>
      <c r="H9" s="7">
        <v>180</v>
      </c>
      <c r="I9" s="32">
        <f t="shared" si="2"/>
        <v>840</v>
      </c>
      <c r="J9" s="7">
        <f t="shared" si="3"/>
        <v>210</v>
      </c>
      <c r="K9" s="5">
        <f t="shared" si="4"/>
        <v>360</v>
      </c>
      <c r="L9" s="7">
        <f t="shared" si="5"/>
        <v>1080</v>
      </c>
      <c r="M9" s="7">
        <f t="shared" si="6"/>
        <v>180</v>
      </c>
      <c r="N9" s="5">
        <f t="shared" si="7"/>
        <v>720</v>
      </c>
      <c r="O9" s="7">
        <f t="shared" si="8"/>
        <v>1500</v>
      </c>
      <c r="P9" s="7">
        <f t="shared" si="9"/>
        <v>150</v>
      </c>
      <c r="Q9" s="5">
        <f t="shared" si="10"/>
        <v>1500</v>
      </c>
    </row>
    <row r="10" spans="1:17" ht="15" hidden="1" customHeight="1">
      <c r="A10" s="6" t="s">
        <v>6</v>
      </c>
      <c r="B10" s="7">
        <v>300</v>
      </c>
      <c r="C10" s="7">
        <f t="shared" si="0"/>
        <v>900</v>
      </c>
      <c r="D10" s="7">
        <f t="shared" si="1"/>
        <v>225</v>
      </c>
      <c r="E10" s="7">
        <v>1199.9998799999998</v>
      </c>
      <c r="F10" s="7">
        <v>199.99997999999997</v>
      </c>
      <c r="G10" s="7">
        <v>1800</v>
      </c>
      <c r="H10" s="7">
        <v>180</v>
      </c>
      <c r="I10" s="32">
        <f t="shared" si="2"/>
        <v>840</v>
      </c>
      <c r="J10" s="7">
        <f t="shared" si="3"/>
        <v>210</v>
      </c>
      <c r="K10" s="5">
        <f t="shared" si="4"/>
        <v>360</v>
      </c>
      <c r="L10" s="7">
        <f t="shared" si="5"/>
        <v>1080</v>
      </c>
      <c r="M10" s="7">
        <f t="shared" si="6"/>
        <v>180</v>
      </c>
      <c r="N10" s="5">
        <f t="shared" si="7"/>
        <v>720</v>
      </c>
      <c r="O10" s="7">
        <f t="shared" si="8"/>
        <v>1500</v>
      </c>
      <c r="P10" s="7">
        <f t="shared" si="9"/>
        <v>150</v>
      </c>
      <c r="Q10" s="5">
        <f t="shared" si="10"/>
        <v>1500</v>
      </c>
    </row>
    <row r="11" spans="1:17" ht="15" hidden="1" customHeight="1">
      <c r="A11" s="4" t="s">
        <v>7</v>
      </c>
      <c r="B11" s="7">
        <v>375</v>
      </c>
      <c r="C11" s="7">
        <f t="shared" si="0"/>
        <v>1120</v>
      </c>
      <c r="D11" s="7">
        <v>280</v>
      </c>
      <c r="E11" s="7">
        <v>1499.9998500000002</v>
      </c>
      <c r="F11" s="7">
        <v>249.99997500000003</v>
      </c>
      <c r="G11" s="7">
        <v>2250</v>
      </c>
      <c r="H11" s="7">
        <v>225</v>
      </c>
      <c r="I11" s="32">
        <f t="shared" si="2"/>
        <v>1050</v>
      </c>
      <c r="J11" s="7">
        <f t="shared" si="3"/>
        <v>262.5</v>
      </c>
      <c r="K11" s="5">
        <f t="shared" si="4"/>
        <v>450</v>
      </c>
      <c r="L11" s="7">
        <f t="shared" si="5"/>
        <v>1350</v>
      </c>
      <c r="M11" s="7">
        <f t="shared" si="6"/>
        <v>225</v>
      </c>
      <c r="N11" s="5">
        <f t="shared" si="7"/>
        <v>900</v>
      </c>
      <c r="O11" s="7">
        <f t="shared" si="8"/>
        <v>1875</v>
      </c>
      <c r="P11" s="7">
        <f t="shared" si="9"/>
        <v>187.5</v>
      </c>
      <c r="Q11" s="5">
        <f t="shared" si="10"/>
        <v>1875</v>
      </c>
    </row>
    <row r="12" spans="1:17" ht="15" hidden="1" customHeight="1">
      <c r="A12" s="6" t="s">
        <v>28</v>
      </c>
      <c r="B12" s="7">
        <v>450</v>
      </c>
      <c r="C12" s="7">
        <f>D12*4</f>
        <v>1360</v>
      </c>
      <c r="D12" s="7">
        <v>340</v>
      </c>
      <c r="E12" s="7">
        <v>1799.99982</v>
      </c>
      <c r="F12" s="7">
        <v>299.99997000000002</v>
      </c>
      <c r="G12" s="7">
        <v>2700</v>
      </c>
      <c r="H12" s="7">
        <v>270</v>
      </c>
      <c r="I12" s="32">
        <f t="shared" si="2"/>
        <v>1260</v>
      </c>
      <c r="J12" s="7">
        <f t="shared" si="3"/>
        <v>315</v>
      </c>
      <c r="K12" s="5">
        <f t="shared" si="4"/>
        <v>540</v>
      </c>
      <c r="L12" s="7">
        <f t="shared" si="5"/>
        <v>1620</v>
      </c>
      <c r="M12" s="7">
        <f t="shared" si="6"/>
        <v>270</v>
      </c>
      <c r="N12" s="5">
        <f t="shared" si="7"/>
        <v>1080</v>
      </c>
      <c r="O12" s="7">
        <f t="shared" si="8"/>
        <v>2250</v>
      </c>
      <c r="P12" s="7">
        <f t="shared" si="9"/>
        <v>225</v>
      </c>
      <c r="Q12" s="5">
        <f t="shared" si="10"/>
        <v>2250</v>
      </c>
    </row>
    <row r="13" spans="1:17">
      <c r="A13" s="3" t="s">
        <v>8</v>
      </c>
      <c r="B13" s="7">
        <v>900</v>
      </c>
      <c r="C13" s="7">
        <f t="shared" si="0"/>
        <v>2700</v>
      </c>
      <c r="D13" s="7">
        <f t="shared" si="1"/>
        <v>675</v>
      </c>
      <c r="E13" s="7">
        <v>3599.99964</v>
      </c>
      <c r="F13" s="7">
        <v>599.99994000000004</v>
      </c>
      <c r="G13" s="7">
        <v>5400</v>
      </c>
      <c r="H13" s="7">
        <v>540</v>
      </c>
      <c r="I13" s="32">
        <f t="shared" si="2"/>
        <v>2520</v>
      </c>
      <c r="J13" s="7">
        <f t="shared" si="3"/>
        <v>630</v>
      </c>
      <c r="K13" s="5">
        <f t="shared" si="4"/>
        <v>1080</v>
      </c>
      <c r="L13" s="7">
        <f t="shared" si="5"/>
        <v>3240</v>
      </c>
      <c r="M13" s="7">
        <f t="shared" si="6"/>
        <v>540</v>
      </c>
      <c r="N13" s="5">
        <f t="shared" si="7"/>
        <v>2160</v>
      </c>
      <c r="O13" s="7">
        <f t="shared" si="8"/>
        <v>4500</v>
      </c>
      <c r="P13" s="7">
        <f t="shared" si="9"/>
        <v>450</v>
      </c>
      <c r="Q13" s="5">
        <f t="shared" si="10"/>
        <v>4500</v>
      </c>
    </row>
    <row r="14" spans="1:17" ht="21" hidden="1" customHeight="1">
      <c r="A14" s="1" t="s">
        <v>30</v>
      </c>
      <c r="B14" s="15"/>
      <c r="C14" s="15"/>
      <c r="D14" s="15"/>
      <c r="E14" s="16"/>
      <c r="F14" s="16"/>
      <c r="G14" s="16"/>
      <c r="H14" s="16"/>
      <c r="I14" s="32">
        <f t="shared" si="2"/>
        <v>0</v>
      </c>
      <c r="J14" s="7">
        <f t="shared" si="3"/>
        <v>0</v>
      </c>
      <c r="K14" s="5">
        <f t="shared" si="4"/>
        <v>0</v>
      </c>
      <c r="L14" s="7">
        <f t="shared" si="5"/>
        <v>0</v>
      </c>
      <c r="M14" s="7">
        <f t="shared" si="6"/>
        <v>0</v>
      </c>
      <c r="N14" s="5">
        <f t="shared" si="7"/>
        <v>0</v>
      </c>
      <c r="O14" s="7">
        <f t="shared" si="8"/>
        <v>0</v>
      </c>
      <c r="P14" s="7">
        <f t="shared" si="9"/>
        <v>0</v>
      </c>
      <c r="Q14" s="5">
        <f t="shared" si="10"/>
        <v>0</v>
      </c>
    </row>
    <row r="15" spans="1:17">
      <c r="A15" s="3" t="s">
        <v>9</v>
      </c>
      <c r="B15" s="7">
        <v>450</v>
      </c>
      <c r="C15" s="7">
        <f t="shared" si="0"/>
        <v>1360</v>
      </c>
      <c r="D15" s="7">
        <v>340</v>
      </c>
      <c r="E15" s="7">
        <v>1799.99982</v>
      </c>
      <c r="F15" s="7">
        <v>299.99997000000002</v>
      </c>
      <c r="G15" s="7">
        <v>2700</v>
      </c>
      <c r="H15" s="7">
        <v>270</v>
      </c>
      <c r="I15" s="32">
        <f t="shared" si="2"/>
        <v>1260</v>
      </c>
      <c r="J15" s="7">
        <f t="shared" si="3"/>
        <v>315</v>
      </c>
      <c r="K15" s="5">
        <f t="shared" si="4"/>
        <v>540</v>
      </c>
      <c r="L15" s="7">
        <f t="shared" si="5"/>
        <v>1620</v>
      </c>
      <c r="M15" s="7">
        <f t="shared" si="6"/>
        <v>270</v>
      </c>
      <c r="N15" s="5">
        <f t="shared" si="7"/>
        <v>1080</v>
      </c>
      <c r="O15" s="7">
        <f t="shared" si="8"/>
        <v>2250</v>
      </c>
      <c r="P15" s="7">
        <f t="shared" si="9"/>
        <v>225</v>
      </c>
      <c r="Q15" s="5">
        <f t="shared" si="10"/>
        <v>2250</v>
      </c>
    </row>
    <row r="16" spans="1:17">
      <c r="A16" s="3" t="s">
        <v>10</v>
      </c>
      <c r="B16" s="7">
        <v>825</v>
      </c>
      <c r="C16" s="7">
        <f t="shared" si="0"/>
        <v>2480</v>
      </c>
      <c r="D16" s="7">
        <v>620</v>
      </c>
      <c r="E16" s="7">
        <v>3299.9996700000002</v>
      </c>
      <c r="F16" s="7">
        <v>549.99994500000003</v>
      </c>
      <c r="G16" s="7">
        <v>4950</v>
      </c>
      <c r="H16" s="7">
        <v>495</v>
      </c>
      <c r="I16" s="32">
        <f t="shared" si="2"/>
        <v>2310</v>
      </c>
      <c r="J16" s="7">
        <f t="shared" si="3"/>
        <v>577.5</v>
      </c>
      <c r="K16" s="5">
        <f t="shared" si="4"/>
        <v>990</v>
      </c>
      <c r="L16" s="7">
        <f t="shared" si="5"/>
        <v>2970</v>
      </c>
      <c r="M16" s="7">
        <f t="shared" si="6"/>
        <v>495</v>
      </c>
      <c r="N16" s="5">
        <f t="shared" si="7"/>
        <v>1980</v>
      </c>
      <c r="O16" s="7">
        <f t="shared" si="8"/>
        <v>4125</v>
      </c>
      <c r="P16" s="7">
        <f t="shared" si="9"/>
        <v>412.5</v>
      </c>
      <c r="Q16" s="5">
        <f t="shared" si="10"/>
        <v>4125</v>
      </c>
    </row>
    <row r="17" spans="1:17">
      <c r="A17" s="3" t="s">
        <v>11</v>
      </c>
      <c r="B17" s="7">
        <v>1200</v>
      </c>
      <c r="C17" s="7">
        <f t="shared" si="0"/>
        <v>3600</v>
      </c>
      <c r="D17" s="7">
        <f t="shared" si="1"/>
        <v>900</v>
      </c>
      <c r="E17" s="7">
        <v>4799.9995199999994</v>
      </c>
      <c r="F17" s="7">
        <v>799.99991999999986</v>
      </c>
      <c r="G17" s="7">
        <v>7200</v>
      </c>
      <c r="H17" s="7">
        <v>720</v>
      </c>
      <c r="I17" s="32">
        <f t="shared" si="2"/>
        <v>3360</v>
      </c>
      <c r="J17" s="7">
        <f t="shared" si="3"/>
        <v>840</v>
      </c>
      <c r="K17" s="5">
        <f t="shared" si="4"/>
        <v>1440</v>
      </c>
      <c r="L17" s="7">
        <f t="shared" si="5"/>
        <v>4320</v>
      </c>
      <c r="M17" s="7">
        <f t="shared" si="6"/>
        <v>720</v>
      </c>
      <c r="N17" s="5">
        <f t="shared" si="7"/>
        <v>2880</v>
      </c>
      <c r="O17" s="7">
        <f t="shared" si="8"/>
        <v>6000</v>
      </c>
      <c r="P17" s="7">
        <f t="shared" si="9"/>
        <v>600</v>
      </c>
      <c r="Q17" s="5">
        <f t="shared" si="10"/>
        <v>6000</v>
      </c>
    </row>
    <row r="18" spans="1:17" ht="21" hidden="1" customHeight="1">
      <c r="A18" s="1" t="s">
        <v>31</v>
      </c>
      <c r="B18" s="15"/>
      <c r="C18" s="15"/>
      <c r="D18" s="15"/>
      <c r="E18" s="16"/>
      <c r="F18" s="16"/>
      <c r="G18" s="16"/>
      <c r="H18" s="16"/>
      <c r="I18" s="32">
        <f t="shared" si="2"/>
        <v>0</v>
      </c>
      <c r="J18" s="7">
        <f t="shared" si="3"/>
        <v>0</v>
      </c>
      <c r="K18" s="5">
        <f t="shared" si="4"/>
        <v>0</v>
      </c>
      <c r="L18" s="7">
        <f t="shared" si="5"/>
        <v>0</v>
      </c>
      <c r="M18" s="7">
        <f t="shared" si="6"/>
        <v>0</v>
      </c>
      <c r="N18" s="5">
        <f t="shared" si="7"/>
        <v>0</v>
      </c>
      <c r="O18" s="7">
        <f t="shared" si="8"/>
        <v>0</v>
      </c>
      <c r="P18" s="7">
        <f t="shared" si="9"/>
        <v>0</v>
      </c>
      <c r="Q18" s="5">
        <f t="shared" si="10"/>
        <v>0</v>
      </c>
    </row>
    <row r="19" spans="1:17">
      <c r="A19" s="3" t="s">
        <v>12</v>
      </c>
      <c r="B19" s="7">
        <v>300</v>
      </c>
      <c r="C19" s="7">
        <f t="shared" si="0"/>
        <v>900</v>
      </c>
      <c r="D19" s="7">
        <f t="shared" si="1"/>
        <v>225</v>
      </c>
      <c r="E19" s="7">
        <v>1199.9998799999998</v>
      </c>
      <c r="F19" s="7">
        <v>199.99997999999997</v>
      </c>
      <c r="G19" s="7">
        <v>1800</v>
      </c>
      <c r="H19" s="7">
        <v>180</v>
      </c>
      <c r="I19" s="32">
        <f t="shared" si="2"/>
        <v>840</v>
      </c>
      <c r="J19" s="7">
        <f t="shared" si="3"/>
        <v>210</v>
      </c>
      <c r="K19" s="5">
        <f t="shared" si="4"/>
        <v>360</v>
      </c>
      <c r="L19" s="7">
        <f t="shared" si="5"/>
        <v>1080</v>
      </c>
      <c r="M19" s="7">
        <f t="shared" si="6"/>
        <v>180</v>
      </c>
      <c r="N19" s="5">
        <f t="shared" si="7"/>
        <v>720</v>
      </c>
      <c r="O19" s="7">
        <f t="shared" si="8"/>
        <v>1500</v>
      </c>
      <c r="P19" s="7">
        <f t="shared" si="9"/>
        <v>150</v>
      </c>
      <c r="Q19" s="5">
        <f t="shared" si="10"/>
        <v>1500</v>
      </c>
    </row>
    <row r="20" spans="1:17">
      <c r="A20" s="3" t="s">
        <v>15</v>
      </c>
      <c r="B20" s="7">
        <v>900</v>
      </c>
      <c r="C20" s="7">
        <f>D20*4</f>
        <v>2700</v>
      </c>
      <c r="D20" s="7">
        <f>B20*0.75</f>
        <v>675</v>
      </c>
      <c r="E20" s="7">
        <v>3599.99964</v>
      </c>
      <c r="F20" s="7">
        <v>599.99994000000004</v>
      </c>
      <c r="G20" s="7">
        <v>5400</v>
      </c>
      <c r="H20" s="7">
        <v>540</v>
      </c>
      <c r="I20" s="32">
        <f t="shared" si="2"/>
        <v>2520</v>
      </c>
      <c r="J20" s="7">
        <f t="shared" si="3"/>
        <v>630</v>
      </c>
      <c r="K20" s="5">
        <f t="shared" si="4"/>
        <v>1080</v>
      </c>
      <c r="L20" s="7">
        <f t="shared" si="5"/>
        <v>3240</v>
      </c>
      <c r="M20" s="7">
        <f t="shared" si="6"/>
        <v>540</v>
      </c>
      <c r="N20" s="5">
        <f t="shared" si="7"/>
        <v>2160</v>
      </c>
      <c r="O20" s="7">
        <f t="shared" si="8"/>
        <v>4500</v>
      </c>
      <c r="P20" s="7">
        <f t="shared" si="9"/>
        <v>450</v>
      </c>
      <c r="Q20" s="5">
        <f t="shared" si="10"/>
        <v>4500</v>
      </c>
    </row>
    <row r="21" spans="1:17">
      <c r="A21" s="3" t="s">
        <v>13</v>
      </c>
      <c r="B21" s="7">
        <v>900</v>
      </c>
      <c r="C21" s="7">
        <f>D21*4</f>
        <v>2700</v>
      </c>
      <c r="D21" s="7">
        <f>B21*0.75</f>
        <v>675</v>
      </c>
      <c r="E21" s="7">
        <v>3599.99964</v>
      </c>
      <c r="F21" s="7">
        <v>599.99994000000004</v>
      </c>
      <c r="G21" s="7">
        <v>5400</v>
      </c>
      <c r="H21" s="7">
        <v>540</v>
      </c>
      <c r="I21" s="32">
        <f t="shared" si="2"/>
        <v>2520</v>
      </c>
      <c r="J21" s="7">
        <f t="shared" si="3"/>
        <v>630</v>
      </c>
      <c r="K21" s="5">
        <f t="shared" si="4"/>
        <v>1080</v>
      </c>
      <c r="L21" s="7">
        <f t="shared" si="5"/>
        <v>3240</v>
      </c>
      <c r="M21" s="7">
        <f t="shared" si="6"/>
        <v>540</v>
      </c>
      <c r="N21" s="5">
        <f t="shared" si="7"/>
        <v>2160</v>
      </c>
      <c r="O21" s="7">
        <f t="shared" si="8"/>
        <v>4500</v>
      </c>
      <c r="P21" s="7">
        <f t="shared" si="9"/>
        <v>450</v>
      </c>
      <c r="Q21" s="5">
        <f t="shared" si="10"/>
        <v>4500</v>
      </c>
    </row>
    <row r="22" spans="1:17">
      <c r="A22" s="3" t="s">
        <v>14</v>
      </c>
      <c r="B22" s="7">
        <v>1500</v>
      </c>
      <c r="C22" s="7">
        <f t="shared" si="0"/>
        <v>4500</v>
      </c>
      <c r="D22" s="7">
        <f t="shared" si="1"/>
        <v>1125</v>
      </c>
      <c r="E22" s="7">
        <v>5999.9994000000006</v>
      </c>
      <c r="F22" s="7">
        <v>999.99990000000014</v>
      </c>
      <c r="G22" s="7">
        <v>9000</v>
      </c>
      <c r="H22" s="7">
        <v>900</v>
      </c>
      <c r="I22" s="32">
        <f t="shared" si="2"/>
        <v>4200</v>
      </c>
      <c r="J22" s="7">
        <f t="shared" si="3"/>
        <v>1050</v>
      </c>
      <c r="K22" s="5">
        <f t="shared" si="4"/>
        <v>1800</v>
      </c>
      <c r="L22" s="7">
        <f t="shared" si="5"/>
        <v>5400</v>
      </c>
      <c r="M22" s="7">
        <f t="shared" si="6"/>
        <v>900</v>
      </c>
      <c r="N22" s="5">
        <f t="shared" si="7"/>
        <v>3600</v>
      </c>
      <c r="O22" s="7">
        <f t="shared" si="8"/>
        <v>7500</v>
      </c>
      <c r="P22" s="7">
        <f t="shared" si="9"/>
        <v>750</v>
      </c>
      <c r="Q22" s="5">
        <f t="shared" si="10"/>
        <v>7500</v>
      </c>
    </row>
    <row r="23" spans="1:17" ht="15" hidden="1" customHeight="1">
      <c r="A23" s="6" t="s">
        <v>20</v>
      </c>
      <c r="B23" s="7">
        <v>900</v>
      </c>
      <c r="C23" s="7">
        <f>D23*4</f>
        <v>2700</v>
      </c>
      <c r="D23" s="7">
        <f>B23*0.75</f>
        <v>675</v>
      </c>
      <c r="E23" s="7">
        <v>3599.99964</v>
      </c>
      <c r="F23" s="7">
        <v>599.99994000000004</v>
      </c>
      <c r="G23" s="7">
        <v>5400</v>
      </c>
      <c r="H23" s="7">
        <v>540</v>
      </c>
      <c r="I23" s="32">
        <f t="shared" si="2"/>
        <v>2520</v>
      </c>
      <c r="J23" s="7">
        <f t="shared" si="3"/>
        <v>630</v>
      </c>
      <c r="K23" s="5">
        <f t="shared" si="4"/>
        <v>1080</v>
      </c>
      <c r="L23" s="7">
        <f t="shared" si="5"/>
        <v>3240</v>
      </c>
      <c r="M23" s="7">
        <f t="shared" si="6"/>
        <v>540</v>
      </c>
      <c r="N23" s="5">
        <f t="shared" si="7"/>
        <v>2160</v>
      </c>
      <c r="O23" s="7">
        <f t="shared" si="8"/>
        <v>4500</v>
      </c>
      <c r="P23" s="7">
        <f t="shared" si="9"/>
        <v>450</v>
      </c>
      <c r="Q23" s="5">
        <f t="shared" si="10"/>
        <v>4500</v>
      </c>
    </row>
    <row r="24" spans="1:17" ht="15" hidden="1" customHeight="1">
      <c r="A24" s="6" t="s">
        <v>19</v>
      </c>
      <c r="B24" s="7">
        <v>2400</v>
      </c>
      <c r="C24" s="7">
        <f>D24*4</f>
        <v>7200</v>
      </c>
      <c r="D24" s="7">
        <f>B24*0.75</f>
        <v>1800</v>
      </c>
      <c r="E24" s="7">
        <v>9599.9990399999988</v>
      </c>
      <c r="F24" s="7">
        <v>1599.9998399999997</v>
      </c>
      <c r="G24" s="7">
        <v>14400</v>
      </c>
      <c r="H24" s="7">
        <v>1440</v>
      </c>
      <c r="I24" s="32">
        <f t="shared" si="2"/>
        <v>6720</v>
      </c>
      <c r="J24" s="7">
        <f t="shared" si="3"/>
        <v>1680</v>
      </c>
      <c r="K24" s="5">
        <f t="shared" si="4"/>
        <v>2880</v>
      </c>
      <c r="L24" s="7">
        <f t="shared" si="5"/>
        <v>8640</v>
      </c>
      <c r="M24" s="7">
        <f t="shared" si="6"/>
        <v>1440</v>
      </c>
      <c r="N24" s="5">
        <f t="shared" si="7"/>
        <v>5760</v>
      </c>
      <c r="O24" s="7">
        <f t="shared" si="8"/>
        <v>12000</v>
      </c>
      <c r="P24" s="7">
        <f t="shared" si="9"/>
        <v>1200</v>
      </c>
      <c r="Q24" s="5">
        <f t="shared" si="10"/>
        <v>12000</v>
      </c>
    </row>
    <row r="25" spans="1:17" ht="21" hidden="1" customHeight="1">
      <c r="A25" s="1" t="s">
        <v>32</v>
      </c>
      <c r="B25" s="15"/>
      <c r="C25" s="15"/>
      <c r="D25" s="15"/>
      <c r="E25" s="16"/>
      <c r="F25" s="16"/>
      <c r="G25" s="16"/>
      <c r="H25" s="16"/>
      <c r="I25" s="32">
        <f t="shared" si="2"/>
        <v>0</v>
      </c>
      <c r="J25" s="7">
        <f t="shared" si="3"/>
        <v>0</v>
      </c>
      <c r="K25" s="5">
        <f t="shared" si="4"/>
        <v>0</v>
      </c>
      <c r="L25" s="7">
        <f t="shared" si="5"/>
        <v>0</v>
      </c>
      <c r="M25" s="7">
        <f t="shared" si="6"/>
        <v>0</v>
      </c>
      <c r="N25" s="5">
        <f t="shared" si="7"/>
        <v>0</v>
      </c>
      <c r="O25" s="7">
        <f t="shared" si="8"/>
        <v>0</v>
      </c>
      <c r="P25" s="7">
        <f t="shared" si="9"/>
        <v>0</v>
      </c>
      <c r="Q25" s="5">
        <f t="shared" si="10"/>
        <v>0</v>
      </c>
    </row>
    <row r="26" spans="1:17">
      <c r="A26" s="3" t="s">
        <v>16</v>
      </c>
      <c r="B26" s="7">
        <v>1500</v>
      </c>
      <c r="C26" s="7">
        <f t="shared" si="0"/>
        <v>4500</v>
      </c>
      <c r="D26" s="7">
        <f t="shared" si="1"/>
        <v>1125</v>
      </c>
      <c r="E26" s="7">
        <v>5999.9994000000006</v>
      </c>
      <c r="F26" s="7">
        <v>999.99990000000014</v>
      </c>
      <c r="G26" s="7">
        <v>9000</v>
      </c>
      <c r="H26" s="7">
        <v>900</v>
      </c>
      <c r="I26" s="32">
        <f t="shared" si="2"/>
        <v>4200</v>
      </c>
      <c r="J26" s="7">
        <f t="shared" si="3"/>
        <v>1050</v>
      </c>
      <c r="K26" s="5">
        <f t="shared" si="4"/>
        <v>1800</v>
      </c>
      <c r="L26" s="7">
        <f t="shared" si="5"/>
        <v>5400</v>
      </c>
      <c r="M26" s="7">
        <f t="shared" si="6"/>
        <v>900</v>
      </c>
      <c r="N26" s="5">
        <f t="shared" si="7"/>
        <v>3600</v>
      </c>
      <c r="O26" s="7">
        <f t="shared" si="8"/>
        <v>7500</v>
      </c>
      <c r="P26" s="7">
        <f t="shared" si="9"/>
        <v>750</v>
      </c>
      <c r="Q26" s="5">
        <f t="shared" si="10"/>
        <v>7500</v>
      </c>
    </row>
    <row r="27" spans="1:17">
      <c r="A27" s="5" t="s">
        <v>17</v>
      </c>
      <c r="B27" s="7">
        <v>1500</v>
      </c>
      <c r="C27" s="7">
        <f t="shared" si="0"/>
        <v>4500</v>
      </c>
      <c r="D27" s="7">
        <f t="shared" si="1"/>
        <v>1125</v>
      </c>
      <c r="E27" s="7">
        <v>5999.9994000000006</v>
      </c>
      <c r="F27" s="7">
        <v>999.99990000000014</v>
      </c>
      <c r="G27" s="7">
        <v>9000</v>
      </c>
      <c r="H27" s="7">
        <v>900</v>
      </c>
      <c r="I27" s="32">
        <f t="shared" si="2"/>
        <v>4200</v>
      </c>
      <c r="J27" s="7">
        <f t="shared" si="3"/>
        <v>1050</v>
      </c>
      <c r="K27" s="5">
        <f t="shared" si="4"/>
        <v>1800</v>
      </c>
      <c r="L27" s="7">
        <f t="shared" si="5"/>
        <v>5400</v>
      </c>
      <c r="M27" s="7">
        <f t="shared" si="6"/>
        <v>900</v>
      </c>
      <c r="N27" s="5">
        <f t="shared" si="7"/>
        <v>3600</v>
      </c>
      <c r="O27" s="7">
        <f t="shared" si="8"/>
        <v>7500</v>
      </c>
      <c r="P27" s="7">
        <f t="shared" si="9"/>
        <v>750</v>
      </c>
      <c r="Q27" s="5">
        <f t="shared" si="10"/>
        <v>7500</v>
      </c>
    </row>
    <row r="28" spans="1:17">
      <c r="A28" s="3" t="s">
        <v>18</v>
      </c>
      <c r="B28" s="7">
        <v>2600</v>
      </c>
      <c r="C28" s="7">
        <f t="shared" si="0"/>
        <v>7800</v>
      </c>
      <c r="D28" s="7">
        <f t="shared" si="1"/>
        <v>1950</v>
      </c>
      <c r="E28" s="7">
        <v>10500</v>
      </c>
      <c r="F28" s="7">
        <v>1750</v>
      </c>
      <c r="G28" s="7">
        <v>15600</v>
      </c>
      <c r="H28" s="7">
        <v>1560</v>
      </c>
      <c r="I28" s="32">
        <f t="shared" si="2"/>
        <v>7279.9999999999991</v>
      </c>
      <c r="J28" s="7">
        <f t="shared" si="3"/>
        <v>1819.9999999999998</v>
      </c>
      <c r="K28" s="5">
        <f t="shared" si="4"/>
        <v>3120.0000000000009</v>
      </c>
      <c r="L28" s="7">
        <f t="shared" si="5"/>
        <v>9360</v>
      </c>
      <c r="M28" s="7">
        <f t="shared" si="6"/>
        <v>1560</v>
      </c>
      <c r="N28" s="5">
        <f t="shared" si="7"/>
        <v>6240</v>
      </c>
      <c r="O28" s="7">
        <f t="shared" si="8"/>
        <v>13000</v>
      </c>
      <c r="P28" s="7">
        <f t="shared" si="9"/>
        <v>1300</v>
      </c>
      <c r="Q28" s="5">
        <f t="shared" si="10"/>
        <v>13000</v>
      </c>
    </row>
    <row r="29" spans="1:17" ht="15" hidden="1" customHeight="1">
      <c r="A29" s="6" t="s">
        <v>21</v>
      </c>
      <c r="B29" s="7">
        <v>1500</v>
      </c>
      <c r="C29" s="7">
        <f t="shared" si="0"/>
        <v>4500</v>
      </c>
      <c r="D29" s="7">
        <f t="shared" si="1"/>
        <v>1125</v>
      </c>
      <c r="E29" s="7">
        <v>5999.9994000000006</v>
      </c>
      <c r="F29" s="7">
        <v>999.99990000000014</v>
      </c>
      <c r="G29" s="7">
        <v>9000</v>
      </c>
      <c r="H29" s="7">
        <v>900</v>
      </c>
      <c r="I29" s="32">
        <f t="shared" si="2"/>
        <v>4200</v>
      </c>
      <c r="J29" s="7">
        <f t="shared" si="3"/>
        <v>1050</v>
      </c>
      <c r="K29" s="5">
        <f t="shared" si="4"/>
        <v>1800</v>
      </c>
      <c r="L29" s="7">
        <f t="shared" si="5"/>
        <v>5400</v>
      </c>
      <c r="M29" s="7">
        <f t="shared" si="6"/>
        <v>900</v>
      </c>
      <c r="N29" s="5">
        <f t="shared" si="7"/>
        <v>3600</v>
      </c>
      <c r="O29" s="7">
        <f t="shared" si="8"/>
        <v>7500</v>
      </c>
      <c r="P29" s="7">
        <f t="shared" si="9"/>
        <v>750</v>
      </c>
      <c r="Q29" s="5">
        <f t="shared" si="10"/>
        <v>7500</v>
      </c>
    </row>
    <row r="30" spans="1:17" ht="21" hidden="1" customHeight="1">
      <c r="A30" s="1" t="s">
        <v>25</v>
      </c>
      <c r="B30" s="15"/>
      <c r="C30" s="15"/>
      <c r="D30" s="15"/>
      <c r="E30" s="16"/>
      <c r="F30" s="16"/>
      <c r="G30" s="16"/>
      <c r="H30" s="16"/>
      <c r="I30" s="32">
        <f t="shared" si="2"/>
        <v>0</v>
      </c>
      <c r="J30" s="7">
        <f t="shared" si="3"/>
        <v>0</v>
      </c>
      <c r="K30" s="5">
        <f t="shared" si="4"/>
        <v>0</v>
      </c>
      <c r="L30" s="7">
        <f t="shared" si="5"/>
        <v>0</v>
      </c>
      <c r="M30" s="7">
        <f t="shared" si="6"/>
        <v>0</v>
      </c>
      <c r="N30" s="5">
        <f t="shared" si="7"/>
        <v>0</v>
      </c>
      <c r="O30" s="7">
        <f t="shared" si="8"/>
        <v>0</v>
      </c>
      <c r="P30" s="7">
        <f t="shared" si="9"/>
        <v>0</v>
      </c>
      <c r="Q30" s="5">
        <f t="shared" si="10"/>
        <v>0</v>
      </c>
    </row>
    <row r="31" spans="1:17" ht="30">
      <c r="A31" s="11" t="s">
        <v>26</v>
      </c>
      <c r="B31" s="7">
        <v>1650</v>
      </c>
      <c r="C31" s="7">
        <f t="shared" si="0"/>
        <v>4960</v>
      </c>
      <c r="D31" s="7">
        <v>1240</v>
      </c>
      <c r="E31" s="7">
        <v>6599.9999339999995</v>
      </c>
      <c r="F31" s="7">
        <v>1099.9999889999999</v>
      </c>
      <c r="G31" s="7">
        <v>9900</v>
      </c>
      <c r="H31" s="7">
        <v>990</v>
      </c>
      <c r="I31" s="32">
        <f>J31*4</f>
        <v>4620</v>
      </c>
      <c r="J31" s="7">
        <f t="shared" si="3"/>
        <v>1155</v>
      </c>
      <c r="K31" s="5">
        <f t="shared" si="4"/>
        <v>1980</v>
      </c>
      <c r="L31" s="7">
        <f t="shared" si="5"/>
        <v>5940</v>
      </c>
      <c r="M31" s="7">
        <f t="shared" si="6"/>
        <v>990</v>
      </c>
      <c r="N31" s="5">
        <f t="shared" si="7"/>
        <v>3960</v>
      </c>
      <c r="O31" s="7">
        <f t="shared" si="8"/>
        <v>8250</v>
      </c>
      <c r="P31" s="7">
        <f t="shared" si="9"/>
        <v>825</v>
      </c>
      <c r="Q31" s="5">
        <f t="shared" si="10"/>
        <v>8250</v>
      </c>
    </row>
    <row r="32" spans="1:17" ht="30">
      <c r="A32" s="12" t="s">
        <v>22</v>
      </c>
      <c r="B32" s="7">
        <v>2900</v>
      </c>
      <c r="C32" s="7">
        <f t="shared" si="0"/>
        <v>8700</v>
      </c>
      <c r="D32" s="7">
        <f t="shared" si="1"/>
        <v>2175</v>
      </c>
      <c r="E32" s="7">
        <v>11700</v>
      </c>
      <c r="F32" s="7">
        <v>1950</v>
      </c>
      <c r="G32" s="7">
        <v>16500</v>
      </c>
      <c r="H32" s="7">
        <v>1650</v>
      </c>
      <c r="I32" s="32">
        <f t="shared" si="2"/>
        <v>8119.9999999999991</v>
      </c>
      <c r="J32" s="7">
        <f t="shared" si="3"/>
        <v>2029.9999999999998</v>
      </c>
      <c r="K32" s="5">
        <f t="shared" si="4"/>
        <v>3480.0000000000009</v>
      </c>
      <c r="L32" s="7">
        <f t="shared" si="5"/>
        <v>9900</v>
      </c>
      <c r="M32" s="7">
        <f t="shared" si="6"/>
        <v>1650</v>
      </c>
      <c r="N32" s="5">
        <f t="shared" si="7"/>
        <v>7500</v>
      </c>
      <c r="O32" s="7">
        <f t="shared" si="8"/>
        <v>14500</v>
      </c>
      <c r="P32" s="7">
        <f t="shared" si="9"/>
        <v>1450</v>
      </c>
      <c r="Q32" s="5">
        <f t="shared" si="10"/>
        <v>14500</v>
      </c>
    </row>
    <row r="33" spans="1:17" ht="30">
      <c r="A33" s="12" t="s">
        <v>23</v>
      </c>
      <c r="B33" s="7">
        <v>3850</v>
      </c>
      <c r="C33" s="7">
        <f t="shared" si="0"/>
        <v>11600</v>
      </c>
      <c r="D33" s="7">
        <v>2900</v>
      </c>
      <c r="E33" s="7">
        <v>15300</v>
      </c>
      <c r="F33" s="7">
        <v>2550</v>
      </c>
      <c r="G33" s="7">
        <v>23100</v>
      </c>
      <c r="H33" s="7">
        <v>2310</v>
      </c>
      <c r="I33" s="32">
        <f t="shared" si="2"/>
        <v>10780</v>
      </c>
      <c r="J33" s="7">
        <f t="shared" si="3"/>
        <v>2695</v>
      </c>
      <c r="K33" s="5">
        <f t="shared" si="4"/>
        <v>4620</v>
      </c>
      <c r="L33" s="7">
        <f t="shared" si="5"/>
        <v>13860</v>
      </c>
      <c r="M33" s="7">
        <f t="shared" si="6"/>
        <v>2310</v>
      </c>
      <c r="N33" s="5">
        <f t="shared" si="7"/>
        <v>9240</v>
      </c>
      <c r="O33" s="7">
        <f t="shared" si="8"/>
        <v>19250</v>
      </c>
      <c r="P33" s="7">
        <f t="shared" si="9"/>
        <v>1925</v>
      </c>
      <c r="Q33" s="5">
        <f t="shared" si="10"/>
        <v>19250</v>
      </c>
    </row>
    <row r="34" spans="1:17" ht="45">
      <c r="A34" s="12" t="s">
        <v>24</v>
      </c>
      <c r="B34" s="7">
        <v>4850</v>
      </c>
      <c r="C34" s="7">
        <f t="shared" si="0"/>
        <v>14600</v>
      </c>
      <c r="D34" s="7">
        <v>3650</v>
      </c>
      <c r="E34" s="7">
        <v>19500</v>
      </c>
      <c r="F34" s="7">
        <v>3250</v>
      </c>
      <c r="G34" s="7">
        <v>29700</v>
      </c>
      <c r="H34" s="7">
        <v>2970</v>
      </c>
      <c r="I34" s="32">
        <f t="shared" si="2"/>
        <v>13580</v>
      </c>
      <c r="J34" s="7">
        <f t="shared" si="3"/>
        <v>3395</v>
      </c>
      <c r="K34" s="5">
        <f t="shared" si="4"/>
        <v>5820</v>
      </c>
      <c r="L34" s="7">
        <f t="shared" si="5"/>
        <v>17820</v>
      </c>
      <c r="M34" s="7">
        <f t="shared" si="6"/>
        <v>2970</v>
      </c>
      <c r="N34" s="5">
        <f t="shared" si="7"/>
        <v>11280</v>
      </c>
      <c r="O34" s="7">
        <f t="shared" si="8"/>
        <v>24250</v>
      </c>
      <c r="P34" s="7">
        <f t="shared" si="9"/>
        <v>2425</v>
      </c>
      <c r="Q34" s="5">
        <f t="shared" si="10"/>
        <v>24250</v>
      </c>
    </row>
  </sheetData>
  <mergeCells count="10">
    <mergeCell ref="A2:A3"/>
    <mergeCell ref="C3:D3"/>
    <mergeCell ref="E3:F3"/>
    <mergeCell ref="G3:H3"/>
    <mergeCell ref="I3:J3"/>
    <mergeCell ref="L3:M3"/>
    <mergeCell ref="O3:P3"/>
    <mergeCell ref="I2:Q2"/>
    <mergeCell ref="B2:B3"/>
    <mergeCell ref="C2:H2"/>
  </mergeCell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topLeftCell="A20" workbookViewId="0">
      <selection activeCell="H10" sqref="H10"/>
    </sheetView>
  </sheetViews>
  <sheetFormatPr defaultRowHeight="15"/>
  <cols>
    <col min="3" max="5" width="17.140625" customWidth="1"/>
  </cols>
  <sheetData>
    <row r="1" spans="1:5" ht="90" hidden="1" customHeight="1">
      <c r="C1" s="13"/>
      <c r="D1" s="13"/>
      <c r="E1" s="13"/>
    </row>
    <row r="2" spans="1:5" ht="90" hidden="1" customHeight="1">
      <c r="C2" s="13"/>
      <c r="D2" s="13"/>
      <c r="E2" s="13"/>
    </row>
    <row r="3" spans="1:5" ht="90" hidden="1" customHeight="1">
      <c r="C3" s="13"/>
      <c r="D3" s="13"/>
      <c r="E3" s="13"/>
    </row>
    <row r="4" spans="1:5" ht="90" hidden="1" customHeight="1">
      <c r="C4" s="13"/>
      <c r="D4" s="13"/>
      <c r="E4" s="13"/>
    </row>
    <row r="5" spans="1:5" ht="63.75" customHeight="1">
      <c r="C5" s="13" t="s">
        <v>52</v>
      </c>
      <c r="D5" s="13" t="s">
        <v>57</v>
      </c>
      <c r="E5" s="13" t="s">
        <v>59</v>
      </c>
    </row>
    <row r="6" spans="1:5" ht="63.75" customHeight="1">
      <c r="C6" s="13" t="s">
        <v>76</v>
      </c>
      <c r="D6" s="13" t="s">
        <v>58</v>
      </c>
      <c r="E6" s="13" t="s">
        <v>63</v>
      </c>
    </row>
    <row r="7" spans="1:5" ht="63.75" customHeight="1">
      <c r="A7" t="s">
        <v>73</v>
      </c>
      <c r="C7" s="13" t="s">
        <v>62</v>
      </c>
      <c r="D7" s="13" t="s">
        <v>75</v>
      </c>
      <c r="E7" s="13" t="s">
        <v>74</v>
      </c>
    </row>
    <row r="8" spans="1:5" ht="63.75" customHeight="1">
      <c r="C8" s="13" t="s">
        <v>72</v>
      </c>
      <c r="D8" s="13" t="s">
        <v>51</v>
      </c>
      <c r="E8" s="13" t="s">
        <v>49</v>
      </c>
    </row>
    <row r="9" spans="1:5" ht="63.75" customHeight="1">
      <c r="C9" s="13" t="s">
        <v>64</v>
      </c>
      <c r="D9" s="13" t="s">
        <v>53</v>
      </c>
      <c r="E9" s="13" t="s">
        <v>54</v>
      </c>
    </row>
    <row r="10" spans="1:5" ht="63.75" customHeight="1">
      <c r="C10" s="13" t="s">
        <v>71</v>
      </c>
      <c r="D10" s="13" t="s">
        <v>61</v>
      </c>
      <c r="E10" s="13" t="s">
        <v>60</v>
      </c>
    </row>
    <row r="11" spans="1:5" ht="63.75" customHeight="1">
      <c r="C11" s="13" t="s">
        <v>56</v>
      </c>
      <c r="D11" s="13" t="s">
        <v>69</v>
      </c>
      <c r="E11" s="13" t="s">
        <v>70</v>
      </c>
    </row>
    <row r="12" spans="1:5" ht="63.75" customHeight="1">
      <c r="C12" s="13" t="s">
        <v>50</v>
      </c>
      <c r="D12" s="13" t="s">
        <v>55</v>
      </c>
      <c r="E12" s="13" t="s">
        <v>68</v>
      </c>
    </row>
    <row r="13" spans="1:5" ht="63.75" customHeight="1">
      <c r="C13" s="13" t="s">
        <v>46</v>
      </c>
      <c r="D13" s="13" t="s">
        <v>47</v>
      </c>
      <c r="E13" s="13" t="s">
        <v>45</v>
      </c>
    </row>
    <row r="14" spans="1:5" ht="63.75" customHeight="1">
      <c r="C14" s="13" t="s">
        <v>44</v>
      </c>
      <c r="D14" s="13" t="s">
        <v>48</v>
      </c>
      <c r="E14" s="13" t="s">
        <v>67</v>
      </c>
    </row>
    <row r="15" spans="1:5" ht="63.75" customHeight="1">
      <c r="C15" s="13" t="s">
        <v>43</v>
      </c>
      <c r="D15" s="13" t="s">
        <v>66</v>
      </c>
      <c r="E15" s="13" t="s">
        <v>42</v>
      </c>
    </row>
    <row r="16" spans="1:5" ht="63.75" customHeight="1">
      <c r="C16" s="13" t="s">
        <v>41</v>
      </c>
      <c r="D16" s="13" t="s">
        <v>40</v>
      </c>
      <c r="E16" s="13" t="s">
        <v>65</v>
      </c>
    </row>
    <row r="17" ht="161.25" customHeight="1"/>
  </sheetData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РАСПРОДАЖА</vt:lpstr>
      <vt:lpstr>Общий</vt:lpstr>
      <vt:lpstr>Популярные зоны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 Nikolaenkov</dc:creator>
  <cp:lastModifiedBy>Slava Nikolaenkov</cp:lastModifiedBy>
  <cp:lastPrinted>2019-07-02T11:13:37Z</cp:lastPrinted>
  <dcterms:created xsi:type="dcterms:W3CDTF">2019-06-19T15:14:30Z</dcterms:created>
  <dcterms:modified xsi:type="dcterms:W3CDTF">2020-11-07T12:44:15Z</dcterms:modified>
</cp:coreProperties>
</file>