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training\09.project\"/>
    </mc:Choice>
  </mc:AlternateContent>
  <xr:revisionPtr revIDLastSave="0" documentId="8_{04416EB4-605E-4863-9958-C08102C515B1}" xr6:coauthVersionLast="47" xr6:coauthVersionMax="47" xr10:uidLastSave="{00000000-0000-0000-0000-000000000000}"/>
  <bookViews>
    <workbookView xWindow="-108" yWindow="-108" windowWidth="23256" windowHeight="12720" activeTab="8" xr2:uid="{4204DEDA-E516-4FC8-81A8-A81E94C09E3B}"/>
  </bookViews>
  <sheets>
    <sheet name="품목" sheetId="13" r:id="rId1"/>
    <sheet name="공장" sheetId="5" r:id="rId2"/>
    <sheet name="라인" sheetId="6" r:id="rId3"/>
    <sheet name="공정" sheetId="7" r:id="rId4"/>
    <sheet name="설비" sheetId="2" r:id="rId5"/>
    <sheet name="주문" sheetId="3" r:id="rId6"/>
    <sheet name="생산지시" sheetId="4" r:id="rId7"/>
    <sheet name="생산이력" sheetId="9" r:id="rId8"/>
    <sheet name="생산정보" sheetId="14" r:id="rId9"/>
    <sheet name="품질검사정보" sheetId="1" r:id="rId10"/>
    <sheet name="재고" sheetId="8" r:id="rId11"/>
    <sheet name="근무자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9" l="1"/>
  <c r="G5" i="9"/>
  <c r="I5" i="9" s="1"/>
  <c r="G4" i="9"/>
  <c r="J8" i="4"/>
  <c r="J7" i="4"/>
  <c r="J6" i="4"/>
  <c r="J5" i="4"/>
  <c r="J4" i="4"/>
  <c r="I5" i="3"/>
  <c r="I4" i="3"/>
</calcChain>
</file>

<file path=xl/sharedStrings.xml><?xml version="1.0" encoding="utf-8"?>
<sst xmlns="http://schemas.openxmlformats.org/spreadsheetml/2006/main" count="983" uniqueCount="307">
  <si>
    <t>공장코드</t>
  </si>
  <si>
    <t>라인코드</t>
  </si>
  <si>
    <t>설비코드</t>
  </si>
  <si>
    <t>설비ID</t>
  </si>
  <si>
    <t>생산지시번호</t>
  </si>
  <si>
    <t>품목코드</t>
  </si>
  <si>
    <t>item_cd</t>
  </si>
  <si>
    <t>wo_no</t>
  </si>
  <si>
    <t>equip_id</t>
  </si>
  <si>
    <t>line_cd</t>
  </si>
  <si>
    <t>plant_cd</t>
  </si>
  <si>
    <t>ng_qty</t>
  </si>
  <si>
    <t>설비 테이블</t>
  </si>
  <si>
    <t>공정코드</t>
  </si>
  <si>
    <t>설비명</t>
  </si>
  <si>
    <t>모델명</t>
  </si>
  <si>
    <t>점검주기</t>
  </si>
  <si>
    <t>타입</t>
  </si>
  <si>
    <t>가동시간</t>
  </si>
  <si>
    <t>process_cd</t>
  </si>
  <si>
    <t>equip_cd</t>
  </si>
  <si>
    <t>equip_nm</t>
  </si>
  <si>
    <t>equip_model</t>
  </si>
  <si>
    <t>check_term</t>
  </si>
  <si>
    <t>use_type</t>
  </si>
  <si>
    <t>run_time</t>
  </si>
  <si>
    <t>cut_1</t>
  </si>
  <si>
    <t>cut_2</t>
  </si>
  <si>
    <t>cut_3</t>
  </si>
  <si>
    <t>cut_4</t>
  </si>
  <si>
    <t>cut_5</t>
  </si>
  <si>
    <t>cut_6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</si>
  <si>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</si>
  <si>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</si>
  <si>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</si>
  <si>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</si>
  <si>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</si>
  <si>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</si>
  <si>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</si>
  <si>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</si>
  <si>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</si>
  <si>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</si>
  <si>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</si>
  <si>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</si>
  <si>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</si>
  <si>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</si>
  <si>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</si>
  <si>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</si>
  <si>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</si>
  <si>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</si>
  <si>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</si>
  <si>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</si>
  <si>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</si>
  <si>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</si>
  <si>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</si>
  <si>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</si>
  <si>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</si>
  <si>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</si>
  <si>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</si>
  <si>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</si>
  <si>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</si>
  <si>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</si>
  <si>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drill_1</t>
  </si>
  <si>
    <t>assem_1</t>
  </si>
  <si>
    <t>qc_cut_1</t>
  </si>
  <si>
    <t>qc_drill_1</t>
  </si>
  <si>
    <t>drill_2</t>
  </si>
  <si>
    <t>assem_2</t>
  </si>
  <si>
    <t>qc_cut_2</t>
  </si>
  <si>
    <t>qc_drill_2</t>
  </si>
  <si>
    <t>drill_3</t>
  </si>
  <si>
    <t>assem_3</t>
  </si>
  <si>
    <t>qc_cut_3</t>
  </si>
  <si>
    <t>qc_drill_3</t>
  </si>
  <si>
    <t>drill_4</t>
  </si>
  <si>
    <t>assem_4</t>
  </si>
  <si>
    <t>qc_cut_4</t>
  </si>
  <si>
    <t>qc_drill_4</t>
  </si>
  <si>
    <t>drill_5</t>
  </si>
  <si>
    <t>assem_5</t>
  </si>
  <si>
    <t>qc_cut_5</t>
  </si>
  <si>
    <t>qc_drill_5</t>
  </si>
  <si>
    <t>drill_6</t>
  </si>
  <si>
    <t>assem_6</t>
  </si>
  <si>
    <t>qc_cut_6</t>
  </si>
  <si>
    <t>qc_drill_6</t>
  </si>
  <si>
    <t>eq_cut</t>
  </si>
  <si>
    <t>eq_drill</t>
  </si>
  <si>
    <t>eq_assem</t>
  </si>
  <si>
    <t>eq_qc_cut</t>
  </si>
  <si>
    <t>eq_qc_drill</t>
  </si>
  <si>
    <t>커팅머신1호기</t>
  </si>
  <si>
    <t>커팅머신2호기</t>
  </si>
  <si>
    <t>커팅머신3호기</t>
  </si>
  <si>
    <t>커팅머신4호기</t>
  </si>
  <si>
    <t>커팅머신5호기</t>
  </si>
  <si>
    <t>커팅머신6호기</t>
  </si>
  <si>
    <t>드릴링머신1호기</t>
  </si>
  <si>
    <t>드릴링머신2호기</t>
  </si>
  <si>
    <t>드릴링머신3호기</t>
  </si>
  <si>
    <t>드릴링머신4호기</t>
  </si>
  <si>
    <t>드릴링머신5호기</t>
  </si>
  <si>
    <t>드릴링머신6호기</t>
  </si>
  <si>
    <t>생산</t>
  </si>
  <si>
    <t>검사</t>
  </si>
  <si>
    <t>조립로봇1호기</t>
  </si>
  <si>
    <t>조립로봇2호기</t>
  </si>
  <si>
    <t>조립로봇3호기</t>
  </si>
  <si>
    <t>조립로봇4호기</t>
  </si>
  <si>
    <t>조립로봇5호기</t>
  </si>
  <si>
    <t>초기값</t>
  </si>
  <si>
    <t>치수검사기1호기</t>
  </si>
  <si>
    <t>치수검사기2호기</t>
  </si>
  <si>
    <t>치수검사기3호기</t>
  </si>
  <si>
    <t>치수검사기4호기</t>
  </si>
  <si>
    <t>치수검사기5호기</t>
  </si>
  <si>
    <t>치수검사기6호기</t>
  </si>
  <si>
    <t>홀검사기1호기</t>
  </si>
  <si>
    <t>홀검사기2호기</t>
  </si>
  <si>
    <t>홀검사기3호기</t>
  </si>
  <si>
    <t>홀검사기4호기</t>
  </si>
  <si>
    <t>홀검사기5호기</t>
  </si>
  <si>
    <t>홀검사기6호기</t>
  </si>
  <si>
    <t>CM-1</t>
  </si>
  <si>
    <t>CM-2</t>
  </si>
  <si>
    <t>CM-3</t>
  </si>
  <si>
    <t>DM-1</t>
  </si>
  <si>
    <t>DM-2</t>
  </si>
  <si>
    <t>DM-3</t>
  </si>
  <si>
    <t>AR-1</t>
  </si>
  <si>
    <t>AR-2</t>
  </si>
  <si>
    <t>AR-3</t>
  </si>
  <si>
    <t>DMI-1</t>
  </si>
  <si>
    <t>DMI-2</t>
  </si>
  <si>
    <t>HMI-1</t>
  </si>
  <si>
    <t>HMI-2</t>
  </si>
  <si>
    <t>DMI-3</t>
  </si>
  <si>
    <t>HMI-3</t>
  </si>
  <si>
    <t>단위: 분</t>
  </si>
  <si>
    <t>PK</t>
  </si>
  <si>
    <t>FK</t>
  </si>
  <si>
    <t>주문번호</t>
  </si>
  <si>
    <t>주문수량</t>
  </si>
  <si>
    <t>납기일</t>
  </si>
  <si>
    <t>마감일</t>
  </si>
  <si>
    <t>주문상태</t>
  </si>
  <si>
    <t>미납</t>
  </si>
  <si>
    <t>완료</t>
  </si>
  <si>
    <t>order_no</t>
  </si>
  <si>
    <t>order_qty</t>
  </si>
  <si>
    <t>delivery_dt</t>
  </si>
  <si>
    <t>finished_dt</t>
  </si>
  <si>
    <t>order_status</t>
  </si>
  <si>
    <t>p_1</t>
  </si>
  <si>
    <t>p_2</t>
  </si>
  <si>
    <t>l_1</t>
  </si>
  <si>
    <t>l_2</t>
  </si>
  <si>
    <t>l_3</t>
  </si>
  <si>
    <t>l_4</t>
  </si>
  <si>
    <t>l_5</t>
  </si>
  <si>
    <t>l_6</t>
  </si>
  <si>
    <t>prod_2</t>
  </si>
  <si>
    <t>prod_1</t>
  </si>
  <si>
    <t>prod_3</t>
  </si>
  <si>
    <t>단위: ea</t>
  </si>
  <si>
    <t>납기지연일</t>
  </si>
  <si>
    <t>delayed_dt</t>
  </si>
  <si>
    <t>단위: day</t>
  </si>
  <si>
    <t>기본값=0</t>
  </si>
  <si>
    <t>공장 테이블</t>
  </si>
  <si>
    <t>주문 테이블</t>
  </si>
  <si>
    <t>공장명</t>
  </si>
  <si>
    <t>수정일</t>
  </si>
  <si>
    <t>공장1</t>
  </si>
  <si>
    <t>공장2</t>
  </si>
  <si>
    <t>plant_nm</t>
  </si>
  <si>
    <t>update_dt</t>
  </si>
  <si>
    <t>기본값=현재날짜시간</t>
  </si>
  <si>
    <t>라인명</t>
  </si>
  <si>
    <t>line_nm</t>
  </si>
  <si>
    <t>1라인</t>
  </si>
  <si>
    <t>2라인</t>
  </si>
  <si>
    <t>3라인</t>
  </si>
  <si>
    <t>4라인</t>
  </si>
  <si>
    <t>5라인</t>
  </si>
  <si>
    <t>6라인</t>
  </si>
  <si>
    <t>라인 테이블</t>
  </si>
  <si>
    <t>사용여부</t>
  </si>
  <si>
    <t>use_yn</t>
  </si>
  <si>
    <t>y</t>
  </si>
  <si>
    <t>n</t>
  </si>
  <si>
    <t>비고</t>
  </si>
  <si>
    <t>remark</t>
  </si>
  <si>
    <t>repair</t>
  </si>
  <si>
    <t>공정 테이블</t>
  </si>
  <si>
    <t>공정명</t>
  </si>
  <si>
    <t>process_nm</t>
  </si>
  <si>
    <t>커팅</t>
  </si>
  <si>
    <t>드릴링</t>
  </si>
  <si>
    <t>조립</t>
  </si>
  <si>
    <t>수치검사</t>
  </si>
  <si>
    <t>홀검사</t>
  </si>
  <si>
    <t>생산이력</t>
  </si>
  <si>
    <t>작업시작일</t>
  </si>
  <si>
    <t>작업종료일</t>
  </si>
  <si>
    <t>작업상태</t>
  </si>
  <si>
    <t>계획수량</t>
  </si>
  <si>
    <t>start_dt</t>
  </si>
  <si>
    <t>end_dt</t>
  </si>
  <si>
    <t>근무자</t>
  </si>
  <si>
    <t>근무시간</t>
  </si>
  <si>
    <t>근무위치</t>
  </si>
  <si>
    <t>품질검사</t>
  </si>
  <si>
    <t>주간</t>
  </si>
  <si>
    <t>주야간</t>
  </si>
  <si>
    <t>야간</t>
  </si>
  <si>
    <t>근무자명</t>
  </si>
  <si>
    <t>p-2</t>
  </si>
  <si>
    <t>07~15시</t>
  </si>
  <si>
    <t>15~23시</t>
  </si>
  <si>
    <t>23~07시</t>
  </si>
  <si>
    <t>worker_loc</t>
  </si>
  <si>
    <t>worker_time</t>
  </si>
  <si>
    <t>worker_nm</t>
  </si>
  <si>
    <t>?</t>
  </si>
  <si>
    <t>근무자번호</t>
  </si>
  <si>
    <t>worker_no</t>
  </si>
  <si>
    <t>생산지시</t>
  </si>
  <si>
    <t>시작작업조</t>
  </si>
  <si>
    <t>종료작업조</t>
  </si>
  <si>
    <t>start_shift</t>
  </si>
  <si>
    <t>end_shift</t>
  </si>
  <si>
    <t>flag_end</t>
  </si>
  <si>
    <t>plan_qty</t>
  </si>
  <si>
    <t>on_1</t>
  </si>
  <si>
    <t>on_2</t>
  </si>
  <si>
    <t>on_3</t>
  </si>
  <si>
    <t>on_4</t>
  </si>
  <si>
    <t>on_5</t>
  </si>
  <si>
    <t>wo_1</t>
  </si>
  <si>
    <t>wo_2</t>
  </si>
  <si>
    <t>wo_3</t>
  </si>
  <si>
    <t>wo_4</t>
  </si>
  <si>
    <t>wo_5</t>
  </si>
  <si>
    <t>주문일자</t>
  </si>
  <si>
    <t>order_dt</t>
  </si>
  <si>
    <t>계획수량 = 주문수량 * 1.05 (불량률 고려)</t>
  </si>
  <si>
    <t>생산지시SEQ</t>
  </si>
  <si>
    <t>wo_seq</t>
  </si>
  <si>
    <t>제품일련번호</t>
  </si>
  <si>
    <t>투입수량</t>
  </si>
  <si>
    <t>배출수량</t>
  </si>
  <si>
    <t>NG수량</t>
  </si>
  <si>
    <t>투입수량=계획수량</t>
  </si>
  <si>
    <t>in_qty</t>
  </si>
  <si>
    <t>out_qty</t>
  </si>
  <si>
    <t>가로길이</t>
  </si>
  <si>
    <t>세로길이</t>
  </si>
  <si>
    <t>dim_x</t>
  </si>
  <si>
    <t>dim_y</t>
  </si>
  <si>
    <t>dim_h</t>
  </si>
  <si>
    <t>dim_w</t>
  </si>
  <si>
    <t>serial_no</t>
  </si>
  <si>
    <t>dimcheck_x</t>
  </si>
  <si>
    <t>dimcheck_y</t>
  </si>
  <si>
    <t>홀가로길이</t>
  </si>
  <si>
    <t>hole_x</t>
  </si>
  <si>
    <t>홀세로길이</t>
  </si>
  <si>
    <t>hole_y</t>
  </si>
  <si>
    <t>G</t>
  </si>
  <si>
    <t>NG</t>
  </si>
  <si>
    <t>hole_d</t>
  </si>
  <si>
    <t>hole_ratio</t>
  </si>
  <si>
    <t>가로직진도=h/x</t>
  </si>
  <si>
    <t>세로직진도=w/y</t>
  </si>
  <si>
    <t>품목 테이블</t>
  </si>
  <si>
    <t>직경=max(x,y)</t>
  </si>
  <si>
    <t>비율=y/x</t>
  </si>
  <si>
    <t>홀가로중심</t>
  </si>
  <si>
    <t>홀세로중심</t>
  </si>
  <si>
    <t>hole_xc</t>
  </si>
  <si>
    <t>hole_yc</t>
  </si>
  <si>
    <t>dimcheck_wy</t>
  </si>
  <si>
    <t>dimcheck_hx</t>
  </si>
  <si>
    <t>가로면세로편차</t>
  </si>
  <si>
    <t>세로면가로편차</t>
  </si>
  <si>
    <t xml:space="preserve"> 20210909_080510_1_2_1</t>
  </si>
  <si>
    <t xml:space="preserve"> 20210909_080710_1_2_2</t>
  </si>
  <si>
    <t xml:space="preserve"> 20210909_080910_1_2_3</t>
  </si>
  <si>
    <t xml:space="preserve"> 20210909_091110_1_2_4</t>
  </si>
  <si>
    <t xml:space="preserve"> 20210909_091310_1_2_5</t>
  </si>
  <si>
    <t>규격: 40±0.1</t>
  </si>
  <si>
    <t>규격: 30±0.1</t>
  </si>
  <si>
    <t>규격: 0.01 이내</t>
  </si>
  <si>
    <t>규격: 1±0.01</t>
  </si>
  <si>
    <t>규격: 5±0.1</t>
  </si>
  <si>
    <t>홀가로중심검사</t>
  </si>
  <si>
    <t>세로직진도검사</t>
  </si>
  <si>
    <t>가로직진도검사</t>
  </si>
  <si>
    <t>세로길이검사</t>
  </si>
  <si>
    <t>가로길이검사</t>
  </si>
  <si>
    <t>홀직경검사</t>
  </si>
  <si>
    <t>홀비율검사</t>
  </si>
  <si>
    <t>기본값=미납</t>
  </si>
  <si>
    <t>품질검사정보 테이블</t>
  </si>
  <si>
    <t>생산정보 테이블</t>
  </si>
  <si>
    <t>규격: ±0.05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</si>
</sst>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EAE7-EA46-4691-85B1-8857C26EAF21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275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2030-C66E-4412-B90B-30E86430326F}">
  <dimension ref="A1:C9"/>
  <sheetViews>
    <sheetView workbookViewId="0">
      <selection activeCell="C8" sqref="C8"/>
    </sheetView>
  </sheetViews>
  <sheetFormatPr defaultRowHeight="15" x14ac:dyDescent="0.25"/>
  <cols>
    <col min="3" max="3" width="23.28515625" bestFit="1" customWidth="1"/>
  </cols>
  <sheetData>
    <row r="1" spans="1:3" x14ac:dyDescent="0.25">
      <c r="A1" s="17" t="s">
        <v>169</v>
      </c>
      <c r="B1" s="17"/>
      <c r="C1" s="17"/>
    </row>
    <row r="2" spans="1:3" x14ac:dyDescent="0.25">
      <c r="A2" s="2" t="s">
        <v>0</v>
      </c>
      <c r="B2" s="2" t="s">
        <v>171</v>
      </c>
      <c r="C2" s="2" t="s">
        <v>172</v>
      </c>
    </row>
    <row r="3" spans="1:3" x14ac:dyDescent="0.25">
      <c r="A3" s="8" t="s">
        <v>10</v>
      </c>
      <c r="B3" s="2" t="s">
        <v>175</v>
      </c>
      <c r="C3" s="2" t="s">
        <v>176</v>
      </c>
    </row>
    <row r="4" spans="1:3" x14ac:dyDescent="0.25">
      <c r="A4" s="3" t="s">
        <v>153</v>
      </c>
      <c r="B4" s="3" t="s">
        <v>173</v>
      </c>
      <c r="C4" s="11">
        <v>44448.564120370371</v>
      </c>
    </row>
    <row r="5" spans="1:3" x14ac:dyDescent="0.25">
      <c r="A5" s="3" t="s">
        <v>154</v>
      </c>
      <c r="B5" s="3" t="s">
        <v>174</v>
      </c>
      <c r="C5" s="11">
        <v>44449.896006944444</v>
      </c>
    </row>
    <row r="6" spans="1:3" x14ac:dyDescent="0.25">
      <c r="A6" s="4"/>
      <c r="B6" s="4"/>
      <c r="C6" s="5" t="s">
        <v>177</v>
      </c>
    </row>
    <row r="7" spans="1:3" x14ac:dyDescent="0.25">
      <c r="A7" s="4"/>
      <c r="B7" s="7"/>
      <c r="C7" s="4"/>
    </row>
    <row r="8" spans="1:3" x14ac:dyDescent="0.25">
      <c r="A8" s="8" t="s">
        <v>139</v>
      </c>
      <c r="B8" s="7"/>
      <c r="C8" s="4"/>
    </row>
    <row r="9" spans="1:3" x14ac:dyDescent="0.25">
      <c r="B9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82F-0B17-4285-AF46-D1C610AC26A2}">
  <dimension ref="A1:F12"/>
  <sheetViews>
    <sheetView workbookViewId="0">
      <selection activeCell="F12" sqref="F12"/>
    </sheetView>
  </sheetViews>
  <sheetFormatPr defaultRowHeight="15" x14ac:dyDescent="0.25"/>
  <cols>
    <col min="6" max="6" width="18.140625" bestFit="1" customWidth="1"/>
  </cols>
  <sheetData>
    <row r="1" spans="1:6" x14ac:dyDescent="0.25">
      <c r="A1" s="17" t="s">
        <v>186</v>
      </c>
      <c r="B1" s="17"/>
      <c r="C1" s="17"/>
      <c r="D1" s="17"/>
      <c r="E1" s="17"/>
      <c r="F1" s="17"/>
    </row>
    <row r="2" spans="1:6" x14ac:dyDescent="0.25">
      <c r="A2" s="2" t="s">
        <v>0</v>
      </c>
      <c r="B2" s="2" t="s">
        <v>1</v>
      </c>
      <c r="C2" s="2" t="s">
        <v>178</v>
      </c>
      <c r="D2" s="2" t="s">
        <v>187</v>
      </c>
      <c r="E2" s="2" t="s">
        <v>191</v>
      </c>
      <c r="F2" s="2" t="s">
        <v>172</v>
      </c>
    </row>
    <row r="3" spans="1:6" x14ac:dyDescent="0.25">
      <c r="A3" s="9" t="s">
        <v>10</v>
      </c>
      <c r="B3" s="8" t="s">
        <v>9</v>
      </c>
      <c r="C3" s="2" t="s">
        <v>179</v>
      </c>
      <c r="D3" s="2" t="s">
        <v>188</v>
      </c>
      <c r="E3" s="2" t="s">
        <v>192</v>
      </c>
      <c r="F3" s="2" t="s">
        <v>176</v>
      </c>
    </row>
    <row r="4" spans="1:6" x14ac:dyDescent="0.25">
      <c r="A4" s="3" t="s">
        <v>153</v>
      </c>
      <c r="B4" s="3" t="s">
        <v>155</v>
      </c>
      <c r="C4" s="3" t="s">
        <v>180</v>
      </c>
      <c r="D4" s="3" t="s">
        <v>189</v>
      </c>
      <c r="E4" s="3"/>
      <c r="F4" s="11">
        <v>44440.564120370371</v>
      </c>
    </row>
    <row r="5" spans="1:6" x14ac:dyDescent="0.25">
      <c r="A5" s="3" t="s">
        <v>153</v>
      </c>
      <c r="B5" s="3" t="s">
        <v>156</v>
      </c>
      <c r="C5" s="3" t="s">
        <v>181</v>
      </c>
      <c r="D5" s="3" t="s">
        <v>189</v>
      </c>
      <c r="E5" s="3"/>
      <c r="F5" s="11">
        <v>44441.564120370371</v>
      </c>
    </row>
    <row r="6" spans="1:6" x14ac:dyDescent="0.25">
      <c r="A6" s="3" t="s">
        <v>153</v>
      </c>
      <c r="B6" s="3" t="s">
        <v>157</v>
      </c>
      <c r="C6" s="3" t="s">
        <v>182</v>
      </c>
      <c r="D6" s="12" t="s">
        <v>190</v>
      </c>
      <c r="E6" s="12" t="s">
        <v>193</v>
      </c>
      <c r="F6" s="11">
        <v>44442.564120370371</v>
      </c>
    </row>
    <row r="7" spans="1:6" x14ac:dyDescent="0.25">
      <c r="A7" s="3" t="s">
        <v>154</v>
      </c>
      <c r="B7" s="3" t="s">
        <v>158</v>
      </c>
      <c r="C7" s="3" t="s">
        <v>183</v>
      </c>
      <c r="D7" s="3" t="s">
        <v>189</v>
      </c>
      <c r="E7" s="3"/>
      <c r="F7" s="11">
        <v>44443.564120370371</v>
      </c>
    </row>
    <row r="8" spans="1:6" x14ac:dyDescent="0.25">
      <c r="A8" s="3" t="s">
        <v>154</v>
      </c>
      <c r="B8" s="3" t="s">
        <v>159</v>
      </c>
      <c r="C8" s="3" t="s">
        <v>184</v>
      </c>
      <c r="D8" s="3" t="s">
        <v>189</v>
      </c>
      <c r="E8" s="3"/>
      <c r="F8" s="11">
        <v>44444.564120370371</v>
      </c>
    </row>
    <row r="9" spans="1:6" x14ac:dyDescent="0.25">
      <c r="A9" s="3" t="s">
        <v>154</v>
      </c>
      <c r="B9" s="3" t="s">
        <v>160</v>
      </c>
      <c r="C9" s="3" t="s">
        <v>185</v>
      </c>
      <c r="D9" s="3" t="s">
        <v>189</v>
      </c>
      <c r="E9" s="3"/>
      <c r="F9" s="11">
        <v>44445.564120370371</v>
      </c>
    </row>
    <row r="10" spans="1:6" x14ac:dyDescent="0.25">
      <c r="A10" s="4"/>
      <c r="B10" s="4"/>
      <c r="C10" s="4"/>
      <c r="D10" s="4"/>
      <c r="E10" s="4"/>
      <c r="F10" s="5" t="s">
        <v>177</v>
      </c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9" t="s">
        <v>140</v>
      </c>
      <c r="B12" s="8" t="s">
        <v>139</v>
      </c>
      <c r="C12" s="4"/>
      <c r="D12" s="4"/>
      <c r="E12" s="4"/>
      <c r="F12" s="4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021D-FFAF-4448-A94A-E626015B355E}">
  <dimension ref="A1:H36"/>
  <sheetViews>
    <sheetView workbookViewId="0">
      <selection activeCell="H36" sqref="H36"/>
    </sheetView>
  </sheetViews>
  <sheetFormatPr defaultRowHeight="15" x14ac:dyDescent="0.25"/>
  <cols>
    <col min="1" max="1" width="8" bestFit="1" customWidth="1"/>
    <col min="2" max="2" width="7.7109375" bestFit="1" customWidth="1"/>
    <col min="3" max="3" width="10.140625" bestFit="1" customWidth="1"/>
    <col min="4" max="4" width="10.7109375" bestFit="1" customWidth="1"/>
    <col min="8" max="8" width="18.140625" bestFit="1" customWidth="1"/>
  </cols>
  <sheetData>
    <row r="1" spans="1:8" x14ac:dyDescent="0.25">
      <c r="A1" s="18" t="s">
        <v>194</v>
      </c>
      <c r="B1" s="19"/>
      <c r="C1" s="19"/>
      <c r="D1" s="19"/>
      <c r="E1" s="19"/>
      <c r="F1" s="19"/>
      <c r="G1" s="19"/>
      <c r="H1" s="19"/>
    </row>
    <row r="2" spans="1:8" x14ac:dyDescent="0.25">
      <c r="A2" s="2" t="s">
        <v>0</v>
      </c>
      <c r="B2" s="2" t="s">
        <v>1</v>
      </c>
      <c r="C2" s="2" t="s">
        <v>13</v>
      </c>
      <c r="D2" s="2" t="s">
        <v>195</v>
      </c>
      <c r="E2" s="2" t="s">
        <v>17</v>
      </c>
      <c r="F2" s="2" t="s">
        <v>187</v>
      </c>
      <c r="G2" s="2" t="s">
        <v>191</v>
      </c>
      <c r="H2" s="2" t="s">
        <v>172</v>
      </c>
    </row>
    <row r="3" spans="1:8" x14ac:dyDescent="0.25">
      <c r="A3" s="9" t="s">
        <v>10</v>
      </c>
      <c r="B3" s="9" t="s">
        <v>9</v>
      </c>
      <c r="C3" s="8" t="s">
        <v>19</v>
      </c>
      <c r="D3" s="2" t="s">
        <v>196</v>
      </c>
      <c r="E3" s="2" t="s">
        <v>24</v>
      </c>
      <c r="F3" s="2" t="s">
        <v>188</v>
      </c>
      <c r="G3" s="2" t="s">
        <v>192</v>
      </c>
      <c r="H3" s="2" t="s">
        <v>176</v>
      </c>
    </row>
    <row r="4" spans="1:8" x14ac:dyDescent="0.25">
      <c r="A4" s="3" t="s">
        <v>153</v>
      </c>
      <c r="B4" s="3" t="s">
        <v>155</v>
      </c>
      <c r="C4" s="3" t="s">
        <v>26</v>
      </c>
      <c r="D4" s="3" t="s">
        <v>197</v>
      </c>
      <c r="E4" s="3" t="s">
        <v>103</v>
      </c>
      <c r="F4" s="3" t="s">
        <v>189</v>
      </c>
      <c r="G4" s="3"/>
      <c r="H4" s="11">
        <v>44409.564120370371</v>
      </c>
    </row>
    <row r="5" spans="1:8" x14ac:dyDescent="0.25">
      <c r="A5" s="3" t="s">
        <v>153</v>
      </c>
      <c r="B5" s="3" t="s">
        <v>155</v>
      </c>
      <c r="C5" s="3" t="s">
        <v>62</v>
      </c>
      <c r="D5" s="3" t="s">
        <v>198</v>
      </c>
      <c r="E5" s="3" t="s">
        <v>103</v>
      </c>
      <c r="F5" s="3" t="s">
        <v>189</v>
      </c>
      <c r="G5" s="3"/>
      <c r="H5" s="11">
        <v>44410.564120370371</v>
      </c>
    </row>
    <row r="6" spans="1:8" x14ac:dyDescent="0.25">
      <c r="A6" s="3" t="s">
        <v>153</v>
      </c>
      <c r="B6" s="3" t="s">
        <v>155</v>
      </c>
      <c r="C6" s="3" t="s">
        <v>63</v>
      </c>
      <c r="D6" s="3" t="s">
        <v>199</v>
      </c>
      <c r="E6" s="3" t="s">
        <v>103</v>
      </c>
      <c r="F6" s="3" t="s">
        <v>189</v>
      </c>
      <c r="G6" s="3"/>
      <c r="H6" s="11">
        <v>44411.564120370371</v>
      </c>
    </row>
    <row r="7" spans="1:8" x14ac:dyDescent="0.25">
      <c r="A7" s="3" t="s">
        <v>153</v>
      </c>
      <c r="B7" s="3" t="s">
        <v>155</v>
      </c>
      <c r="C7" s="3" t="s">
        <v>64</v>
      </c>
      <c r="D7" s="3" t="s">
        <v>200</v>
      </c>
      <c r="E7" s="3" t="s">
        <v>104</v>
      </c>
      <c r="F7" s="3" t="s">
        <v>189</v>
      </c>
      <c r="G7" s="3"/>
      <c r="H7" s="11">
        <v>44412.564120370371</v>
      </c>
    </row>
    <row r="8" spans="1:8" x14ac:dyDescent="0.25">
      <c r="A8" s="3" t="s">
        <v>153</v>
      </c>
      <c r="B8" s="3" t="s">
        <v>155</v>
      </c>
      <c r="C8" s="3" t="s">
        <v>65</v>
      </c>
      <c r="D8" s="3" t="s">
        <v>201</v>
      </c>
      <c r="E8" s="3" t="s">
        <v>104</v>
      </c>
      <c r="F8" s="3" t="s">
        <v>189</v>
      </c>
      <c r="G8" s="3"/>
      <c r="H8" s="11">
        <v>44413.564120370371</v>
      </c>
    </row>
    <row r="9" spans="1:8" x14ac:dyDescent="0.25">
      <c r="A9" s="3" t="s">
        <v>153</v>
      </c>
      <c r="B9" s="3" t="s">
        <v>156</v>
      </c>
      <c r="C9" s="3" t="s">
        <v>27</v>
      </c>
      <c r="D9" s="3" t="s">
        <v>197</v>
      </c>
      <c r="E9" s="3" t="s">
        <v>103</v>
      </c>
      <c r="F9" s="3" t="s">
        <v>189</v>
      </c>
      <c r="G9" s="3"/>
      <c r="H9" s="11">
        <v>44414.564120370371</v>
      </c>
    </row>
    <row r="10" spans="1:8" x14ac:dyDescent="0.25">
      <c r="A10" s="3" t="s">
        <v>153</v>
      </c>
      <c r="B10" s="3" t="s">
        <v>156</v>
      </c>
      <c r="C10" s="3" t="s">
        <v>66</v>
      </c>
      <c r="D10" s="3" t="s">
        <v>198</v>
      </c>
      <c r="E10" s="3" t="s">
        <v>103</v>
      </c>
      <c r="F10" s="3" t="s">
        <v>189</v>
      </c>
      <c r="G10" s="3"/>
      <c r="H10" s="11">
        <v>44415.564120370371</v>
      </c>
    </row>
    <row r="11" spans="1:8" x14ac:dyDescent="0.25">
      <c r="A11" s="3" t="s">
        <v>153</v>
      </c>
      <c r="B11" s="3" t="s">
        <v>156</v>
      </c>
      <c r="C11" s="3" t="s">
        <v>67</v>
      </c>
      <c r="D11" s="3" t="s">
        <v>199</v>
      </c>
      <c r="E11" s="3" t="s">
        <v>103</v>
      </c>
      <c r="F11" s="3" t="s">
        <v>189</v>
      </c>
      <c r="G11" s="3"/>
      <c r="H11" s="11">
        <v>44416.564120370371</v>
      </c>
    </row>
    <row r="12" spans="1:8" x14ac:dyDescent="0.25">
      <c r="A12" s="3" t="s">
        <v>153</v>
      </c>
      <c r="B12" s="3" t="s">
        <v>156</v>
      </c>
      <c r="C12" s="3" t="s">
        <v>68</v>
      </c>
      <c r="D12" s="3" t="s">
        <v>200</v>
      </c>
      <c r="E12" s="3" t="s">
        <v>104</v>
      </c>
      <c r="F12" s="3" t="s">
        <v>189</v>
      </c>
      <c r="G12" s="3"/>
      <c r="H12" s="11">
        <v>44417.564120370371</v>
      </c>
    </row>
    <row r="13" spans="1:8" x14ac:dyDescent="0.25">
      <c r="A13" s="3" t="s">
        <v>153</v>
      </c>
      <c r="B13" s="3" t="s">
        <v>156</v>
      </c>
      <c r="C13" s="3" t="s">
        <v>69</v>
      </c>
      <c r="D13" s="3" t="s">
        <v>201</v>
      </c>
      <c r="E13" s="3" t="s">
        <v>104</v>
      </c>
      <c r="F13" s="3" t="s">
        <v>189</v>
      </c>
      <c r="G13" s="3"/>
      <c r="H13" s="11">
        <v>44418.564120370371</v>
      </c>
    </row>
    <row r="14" spans="1:8" x14ac:dyDescent="0.25">
      <c r="A14" s="3" t="s">
        <v>153</v>
      </c>
      <c r="B14" s="3" t="s">
        <v>157</v>
      </c>
      <c r="C14" s="3" t="s">
        <v>28</v>
      </c>
      <c r="D14" s="3" t="s">
        <v>197</v>
      </c>
      <c r="E14" s="3" t="s">
        <v>103</v>
      </c>
      <c r="F14" s="3" t="s">
        <v>189</v>
      </c>
      <c r="G14" s="3"/>
      <c r="H14" s="11">
        <v>44419.564120370371</v>
      </c>
    </row>
    <row r="15" spans="1:8" x14ac:dyDescent="0.25">
      <c r="A15" s="3" t="s">
        <v>153</v>
      </c>
      <c r="B15" s="3" t="s">
        <v>157</v>
      </c>
      <c r="C15" s="3" t="s">
        <v>70</v>
      </c>
      <c r="D15" s="3" t="s">
        <v>198</v>
      </c>
      <c r="E15" s="3" t="s">
        <v>103</v>
      </c>
      <c r="F15" s="12" t="s">
        <v>190</v>
      </c>
      <c r="G15" s="12" t="s">
        <v>193</v>
      </c>
      <c r="H15" s="11">
        <v>44420.564120370371</v>
      </c>
    </row>
    <row r="16" spans="1:8" x14ac:dyDescent="0.25">
      <c r="A16" s="3" t="s">
        <v>153</v>
      </c>
      <c r="B16" s="3" t="s">
        <v>157</v>
      </c>
      <c r="C16" s="3" t="s">
        <v>71</v>
      </c>
      <c r="D16" s="3" t="s">
        <v>199</v>
      </c>
      <c r="E16" s="3" t="s">
        <v>103</v>
      </c>
      <c r="F16" s="3" t="s">
        <v>189</v>
      </c>
      <c r="G16" s="3"/>
      <c r="H16" s="11">
        <v>44421.564120370371</v>
      </c>
    </row>
    <row r="17" spans="1:8" x14ac:dyDescent="0.25">
      <c r="A17" s="3" t="s">
        <v>153</v>
      </c>
      <c r="B17" s="3" t="s">
        <v>157</v>
      </c>
      <c r="C17" s="3" t="s">
        <v>72</v>
      </c>
      <c r="D17" s="3" t="s">
        <v>200</v>
      </c>
      <c r="E17" s="3" t="s">
        <v>104</v>
      </c>
      <c r="F17" s="3" t="s">
        <v>189</v>
      </c>
      <c r="G17" s="3"/>
      <c r="H17" s="11">
        <v>44422.564120370371</v>
      </c>
    </row>
    <row r="18" spans="1:8" x14ac:dyDescent="0.25">
      <c r="A18" s="3" t="s">
        <v>153</v>
      </c>
      <c r="B18" s="3" t="s">
        <v>157</v>
      </c>
      <c r="C18" s="3" t="s">
        <v>73</v>
      </c>
      <c r="D18" s="3" t="s">
        <v>201</v>
      </c>
      <c r="E18" s="3" t="s">
        <v>104</v>
      </c>
      <c r="F18" s="3" t="s">
        <v>189</v>
      </c>
      <c r="G18" s="3"/>
      <c r="H18" s="11">
        <v>44423.564120370371</v>
      </c>
    </row>
    <row r="19" spans="1:8" x14ac:dyDescent="0.25">
      <c r="A19" s="3" t="s">
        <v>154</v>
      </c>
      <c r="B19" s="3" t="s">
        <v>158</v>
      </c>
      <c r="C19" s="3" t="s">
        <v>29</v>
      </c>
      <c r="D19" s="3" t="s">
        <v>197</v>
      </c>
      <c r="E19" s="3" t="s">
        <v>103</v>
      </c>
      <c r="F19" s="3" t="s">
        <v>189</v>
      </c>
      <c r="G19" s="3"/>
      <c r="H19" s="11">
        <v>44424.564120370371</v>
      </c>
    </row>
    <row r="20" spans="1:8" x14ac:dyDescent="0.25">
      <c r="A20" s="3" t="s">
        <v>154</v>
      </c>
      <c r="B20" s="3" t="s">
        <v>158</v>
      </c>
      <c r="C20" s="3" t="s">
        <v>74</v>
      </c>
      <c r="D20" s="3" t="s">
        <v>198</v>
      </c>
      <c r="E20" s="3" t="s">
        <v>103</v>
      </c>
      <c r="F20" s="3" t="s">
        <v>189</v>
      </c>
      <c r="G20" s="3"/>
      <c r="H20" s="11">
        <v>44425.564120370371</v>
      </c>
    </row>
    <row r="21" spans="1:8" x14ac:dyDescent="0.25">
      <c r="A21" s="3" t="s">
        <v>154</v>
      </c>
      <c r="B21" s="3" t="s">
        <v>158</v>
      </c>
      <c r="C21" s="3" t="s">
        <v>75</v>
      </c>
      <c r="D21" s="3" t="s">
        <v>199</v>
      </c>
      <c r="E21" s="3" t="s">
        <v>103</v>
      </c>
      <c r="F21" s="3" t="s">
        <v>189</v>
      </c>
      <c r="G21" s="3"/>
      <c r="H21" s="11">
        <v>44426.564120370371</v>
      </c>
    </row>
    <row r="22" spans="1:8" x14ac:dyDescent="0.25">
      <c r="A22" s="3" t="s">
        <v>154</v>
      </c>
      <c r="B22" s="3" t="s">
        <v>158</v>
      </c>
      <c r="C22" s="3" t="s">
        <v>76</v>
      </c>
      <c r="D22" s="3" t="s">
        <v>200</v>
      </c>
      <c r="E22" s="3" t="s">
        <v>104</v>
      </c>
      <c r="F22" s="3" t="s">
        <v>189</v>
      </c>
      <c r="G22" s="3"/>
      <c r="H22" s="11">
        <v>44427.564120370371</v>
      </c>
    </row>
    <row r="23" spans="1:8" x14ac:dyDescent="0.25">
      <c r="A23" s="3" t="s">
        <v>154</v>
      </c>
      <c r="B23" s="3" t="s">
        <v>158</v>
      </c>
      <c r="C23" s="3" t="s">
        <v>77</v>
      </c>
      <c r="D23" s="3" t="s">
        <v>201</v>
      </c>
      <c r="E23" s="3" t="s">
        <v>104</v>
      </c>
      <c r="F23" s="3" t="s">
        <v>189</v>
      </c>
      <c r="G23" s="3"/>
      <c r="H23" s="11">
        <v>44428.564120370371</v>
      </c>
    </row>
    <row r="24" spans="1:8" x14ac:dyDescent="0.25">
      <c r="A24" s="3" t="s">
        <v>154</v>
      </c>
      <c r="B24" s="3" t="s">
        <v>159</v>
      </c>
      <c r="C24" s="3" t="s">
        <v>30</v>
      </c>
      <c r="D24" s="3" t="s">
        <v>197</v>
      </c>
      <c r="E24" s="3" t="s">
        <v>103</v>
      </c>
      <c r="F24" s="3" t="s">
        <v>189</v>
      </c>
      <c r="G24" s="3"/>
      <c r="H24" s="11">
        <v>44429.564120370371</v>
      </c>
    </row>
    <row r="25" spans="1:8" x14ac:dyDescent="0.25">
      <c r="A25" s="3" t="s">
        <v>154</v>
      </c>
      <c r="B25" s="3" t="s">
        <v>159</v>
      </c>
      <c r="C25" s="3" t="s">
        <v>78</v>
      </c>
      <c r="D25" s="3" t="s">
        <v>198</v>
      </c>
      <c r="E25" s="3" t="s">
        <v>103</v>
      </c>
      <c r="F25" s="3" t="s">
        <v>189</v>
      </c>
      <c r="G25" s="3"/>
      <c r="H25" s="11">
        <v>44430.564120370371</v>
      </c>
    </row>
    <row r="26" spans="1:8" x14ac:dyDescent="0.25">
      <c r="A26" s="3" t="s">
        <v>154</v>
      </c>
      <c r="B26" s="3" t="s">
        <v>159</v>
      </c>
      <c r="C26" s="3" t="s">
        <v>79</v>
      </c>
      <c r="D26" s="3" t="s">
        <v>199</v>
      </c>
      <c r="E26" s="3" t="s">
        <v>103</v>
      </c>
      <c r="F26" s="3" t="s">
        <v>189</v>
      </c>
      <c r="G26" s="3"/>
      <c r="H26" s="11">
        <v>44431.564120370371</v>
      </c>
    </row>
    <row r="27" spans="1:8" x14ac:dyDescent="0.25">
      <c r="A27" s="3" t="s">
        <v>154</v>
      </c>
      <c r="B27" s="3" t="s">
        <v>159</v>
      </c>
      <c r="C27" s="3" t="s">
        <v>80</v>
      </c>
      <c r="D27" s="3" t="s">
        <v>200</v>
      </c>
      <c r="E27" s="3" t="s">
        <v>104</v>
      </c>
      <c r="F27" s="3" t="s">
        <v>189</v>
      </c>
      <c r="G27" s="3"/>
      <c r="H27" s="11">
        <v>44432.564120370371</v>
      </c>
    </row>
    <row r="28" spans="1:8" x14ac:dyDescent="0.25">
      <c r="A28" s="3" t="s">
        <v>154</v>
      </c>
      <c r="B28" s="3" t="s">
        <v>159</v>
      </c>
      <c r="C28" s="3" t="s">
        <v>81</v>
      </c>
      <c r="D28" s="3" t="s">
        <v>201</v>
      </c>
      <c r="E28" s="3" t="s">
        <v>104</v>
      </c>
      <c r="F28" s="3" t="s">
        <v>189</v>
      </c>
      <c r="G28" s="3"/>
      <c r="H28" s="11">
        <v>44433.564120370371</v>
      </c>
    </row>
    <row r="29" spans="1:8" x14ac:dyDescent="0.25">
      <c r="A29" s="3" t="s">
        <v>154</v>
      </c>
      <c r="B29" s="3" t="s">
        <v>160</v>
      </c>
      <c r="C29" s="3" t="s">
        <v>31</v>
      </c>
      <c r="D29" s="3" t="s">
        <v>197</v>
      </c>
      <c r="E29" s="3" t="s">
        <v>103</v>
      </c>
      <c r="F29" s="3" t="s">
        <v>189</v>
      </c>
      <c r="G29" s="3"/>
      <c r="H29" s="11">
        <v>44434.564120370371</v>
      </c>
    </row>
    <row r="30" spans="1:8" x14ac:dyDescent="0.25">
      <c r="A30" s="3" t="s">
        <v>154</v>
      </c>
      <c r="B30" s="3" t="s">
        <v>160</v>
      </c>
      <c r="C30" s="3" t="s">
        <v>82</v>
      </c>
      <c r="D30" s="3" t="s">
        <v>198</v>
      </c>
      <c r="E30" s="3" t="s">
        <v>103</v>
      </c>
      <c r="F30" s="3" t="s">
        <v>189</v>
      </c>
      <c r="G30" s="3"/>
      <c r="H30" s="11">
        <v>44435.564120370371</v>
      </c>
    </row>
    <row r="31" spans="1:8" x14ac:dyDescent="0.25">
      <c r="A31" s="3" t="s">
        <v>154</v>
      </c>
      <c r="B31" s="3" t="s">
        <v>160</v>
      </c>
      <c r="C31" s="3" t="s">
        <v>83</v>
      </c>
      <c r="D31" s="3" t="s">
        <v>199</v>
      </c>
      <c r="E31" s="3" t="s">
        <v>103</v>
      </c>
      <c r="F31" s="3" t="s">
        <v>189</v>
      </c>
      <c r="G31" s="3"/>
      <c r="H31" s="11">
        <v>44436.564120370371</v>
      </c>
    </row>
    <row r="32" spans="1:8" x14ac:dyDescent="0.25">
      <c r="A32" s="3" t="s">
        <v>154</v>
      </c>
      <c r="B32" s="3" t="s">
        <v>160</v>
      </c>
      <c r="C32" s="3" t="s">
        <v>84</v>
      </c>
      <c r="D32" s="3" t="s">
        <v>200</v>
      </c>
      <c r="E32" s="3" t="s">
        <v>104</v>
      </c>
      <c r="F32" s="3" t="s">
        <v>189</v>
      </c>
      <c r="G32" s="3"/>
      <c r="H32" s="11">
        <v>44437.564120370371</v>
      </c>
    </row>
    <row r="33" spans="1:8" x14ac:dyDescent="0.25">
      <c r="A33" s="3" t="s">
        <v>154</v>
      </c>
      <c r="B33" s="3" t="s">
        <v>160</v>
      </c>
      <c r="C33" s="3" t="s">
        <v>85</v>
      </c>
      <c r="D33" s="3" t="s">
        <v>201</v>
      </c>
      <c r="E33" s="3" t="s">
        <v>104</v>
      </c>
      <c r="F33" s="3" t="s">
        <v>189</v>
      </c>
      <c r="G33" s="3"/>
      <c r="H33" s="11">
        <v>44438.564120370371</v>
      </c>
    </row>
    <row r="34" spans="1:8" x14ac:dyDescent="0.25">
      <c r="H34" s="5" t="s">
        <v>177</v>
      </c>
    </row>
    <row r="36" spans="1:8" x14ac:dyDescent="0.25">
      <c r="A36" s="9" t="s">
        <v>140</v>
      </c>
      <c r="B36" s="9" t="s">
        <v>140</v>
      </c>
      <c r="C36" s="8" t="s">
        <v>139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E71-047E-4400-8364-4627E66E7A15}">
  <dimension ref="A1:J36"/>
  <sheetViews>
    <sheetView workbookViewId="0">
      <selection activeCell="E36" sqref="E36"/>
    </sheetView>
  </sheetViews>
  <sheetFormatPr defaultRowHeight="15" x14ac:dyDescent="0.25"/>
  <cols>
    <col min="3" max="3" width="10.140625" bestFit="1" customWidth="1"/>
    <col min="5" max="5" width="9.85546875" bestFit="1" customWidth="1"/>
    <col min="6" max="6" width="18.85546875" customWidth="1"/>
    <col min="7" max="7" width="11.5703125" bestFit="1" customWidth="1"/>
    <col min="8" max="8" width="10.5703125" bestFit="1" customWidth="1"/>
  </cols>
  <sheetData>
    <row r="1" spans="1:10" x14ac:dyDescent="0.2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5">
      <c r="A2" s="2" t="s">
        <v>0</v>
      </c>
      <c r="B2" s="2" t="s">
        <v>1</v>
      </c>
      <c r="C2" s="2" t="s">
        <v>13</v>
      </c>
      <c r="D2" s="2" t="s">
        <v>3</v>
      </c>
      <c r="E2" s="2" t="s">
        <v>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9" t="s">
        <v>10</v>
      </c>
      <c r="B3" s="9" t="s">
        <v>9</v>
      </c>
      <c r="C3" s="9" t="s">
        <v>19</v>
      </c>
      <c r="D3" s="8" t="s">
        <v>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5">
      <c r="A4" s="3" t="s">
        <v>153</v>
      </c>
      <c r="B4" s="3" t="s">
        <v>155</v>
      </c>
      <c r="C4" s="3" t="s">
        <v>26</v>
      </c>
      <c r="D4" s="3" t="s">
        <v>32</v>
      </c>
      <c r="E4" s="3" t="s">
        <v>86</v>
      </c>
      <c r="F4" s="3" t="s">
        <v>91</v>
      </c>
      <c r="G4" s="3" t="s">
        <v>123</v>
      </c>
      <c r="H4" s="3">
        <v>30</v>
      </c>
      <c r="I4" s="3" t="s">
        <v>103</v>
      </c>
      <c r="J4" s="3">
        <v>0</v>
      </c>
    </row>
    <row r="5" spans="1:10" x14ac:dyDescent="0.25">
      <c r="A5" s="3" t="s">
        <v>153</v>
      </c>
      <c r="B5" s="3" t="s">
        <v>155</v>
      </c>
      <c r="C5" s="3" t="s">
        <v>62</v>
      </c>
      <c r="D5" s="3" t="s">
        <v>33</v>
      </c>
      <c r="E5" s="3" t="s">
        <v>87</v>
      </c>
      <c r="F5" s="3" t="s">
        <v>97</v>
      </c>
      <c r="G5" s="3" t="s">
        <v>126</v>
      </c>
      <c r="H5" s="3">
        <v>30</v>
      </c>
      <c r="I5" s="3" t="s">
        <v>103</v>
      </c>
      <c r="J5" s="3">
        <v>0</v>
      </c>
    </row>
    <row r="6" spans="1:10" x14ac:dyDescent="0.25">
      <c r="A6" s="3" t="s">
        <v>153</v>
      </c>
      <c r="B6" s="3" t="s">
        <v>155</v>
      </c>
      <c r="C6" s="3" t="s">
        <v>63</v>
      </c>
      <c r="D6" s="3" t="s">
        <v>34</v>
      </c>
      <c r="E6" s="3" t="s">
        <v>88</v>
      </c>
      <c r="F6" s="3" t="s">
        <v>105</v>
      </c>
      <c r="G6" s="3" t="s">
        <v>129</v>
      </c>
      <c r="H6" s="3">
        <v>30</v>
      </c>
      <c r="I6" s="3" t="s">
        <v>103</v>
      </c>
      <c r="J6" s="3">
        <v>0</v>
      </c>
    </row>
    <row r="7" spans="1:10" x14ac:dyDescent="0.25">
      <c r="A7" s="3" t="s">
        <v>153</v>
      </c>
      <c r="B7" s="3" t="s">
        <v>155</v>
      </c>
      <c r="C7" s="3" t="s">
        <v>64</v>
      </c>
      <c r="D7" s="3" t="s">
        <v>35</v>
      </c>
      <c r="E7" s="3" t="s">
        <v>89</v>
      </c>
      <c r="F7" s="3" t="s">
        <v>111</v>
      </c>
      <c r="G7" s="3" t="s">
        <v>132</v>
      </c>
      <c r="H7" s="3">
        <v>30</v>
      </c>
      <c r="I7" s="3" t="s">
        <v>104</v>
      </c>
      <c r="J7" s="3">
        <v>0</v>
      </c>
    </row>
    <row r="8" spans="1:10" x14ac:dyDescent="0.25">
      <c r="A8" s="3" t="s">
        <v>153</v>
      </c>
      <c r="B8" s="3" t="s">
        <v>155</v>
      </c>
      <c r="C8" s="3" t="s">
        <v>65</v>
      </c>
      <c r="D8" s="3" t="s">
        <v>36</v>
      </c>
      <c r="E8" s="3" t="s">
        <v>90</v>
      </c>
      <c r="F8" s="3" t="s">
        <v>117</v>
      </c>
      <c r="G8" s="3" t="s">
        <v>134</v>
      </c>
      <c r="H8" s="3">
        <v>30</v>
      </c>
      <c r="I8" s="3" t="s">
        <v>104</v>
      </c>
      <c r="J8" s="3">
        <v>0</v>
      </c>
    </row>
    <row r="9" spans="1:10" x14ac:dyDescent="0.25">
      <c r="A9" s="3" t="s">
        <v>153</v>
      </c>
      <c r="B9" s="3" t="s">
        <v>156</v>
      </c>
      <c r="C9" s="3" t="s">
        <v>27</v>
      </c>
      <c r="D9" s="3" t="s">
        <v>37</v>
      </c>
      <c r="E9" s="3" t="s">
        <v>86</v>
      </c>
      <c r="F9" s="3" t="s">
        <v>92</v>
      </c>
      <c r="G9" s="3" t="s">
        <v>123</v>
      </c>
      <c r="H9" s="3">
        <v>30</v>
      </c>
      <c r="I9" s="3" t="s">
        <v>103</v>
      </c>
      <c r="J9" s="3">
        <v>0</v>
      </c>
    </row>
    <row r="10" spans="1:10" x14ac:dyDescent="0.25">
      <c r="A10" s="3" t="s">
        <v>153</v>
      </c>
      <c r="B10" s="3" t="s">
        <v>156</v>
      </c>
      <c r="C10" s="3" t="s">
        <v>66</v>
      </c>
      <c r="D10" s="3" t="s">
        <v>38</v>
      </c>
      <c r="E10" s="3" t="s">
        <v>87</v>
      </c>
      <c r="F10" s="3" t="s">
        <v>98</v>
      </c>
      <c r="G10" s="3" t="s">
        <v>126</v>
      </c>
      <c r="H10" s="3">
        <v>30</v>
      </c>
      <c r="I10" s="3" t="s">
        <v>103</v>
      </c>
      <c r="J10" s="3">
        <v>0</v>
      </c>
    </row>
    <row r="11" spans="1:10" x14ac:dyDescent="0.25">
      <c r="A11" s="3" t="s">
        <v>153</v>
      </c>
      <c r="B11" s="3" t="s">
        <v>156</v>
      </c>
      <c r="C11" s="3" t="s">
        <v>67</v>
      </c>
      <c r="D11" s="3" t="s">
        <v>39</v>
      </c>
      <c r="E11" s="3" t="s">
        <v>88</v>
      </c>
      <c r="F11" s="3" t="s">
        <v>106</v>
      </c>
      <c r="G11" s="3" t="s">
        <v>129</v>
      </c>
      <c r="H11" s="3">
        <v>30</v>
      </c>
      <c r="I11" s="3" t="s">
        <v>103</v>
      </c>
      <c r="J11" s="3">
        <v>0</v>
      </c>
    </row>
    <row r="12" spans="1:10" x14ac:dyDescent="0.25">
      <c r="A12" s="3" t="s">
        <v>153</v>
      </c>
      <c r="B12" s="3" t="s">
        <v>156</v>
      </c>
      <c r="C12" s="3" t="s">
        <v>68</v>
      </c>
      <c r="D12" s="3" t="s">
        <v>40</v>
      </c>
      <c r="E12" s="3" t="s">
        <v>89</v>
      </c>
      <c r="F12" s="3" t="s">
        <v>112</v>
      </c>
      <c r="G12" s="3" t="s">
        <v>132</v>
      </c>
      <c r="H12" s="3">
        <v>30</v>
      </c>
      <c r="I12" s="3" t="s">
        <v>104</v>
      </c>
      <c r="J12" s="3">
        <v>0</v>
      </c>
    </row>
    <row r="13" spans="1:10" x14ac:dyDescent="0.25">
      <c r="A13" s="3" t="s">
        <v>153</v>
      </c>
      <c r="B13" s="3" t="s">
        <v>156</v>
      </c>
      <c r="C13" s="3" t="s">
        <v>69</v>
      </c>
      <c r="D13" s="3" t="s">
        <v>41</v>
      </c>
      <c r="E13" s="3" t="s">
        <v>90</v>
      </c>
      <c r="F13" s="3" t="s">
        <v>118</v>
      </c>
      <c r="G13" s="3" t="s">
        <v>134</v>
      </c>
      <c r="H13" s="3">
        <v>30</v>
      </c>
      <c r="I13" s="3" t="s">
        <v>104</v>
      </c>
      <c r="J13" s="3">
        <v>0</v>
      </c>
    </row>
    <row r="14" spans="1:10" x14ac:dyDescent="0.25">
      <c r="A14" s="3" t="s">
        <v>153</v>
      </c>
      <c r="B14" s="3" t="s">
        <v>157</v>
      </c>
      <c r="C14" s="3" t="s">
        <v>28</v>
      </c>
      <c r="D14" s="3" t="s">
        <v>42</v>
      </c>
      <c r="E14" s="3" t="s">
        <v>86</v>
      </c>
      <c r="F14" s="3" t="s">
        <v>93</v>
      </c>
      <c r="G14" s="3" t="s">
        <v>124</v>
      </c>
      <c r="H14" s="3">
        <v>30</v>
      </c>
      <c r="I14" s="3" t="s">
        <v>103</v>
      </c>
      <c r="J14" s="3">
        <v>0</v>
      </c>
    </row>
    <row r="15" spans="1:10" x14ac:dyDescent="0.25">
      <c r="A15" s="3" t="s">
        <v>153</v>
      </c>
      <c r="B15" s="3" t="s">
        <v>157</v>
      </c>
      <c r="C15" s="3" t="s">
        <v>70</v>
      </c>
      <c r="D15" s="3" t="s">
        <v>43</v>
      </c>
      <c r="E15" s="3" t="s">
        <v>87</v>
      </c>
      <c r="F15" s="3" t="s">
        <v>99</v>
      </c>
      <c r="G15" s="3" t="s">
        <v>127</v>
      </c>
      <c r="H15" s="3">
        <v>30</v>
      </c>
      <c r="I15" s="3" t="s">
        <v>103</v>
      </c>
      <c r="J15" s="3">
        <v>0</v>
      </c>
    </row>
    <row r="16" spans="1:10" x14ac:dyDescent="0.25">
      <c r="A16" s="3" t="s">
        <v>153</v>
      </c>
      <c r="B16" s="3" t="s">
        <v>157</v>
      </c>
      <c r="C16" s="3" t="s">
        <v>71</v>
      </c>
      <c r="D16" s="3" t="s">
        <v>44</v>
      </c>
      <c r="E16" s="3" t="s">
        <v>88</v>
      </c>
      <c r="F16" s="3" t="s">
        <v>107</v>
      </c>
      <c r="G16" s="3" t="s">
        <v>130</v>
      </c>
      <c r="H16" s="3">
        <v>30</v>
      </c>
      <c r="I16" s="3" t="s">
        <v>103</v>
      </c>
      <c r="J16" s="3">
        <v>0</v>
      </c>
    </row>
    <row r="17" spans="1:10" x14ac:dyDescent="0.25">
      <c r="A17" s="3" t="s">
        <v>153</v>
      </c>
      <c r="B17" s="3" t="s">
        <v>157</v>
      </c>
      <c r="C17" s="3" t="s">
        <v>72</v>
      </c>
      <c r="D17" s="3" t="s">
        <v>45</v>
      </c>
      <c r="E17" s="3" t="s">
        <v>89</v>
      </c>
      <c r="F17" s="3" t="s">
        <v>113</v>
      </c>
      <c r="G17" s="3" t="s">
        <v>133</v>
      </c>
      <c r="H17" s="3">
        <v>30</v>
      </c>
      <c r="I17" s="3" t="s">
        <v>104</v>
      </c>
      <c r="J17" s="3">
        <v>0</v>
      </c>
    </row>
    <row r="18" spans="1:10" x14ac:dyDescent="0.25">
      <c r="A18" s="3" t="s">
        <v>153</v>
      </c>
      <c r="B18" s="3" t="s">
        <v>157</v>
      </c>
      <c r="C18" s="3" t="s">
        <v>73</v>
      </c>
      <c r="D18" s="3" t="s">
        <v>46</v>
      </c>
      <c r="E18" s="3" t="s">
        <v>90</v>
      </c>
      <c r="F18" s="3" t="s">
        <v>119</v>
      </c>
      <c r="G18" s="3" t="s">
        <v>135</v>
      </c>
      <c r="H18" s="3">
        <v>30</v>
      </c>
      <c r="I18" s="3" t="s">
        <v>104</v>
      </c>
      <c r="J18" s="3">
        <v>0</v>
      </c>
    </row>
    <row r="19" spans="1:10" x14ac:dyDescent="0.25">
      <c r="A19" s="3" t="s">
        <v>154</v>
      </c>
      <c r="B19" s="3" t="s">
        <v>158</v>
      </c>
      <c r="C19" s="3" t="s">
        <v>29</v>
      </c>
      <c r="D19" s="3" t="s">
        <v>47</v>
      </c>
      <c r="E19" s="3" t="s">
        <v>86</v>
      </c>
      <c r="F19" s="3" t="s">
        <v>94</v>
      </c>
      <c r="G19" s="3" t="s">
        <v>124</v>
      </c>
      <c r="H19" s="3">
        <v>30</v>
      </c>
      <c r="I19" s="3" t="s">
        <v>103</v>
      </c>
      <c r="J19" s="3">
        <v>0</v>
      </c>
    </row>
    <row r="20" spans="1:10" x14ac:dyDescent="0.25">
      <c r="A20" s="3" t="s">
        <v>154</v>
      </c>
      <c r="B20" s="3" t="s">
        <v>158</v>
      </c>
      <c r="C20" s="3" t="s">
        <v>74</v>
      </c>
      <c r="D20" s="3" t="s">
        <v>48</v>
      </c>
      <c r="E20" s="3" t="s">
        <v>87</v>
      </c>
      <c r="F20" s="3" t="s">
        <v>100</v>
      </c>
      <c r="G20" s="3" t="s">
        <v>127</v>
      </c>
      <c r="H20" s="3">
        <v>30</v>
      </c>
      <c r="I20" s="3" t="s">
        <v>103</v>
      </c>
      <c r="J20" s="3">
        <v>0</v>
      </c>
    </row>
    <row r="21" spans="1:10" x14ac:dyDescent="0.25">
      <c r="A21" s="3" t="s">
        <v>154</v>
      </c>
      <c r="B21" s="3" t="s">
        <v>158</v>
      </c>
      <c r="C21" s="3" t="s">
        <v>75</v>
      </c>
      <c r="D21" s="3" t="s">
        <v>49</v>
      </c>
      <c r="E21" s="3" t="s">
        <v>88</v>
      </c>
      <c r="F21" s="3" t="s">
        <v>108</v>
      </c>
      <c r="G21" s="3" t="s">
        <v>130</v>
      </c>
      <c r="H21" s="3">
        <v>30</v>
      </c>
      <c r="I21" s="3" t="s">
        <v>103</v>
      </c>
      <c r="J21" s="3">
        <v>0</v>
      </c>
    </row>
    <row r="22" spans="1:10" x14ac:dyDescent="0.25">
      <c r="A22" s="3" t="s">
        <v>154</v>
      </c>
      <c r="B22" s="3" t="s">
        <v>158</v>
      </c>
      <c r="C22" s="3" t="s">
        <v>76</v>
      </c>
      <c r="D22" s="3" t="s">
        <v>50</v>
      </c>
      <c r="E22" s="3" t="s">
        <v>89</v>
      </c>
      <c r="F22" s="3" t="s">
        <v>114</v>
      </c>
      <c r="G22" s="3" t="s">
        <v>133</v>
      </c>
      <c r="H22" s="3">
        <v>30</v>
      </c>
      <c r="I22" s="3" t="s">
        <v>104</v>
      </c>
      <c r="J22" s="3">
        <v>0</v>
      </c>
    </row>
    <row r="23" spans="1:10" x14ac:dyDescent="0.25">
      <c r="A23" s="3" t="s">
        <v>154</v>
      </c>
      <c r="B23" s="3" t="s">
        <v>158</v>
      </c>
      <c r="C23" s="3" t="s">
        <v>77</v>
      </c>
      <c r="D23" s="3" t="s">
        <v>51</v>
      </c>
      <c r="E23" s="3" t="s">
        <v>90</v>
      </c>
      <c r="F23" s="3" t="s">
        <v>120</v>
      </c>
      <c r="G23" s="3" t="s">
        <v>135</v>
      </c>
      <c r="H23" s="3">
        <v>30</v>
      </c>
      <c r="I23" s="3" t="s">
        <v>104</v>
      </c>
      <c r="J23" s="3">
        <v>0</v>
      </c>
    </row>
    <row r="24" spans="1:10" x14ac:dyDescent="0.25">
      <c r="A24" s="3" t="s">
        <v>154</v>
      </c>
      <c r="B24" s="3" t="s">
        <v>159</v>
      </c>
      <c r="C24" s="3" t="s">
        <v>30</v>
      </c>
      <c r="D24" s="3" t="s">
        <v>52</v>
      </c>
      <c r="E24" s="3" t="s">
        <v>86</v>
      </c>
      <c r="F24" s="3" t="s">
        <v>95</v>
      </c>
      <c r="G24" s="3" t="s">
        <v>125</v>
      </c>
      <c r="H24" s="3">
        <v>30</v>
      </c>
      <c r="I24" s="3" t="s">
        <v>103</v>
      </c>
      <c r="J24" s="3">
        <v>0</v>
      </c>
    </row>
    <row r="25" spans="1:10" x14ac:dyDescent="0.25">
      <c r="A25" s="3" t="s">
        <v>154</v>
      </c>
      <c r="B25" s="3" t="s">
        <v>159</v>
      </c>
      <c r="C25" s="3" t="s">
        <v>78</v>
      </c>
      <c r="D25" s="3" t="s">
        <v>53</v>
      </c>
      <c r="E25" s="3" t="s">
        <v>87</v>
      </c>
      <c r="F25" s="3" t="s">
        <v>101</v>
      </c>
      <c r="G25" s="3" t="s">
        <v>128</v>
      </c>
      <c r="H25" s="3">
        <v>30</v>
      </c>
      <c r="I25" s="3" t="s">
        <v>103</v>
      </c>
      <c r="J25" s="3">
        <v>0</v>
      </c>
    </row>
    <row r="26" spans="1:10" x14ac:dyDescent="0.25">
      <c r="A26" s="3" t="s">
        <v>154</v>
      </c>
      <c r="B26" s="3" t="s">
        <v>159</v>
      </c>
      <c r="C26" s="3" t="s">
        <v>79</v>
      </c>
      <c r="D26" s="3" t="s">
        <v>54</v>
      </c>
      <c r="E26" s="3" t="s">
        <v>88</v>
      </c>
      <c r="F26" s="3" t="s">
        <v>109</v>
      </c>
      <c r="G26" s="3" t="s">
        <v>131</v>
      </c>
      <c r="H26" s="3">
        <v>30</v>
      </c>
      <c r="I26" s="3" t="s">
        <v>103</v>
      </c>
      <c r="J26" s="3">
        <v>0</v>
      </c>
    </row>
    <row r="27" spans="1:10" x14ac:dyDescent="0.25">
      <c r="A27" s="3" t="s">
        <v>154</v>
      </c>
      <c r="B27" s="3" t="s">
        <v>159</v>
      </c>
      <c r="C27" s="3" t="s">
        <v>80</v>
      </c>
      <c r="D27" s="3" t="s">
        <v>55</v>
      </c>
      <c r="E27" s="3" t="s">
        <v>89</v>
      </c>
      <c r="F27" s="3" t="s">
        <v>115</v>
      </c>
      <c r="G27" s="3" t="s">
        <v>136</v>
      </c>
      <c r="H27" s="3">
        <v>30</v>
      </c>
      <c r="I27" s="3" t="s">
        <v>104</v>
      </c>
      <c r="J27" s="3">
        <v>0</v>
      </c>
    </row>
    <row r="28" spans="1:10" x14ac:dyDescent="0.25">
      <c r="A28" s="3" t="s">
        <v>154</v>
      </c>
      <c r="B28" s="3" t="s">
        <v>159</v>
      </c>
      <c r="C28" s="3" t="s">
        <v>81</v>
      </c>
      <c r="D28" s="3" t="s">
        <v>56</v>
      </c>
      <c r="E28" s="3" t="s">
        <v>90</v>
      </c>
      <c r="F28" s="3" t="s">
        <v>121</v>
      </c>
      <c r="G28" s="3" t="s">
        <v>137</v>
      </c>
      <c r="H28" s="3">
        <v>30</v>
      </c>
      <c r="I28" s="3" t="s">
        <v>104</v>
      </c>
      <c r="J28" s="3">
        <v>0</v>
      </c>
    </row>
    <row r="29" spans="1:10" x14ac:dyDescent="0.25">
      <c r="A29" s="3" t="s">
        <v>154</v>
      </c>
      <c r="B29" s="3" t="s">
        <v>160</v>
      </c>
      <c r="C29" s="3" t="s">
        <v>31</v>
      </c>
      <c r="D29" s="3" t="s">
        <v>57</v>
      </c>
      <c r="E29" s="3" t="s">
        <v>86</v>
      </c>
      <c r="F29" s="3" t="s">
        <v>96</v>
      </c>
      <c r="G29" s="3" t="s">
        <v>125</v>
      </c>
      <c r="H29" s="3">
        <v>30</v>
      </c>
      <c r="I29" s="3" t="s">
        <v>103</v>
      </c>
      <c r="J29" s="3">
        <v>0</v>
      </c>
    </row>
    <row r="30" spans="1:10" x14ac:dyDescent="0.25">
      <c r="A30" s="3" t="s">
        <v>154</v>
      </c>
      <c r="B30" s="3" t="s">
        <v>160</v>
      </c>
      <c r="C30" s="3" t="s">
        <v>82</v>
      </c>
      <c r="D30" s="3" t="s">
        <v>58</v>
      </c>
      <c r="E30" s="3" t="s">
        <v>87</v>
      </c>
      <c r="F30" s="3" t="s">
        <v>102</v>
      </c>
      <c r="G30" s="3" t="s">
        <v>128</v>
      </c>
      <c r="H30" s="3">
        <v>30</v>
      </c>
      <c r="I30" s="3" t="s">
        <v>103</v>
      </c>
      <c r="J30" s="3">
        <v>0</v>
      </c>
    </row>
    <row r="31" spans="1:10" x14ac:dyDescent="0.25">
      <c r="A31" s="3" t="s">
        <v>154</v>
      </c>
      <c r="B31" s="3" t="s">
        <v>160</v>
      </c>
      <c r="C31" s="3" t="s">
        <v>83</v>
      </c>
      <c r="D31" s="3" t="s">
        <v>59</v>
      </c>
      <c r="E31" s="3" t="s">
        <v>88</v>
      </c>
      <c r="F31" s="3" t="s">
        <v>109</v>
      </c>
      <c r="G31" s="3" t="s">
        <v>131</v>
      </c>
      <c r="H31" s="3">
        <v>30</v>
      </c>
      <c r="I31" s="3" t="s">
        <v>103</v>
      </c>
      <c r="J31" s="3">
        <v>0</v>
      </c>
    </row>
    <row r="32" spans="1:10" x14ac:dyDescent="0.25">
      <c r="A32" s="3" t="s">
        <v>154</v>
      </c>
      <c r="B32" s="3" t="s">
        <v>160</v>
      </c>
      <c r="C32" s="3" t="s">
        <v>84</v>
      </c>
      <c r="D32" s="3" t="s">
        <v>60</v>
      </c>
      <c r="E32" s="3" t="s">
        <v>89</v>
      </c>
      <c r="F32" s="3" t="s">
        <v>116</v>
      </c>
      <c r="G32" s="3" t="s">
        <v>136</v>
      </c>
      <c r="H32" s="3">
        <v>30</v>
      </c>
      <c r="I32" s="3" t="s">
        <v>104</v>
      </c>
      <c r="J32" s="3">
        <v>0</v>
      </c>
    </row>
    <row r="33" spans="1:10" x14ac:dyDescent="0.25">
      <c r="A33" s="3" t="s">
        <v>154</v>
      </c>
      <c r="B33" s="3" t="s">
        <v>160</v>
      </c>
      <c r="C33" s="3" t="s">
        <v>85</v>
      </c>
      <c r="D33" s="3" t="s">
        <v>61</v>
      </c>
      <c r="E33" s="3" t="s">
        <v>90</v>
      </c>
      <c r="F33" s="3" t="s">
        <v>122</v>
      </c>
      <c r="G33" s="3" t="s">
        <v>137</v>
      </c>
      <c r="H33" s="3">
        <v>30</v>
      </c>
      <c r="I33" s="3" t="s">
        <v>104</v>
      </c>
      <c r="J33" s="3">
        <v>0</v>
      </c>
    </row>
    <row r="34" spans="1:10" x14ac:dyDescent="0.25">
      <c r="H34" s="5" t="s">
        <v>138</v>
      </c>
      <c r="I34" s="4"/>
      <c r="J34" s="5" t="s">
        <v>110</v>
      </c>
    </row>
    <row r="36" spans="1:10" x14ac:dyDescent="0.25">
      <c r="A36" s="9" t="s">
        <v>140</v>
      </c>
      <c r="B36" s="9" t="s">
        <v>140</v>
      </c>
      <c r="C36" s="9" t="s">
        <v>140</v>
      </c>
      <c r="D36" s="8" t="s">
        <v>139</v>
      </c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0E2E-86A6-412A-90D7-B8A0DED6D0BF}">
  <dimension ref="A1:I13"/>
  <sheetViews>
    <sheetView workbookViewId="0">
      <selection activeCell="G10" sqref="G10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7.7109375" bestFit="1" customWidth="1"/>
    <col min="4" max="4" width="9" bestFit="1" customWidth="1"/>
    <col min="5" max="7" width="10.28515625" bestFit="1" customWidth="1"/>
    <col min="8" max="8" width="11.28515625" bestFit="1" customWidth="1"/>
    <col min="9" max="9" width="10" bestFit="1" customWidth="1"/>
  </cols>
  <sheetData>
    <row r="1" spans="1:9" x14ac:dyDescent="0.25">
      <c r="A1" s="18" t="s">
        <v>170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2" t="s">
        <v>0</v>
      </c>
      <c r="B2" s="2" t="s">
        <v>141</v>
      </c>
      <c r="C2" s="2" t="s">
        <v>5</v>
      </c>
      <c r="D2" s="2" t="s">
        <v>142</v>
      </c>
      <c r="E2" s="2" t="s">
        <v>244</v>
      </c>
      <c r="F2" s="2" t="s">
        <v>143</v>
      </c>
      <c r="G2" s="2" t="s">
        <v>144</v>
      </c>
      <c r="H2" s="2" t="s">
        <v>145</v>
      </c>
      <c r="I2" s="2" t="s">
        <v>165</v>
      </c>
    </row>
    <row r="3" spans="1:9" x14ac:dyDescent="0.25">
      <c r="A3" s="9" t="s">
        <v>10</v>
      </c>
      <c r="B3" s="8" t="s">
        <v>148</v>
      </c>
      <c r="C3" s="9" t="s">
        <v>6</v>
      </c>
      <c r="D3" s="2" t="s">
        <v>149</v>
      </c>
      <c r="E3" s="2" t="s">
        <v>245</v>
      </c>
      <c r="F3" s="2" t="s">
        <v>150</v>
      </c>
      <c r="G3" s="2" t="s">
        <v>151</v>
      </c>
      <c r="H3" s="2" t="s">
        <v>152</v>
      </c>
      <c r="I3" s="2" t="s">
        <v>166</v>
      </c>
    </row>
    <row r="4" spans="1:9" x14ac:dyDescent="0.25">
      <c r="A4" s="3" t="s">
        <v>153</v>
      </c>
      <c r="B4" s="3" t="s">
        <v>234</v>
      </c>
      <c r="C4" s="3" t="s">
        <v>161</v>
      </c>
      <c r="D4" s="3">
        <v>100</v>
      </c>
      <c r="E4" s="15">
        <v>44423</v>
      </c>
      <c r="F4" s="15">
        <v>44433</v>
      </c>
      <c r="G4" s="15">
        <v>44432</v>
      </c>
      <c r="H4" s="3" t="s">
        <v>147</v>
      </c>
      <c r="I4" s="3">
        <f>G4-F4</f>
        <v>-1</v>
      </c>
    </row>
    <row r="5" spans="1:9" x14ac:dyDescent="0.25">
      <c r="A5" s="3" t="s">
        <v>154</v>
      </c>
      <c r="B5" s="3" t="s">
        <v>235</v>
      </c>
      <c r="C5" s="3" t="s">
        <v>161</v>
      </c>
      <c r="D5" s="3">
        <v>200</v>
      </c>
      <c r="E5" s="15">
        <v>44428</v>
      </c>
      <c r="F5" s="15">
        <v>44438</v>
      </c>
      <c r="G5" s="15">
        <v>44440</v>
      </c>
      <c r="H5" s="3" t="s">
        <v>147</v>
      </c>
      <c r="I5" s="3">
        <f>G5-F5</f>
        <v>2</v>
      </c>
    </row>
    <row r="6" spans="1:9" x14ac:dyDescent="0.25">
      <c r="A6" s="10" t="s">
        <v>153</v>
      </c>
      <c r="B6" s="3" t="s">
        <v>236</v>
      </c>
      <c r="C6" s="3" t="s">
        <v>162</v>
      </c>
      <c r="D6" s="3">
        <v>300</v>
      </c>
      <c r="E6" s="15">
        <v>44444</v>
      </c>
      <c r="F6" s="15">
        <v>44454</v>
      </c>
      <c r="G6" s="15"/>
      <c r="H6" s="10" t="s">
        <v>146</v>
      </c>
      <c r="I6" s="3">
        <v>0</v>
      </c>
    </row>
    <row r="7" spans="1:9" x14ac:dyDescent="0.25">
      <c r="A7" s="10" t="s">
        <v>154</v>
      </c>
      <c r="B7" s="3" t="s">
        <v>237</v>
      </c>
      <c r="C7" s="3" t="s">
        <v>163</v>
      </c>
      <c r="D7" s="3">
        <v>200</v>
      </c>
      <c r="E7" s="15">
        <v>44446</v>
      </c>
      <c r="F7" s="15">
        <v>44455</v>
      </c>
      <c r="G7" s="15"/>
      <c r="H7" s="10" t="s">
        <v>146</v>
      </c>
      <c r="I7" s="3">
        <v>0</v>
      </c>
    </row>
    <row r="8" spans="1:9" x14ac:dyDescent="0.25">
      <c r="A8" s="10" t="s">
        <v>154</v>
      </c>
      <c r="B8" s="3" t="s">
        <v>238</v>
      </c>
      <c r="C8" s="3" t="s">
        <v>162</v>
      </c>
      <c r="D8" s="3">
        <v>200</v>
      </c>
      <c r="E8" s="15">
        <v>44446</v>
      </c>
      <c r="F8" s="15">
        <v>44457</v>
      </c>
      <c r="G8" s="15"/>
      <c r="H8" s="10" t="s">
        <v>146</v>
      </c>
      <c r="I8" s="3">
        <v>0</v>
      </c>
    </row>
    <row r="9" spans="1:9" x14ac:dyDescent="0.25">
      <c r="A9" s="1"/>
      <c r="B9" s="1"/>
      <c r="C9" s="1"/>
      <c r="D9" s="6" t="s">
        <v>164</v>
      </c>
      <c r="E9" s="6"/>
      <c r="F9" s="1"/>
      <c r="G9" s="1"/>
      <c r="H9" s="1"/>
      <c r="I9" s="6" t="s">
        <v>167</v>
      </c>
    </row>
    <row r="10" spans="1:9" x14ac:dyDescent="0.25">
      <c r="A10" s="1"/>
      <c r="B10" s="1"/>
      <c r="C10" s="1"/>
      <c r="D10" s="1"/>
      <c r="E10" s="1"/>
      <c r="F10" s="1"/>
      <c r="G10" s="1"/>
      <c r="H10" s="6" t="s">
        <v>303</v>
      </c>
      <c r="I10" s="6" t="s">
        <v>168</v>
      </c>
    </row>
    <row r="11" spans="1:9" x14ac:dyDescent="0.25">
      <c r="A11" s="9" t="s">
        <v>140</v>
      </c>
      <c r="B11" s="8" t="s">
        <v>139</v>
      </c>
      <c r="C11" s="9" t="s">
        <v>140</v>
      </c>
      <c r="D11" s="4"/>
      <c r="E11" s="4"/>
      <c r="F11" s="4"/>
      <c r="G11" s="4"/>
      <c r="H11" s="4"/>
    </row>
    <row r="12" spans="1:9" x14ac:dyDescent="0.25">
      <c r="A12" s="4"/>
      <c r="B12" s="4"/>
      <c r="C12" s="4"/>
      <c r="D12" s="4"/>
      <c r="E12" s="4"/>
      <c r="F12" s="4"/>
      <c r="G12" s="4"/>
      <c r="H12" s="4"/>
    </row>
    <row r="13" spans="1:9" x14ac:dyDescent="0.25">
      <c r="A13" s="4"/>
      <c r="B13" s="4"/>
      <c r="C13" s="4"/>
      <c r="D13" s="4"/>
      <c r="E13" s="4"/>
      <c r="F13" s="4"/>
      <c r="G13" s="4"/>
      <c r="H13" s="4"/>
    </row>
  </sheetData>
  <mergeCells count="1">
    <mergeCell ref="A1:I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F71E-6E74-4992-BCAB-EFF79A38CAEA}">
  <dimension ref="A1:L11"/>
  <sheetViews>
    <sheetView zoomScaleNormal="100" workbookViewId="0">
      <selection activeCell="J11" sqref="J11"/>
    </sheetView>
  </sheetViews>
  <sheetFormatPr defaultRowHeight="15" x14ac:dyDescent="0.25"/>
  <cols>
    <col min="1" max="2" width="7.7109375" bestFit="1" customWidth="1"/>
    <col min="3" max="3" width="8.5703125" bestFit="1" customWidth="1"/>
    <col min="4" max="4" width="11" bestFit="1" customWidth="1"/>
    <col min="5" max="5" width="10.28515625" bestFit="1" customWidth="1"/>
    <col min="6" max="6" width="9.28515625" customWidth="1"/>
    <col min="7" max="7" width="10.28515625" bestFit="1" customWidth="1"/>
    <col min="8" max="8" width="9.28515625" customWidth="1"/>
    <col min="20" max="20" width="11" bestFit="1" customWidth="1"/>
    <col min="21" max="21" width="11" customWidth="1"/>
    <col min="22" max="23" width="10.28515625" bestFit="1" customWidth="1"/>
    <col min="24" max="26" width="10.28515625" customWidth="1"/>
  </cols>
  <sheetData>
    <row r="1" spans="1:12" x14ac:dyDescent="0.25">
      <c r="A1" s="17" t="s">
        <v>227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x14ac:dyDescent="0.25">
      <c r="A2" s="2" t="s">
        <v>0</v>
      </c>
      <c r="B2" s="2" t="s">
        <v>1</v>
      </c>
      <c r="C2" s="2" t="s">
        <v>141</v>
      </c>
      <c r="D2" s="2" t="s">
        <v>4</v>
      </c>
      <c r="E2" s="2" t="s">
        <v>203</v>
      </c>
      <c r="F2" s="2" t="s">
        <v>228</v>
      </c>
      <c r="G2" s="2" t="s">
        <v>204</v>
      </c>
      <c r="H2" s="2" t="s">
        <v>229</v>
      </c>
      <c r="I2" s="2" t="s">
        <v>205</v>
      </c>
      <c r="J2" s="2" t="s">
        <v>206</v>
      </c>
    </row>
    <row r="3" spans="1:12" x14ac:dyDescent="0.25">
      <c r="A3" s="9" t="s">
        <v>10</v>
      </c>
      <c r="B3" s="9" t="s">
        <v>9</v>
      </c>
      <c r="C3" s="9" t="s">
        <v>148</v>
      </c>
      <c r="D3" s="8" t="s">
        <v>7</v>
      </c>
      <c r="E3" s="2" t="s">
        <v>207</v>
      </c>
      <c r="F3" s="2" t="s">
        <v>230</v>
      </c>
      <c r="G3" s="2" t="s">
        <v>208</v>
      </c>
      <c r="H3" s="2" t="s">
        <v>231</v>
      </c>
      <c r="I3" s="2" t="s">
        <v>232</v>
      </c>
      <c r="J3" s="2" t="s">
        <v>233</v>
      </c>
    </row>
    <row r="4" spans="1:12" x14ac:dyDescent="0.25">
      <c r="A4" s="3" t="s">
        <v>153</v>
      </c>
      <c r="B4" s="3" t="s">
        <v>156</v>
      </c>
      <c r="C4" s="3" t="s">
        <v>234</v>
      </c>
      <c r="D4" s="3" t="s">
        <v>239</v>
      </c>
      <c r="E4" s="15">
        <v>44430</v>
      </c>
      <c r="F4" s="3" t="s">
        <v>213</v>
      </c>
      <c r="G4" s="15">
        <v>44432</v>
      </c>
      <c r="H4" s="3" t="s">
        <v>214</v>
      </c>
      <c r="I4" s="3" t="s">
        <v>147</v>
      </c>
      <c r="J4" s="3">
        <f>100*1.05</f>
        <v>105</v>
      </c>
    </row>
    <row r="5" spans="1:12" x14ac:dyDescent="0.25">
      <c r="A5" s="3" t="s">
        <v>154</v>
      </c>
      <c r="B5" s="3" t="s">
        <v>156</v>
      </c>
      <c r="C5" s="3" t="s">
        <v>235</v>
      </c>
      <c r="D5" s="3" t="s">
        <v>240</v>
      </c>
      <c r="E5" s="15">
        <v>44433</v>
      </c>
      <c r="F5" s="3" t="s">
        <v>214</v>
      </c>
      <c r="G5" s="15">
        <v>44437</v>
      </c>
      <c r="H5" s="3" t="s">
        <v>215</v>
      </c>
      <c r="I5" s="3" t="s">
        <v>147</v>
      </c>
      <c r="J5" s="3">
        <f>200*1.05</f>
        <v>210</v>
      </c>
    </row>
    <row r="6" spans="1:12" x14ac:dyDescent="0.25">
      <c r="A6" s="10" t="s">
        <v>153</v>
      </c>
      <c r="B6" s="3" t="s">
        <v>157</v>
      </c>
      <c r="C6" s="3" t="s">
        <v>236</v>
      </c>
      <c r="D6" s="3" t="s">
        <v>241</v>
      </c>
      <c r="E6" s="15">
        <v>44446</v>
      </c>
      <c r="F6" s="3" t="s">
        <v>215</v>
      </c>
      <c r="G6" s="15">
        <v>44452</v>
      </c>
      <c r="H6" s="3" t="s">
        <v>215</v>
      </c>
      <c r="I6" s="3"/>
      <c r="J6" s="3">
        <f>300*1.05</f>
        <v>315</v>
      </c>
    </row>
    <row r="7" spans="1:12" x14ac:dyDescent="0.25">
      <c r="A7" s="10" t="s">
        <v>154</v>
      </c>
      <c r="B7" s="3" t="s">
        <v>155</v>
      </c>
      <c r="C7" s="3" t="s">
        <v>237</v>
      </c>
      <c r="D7" s="3" t="s">
        <v>242</v>
      </c>
      <c r="E7" s="15">
        <v>44450</v>
      </c>
      <c r="F7" s="3" t="s">
        <v>213</v>
      </c>
      <c r="G7" s="15">
        <v>44454</v>
      </c>
      <c r="H7" s="3" t="s">
        <v>214</v>
      </c>
      <c r="I7" s="3"/>
      <c r="J7" s="3">
        <f>200*1.05</f>
        <v>210</v>
      </c>
    </row>
    <row r="8" spans="1:12" x14ac:dyDescent="0.25">
      <c r="A8" s="10" t="s">
        <v>154</v>
      </c>
      <c r="B8" s="3" t="s">
        <v>157</v>
      </c>
      <c r="C8" s="3" t="s">
        <v>238</v>
      </c>
      <c r="D8" s="3" t="s">
        <v>243</v>
      </c>
      <c r="E8" s="15">
        <v>44450</v>
      </c>
      <c r="F8" s="3" t="s">
        <v>214</v>
      </c>
      <c r="G8" s="15">
        <v>44454</v>
      </c>
      <c r="H8" s="3" t="s">
        <v>215</v>
      </c>
      <c r="I8" s="3"/>
      <c r="J8" s="3">
        <f>200*1.05</f>
        <v>210</v>
      </c>
    </row>
    <row r="10" spans="1:12" x14ac:dyDescent="0.25">
      <c r="J10" s="14" t="s">
        <v>246</v>
      </c>
      <c r="K10" s="14"/>
      <c r="L10" s="14"/>
    </row>
    <row r="11" spans="1:12" x14ac:dyDescent="0.25">
      <c r="A11" s="9" t="s">
        <v>140</v>
      </c>
      <c r="B11" s="9" t="s">
        <v>140</v>
      </c>
      <c r="C11" s="9" t="s">
        <v>140</v>
      </c>
      <c r="D11" s="8" t="s">
        <v>139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E340-97E5-4C1A-ADFA-4864FEEFC6D7}">
  <dimension ref="A1:I11"/>
  <sheetViews>
    <sheetView zoomScaleNormal="100" workbookViewId="0">
      <selection activeCell="A11" sqref="A11:C11"/>
    </sheetView>
  </sheetViews>
  <sheetFormatPr defaultRowHeight="15" x14ac:dyDescent="0.25"/>
  <cols>
    <col min="3" max="3" width="11" bestFit="1" customWidth="1"/>
    <col min="4" max="4" width="10.85546875" bestFit="1" customWidth="1"/>
    <col min="5" max="6" width="18.140625" bestFit="1" customWidth="1"/>
    <col min="8" max="8" width="10.28515625" bestFit="1" customWidth="1"/>
  </cols>
  <sheetData>
    <row r="1" spans="1:9" x14ac:dyDescent="0.25">
      <c r="A1" s="17" t="s">
        <v>202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2" t="s">
        <v>0</v>
      </c>
      <c r="B2" s="2" t="s">
        <v>1</v>
      </c>
      <c r="C2" s="2" t="s">
        <v>4</v>
      </c>
      <c r="D2" s="2" t="s">
        <v>247</v>
      </c>
      <c r="E2" s="2" t="s">
        <v>203</v>
      </c>
      <c r="F2" s="2" t="s">
        <v>204</v>
      </c>
      <c r="G2" s="2" t="s">
        <v>250</v>
      </c>
      <c r="H2" s="2" t="s">
        <v>251</v>
      </c>
      <c r="I2" s="2" t="s">
        <v>252</v>
      </c>
    </row>
    <row r="3" spans="1:9" x14ac:dyDescent="0.25">
      <c r="A3" s="9" t="s">
        <v>10</v>
      </c>
      <c r="B3" s="9" t="s">
        <v>9</v>
      </c>
      <c r="C3" s="8" t="s">
        <v>7</v>
      </c>
      <c r="D3" s="2" t="s">
        <v>248</v>
      </c>
      <c r="E3" s="2" t="s">
        <v>207</v>
      </c>
      <c r="F3" s="2" t="s">
        <v>208</v>
      </c>
      <c r="G3" s="2" t="s">
        <v>254</v>
      </c>
      <c r="H3" s="2" t="s">
        <v>255</v>
      </c>
      <c r="I3" s="2" t="s">
        <v>11</v>
      </c>
    </row>
    <row r="4" spans="1:9" x14ac:dyDescent="0.25">
      <c r="A4" s="3" t="s">
        <v>153</v>
      </c>
      <c r="B4" s="3" t="s">
        <v>156</v>
      </c>
      <c r="C4" s="3" t="s">
        <v>239</v>
      </c>
      <c r="D4" s="3">
        <v>1</v>
      </c>
      <c r="E4" s="11">
        <v>44430.291666666664</v>
      </c>
      <c r="F4" s="11">
        <v>44432.958333333336</v>
      </c>
      <c r="G4" s="3">
        <f>100*1.05</f>
        <v>105</v>
      </c>
      <c r="H4" s="16">
        <v>102</v>
      </c>
      <c r="I4" s="16">
        <f>G4-H4</f>
        <v>3</v>
      </c>
    </row>
    <row r="5" spans="1:9" x14ac:dyDescent="0.25">
      <c r="A5" s="3" t="s">
        <v>154</v>
      </c>
      <c r="B5" s="3" t="s">
        <v>156</v>
      </c>
      <c r="C5" s="3" t="s">
        <v>240</v>
      </c>
      <c r="D5" s="3">
        <v>1</v>
      </c>
      <c r="E5" s="11">
        <v>44433.625</v>
      </c>
      <c r="F5" s="11">
        <v>44438.291666666664</v>
      </c>
      <c r="G5" s="3">
        <f>200*1.05</f>
        <v>210</v>
      </c>
      <c r="H5" s="16">
        <v>207</v>
      </c>
      <c r="I5" s="16">
        <f t="shared" ref="I5" si="0">G5-H5</f>
        <v>3</v>
      </c>
    </row>
    <row r="6" spans="1:9" x14ac:dyDescent="0.25">
      <c r="A6" s="10" t="s">
        <v>153</v>
      </c>
      <c r="B6" s="3" t="s">
        <v>157</v>
      </c>
      <c r="C6" s="3" t="s">
        <v>241</v>
      </c>
      <c r="D6" s="3">
        <v>1</v>
      </c>
      <c r="E6" s="11">
        <v>44446.958333333336</v>
      </c>
      <c r="F6" s="11"/>
      <c r="G6" s="3"/>
      <c r="H6" s="16"/>
      <c r="I6" s="16"/>
    </row>
    <row r="7" spans="1:9" x14ac:dyDescent="0.25">
      <c r="A7" s="10" t="s">
        <v>154</v>
      </c>
      <c r="B7" s="3" t="s">
        <v>155</v>
      </c>
      <c r="C7" s="3" t="s">
        <v>242</v>
      </c>
      <c r="D7" s="3">
        <v>1</v>
      </c>
      <c r="E7" s="11">
        <v>44450.291666666664</v>
      </c>
      <c r="F7" s="11"/>
      <c r="G7" s="3"/>
      <c r="H7" s="16"/>
      <c r="I7" s="16"/>
    </row>
    <row r="8" spans="1:9" x14ac:dyDescent="0.25">
      <c r="A8" s="10" t="s">
        <v>154</v>
      </c>
      <c r="B8" s="3" t="s">
        <v>157</v>
      </c>
      <c r="C8" s="3" t="s">
        <v>243</v>
      </c>
      <c r="D8" s="3">
        <v>2</v>
      </c>
      <c r="E8" s="11">
        <v>44450.625</v>
      </c>
      <c r="F8" s="11"/>
      <c r="G8" s="3"/>
      <c r="H8" s="16"/>
      <c r="I8" s="16"/>
    </row>
    <row r="10" spans="1:9" x14ac:dyDescent="0.25">
      <c r="G10" s="14" t="s">
        <v>253</v>
      </c>
    </row>
    <row r="11" spans="1:9" x14ac:dyDescent="0.25">
      <c r="A11" s="9" t="s">
        <v>140</v>
      </c>
      <c r="B11" s="9" t="s">
        <v>140</v>
      </c>
      <c r="C11" s="8" t="s">
        <v>139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8FF7-B434-474A-AA71-C7119801F495}">
  <dimension ref="A1:M11"/>
  <sheetViews>
    <sheetView tabSelected="1" workbookViewId="0">
      <selection activeCell="B12" sqref="B12"/>
    </sheetView>
  </sheetViews>
  <sheetFormatPr defaultRowHeight="15" x14ac:dyDescent="0.25"/>
  <cols>
    <col min="3" max="3" width="7.85546875" bestFit="1" customWidth="1"/>
    <col min="4" max="4" width="22.7109375" bestFit="1" customWidth="1"/>
    <col min="5" max="5" width="10.28515625" bestFit="1" customWidth="1"/>
    <col min="6" max="7" width="7.7109375" bestFit="1" customWidth="1"/>
    <col min="8" max="9" width="12.7109375" bestFit="1" customWidth="1"/>
  </cols>
  <sheetData>
    <row r="1" spans="1:13" x14ac:dyDescent="0.25">
      <c r="A1" s="21" t="s">
        <v>305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25">
      <c r="A2" s="2" t="s">
        <v>0</v>
      </c>
      <c r="B2" s="2" t="s">
        <v>1</v>
      </c>
      <c r="C2" s="2" t="s">
        <v>5</v>
      </c>
      <c r="D2" s="2" t="s">
        <v>249</v>
      </c>
      <c r="E2" s="2" t="s">
        <v>225</v>
      </c>
      <c r="F2" s="2" t="s">
        <v>256</v>
      </c>
      <c r="G2" s="2" t="s">
        <v>257</v>
      </c>
      <c r="H2" s="2" t="s">
        <v>284</v>
      </c>
      <c r="I2" s="2" t="s">
        <v>285</v>
      </c>
      <c r="J2" s="2" t="s">
        <v>265</v>
      </c>
      <c r="K2" s="2" t="s">
        <v>267</v>
      </c>
      <c r="L2" s="2" t="s">
        <v>278</v>
      </c>
      <c r="M2" s="2" t="s">
        <v>279</v>
      </c>
    </row>
    <row r="3" spans="1:13" x14ac:dyDescent="0.25">
      <c r="A3" s="9" t="s">
        <v>10</v>
      </c>
      <c r="B3" s="9" t="s">
        <v>9</v>
      </c>
      <c r="C3" s="9" t="s">
        <v>6</v>
      </c>
      <c r="D3" s="8" t="s">
        <v>262</v>
      </c>
      <c r="E3" s="9" t="s">
        <v>226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266</v>
      </c>
      <c r="K3" s="2" t="s">
        <v>268</v>
      </c>
      <c r="L3" s="2" t="s">
        <v>280</v>
      </c>
      <c r="M3" s="2" t="s">
        <v>281</v>
      </c>
    </row>
    <row r="4" spans="1:13" x14ac:dyDescent="0.25">
      <c r="A4" s="3" t="s">
        <v>153</v>
      </c>
      <c r="B4" s="3" t="s">
        <v>156</v>
      </c>
      <c r="C4" s="3" t="s">
        <v>162</v>
      </c>
      <c r="D4" s="3" t="s">
        <v>286</v>
      </c>
      <c r="E4" s="3">
        <v>4</v>
      </c>
      <c r="F4" s="3">
        <v>40.049999999999997</v>
      </c>
      <c r="G4" s="3">
        <v>29.96</v>
      </c>
      <c r="H4" s="3">
        <v>0.5</v>
      </c>
      <c r="I4" s="3">
        <v>0.2</v>
      </c>
      <c r="J4" s="3">
        <v>5.03</v>
      </c>
      <c r="K4" s="3">
        <v>4.9400000000000004</v>
      </c>
      <c r="L4" s="3">
        <v>0.01</v>
      </c>
      <c r="M4" s="3">
        <v>-0.02</v>
      </c>
    </row>
    <row r="5" spans="1:13" x14ac:dyDescent="0.25">
      <c r="A5" s="3" t="s">
        <v>153</v>
      </c>
      <c r="B5" s="3" t="s">
        <v>156</v>
      </c>
      <c r="C5" s="3" t="s">
        <v>162</v>
      </c>
      <c r="D5" s="3" t="s">
        <v>287</v>
      </c>
      <c r="E5" s="3">
        <v>4</v>
      </c>
      <c r="F5" s="3"/>
      <c r="G5" s="3"/>
      <c r="H5" s="3"/>
      <c r="I5" s="3"/>
      <c r="J5" s="3"/>
      <c r="K5" s="3"/>
      <c r="L5" s="3"/>
      <c r="M5" s="3"/>
    </row>
    <row r="6" spans="1:13" x14ac:dyDescent="0.25">
      <c r="A6" s="3" t="s">
        <v>153</v>
      </c>
      <c r="B6" s="3" t="s">
        <v>156</v>
      </c>
      <c r="C6" s="3" t="s">
        <v>162</v>
      </c>
      <c r="D6" s="3" t="s">
        <v>288</v>
      </c>
      <c r="E6" s="3">
        <v>4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A7" s="3" t="s">
        <v>153</v>
      </c>
      <c r="B7" s="3" t="s">
        <v>156</v>
      </c>
      <c r="C7" s="3" t="s">
        <v>162</v>
      </c>
      <c r="D7" s="3" t="s">
        <v>289</v>
      </c>
      <c r="E7" s="3">
        <v>4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A8" s="3" t="s">
        <v>153</v>
      </c>
      <c r="B8" s="3" t="s">
        <v>156</v>
      </c>
      <c r="C8" s="3" t="s">
        <v>162</v>
      </c>
      <c r="D8" s="3" t="s">
        <v>290</v>
      </c>
      <c r="E8" s="3">
        <v>4</v>
      </c>
      <c r="F8" s="3"/>
      <c r="G8" s="3"/>
      <c r="H8" s="3"/>
      <c r="I8" s="3"/>
      <c r="J8" s="3"/>
      <c r="K8" s="3"/>
      <c r="L8" s="3"/>
      <c r="M8" s="3"/>
    </row>
    <row r="11" spans="1:13" x14ac:dyDescent="0.25">
      <c r="A11" s="9" t="s">
        <v>140</v>
      </c>
      <c r="B11" s="9" t="s">
        <v>140</v>
      </c>
      <c r="C11" s="9" t="s">
        <v>140</v>
      </c>
      <c r="D11" s="8" t="s">
        <v>139</v>
      </c>
      <c r="E11" s="9" t="s">
        <v>140</v>
      </c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9E53-589E-43DA-AE6A-09B14E3F55C4}">
  <dimension ref="A1:L15"/>
  <sheetViews>
    <sheetView workbookViewId="0">
      <selection activeCell="G11" sqref="G11"/>
    </sheetView>
  </sheetViews>
  <sheetFormatPr defaultRowHeight="15" x14ac:dyDescent="0.25"/>
  <cols>
    <col min="4" max="4" width="24.7109375" bestFit="1" customWidth="1"/>
    <col min="5" max="5" width="10.28515625" bestFit="1" customWidth="1"/>
    <col min="6" max="7" width="14.42578125" bestFit="1" customWidth="1"/>
    <col min="8" max="9" width="16.140625" bestFit="1" customWidth="1"/>
    <col min="10" max="10" width="12.42578125" bestFit="1" customWidth="1"/>
    <col min="11" max="11" width="10.85546875" bestFit="1" customWidth="1"/>
    <col min="12" max="12" width="12.7109375" bestFit="1" customWidth="1"/>
  </cols>
  <sheetData>
    <row r="1" spans="1:12" x14ac:dyDescent="0.25">
      <c r="A1" s="21" t="s">
        <v>304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x14ac:dyDescent="0.25">
      <c r="A2" s="2" t="s">
        <v>0</v>
      </c>
      <c r="B2" s="2" t="s">
        <v>1</v>
      </c>
      <c r="C2" s="2" t="s">
        <v>5</v>
      </c>
      <c r="D2" s="2" t="s">
        <v>249</v>
      </c>
      <c r="E2" s="2" t="s">
        <v>225</v>
      </c>
      <c r="F2" s="2" t="s">
        <v>300</v>
      </c>
      <c r="G2" s="2" t="s">
        <v>299</v>
      </c>
      <c r="H2" s="2" t="s">
        <v>298</v>
      </c>
      <c r="I2" s="2" t="s">
        <v>297</v>
      </c>
      <c r="J2" s="2" t="s">
        <v>301</v>
      </c>
      <c r="K2" s="2" t="s">
        <v>302</v>
      </c>
      <c r="L2" s="2" t="s">
        <v>296</v>
      </c>
    </row>
    <row r="3" spans="1:12" x14ac:dyDescent="0.25">
      <c r="A3" s="9" t="s">
        <v>10</v>
      </c>
      <c r="B3" s="9" t="s">
        <v>9</v>
      </c>
      <c r="C3" s="9" t="s">
        <v>6</v>
      </c>
      <c r="D3" s="8" t="s">
        <v>262</v>
      </c>
      <c r="E3" s="9" t="s">
        <v>226</v>
      </c>
      <c r="F3" s="2" t="s">
        <v>263</v>
      </c>
      <c r="G3" s="2" t="s">
        <v>264</v>
      </c>
      <c r="H3" s="2" t="s">
        <v>283</v>
      </c>
      <c r="I3" s="2" t="s">
        <v>282</v>
      </c>
      <c r="J3" s="2" t="s">
        <v>271</v>
      </c>
      <c r="K3" s="2" t="s">
        <v>272</v>
      </c>
      <c r="L3" s="2"/>
    </row>
    <row r="4" spans="1:12" x14ac:dyDescent="0.25">
      <c r="A4" s="3" t="s">
        <v>153</v>
      </c>
      <c r="B4" s="3" t="s">
        <v>156</v>
      </c>
      <c r="C4" s="3"/>
      <c r="D4" s="3" t="s">
        <v>286</v>
      </c>
      <c r="E4" s="3">
        <v>4</v>
      </c>
      <c r="F4" s="3" t="s">
        <v>269</v>
      </c>
      <c r="G4" s="3" t="s">
        <v>269</v>
      </c>
      <c r="H4" s="3" t="s">
        <v>270</v>
      </c>
      <c r="I4" s="3" t="s">
        <v>269</v>
      </c>
      <c r="J4" s="3" t="s">
        <v>269</v>
      </c>
      <c r="K4" s="3" t="s">
        <v>269</v>
      </c>
      <c r="L4" s="3" t="s">
        <v>269</v>
      </c>
    </row>
    <row r="5" spans="1:12" x14ac:dyDescent="0.25">
      <c r="A5" s="3" t="s">
        <v>153</v>
      </c>
      <c r="B5" s="3" t="s">
        <v>156</v>
      </c>
      <c r="C5" s="3"/>
      <c r="D5" s="3" t="s">
        <v>287</v>
      </c>
      <c r="E5" s="3">
        <v>4</v>
      </c>
      <c r="F5" s="3"/>
      <c r="G5" s="3"/>
      <c r="H5" s="3"/>
      <c r="I5" s="3"/>
      <c r="J5" s="3"/>
      <c r="K5" s="3"/>
      <c r="L5" s="3"/>
    </row>
    <row r="6" spans="1:12" x14ac:dyDescent="0.25">
      <c r="A6" s="3" t="s">
        <v>153</v>
      </c>
      <c r="B6" s="3" t="s">
        <v>156</v>
      </c>
      <c r="C6" s="3"/>
      <c r="D6" s="3" t="s">
        <v>288</v>
      </c>
      <c r="E6" s="3">
        <v>4</v>
      </c>
      <c r="F6" s="3"/>
      <c r="G6" s="3"/>
      <c r="H6" s="3"/>
      <c r="I6" s="3"/>
      <c r="J6" s="3"/>
      <c r="K6" s="3"/>
      <c r="L6" s="3"/>
    </row>
    <row r="7" spans="1:12" x14ac:dyDescent="0.25">
      <c r="A7" s="3" t="s">
        <v>153</v>
      </c>
      <c r="B7" s="3" t="s">
        <v>156</v>
      </c>
      <c r="C7" s="3"/>
      <c r="D7" s="3" t="s">
        <v>289</v>
      </c>
      <c r="E7" s="3">
        <v>4</v>
      </c>
      <c r="F7" s="3"/>
      <c r="G7" s="3"/>
      <c r="H7" s="3"/>
      <c r="I7" s="3"/>
      <c r="J7" s="3"/>
      <c r="K7" s="3"/>
      <c r="L7" s="3"/>
    </row>
    <row r="8" spans="1:12" x14ac:dyDescent="0.25">
      <c r="A8" s="3" t="s">
        <v>153</v>
      </c>
      <c r="B8" s="3" t="s">
        <v>156</v>
      </c>
      <c r="C8" s="3"/>
      <c r="D8" s="3" t="s">
        <v>290</v>
      </c>
      <c r="E8" s="3">
        <v>4</v>
      </c>
      <c r="F8" s="3"/>
      <c r="G8" s="3"/>
      <c r="H8" s="3"/>
      <c r="I8" s="3"/>
      <c r="J8" s="3"/>
      <c r="K8" s="3"/>
      <c r="L8" s="3"/>
    </row>
    <row r="11" spans="1:12" x14ac:dyDescent="0.25">
      <c r="A11" s="9" t="s">
        <v>140</v>
      </c>
      <c r="B11" s="9" t="s">
        <v>140</v>
      </c>
      <c r="C11" s="9" t="s">
        <v>140</v>
      </c>
      <c r="D11" s="8" t="s">
        <v>139</v>
      </c>
      <c r="E11" s="9" t="s">
        <v>140</v>
      </c>
    </row>
    <row r="14" spans="1:12" x14ac:dyDescent="0.25">
      <c r="F14" s="5"/>
      <c r="G14" s="5"/>
      <c r="H14" s="5" t="s">
        <v>273</v>
      </c>
      <c r="I14" s="5" t="s">
        <v>274</v>
      </c>
      <c r="J14" s="5" t="s">
        <v>276</v>
      </c>
      <c r="K14" s="5" t="s">
        <v>277</v>
      </c>
      <c r="L14" s="5"/>
    </row>
    <row r="15" spans="1:12" x14ac:dyDescent="0.25">
      <c r="F15" s="5" t="s">
        <v>291</v>
      </c>
      <c r="G15" s="5" t="s">
        <v>292</v>
      </c>
      <c r="H15" s="5" t="s">
        <v>293</v>
      </c>
      <c r="I15" s="5" t="s">
        <v>293</v>
      </c>
      <c r="J15" s="5" t="s">
        <v>295</v>
      </c>
      <c r="K15" s="5" t="s">
        <v>294</v>
      </c>
      <c r="L15" s="5" t="s">
        <v>306</v>
      </c>
    </row>
  </sheetData>
  <mergeCells count="1">
    <mergeCell ref="A1:L1"/>
  </mergeCells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3A9A-DE6B-4097-B0BD-302B610A60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AEC-6B60-4DED-90FA-6365607AFCA5}">
  <dimension ref="A1:I42"/>
  <sheetViews>
    <sheetView topLeftCell="A17" workbookViewId="0">
      <selection activeCell="F4" sqref="F4"/>
    </sheetView>
  </sheetViews>
  <sheetFormatPr defaultRowHeight="15" x14ac:dyDescent="0.25"/>
  <cols>
    <col min="3" max="3" width="10.28515625" bestFit="1" customWidth="1"/>
    <col min="4" max="4" width="11.42578125" bestFit="1" customWidth="1"/>
    <col min="5" max="5" width="11.42578125" customWidth="1"/>
    <col min="6" max="6" width="10.28515625" bestFit="1" customWidth="1"/>
    <col min="8" max="9" width="8.85546875" style="4"/>
  </cols>
  <sheetData>
    <row r="1" spans="1:9" x14ac:dyDescent="0.25">
      <c r="A1" s="21" t="s">
        <v>209</v>
      </c>
      <c r="B1" s="22"/>
      <c r="C1" s="22"/>
      <c r="D1" s="22"/>
      <c r="E1" s="22"/>
      <c r="F1" s="23"/>
    </row>
    <row r="2" spans="1:9" x14ac:dyDescent="0.25">
      <c r="A2" s="2" t="s">
        <v>0</v>
      </c>
      <c r="B2" s="2" t="s">
        <v>1</v>
      </c>
      <c r="C2" s="2" t="s">
        <v>211</v>
      </c>
      <c r="D2" s="2" t="s">
        <v>210</v>
      </c>
      <c r="E2" s="2" t="s">
        <v>225</v>
      </c>
      <c r="F2" s="2" t="s">
        <v>216</v>
      </c>
    </row>
    <row r="3" spans="1:9" x14ac:dyDescent="0.25">
      <c r="A3" s="9" t="s">
        <v>10</v>
      </c>
      <c r="B3" s="9" t="s">
        <v>9</v>
      </c>
      <c r="C3" s="2" t="s">
        <v>221</v>
      </c>
      <c r="D3" s="2" t="s">
        <v>222</v>
      </c>
      <c r="E3" s="8" t="s">
        <v>226</v>
      </c>
      <c r="F3" s="2" t="s">
        <v>223</v>
      </c>
    </row>
    <row r="4" spans="1:9" x14ac:dyDescent="0.25">
      <c r="A4" s="3" t="s">
        <v>153</v>
      </c>
      <c r="B4" s="3" t="s">
        <v>155</v>
      </c>
      <c r="C4" s="3" t="s">
        <v>103</v>
      </c>
      <c r="D4" s="3" t="s">
        <v>213</v>
      </c>
      <c r="E4" s="3">
        <v>1</v>
      </c>
      <c r="F4" s="3" t="s">
        <v>224</v>
      </c>
      <c r="H4" s="5" t="s">
        <v>213</v>
      </c>
      <c r="I4" s="5" t="s">
        <v>218</v>
      </c>
    </row>
    <row r="5" spans="1:9" x14ac:dyDescent="0.25">
      <c r="A5" s="3" t="s">
        <v>153</v>
      </c>
      <c r="B5" s="3" t="s">
        <v>155</v>
      </c>
      <c r="C5" s="3" t="s">
        <v>212</v>
      </c>
      <c r="D5" s="3" t="s">
        <v>213</v>
      </c>
      <c r="E5" s="3">
        <v>2</v>
      </c>
      <c r="F5" s="3" t="s">
        <v>224</v>
      </c>
      <c r="H5" s="5" t="s">
        <v>214</v>
      </c>
      <c r="I5" s="5" t="s">
        <v>219</v>
      </c>
    </row>
    <row r="6" spans="1:9" x14ac:dyDescent="0.25">
      <c r="A6" s="3" t="s">
        <v>153</v>
      </c>
      <c r="B6" s="3" t="s">
        <v>155</v>
      </c>
      <c r="C6" s="3" t="s">
        <v>103</v>
      </c>
      <c r="D6" s="3" t="s">
        <v>214</v>
      </c>
      <c r="E6" s="3">
        <v>3</v>
      </c>
      <c r="F6" s="3" t="s">
        <v>224</v>
      </c>
      <c r="H6" s="5" t="s">
        <v>215</v>
      </c>
      <c r="I6" s="5" t="s">
        <v>220</v>
      </c>
    </row>
    <row r="7" spans="1:9" x14ac:dyDescent="0.25">
      <c r="A7" s="3" t="s">
        <v>153</v>
      </c>
      <c r="B7" s="3" t="s">
        <v>155</v>
      </c>
      <c r="C7" s="3" t="s">
        <v>212</v>
      </c>
      <c r="D7" s="3" t="s">
        <v>214</v>
      </c>
      <c r="E7" s="3">
        <v>4</v>
      </c>
      <c r="F7" s="3" t="s">
        <v>224</v>
      </c>
    </row>
    <row r="8" spans="1:9" x14ac:dyDescent="0.25">
      <c r="A8" s="3" t="s">
        <v>153</v>
      </c>
      <c r="B8" s="3" t="s">
        <v>155</v>
      </c>
      <c r="C8" s="3" t="s">
        <v>103</v>
      </c>
      <c r="D8" s="3" t="s">
        <v>215</v>
      </c>
      <c r="E8" s="3">
        <v>5</v>
      </c>
      <c r="F8" s="3" t="s">
        <v>224</v>
      </c>
    </row>
    <row r="9" spans="1:9" x14ac:dyDescent="0.25">
      <c r="A9" s="3" t="s">
        <v>153</v>
      </c>
      <c r="B9" s="3" t="s">
        <v>155</v>
      </c>
      <c r="C9" s="3" t="s">
        <v>212</v>
      </c>
      <c r="D9" s="3" t="s">
        <v>215</v>
      </c>
      <c r="E9" s="3">
        <v>6</v>
      </c>
      <c r="F9" s="3" t="s">
        <v>224</v>
      </c>
    </row>
    <row r="10" spans="1:9" x14ac:dyDescent="0.25">
      <c r="A10" s="3" t="s">
        <v>153</v>
      </c>
      <c r="B10" s="3" t="s">
        <v>156</v>
      </c>
      <c r="C10" s="3" t="s">
        <v>103</v>
      </c>
      <c r="D10" s="3" t="s">
        <v>213</v>
      </c>
      <c r="E10" s="3">
        <v>7</v>
      </c>
      <c r="F10" s="3" t="s">
        <v>224</v>
      </c>
    </row>
    <row r="11" spans="1:9" x14ac:dyDescent="0.25">
      <c r="A11" s="3" t="s">
        <v>153</v>
      </c>
      <c r="B11" s="3" t="s">
        <v>156</v>
      </c>
      <c r="C11" s="3" t="s">
        <v>212</v>
      </c>
      <c r="D11" s="3" t="s">
        <v>213</v>
      </c>
      <c r="E11" s="3">
        <v>8</v>
      </c>
      <c r="F11" s="3" t="s">
        <v>224</v>
      </c>
    </row>
    <row r="12" spans="1:9" x14ac:dyDescent="0.25">
      <c r="A12" s="3" t="s">
        <v>153</v>
      </c>
      <c r="B12" s="3" t="s">
        <v>156</v>
      </c>
      <c r="C12" s="3" t="s">
        <v>103</v>
      </c>
      <c r="D12" s="3" t="s">
        <v>214</v>
      </c>
      <c r="E12" s="3">
        <v>9</v>
      </c>
      <c r="F12" s="3" t="s">
        <v>224</v>
      </c>
    </row>
    <row r="13" spans="1:9" x14ac:dyDescent="0.25">
      <c r="A13" s="3" t="s">
        <v>153</v>
      </c>
      <c r="B13" s="3" t="s">
        <v>156</v>
      </c>
      <c r="C13" s="3" t="s">
        <v>212</v>
      </c>
      <c r="D13" s="3" t="s">
        <v>214</v>
      </c>
      <c r="E13" s="3">
        <v>10</v>
      </c>
      <c r="F13" s="3" t="s">
        <v>224</v>
      </c>
    </row>
    <row r="14" spans="1:9" x14ac:dyDescent="0.25">
      <c r="A14" s="3" t="s">
        <v>153</v>
      </c>
      <c r="B14" s="3" t="s">
        <v>156</v>
      </c>
      <c r="C14" s="3" t="s">
        <v>103</v>
      </c>
      <c r="D14" s="3" t="s">
        <v>215</v>
      </c>
      <c r="E14" s="3">
        <v>11</v>
      </c>
      <c r="F14" s="3" t="s">
        <v>224</v>
      </c>
    </row>
    <row r="15" spans="1:9" x14ac:dyDescent="0.25">
      <c r="A15" s="3" t="s">
        <v>153</v>
      </c>
      <c r="B15" s="3" t="s">
        <v>156</v>
      </c>
      <c r="C15" s="3" t="s">
        <v>212</v>
      </c>
      <c r="D15" s="3" t="s">
        <v>215</v>
      </c>
      <c r="E15" s="3">
        <v>12</v>
      </c>
      <c r="F15" s="3" t="s">
        <v>224</v>
      </c>
    </row>
    <row r="16" spans="1:9" x14ac:dyDescent="0.25">
      <c r="A16" s="3" t="s">
        <v>153</v>
      </c>
      <c r="B16" s="3" t="s">
        <v>157</v>
      </c>
      <c r="C16" s="3" t="s">
        <v>103</v>
      </c>
      <c r="D16" s="3" t="s">
        <v>213</v>
      </c>
      <c r="E16" s="3">
        <v>13</v>
      </c>
      <c r="F16" s="3" t="s">
        <v>224</v>
      </c>
    </row>
    <row r="17" spans="1:6" x14ac:dyDescent="0.25">
      <c r="A17" s="3" t="s">
        <v>153</v>
      </c>
      <c r="B17" s="3" t="s">
        <v>157</v>
      </c>
      <c r="C17" s="3" t="s">
        <v>212</v>
      </c>
      <c r="D17" s="3" t="s">
        <v>213</v>
      </c>
      <c r="E17" s="3">
        <v>14</v>
      </c>
      <c r="F17" s="3" t="s">
        <v>224</v>
      </c>
    </row>
    <row r="18" spans="1:6" x14ac:dyDescent="0.25">
      <c r="A18" s="3" t="s">
        <v>153</v>
      </c>
      <c r="B18" s="3" t="s">
        <v>157</v>
      </c>
      <c r="C18" s="3" t="s">
        <v>103</v>
      </c>
      <c r="D18" s="3" t="s">
        <v>214</v>
      </c>
      <c r="E18" s="3">
        <v>15</v>
      </c>
      <c r="F18" s="3" t="s">
        <v>224</v>
      </c>
    </row>
    <row r="19" spans="1:6" x14ac:dyDescent="0.25">
      <c r="A19" s="3" t="s">
        <v>153</v>
      </c>
      <c r="B19" s="3" t="s">
        <v>157</v>
      </c>
      <c r="C19" s="3" t="s">
        <v>212</v>
      </c>
      <c r="D19" s="3" t="s">
        <v>214</v>
      </c>
      <c r="E19" s="3">
        <v>16</v>
      </c>
      <c r="F19" s="3" t="s">
        <v>224</v>
      </c>
    </row>
    <row r="20" spans="1:6" x14ac:dyDescent="0.25">
      <c r="A20" s="3" t="s">
        <v>153</v>
      </c>
      <c r="B20" s="3" t="s">
        <v>157</v>
      </c>
      <c r="C20" s="3" t="s">
        <v>103</v>
      </c>
      <c r="D20" s="3" t="s">
        <v>215</v>
      </c>
      <c r="E20" s="3">
        <v>17</v>
      </c>
      <c r="F20" s="3" t="s">
        <v>224</v>
      </c>
    </row>
    <row r="21" spans="1:6" x14ac:dyDescent="0.25">
      <c r="A21" s="3" t="s">
        <v>153</v>
      </c>
      <c r="B21" s="3" t="s">
        <v>157</v>
      </c>
      <c r="C21" s="3" t="s">
        <v>212</v>
      </c>
      <c r="D21" s="3" t="s">
        <v>215</v>
      </c>
      <c r="E21" s="3">
        <v>18</v>
      </c>
      <c r="F21" s="3" t="s">
        <v>224</v>
      </c>
    </row>
    <row r="22" spans="1:6" x14ac:dyDescent="0.25">
      <c r="A22" s="3" t="s">
        <v>217</v>
      </c>
      <c r="B22" s="3" t="s">
        <v>158</v>
      </c>
      <c r="C22" s="3" t="s">
        <v>103</v>
      </c>
      <c r="D22" s="3" t="s">
        <v>213</v>
      </c>
      <c r="E22" s="3">
        <v>19</v>
      </c>
      <c r="F22" s="3" t="s">
        <v>224</v>
      </c>
    </row>
    <row r="23" spans="1:6" x14ac:dyDescent="0.25">
      <c r="A23" s="3" t="s">
        <v>217</v>
      </c>
      <c r="B23" s="3" t="s">
        <v>158</v>
      </c>
      <c r="C23" s="3" t="s">
        <v>212</v>
      </c>
      <c r="D23" s="3" t="s">
        <v>213</v>
      </c>
      <c r="E23" s="3">
        <v>20</v>
      </c>
      <c r="F23" s="3" t="s">
        <v>224</v>
      </c>
    </row>
    <row r="24" spans="1:6" x14ac:dyDescent="0.25">
      <c r="A24" s="3" t="s">
        <v>217</v>
      </c>
      <c r="B24" s="3" t="s">
        <v>158</v>
      </c>
      <c r="C24" s="3" t="s">
        <v>103</v>
      </c>
      <c r="D24" s="3" t="s">
        <v>214</v>
      </c>
      <c r="E24" s="3">
        <v>21</v>
      </c>
      <c r="F24" s="3" t="s">
        <v>224</v>
      </c>
    </row>
    <row r="25" spans="1:6" x14ac:dyDescent="0.25">
      <c r="A25" s="3" t="s">
        <v>217</v>
      </c>
      <c r="B25" s="3" t="s">
        <v>158</v>
      </c>
      <c r="C25" s="3" t="s">
        <v>212</v>
      </c>
      <c r="D25" s="3" t="s">
        <v>214</v>
      </c>
      <c r="E25" s="3">
        <v>22</v>
      </c>
      <c r="F25" s="3" t="s">
        <v>224</v>
      </c>
    </row>
    <row r="26" spans="1:6" x14ac:dyDescent="0.25">
      <c r="A26" s="3" t="s">
        <v>217</v>
      </c>
      <c r="B26" s="3" t="s">
        <v>158</v>
      </c>
      <c r="C26" s="3" t="s">
        <v>103</v>
      </c>
      <c r="D26" s="3" t="s">
        <v>215</v>
      </c>
      <c r="E26" s="3">
        <v>23</v>
      </c>
      <c r="F26" s="3" t="s">
        <v>224</v>
      </c>
    </row>
    <row r="27" spans="1:6" x14ac:dyDescent="0.25">
      <c r="A27" s="3" t="s">
        <v>217</v>
      </c>
      <c r="B27" s="3" t="s">
        <v>158</v>
      </c>
      <c r="C27" s="3" t="s">
        <v>212</v>
      </c>
      <c r="D27" s="3" t="s">
        <v>215</v>
      </c>
      <c r="E27" s="3">
        <v>24</v>
      </c>
      <c r="F27" s="3" t="s">
        <v>224</v>
      </c>
    </row>
    <row r="28" spans="1:6" x14ac:dyDescent="0.25">
      <c r="A28" s="3" t="s">
        <v>217</v>
      </c>
      <c r="B28" s="3" t="s">
        <v>159</v>
      </c>
      <c r="C28" s="3" t="s">
        <v>103</v>
      </c>
      <c r="D28" s="3" t="s">
        <v>213</v>
      </c>
      <c r="E28" s="3">
        <v>25</v>
      </c>
      <c r="F28" s="3" t="s">
        <v>224</v>
      </c>
    </row>
    <row r="29" spans="1:6" x14ac:dyDescent="0.25">
      <c r="A29" s="3" t="s">
        <v>217</v>
      </c>
      <c r="B29" s="3" t="s">
        <v>159</v>
      </c>
      <c r="C29" s="3" t="s">
        <v>212</v>
      </c>
      <c r="D29" s="3" t="s">
        <v>213</v>
      </c>
      <c r="E29" s="3">
        <v>26</v>
      </c>
      <c r="F29" s="3" t="s">
        <v>224</v>
      </c>
    </row>
    <row r="30" spans="1:6" x14ac:dyDescent="0.25">
      <c r="A30" s="3" t="s">
        <v>217</v>
      </c>
      <c r="B30" s="3" t="s">
        <v>159</v>
      </c>
      <c r="C30" s="3" t="s">
        <v>103</v>
      </c>
      <c r="D30" s="3" t="s">
        <v>214</v>
      </c>
      <c r="E30" s="3">
        <v>27</v>
      </c>
      <c r="F30" s="3" t="s">
        <v>224</v>
      </c>
    </row>
    <row r="31" spans="1:6" x14ac:dyDescent="0.25">
      <c r="A31" s="3" t="s">
        <v>217</v>
      </c>
      <c r="B31" s="3" t="s">
        <v>159</v>
      </c>
      <c r="C31" s="3" t="s">
        <v>212</v>
      </c>
      <c r="D31" s="3" t="s">
        <v>214</v>
      </c>
      <c r="E31" s="3">
        <v>28</v>
      </c>
      <c r="F31" s="3" t="s">
        <v>224</v>
      </c>
    </row>
    <row r="32" spans="1:6" x14ac:dyDescent="0.25">
      <c r="A32" s="3" t="s">
        <v>217</v>
      </c>
      <c r="B32" s="3" t="s">
        <v>159</v>
      </c>
      <c r="C32" s="3" t="s">
        <v>103</v>
      </c>
      <c r="D32" s="3" t="s">
        <v>215</v>
      </c>
      <c r="E32" s="3">
        <v>29</v>
      </c>
      <c r="F32" s="3" t="s">
        <v>224</v>
      </c>
    </row>
    <row r="33" spans="1:6" x14ac:dyDescent="0.25">
      <c r="A33" s="3" t="s">
        <v>217</v>
      </c>
      <c r="B33" s="3" t="s">
        <v>159</v>
      </c>
      <c r="C33" s="3" t="s">
        <v>212</v>
      </c>
      <c r="D33" s="3" t="s">
        <v>215</v>
      </c>
      <c r="E33" s="3">
        <v>30</v>
      </c>
      <c r="F33" s="3" t="s">
        <v>224</v>
      </c>
    </row>
    <row r="34" spans="1:6" x14ac:dyDescent="0.25">
      <c r="A34" s="3" t="s">
        <v>217</v>
      </c>
      <c r="B34" s="3" t="s">
        <v>160</v>
      </c>
      <c r="C34" s="3" t="s">
        <v>103</v>
      </c>
      <c r="D34" s="3" t="s">
        <v>213</v>
      </c>
      <c r="E34" s="3">
        <v>31</v>
      </c>
      <c r="F34" s="3" t="s">
        <v>224</v>
      </c>
    </row>
    <row r="35" spans="1:6" x14ac:dyDescent="0.25">
      <c r="A35" s="3" t="s">
        <v>217</v>
      </c>
      <c r="B35" s="3" t="s">
        <v>160</v>
      </c>
      <c r="C35" s="3" t="s">
        <v>212</v>
      </c>
      <c r="D35" s="3" t="s">
        <v>213</v>
      </c>
      <c r="E35" s="3">
        <v>32</v>
      </c>
      <c r="F35" s="3" t="s">
        <v>224</v>
      </c>
    </row>
    <row r="36" spans="1:6" x14ac:dyDescent="0.25">
      <c r="A36" s="3" t="s">
        <v>217</v>
      </c>
      <c r="B36" s="3" t="s">
        <v>160</v>
      </c>
      <c r="C36" s="3" t="s">
        <v>103</v>
      </c>
      <c r="D36" s="3" t="s">
        <v>214</v>
      </c>
      <c r="E36" s="3">
        <v>33</v>
      </c>
      <c r="F36" s="3" t="s">
        <v>224</v>
      </c>
    </row>
    <row r="37" spans="1:6" x14ac:dyDescent="0.25">
      <c r="A37" s="3" t="s">
        <v>217</v>
      </c>
      <c r="B37" s="3" t="s">
        <v>160</v>
      </c>
      <c r="C37" s="3" t="s">
        <v>212</v>
      </c>
      <c r="D37" s="3" t="s">
        <v>214</v>
      </c>
      <c r="E37" s="3">
        <v>34</v>
      </c>
      <c r="F37" s="3" t="s">
        <v>224</v>
      </c>
    </row>
    <row r="38" spans="1:6" x14ac:dyDescent="0.25">
      <c r="A38" s="3" t="s">
        <v>217</v>
      </c>
      <c r="B38" s="3" t="s">
        <v>160</v>
      </c>
      <c r="C38" s="3" t="s">
        <v>103</v>
      </c>
      <c r="D38" s="3" t="s">
        <v>215</v>
      </c>
      <c r="E38" s="3">
        <v>35</v>
      </c>
      <c r="F38" s="3" t="s">
        <v>224</v>
      </c>
    </row>
    <row r="39" spans="1:6" x14ac:dyDescent="0.25">
      <c r="A39" s="3" t="s">
        <v>217</v>
      </c>
      <c r="B39" s="3" t="s">
        <v>160</v>
      </c>
      <c r="C39" s="3" t="s">
        <v>212</v>
      </c>
      <c r="D39" s="3" t="s">
        <v>215</v>
      </c>
      <c r="E39" s="3">
        <v>36</v>
      </c>
      <c r="F39" s="3" t="s">
        <v>224</v>
      </c>
    </row>
    <row r="42" spans="1:6" x14ac:dyDescent="0.25">
      <c r="A42" s="9" t="s">
        <v>140</v>
      </c>
      <c r="B42" s="9" t="s">
        <v>140</v>
      </c>
      <c r="E42" s="8" t="s">
        <v>139</v>
      </c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품목</vt:lpstr>
      <vt:lpstr>공장</vt:lpstr>
      <vt:lpstr>라인</vt:lpstr>
      <vt:lpstr>공정</vt:lpstr>
      <vt:lpstr>설비</vt:lpstr>
      <vt:lpstr>주문</vt:lpstr>
      <vt:lpstr>생산지시</vt:lpstr>
      <vt:lpstr>생산이력</vt:lpstr>
      <vt:lpstr>생산정보</vt:lpstr>
      <vt:lpstr>품질검사정보</vt:lpstr>
      <vt:lpstr>재고</vt:lpstr>
      <vt:lpstr>근무자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dcterms:created xsi:type="dcterms:W3CDTF">2021-09-09T09:50:00Z</dcterms:created>
  <dcterms:modified xsi:type="dcterms:W3CDTF">2021-09-13T07:45:41Z</dcterms:modified>
</cp:coreProperties>
</file>