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/Desktop/PhD/PhD_Papers_VE/Multimodal communication in the greeting behaviour of African savannah elephants/Communications Biology/Data and R code/Data/Repertoire data/"/>
    </mc:Choice>
  </mc:AlternateContent>
  <xr:revisionPtr revIDLastSave="0" documentId="13_ncr:1_{111539BE-B9DC-6943-B7DE-70D03FE81941}" xr6:coauthVersionLast="47" xr6:coauthVersionMax="47" xr10:uidLastSave="{00000000-0000-0000-0000-000000000000}"/>
  <bookViews>
    <workbookView xWindow="10100" yWindow="500" windowWidth="18320" windowHeight="16520" activeTab="1" xr2:uid="{2C84319F-0F24-2348-AB4B-C3E95BD64BB2}"/>
  </bookViews>
  <sheets>
    <sheet name="Plot_data" sheetId="1" r:id="rId1"/>
    <sheet name="Plot_data_renamed" sheetId="2" r:id="rId2"/>
  </sheets>
  <definedNames>
    <definedName name="_xlnm._FilterDatabase" localSheetId="0" hidden="1">Plot_data!$A$1:$G$102</definedName>
    <definedName name="_xlnm._FilterDatabase" localSheetId="1" hidden="1">Plot_data_renamed!$A$1:$G$102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8" i="1"/>
  <c r="G9" i="1"/>
  <c r="G10" i="1"/>
  <c r="G11" i="1"/>
  <c r="G12" i="1"/>
  <c r="G13" i="1"/>
  <c r="G15" i="1"/>
  <c r="G16" i="1"/>
  <c r="G17" i="1"/>
  <c r="G18" i="1"/>
  <c r="G19" i="1"/>
  <c r="G20" i="1"/>
  <c r="G22" i="1"/>
  <c r="G23" i="1"/>
  <c r="G24" i="1"/>
  <c r="G25" i="1"/>
  <c r="G26" i="1"/>
  <c r="G27" i="1"/>
  <c r="G29" i="1"/>
  <c r="G30" i="1"/>
  <c r="G31" i="1"/>
  <c r="G32" i="1"/>
  <c r="G33" i="1"/>
  <c r="G34" i="1"/>
  <c r="G36" i="1"/>
  <c r="G37" i="1"/>
  <c r="G38" i="1"/>
  <c r="G39" i="1"/>
  <c r="G40" i="1"/>
  <c r="G41" i="1"/>
  <c r="G43" i="1"/>
  <c r="G44" i="1"/>
  <c r="G45" i="1"/>
  <c r="G46" i="1"/>
  <c r="G47" i="1"/>
  <c r="G50" i="1"/>
  <c r="G51" i="1"/>
  <c r="G52" i="1"/>
  <c r="G54" i="1"/>
  <c r="G55" i="1"/>
  <c r="G56" i="1"/>
  <c r="G57" i="1"/>
  <c r="G58" i="1"/>
  <c r="G60" i="1"/>
  <c r="G61" i="1"/>
  <c r="G62" i="1"/>
  <c r="G63" i="1"/>
  <c r="G64" i="1"/>
  <c r="G65" i="1"/>
  <c r="G67" i="1"/>
  <c r="G68" i="1"/>
  <c r="G69" i="1"/>
  <c r="G70" i="1"/>
  <c r="G71" i="1"/>
  <c r="G72" i="1"/>
  <c r="G75" i="1"/>
  <c r="G76" i="1"/>
  <c r="G77" i="1"/>
  <c r="G78" i="1"/>
  <c r="G79" i="1"/>
  <c r="G80" i="1"/>
  <c r="G82" i="1"/>
  <c r="G83" i="1"/>
  <c r="G84" i="1"/>
  <c r="G85" i="1"/>
  <c r="G86" i="1"/>
  <c r="G87" i="1"/>
  <c r="G89" i="1"/>
  <c r="G90" i="1"/>
  <c r="G91" i="1"/>
  <c r="G92" i="1"/>
  <c r="G94" i="1"/>
  <c r="G95" i="1"/>
  <c r="G96" i="1"/>
  <c r="G97" i="1"/>
  <c r="G99" i="1"/>
  <c r="G100" i="1"/>
  <c r="G101" i="1"/>
  <c r="G102" i="1"/>
  <c r="F93" i="1"/>
  <c r="G93" i="1" s="1"/>
  <c r="F88" i="1"/>
  <c r="G88" i="1" s="1"/>
  <c r="F81" i="1"/>
  <c r="G81" i="1" s="1"/>
  <c r="F74" i="1"/>
  <c r="G74" i="1" s="1"/>
  <c r="F66" i="1"/>
  <c r="G66" i="1" s="1"/>
  <c r="F59" i="1"/>
  <c r="G59" i="1" s="1"/>
  <c r="F53" i="1"/>
  <c r="G53" i="1" s="1"/>
  <c r="F49" i="1"/>
  <c r="G49" i="1" s="1"/>
  <c r="F42" i="1"/>
  <c r="G42" i="1" s="1"/>
  <c r="F35" i="1"/>
  <c r="G35" i="1" s="1"/>
  <c r="F28" i="1"/>
  <c r="G28" i="1" s="1"/>
  <c r="F21" i="1"/>
  <c r="G21" i="1" s="1"/>
  <c r="F14" i="1"/>
  <c r="G14" i="1" s="1"/>
  <c r="F7" i="1"/>
  <c r="G7" i="1" s="1"/>
  <c r="F2" i="1"/>
  <c r="G2" i="1" s="1"/>
  <c r="F6" i="1"/>
  <c r="G6" i="1" s="1"/>
  <c r="F48" i="1"/>
  <c r="G48" i="1" s="1"/>
  <c r="F73" i="1"/>
  <c r="G73" i="1" s="1"/>
  <c r="F98" i="1"/>
  <c r="G98" i="1" s="1"/>
</calcChain>
</file>

<file path=xl/sharedStrings.xml><?xml version="1.0" encoding="utf-8"?>
<sst xmlns="http://schemas.openxmlformats.org/spreadsheetml/2006/main" count="620" uniqueCount="58">
  <si>
    <t>Back-Towards</t>
  </si>
  <si>
    <t>0-1M</t>
  </si>
  <si>
    <t>1-3M</t>
  </si>
  <si>
    <t>3-5M</t>
  </si>
  <si>
    <t>5-10M</t>
  </si>
  <si>
    <t>Signal_record</t>
  </si>
  <si>
    <t>Distance</t>
  </si>
  <si>
    <t>Modality</t>
  </si>
  <si>
    <t>Freq</t>
  </si>
  <si>
    <t>Total</t>
  </si>
  <si>
    <t>Percentage</t>
  </si>
  <si>
    <t>Signal_case</t>
  </si>
  <si>
    <t>Ear-Brush</t>
  </si>
  <si>
    <t>Tactile</t>
  </si>
  <si>
    <t>Ear-Flapping</t>
  </si>
  <si>
    <t>Audible</t>
  </si>
  <si>
    <t>10-20M</t>
  </si>
  <si>
    <t>20-50M</t>
  </si>
  <si>
    <t>50-100M</t>
  </si>
  <si>
    <t>Ear-Slap</t>
  </si>
  <si>
    <t>Ear-Slight-Spread</t>
  </si>
  <si>
    <t>Ear-Spread</t>
  </si>
  <si>
    <t>Ears-Stiff</t>
  </si>
  <si>
    <t>Head-Raise</t>
  </si>
  <si>
    <t>Rubbing-Other</t>
  </si>
  <si>
    <t>Rump-Present</t>
  </si>
  <si>
    <t>Tail-on-Side</t>
  </si>
  <si>
    <t>Unk</t>
  </si>
  <si>
    <t>Tail-Raise</t>
  </si>
  <si>
    <t>Tail-Stiff</t>
  </si>
  <si>
    <t>Tail-Touch</t>
  </si>
  <si>
    <t>Tail-Waggling</t>
  </si>
  <si>
    <t>Trunk-Reach</t>
  </si>
  <si>
    <t>Trunk-Reach_Touch_Unc</t>
  </si>
  <si>
    <t>Trunk-Shaking</t>
  </si>
  <si>
    <t>Trunk-Side-Swinging</t>
  </si>
  <si>
    <t>Trunk-Swinging</t>
  </si>
  <si>
    <t>A-Ear-Flapping</t>
  </si>
  <si>
    <t>A-Ear-Slap</t>
  </si>
  <si>
    <t>T-Ear-Brush</t>
  </si>
  <si>
    <t>T-Rubbing-Other</t>
  </si>
  <si>
    <t>T-Tail-Touch</t>
  </si>
  <si>
    <t>U-Tail-on-Side</t>
  </si>
  <si>
    <t>U-Tail-Raise</t>
  </si>
  <si>
    <t>U-Tail-Stiff</t>
  </si>
  <si>
    <t>U-Tail-Waggling</t>
  </si>
  <si>
    <t>U-Trunk-Reach_Touch_Unc</t>
  </si>
  <si>
    <t>S-Back-Towards</t>
  </si>
  <si>
    <t>S-Ear-Slight-Spread</t>
  </si>
  <si>
    <t>S-Ear-Spread</t>
  </si>
  <si>
    <t>S-Ears-Stiff</t>
  </si>
  <si>
    <t>S-Head-Raise</t>
  </si>
  <si>
    <t>S-Rump-Present</t>
  </si>
  <si>
    <t>S-Trunk-Reach</t>
  </si>
  <si>
    <t>S-Trunk-Shaking</t>
  </si>
  <si>
    <t>S-Trunk-Side-Swinging</t>
  </si>
  <si>
    <t>S-Trunk-Swinging</t>
  </si>
  <si>
    <t>Silent-Visual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</si>
</sst>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4E603-1E75-6642-AB85-66C304505A17}">
  <dimension ref="A1:G102"/>
  <sheetViews>
    <sheetView workbookViewId="0">
      <selection activeCell="C28" sqref="C28"/>
    </sheetView>
  </sheetViews>
  <sheetFormatPr baseColWidth="10" defaultRowHeight="16" x14ac:dyDescent="0.2"/>
  <sheetData>
    <row r="1" spans="1:7" x14ac:dyDescent="0.2">
      <c r="A1" s="1" t="s">
        <v>11</v>
      </c>
      <c r="B1" s="1" t="s">
        <v>5</v>
      </c>
      <c r="C1" s="1" t="s">
        <v>6</v>
      </c>
      <c r="D1" s="1" t="s">
        <v>7</v>
      </c>
      <c r="E1" s="1" t="s">
        <v>8</v>
      </c>
      <c r="F1" t="s">
        <v>9</v>
      </c>
      <c r="G1" t="s">
        <v>10</v>
      </c>
    </row>
    <row r="2" spans="1:7" x14ac:dyDescent="0.2">
      <c r="A2">
        <v>484</v>
      </c>
      <c r="B2" t="s">
        <v>0</v>
      </c>
      <c r="C2" t="s">
        <v>1</v>
      </c>
      <c r="D2" t="s">
        <v>57</v>
      </c>
      <c r="E2">
        <v>10</v>
      </c>
      <c r="F2">
        <f>SUM(E2:E5)</f>
        <v>18</v>
      </c>
      <c r="G2">
        <f>E2/F2</f>
        <v>0.55555555555555558</v>
      </c>
    </row>
    <row r="3" spans="1:7" x14ac:dyDescent="0.2">
      <c r="A3">
        <v>507</v>
      </c>
      <c r="B3" t="s">
        <v>0</v>
      </c>
      <c r="C3" t="s">
        <v>2</v>
      </c>
      <c r="D3" t="s">
        <v>57</v>
      </c>
      <c r="E3">
        <v>5</v>
      </c>
      <c r="F3">
        <v>18</v>
      </c>
      <c r="G3">
        <f t="shared" ref="G3:G66" si="0">E3/F3</f>
        <v>0.27777777777777779</v>
      </c>
    </row>
    <row r="4" spans="1:7" x14ac:dyDescent="0.2">
      <c r="A4">
        <v>530</v>
      </c>
      <c r="B4" t="s">
        <v>0</v>
      </c>
      <c r="C4" t="s">
        <v>3</v>
      </c>
      <c r="D4" t="s">
        <v>57</v>
      </c>
      <c r="E4">
        <v>2</v>
      </c>
      <c r="F4">
        <v>18</v>
      </c>
      <c r="G4">
        <f t="shared" si="0"/>
        <v>0.1111111111111111</v>
      </c>
    </row>
    <row r="5" spans="1:7" x14ac:dyDescent="0.2">
      <c r="A5">
        <v>553</v>
      </c>
      <c r="B5" t="s">
        <v>0</v>
      </c>
      <c r="C5" t="s">
        <v>4</v>
      </c>
      <c r="D5" t="s">
        <v>57</v>
      </c>
      <c r="E5">
        <v>1</v>
      </c>
      <c r="F5">
        <v>18</v>
      </c>
      <c r="G5">
        <f t="shared" si="0"/>
        <v>5.5555555555555552E-2</v>
      </c>
    </row>
    <row r="6" spans="1:7" x14ac:dyDescent="0.2">
      <c r="A6">
        <v>163</v>
      </c>
      <c r="B6" t="s">
        <v>12</v>
      </c>
      <c r="C6" t="s">
        <v>1</v>
      </c>
      <c r="D6" t="s">
        <v>13</v>
      </c>
      <c r="E6">
        <v>5</v>
      </c>
      <c r="F6">
        <f>E6</f>
        <v>5</v>
      </c>
      <c r="G6">
        <f t="shared" si="0"/>
        <v>1</v>
      </c>
    </row>
    <row r="7" spans="1:7" x14ac:dyDescent="0.2">
      <c r="A7">
        <v>3</v>
      </c>
      <c r="B7" t="s">
        <v>14</v>
      </c>
      <c r="C7" t="s">
        <v>1</v>
      </c>
      <c r="D7" t="s">
        <v>15</v>
      </c>
      <c r="E7">
        <v>88</v>
      </c>
      <c r="F7">
        <f>SUM(E7:E13)</f>
        <v>272</v>
      </c>
      <c r="G7">
        <f t="shared" si="0"/>
        <v>0.3235294117647059</v>
      </c>
    </row>
    <row r="8" spans="1:7" x14ac:dyDescent="0.2">
      <c r="A8">
        <v>26</v>
      </c>
      <c r="B8" t="s">
        <v>14</v>
      </c>
      <c r="C8" t="s">
        <v>2</v>
      </c>
      <c r="D8" t="s">
        <v>15</v>
      </c>
      <c r="E8">
        <v>26</v>
      </c>
      <c r="F8">
        <v>272</v>
      </c>
      <c r="G8">
        <f t="shared" si="0"/>
        <v>9.5588235294117641E-2</v>
      </c>
    </row>
    <row r="9" spans="1:7" x14ac:dyDescent="0.2">
      <c r="A9">
        <v>49</v>
      </c>
      <c r="B9" t="s">
        <v>14</v>
      </c>
      <c r="C9" t="s">
        <v>3</v>
      </c>
      <c r="D9" t="s">
        <v>15</v>
      </c>
      <c r="E9">
        <v>18</v>
      </c>
      <c r="F9">
        <v>272</v>
      </c>
      <c r="G9">
        <f t="shared" si="0"/>
        <v>6.6176470588235295E-2</v>
      </c>
    </row>
    <row r="10" spans="1:7" x14ac:dyDescent="0.2">
      <c r="A10">
        <v>72</v>
      </c>
      <c r="B10" t="s">
        <v>14</v>
      </c>
      <c r="C10" t="s">
        <v>4</v>
      </c>
      <c r="D10" t="s">
        <v>15</v>
      </c>
      <c r="E10">
        <v>45</v>
      </c>
      <c r="F10">
        <v>272</v>
      </c>
      <c r="G10">
        <f t="shared" si="0"/>
        <v>0.16544117647058823</v>
      </c>
    </row>
    <row r="11" spans="1:7" x14ac:dyDescent="0.2">
      <c r="A11">
        <v>95</v>
      </c>
      <c r="B11" t="s">
        <v>14</v>
      </c>
      <c r="C11" t="s">
        <v>16</v>
      </c>
      <c r="D11" t="s">
        <v>15</v>
      </c>
      <c r="E11">
        <v>51</v>
      </c>
      <c r="F11">
        <v>272</v>
      </c>
      <c r="G11">
        <f t="shared" si="0"/>
        <v>0.1875</v>
      </c>
    </row>
    <row r="12" spans="1:7" x14ac:dyDescent="0.2">
      <c r="A12">
        <v>118</v>
      </c>
      <c r="B12" t="s">
        <v>14</v>
      </c>
      <c r="C12" t="s">
        <v>17</v>
      </c>
      <c r="D12" t="s">
        <v>15</v>
      </c>
      <c r="E12">
        <v>37</v>
      </c>
      <c r="F12">
        <v>272</v>
      </c>
      <c r="G12">
        <f t="shared" si="0"/>
        <v>0.13602941176470587</v>
      </c>
    </row>
    <row r="13" spans="1:7" x14ac:dyDescent="0.2">
      <c r="A13">
        <v>141</v>
      </c>
      <c r="B13" t="s">
        <v>14</v>
      </c>
      <c r="C13" t="s">
        <v>18</v>
      </c>
      <c r="D13" t="s">
        <v>15</v>
      </c>
      <c r="E13">
        <v>7</v>
      </c>
      <c r="F13">
        <v>272</v>
      </c>
      <c r="G13">
        <f t="shared" si="0"/>
        <v>2.5735294117647058E-2</v>
      </c>
    </row>
    <row r="14" spans="1:7" x14ac:dyDescent="0.2">
      <c r="A14">
        <v>4</v>
      </c>
      <c r="B14" t="s">
        <v>19</v>
      </c>
      <c r="C14" t="s">
        <v>1</v>
      </c>
      <c r="D14" t="s">
        <v>15</v>
      </c>
      <c r="E14">
        <v>1</v>
      </c>
      <c r="F14">
        <f>SUM(E14:E20)</f>
        <v>15</v>
      </c>
      <c r="G14">
        <f t="shared" si="0"/>
        <v>6.6666666666666666E-2</v>
      </c>
    </row>
    <row r="15" spans="1:7" x14ac:dyDescent="0.2">
      <c r="A15">
        <v>27</v>
      </c>
      <c r="B15" t="s">
        <v>19</v>
      </c>
      <c r="C15" t="s">
        <v>2</v>
      </c>
      <c r="D15" t="s">
        <v>15</v>
      </c>
      <c r="E15">
        <v>4</v>
      </c>
      <c r="F15">
        <v>15</v>
      </c>
      <c r="G15">
        <f t="shared" si="0"/>
        <v>0.26666666666666666</v>
      </c>
    </row>
    <row r="16" spans="1:7" x14ac:dyDescent="0.2">
      <c r="A16">
        <v>50</v>
      </c>
      <c r="B16" t="s">
        <v>19</v>
      </c>
      <c r="C16" t="s">
        <v>3</v>
      </c>
      <c r="D16" t="s">
        <v>15</v>
      </c>
      <c r="E16">
        <v>1</v>
      </c>
      <c r="F16">
        <v>15</v>
      </c>
      <c r="G16">
        <f t="shared" si="0"/>
        <v>6.6666666666666666E-2</v>
      </c>
    </row>
    <row r="17" spans="1:7" x14ac:dyDescent="0.2">
      <c r="A17">
        <v>73</v>
      </c>
      <c r="B17" t="s">
        <v>19</v>
      </c>
      <c r="C17" t="s">
        <v>4</v>
      </c>
      <c r="D17" t="s">
        <v>15</v>
      </c>
      <c r="E17">
        <v>1</v>
      </c>
      <c r="F17">
        <v>15</v>
      </c>
      <c r="G17">
        <f t="shared" si="0"/>
        <v>6.6666666666666666E-2</v>
      </c>
    </row>
    <row r="18" spans="1:7" x14ac:dyDescent="0.2">
      <c r="A18">
        <v>96</v>
      </c>
      <c r="B18" t="s">
        <v>19</v>
      </c>
      <c r="C18" t="s">
        <v>16</v>
      </c>
      <c r="D18" t="s">
        <v>15</v>
      </c>
      <c r="E18">
        <v>5</v>
      </c>
      <c r="F18">
        <v>15</v>
      </c>
      <c r="G18">
        <f t="shared" si="0"/>
        <v>0.33333333333333331</v>
      </c>
    </row>
    <row r="19" spans="1:7" x14ac:dyDescent="0.2">
      <c r="A19">
        <v>119</v>
      </c>
      <c r="B19" t="s">
        <v>19</v>
      </c>
      <c r="C19" t="s">
        <v>17</v>
      </c>
      <c r="D19" t="s">
        <v>15</v>
      </c>
      <c r="E19">
        <v>2</v>
      </c>
      <c r="F19">
        <v>15</v>
      </c>
      <c r="G19">
        <f t="shared" si="0"/>
        <v>0.13333333333333333</v>
      </c>
    </row>
    <row r="20" spans="1:7" x14ac:dyDescent="0.2">
      <c r="A20">
        <v>142</v>
      </c>
      <c r="B20" t="s">
        <v>19</v>
      </c>
      <c r="C20" t="s">
        <v>18</v>
      </c>
      <c r="D20" t="s">
        <v>15</v>
      </c>
      <c r="E20">
        <v>1</v>
      </c>
      <c r="F20">
        <v>15</v>
      </c>
      <c r="G20">
        <f t="shared" si="0"/>
        <v>6.6666666666666666E-2</v>
      </c>
    </row>
    <row r="21" spans="1:7" x14ac:dyDescent="0.2">
      <c r="A21">
        <v>488</v>
      </c>
      <c r="B21" t="s">
        <v>20</v>
      </c>
      <c r="C21" t="s">
        <v>1</v>
      </c>
      <c r="D21" t="s">
        <v>57</v>
      </c>
      <c r="E21">
        <v>21</v>
      </c>
      <c r="F21">
        <f>SUM(E21:E27)</f>
        <v>65</v>
      </c>
      <c r="G21">
        <f t="shared" si="0"/>
        <v>0.32307692307692309</v>
      </c>
    </row>
    <row r="22" spans="1:7" x14ac:dyDescent="0.2">
      <c r="A22">
        <v>511</v>
      </c>
      <c r="B22" t="s">
        <v>20</v>
      </c>
      <c r="C22" t="s">
        <v>2</v>
      </c>
      <c r="D22" t="s">
        <v>57</v>
      </c>
      <c r="E22">
        <v>7</v>
      </c>
      <c r="F22">
        <v>65</v>
      </c>
      <c r="G22">
        <f t="shared" si="0"/>
        <v>0.1076923076923077</v>
      </c>
    </row>
    <row r="23" spans="1:7" x14ac:dyDescent="0.2">
      <c r="A23">
        <v>534</v>
      </c>
      <c r="B23" t="s">
        <v>20</v>
      </c>
      <c r="C23" t="s">
        <v>3</v>
      </c>
      <c r="D23" t="s">
        <v>57</v>
      </c>
      <c r="E23">
        <v>4</v>
      </c>
      <c r="F23">
        <v>65</v>
      </c>
      <c r="G23">
        <f t="shared" si="0"/>
        <v>6.1538461538461542E-2</v>
      </c>
    </row>
    <row r="24" spans="1:7" x14ac:dyDescent="0.2">
      <c r="A24">
        <v>557</v>
      </c>
      <c r="B24" t="s">
        <v>20</v>
      </c>
      <c r="C24" t="s">
        <v>4</v>
      </c>
      <c r="D24" t="s">
        <v>57</v>
      </c>
      <c r="E24">
        <v>11</v>
      </c>
      <c r="F24">
        <v>65</v>
      </c>
      <c r="G24">
        <f t="shared" si="0"/>
        <v>0.16923076923076924</v>
      </c>
    </row>
    <row r="25" spans="1:7" x14ac:dyDescent="0.2">
      <c r="A25">
        <v>580</v>
      </c>
      <c r="B25" t="s">
        <v>20</v>
      </c>
      <c r="C25" t="s">
        <v>16</v>
      </c>
      <c r="D25" t="s">
        <v>57</v>
      </c>
      <c r="E25">
        <v>13</v>
      </c>
      <c r="F25">
        <v>65</v>
      </c>
      <c r="G25">
        <f t="shared" si="0"/>
        <v>0.2</v>
      </c>
    </row>
    <row r="26" spans="1:7" x14ac:dyDescent="0.2">
      <c r="A26">
        <v>603</v>
      </c>
      <c r="B26" t="s">
        <v>20</v>
      </c>
      <c r="C26" t="s">
        <v>17</v>
      </c>
      <c r="D26" t="s">
        <v>57</v>
      </c>
      <c r="E26">
        <v>7</v>
      </c>
      <c r="F26">
        <v>65</v>
      </c>
      <c r="G26">
        <f t="shared" si="0"/>
        <v>0.1076923076923077</v>
      </c>
    </row>
    <row r="27" spans="1:7" x14ac:dyDescent="0.2">
      <c r="A27">
        <v>626</v>
      </c>
      <c r="B27" t="s">
        <v>20</v>
      </c>
      <c r="C27" t="s">
        <v>18</v>
      </c>
      <c r="D27" t="s">
        <v>57</v>
      </c>
      <c r="E27">
        <v>2</v>
      </c>
      <c r="F27">
        <v>65</v>
      </c>
      <c r="G27">
        <f t="shared" si="0"/>
        <v>3.0769230769230771E-2</v>
      </c>
    </row>
    <row r="28" spans="1:7" x14ac:dyDescent="0.2">
      <c r="A28">
        <v>489</v>
      </c>
      <c r="B28" t="s">
        <v>21</v>
      </c>
      <c r="C28" t="s">
        <v>1</v>
      </c>
      <c r="D28" t="s">
        <v>57</v>
      </c>
      <c r="E28">
        <v>33</v>
      </c>
      <c r="F28">
        <f>SUM(E28:E34)</f>
        <v>99</v>
      </c>
      <c r="G28">
        <f t="shared" si="0"/>
        <v>0.33333333333333331</v>
      </c>
    </row>
    <row r="29" spans="1:7" x14ac:dyDescent="0.2">
      <c r="A29">
        <v>512</v>
      </c>
      <c r="B29" t="s">
        <v>21</v>
      </c>
      <c r="C29" t="s">
        <v>2</v>
      </c>
      <c r="D29" t="s">
        <v>57</v>
      </c>
      <c r="E29">
        <v>20</v>
      </c>
      <c r="F29">
        <v>99</v>
      </c>
      <c r="G29">
        <f t="shared" si="0"/>
        <v>0.20202020202020202</v>
      </c>
    </row>
    <row r="30" spans="1:7" x14ac:dyDescent="0.2">
      <c r="A30">
        <v>535</v>
      </c>
      <c r="B30" t="s">
        <v>21</v>
      </c>
      <c r="C30" t="s">
        <v>3</v>
      </c>
      <c r="D30" t="s">
        <v>57</v>
      </c>
      <c r="E30">
        <v>6</v>
      </c>
      <c r="F30">
        <v>99</v>
      </c>
      <c r="G30">
        <f t="shared" si="0"/>
        <v>6.0606060606060608E-2</v>
      </c>
    </row>
    <row r="31" spans="1:7" x14ac:dyDescent="0.2">
      <c r="A31">
        <v>558</v>
      </c>
      <c r="B31" t="s">
        <v>21</v>
      </c>
      <c r="C31" t="s">
        <v>4</v>
      </c>
      <c r="D31" t="s">
        <v>57</v>
      </c>
      <c r="E31">
        <v>14</v>
      </c>
      <c r="F31">
        <v>99</v>
      </c>
      <c r="G31">
        <f t="shared" si="0"/>
        <v>0.14141414141414141</v>
      </c>
    </row>
    <row r="32" spans="1:7" x14ac:dyDescent="0.2">
      <c r="A32">
        <v>581</v>
      </c>
      <c r="B32" t="s">
        <v>21</v>
      </c>
      <c r="C32" t="s">
        <v>16</v>
      </c>
      <c r="D32" t="s">
        <v>57</v>
      </c>
      <c r="E32">
        <v>15</v>
      </c>
      <c r="F32">
        <v>99</v>
      </c>
      <c r="G32">
        <f t="shared" si="0"/>
        <v>0.15151515151515152</v>
      </c>
    </row>
    <row r="33" spans="1:7" x14ac:dyDescent="0.2">
      <c r="A33">
        <v>604</v>
      </c>
      <c r="B33" t="s">
        <v>21</v>
      </c>
      <c r="C33" t="s">
        <v>17</v>
      </c>
      <c r="D33" t="s">
        <v>57</v>
      </c>
      <c r="E33">
        <v>10</v>
      </c>
      <c r="F33">
        <v>99</v>
      </c>
      <c r="G33">
        <f t="shared" si="0"/>
        <v>0.10101010101010101</v>
      </c>
    </row>
    <row r="34" spans="1:7" x14ac:dyDescent="0.2">
      <c r="A34">
        <v>627</v>
      </c>
      <c r="B34" t="s">
        <v>21</v>
      </c>
      <c r="C34" t="s">
        <v>18</v>
      </c>
      <c r="D34" t="s">
        <v>57</v>
      </c>
      <c r="E34">
        <v>1</v>
      </c>
      <c r="F34">
        <v>99</v>
      </c>
      <c r="G34">
        <f t="shared" si="0"/>
        <v>1.0101010101010102E-2</v>
      </c>
    </row>
    <row r="35" spans="1:7" x14ac:dyDescent="0.2">
      <c r="A35">
        <v>490</v>
      </c>
      <c r="B35" t="s">
        <v>22</v>
      </c>
      <c r="C35" t="s">
        <v>1</v>
      </c>
      <c r="D35" t="s">
        <v>57</v>
      </c>
      <c r="E35">
        <v>43</v>
      </c>
      <c r="F35">
        <f>SUM(E35:E41)</f>
        <v>149</v>
      </c>
      <c r="G35">
        <f t="shared" si="0"/>
        <v>0.28859060402684567</v>
      </c>
    </row>
    <row r="36" spans="1:7" x14ac:dyDescent="0.2">
      <c r="A36">
        <v>513</v>
      </c>
      <c r="B36" t="s">
        <v>22</v>
      </c>
      <c r="C36" t="s">
        <v>2</v>
      </c>
      <c r="D36" t="s">
        <v>57</v>
      </c>
      <c r="E36">
        <v>12</v>
      </c>
      <c r="F36">
        <v>149</v>
      </c>
      <c r="G36">
        <f t="shared" si="0"/>
        <v>8.0536912751677847E-2</v>
      </c>
    </row>
    <row r="37" spans="1:7" x14ac:dyDescent="0.2">
      <c r="A37">
        <v>536</v>
      </c>
      <c r="B37" t="s">
        <v>22</v>
      </c>
      <c r="C37" t="s">
        <v>3</v>
      </c>
      <c r="D37" t="s">
        <v>57</v>
      </c>
      <c r="E37">
        <v>9</v>
      </c>
      <c r="F37">
        <v>149</v>
      </c>
      <c r="G37">
        <f t="shared" si="0"/>
        <v>6.0402684563758392E-2</v>
      </c>
    </row>
    <row r="38" spans="1:7" x14ac:dyDescent="0.2">
      <c r="A38">
        <v>559</v>
      </c>
      <c r="B38" t="s">
        <v>22</v>
      </c>
      <c r="C38" t="s">
        <v>4</v>
      </c>
      <c r="D38" t="s">
        <v>57</v>
      </c>
      <c r="E38">
        <v>21</v>
      </c>
      <c r="F38">
        <v>149</v>
      </c>
      <c r="G38">
        <f t="shared" si="0"/>
        <v>0.14093959731543623</v>
      </c>
    </row>
    <row r="39" spans="1:7" x14ac:dyDescent="0.2">
      <c r="A39">
        <v>582</v>
      </c>
      <c r="B39" t="s">
        <v>22</v>
      </c>
      <c r="C39" t="s">
        <v>16</v>
      </c>
      <c r="D39" t="s">
        <v>57</v>
      </c>
      <c r="E39">
        <v>30</v>
      </c>
      <c r="F39">
        <v>149</v>
      </c>
      <c r="G39">
        <f t="shared" si="0"/>
        <v>0.20134228187919462</v>
      </c>
    </row>
    <row r="40" spans="1:7" x14ac:dyDescent="0.2">
      <c r="A40">
        <v>605</v>
      </c>
      <c r="B40" t="s">
        <v>22</v>
      </c>
      <c r="C40" t="s">
        <v>17</v>
      </c>
      <c r="D40" t="s">
        <v>57</v>
      </c>
      <c r="E40">
        <v>29</v>
      </c>
      <c r="F40">
        <v>149</v>
      </c>
      <c r="G40">
        <f t="shared" si="0"/>
        <v>0.19463087248322147</v>
      </c>
    </row>
    <row r="41" spans="1:7" x14ac:dyDescent="0.2">
      <c r="A41">
        <v>628</v>
      </c>
      <c r="B41" t="s">
        <v>22</v>
      </c>
      <c r="C41" t="s">
        <v>18</v>
      </c>
      <c r="D41" t="s">
        <v>57</v>
      </c>
      <c r="E41">
        <v>5</v>
      </c>
      <c r="F41">
        <v>149</v>
      </c>
      <c r="G41">
        <f t="shared" si="0"/>
        <v>3.3557046979865772E-2</v>
      </c>
    </row>
    <row r="42" spans="1:7" x14ac:dyDescent="0.2">
      <c r="A42">
        <v>491</v>
      </c>
      <c r="B42" t="s">
        <v>23</v>
      </c>
      <c r="C42" t="s">
        <v>1</v>
      </c>
      <c r="D42" t="s">
        <v>57</v>
      </c>
      <c r="E42">
        <v>6</v>
      </c>
      <c r="F42">
        <f>SUM(E42:E47)</f>
        <v>29</v>
      </c>
      <c r="G42">
        <f t="shared" si="0"/>
        <v>0.20689655172413793</v>
      </c>
    </row>
    <row r="43" spans="1:7" x14ac:dyDescent="0.2">
      <c r="A43">
        <v>514</v>
      </c>
      <c r="B43" t="s">
        <v>23</v>
      </c>
      <c r="C43" t="s">
        <v>2</v>
      </c>
      <c r="D43" t="s">
        <v>57</v>
      </c>
      <c r="E43">
        <v>5</v>
      </c>
      <c r="F43">
        <v>29</v>
      </c>
      <c r="G43">
        <f t="shared" si="0"/>
        <v>0.17241379310344829</v>
      </c>
    </row>
    <row r="44" spans="1:7" x14ac:dyDescent="0.2">
      <c r="A44">
        <v>560</v>
      </c>
      <c r="B44" t="s">
        <v>23</v>
      </c>
      <c r="C44" t="s">
        <v>4</v>
      </c>
      <c r="D44" t="s">
        <v>57</v>
      </c>
      <c r="E44">
        <v>5</v>
      </c>
      <c r="F44">
        <v>29</v>
      </c>
      <c r="G44">
        <f t="shared" si="0"/>
        <v>0.17241379310344829</v>
      </c>
    </row>
    <row r="45" spans="1:7" x14ac:dyDescent="0.2">
      <c r="A45">
        <v>583</v>
      </c>
      <c r="B45" t="s">
        <v>23</v>
      </c>
      <c r="C45" t="s">
        <v>16</v>
      </c>
      <c r="D45" t="s">
        <v>57</v>
      </c>
      <c r="E45">
        <v>9</v>
      </c>
      <c r="F45">
        <v>29</v>
      </c>
      <c r="G45">
        <f t="shared" si="0"/>
        <v>0.31034482758620691</v>
      </c>
    </row>
    <row r="46" spans="1:7" x14ac:dyDescent="0.2">
      <c r="A46">
        <v>606</v>
      </c>
      <c r="B46" t="s">
        <v>23</v>
      </c>
      <c r="C46" t="s">
        <v>17</v>
      </c>
      <c r="D46" t="s">
        <v>57</v>
      </c>
      <c r="E46">
        <v>3</v>
      </c>
      <c r="F46">
        <v>29</v>
      </c>
      <c r="G46">
        <f t="shared" si="0"/>
        <v>0.10344827586206896</v>
      </c>
    </row>
    <row r="47" spans="1:7" x14ac:dyDescent="0.2">
      <c r="A47">
        <v>629</v>
      </c>
      <c r="B47" t="s">
        <v>23</v>
      </c>
      <c r="C47" t="s">
        <v>18</v>
      </c>
      <c r="D47" t="s">
        <v>57</v>
      </c>
      <c r="E47">
        <v>1</v>
      </c>
      <c r="F47">
        <v>29</v>
      </c>
      <c r="G47">
        <f t="shared" si="0"/>
        <v>3.4482758620689655E-2</v>
      </c>
    </row>
    <row r="48" spans="1:7" x14ac:dyDescent="0.2">
      <c r="A48">
        <v>171</v>
      </c>
      <c r="B48" t="s">
        <v>24</v>
      </c>
      <c r="C48" t="s">
        <v>1</v>
      </c>
      <c r="D48" t="s">
        <v>13</v>
      </c>
      <c r="E48">
        <v>4</v>
      </c>
      <c r="F48">
        <f>SUM(E48)</f>
        <v>4</v>
      </c>
      <c r="G48">
        <f t="shared" si="0"/>
        <v>1</v>
      </c>
    </row>
    <row r="49" spans="1:7" x14ac:dyDescent="0.2">
      <c r="A49">
        <v>495</v>
      </c>
      <c r="B49" t="s">
        <v>25</v>
      </c>
      <c r="C49" t="s">
        <v>1</v>
      </c>
      <c r="D49" t="s">
        <v>57</v>
      </c>
      <c r="E49">
        <v>6</v>
      </c>
      <c r="F49">
        <f>SUM(E49:E52)</f>
        <v>18</v>
      </c>
      <c r="G49">
        <f t="shared" si="0"/>
        <v>0.33333333333333331</v>
      </c>
    </row>
    <row r="50" spans="1:7" x14ac:dyDescent="0.2">
      <c r="A50">
        <v>518</v>
      </c>
      <c r="B50" t="s">
        <v>25</v>
      </c>
      <c r="C50" t="s">
        <v>2</v>
      </c>
      <c r="D50" t="s">
        <v>57</v>
      </c>
      <c r="E50">
        <v>5</v>
      </c>
      <c r="F50">
        <v>18</v>
      </c>
      <c r="G50">
        <f t="shared" si="0"/>
        <v>0.27777777777777779</v>
      </c>
    </row>
    <row r="51" spans="1:7" x14ac:dyDescent="0.2">
      <c r="A51">
        <v>564</v>
      </c>
      <c r="B51" t="s">
        <v>25</v>
      </c>
      <c r="C51" t="s">
        <v>4</v>
      </c>
      <c r="D51" t="s">
        <v>57</v>
      </c>
      <c r="E51">
        <v>5</v>
      </c>
      <c r="F51">
        <v>18</v>
      </c>
      <c r="G51">
        <f t="shared" si="0"/>
        <v>0.27777777777777779</v>
      </c>
    </row>
    <row r="52" spans="1:7" x14ac:dyDescent="0.2">
      <c r="A52">
        <v>587</v>
      </c>
      <c r="B52" t="s">
        <v>25</v>
      </c>
      <c r="C52" t="s">
        <v>16</v>
      </c>
      <c r="D52" t="s">
        <v>57</v>
      </c>
      <c r="E52">
        <v>2</v>
      </c>
      <c r="F52">
        <v>18</v>
      </c>
      <c r="G52">
        <f t="shared" si="0"/>
        <v>0.1111111111111111</v>
      </c>
    </row>
    <row r="53" spans="1:7" x14ac:dyDescent="0.2">
      <c r="A53">
        <v>335</v>
      </c>
      <c r="B53" t="s">
        <v>26</v>
      </c>
      <c r="C53" t="s">
        <v>1</v>
      </c>
      <c r="D53" t="s">
        <v>27</v>
      </c>
      <c r="E53">
        <v>29</v>
      </c>
      <c r="F53">
        <f>SUM(E53:E58)</f>
        <v>51</v>
      </c>
      <c r="G53">
        <f t="shared" si="0"/>
        <v>0.56862745098039214</v>
      </c>
    </row>
    <row r="54" spans="1:7" x14ac:dyDescent="0.2">
      <c r="A54">
        <v>358</v>
      </c>
      <c r="B54" t="s">
        <v>26</v>
      </c>
      <c r="C54" t="s">
        <v>2</v>
      </c>
      <c r="D54" t="s">
        <v>27</v>
      </c>
      <c r="E54">
        <v>4</v>
      </c>
      <c r="F54">
        <v>51</v>
      </c>
      <c r="G54">
        <f t="shared" si="0"/>
        <v>7.8431372549019607E-2</v>
      </c>
    </row>
    <row r="55" spans="1:7" x14ac:dyDescent="0.2">
      <c r="A55">
        <v>381</v>
      </c>
      <c r="B55" t="s">
        <v>26</v>
      </c>
      <c r="C55" t="s">
        <v>3</v>
      </c>
      <c r="D55" t="s">
        <v>27</v>
      </c>
      <c r="E55">
        <v>4</v>
      </c>
      <c r="F55">
        <v>51</v>
      </c>
      <c r="G55">
        <f t="shared" si="0"/>
        <v>7.8431372549019607E-2</v>
      </c>
    </row>
    <row r="56" spans="1:7" x14ac:dyDescent="0.2">
      <c r="A56">
        <v>404</v>
      </c>
      <c r="B56" t="s">
        <v>26</v>
      </c>
      <c r="C56" t="s">
        <v>4</v>
      </c>
      <c r="D56" t="s">
        <v>27</v>
      </c>
      <c r="E56">
        <v>5</v>
      </c>
      <c r="F56">
        <v>51</v>
      </c>
      <c r="G56">
        <f t="shared" si="0"/>
        <v>9.8039215686274508E-2</v>
      </c>
    </row>
    <row r="57" spans="1:7" x14ac:dyDescent="0.2">
      <c r="A57">
        <v>427</v>
      </c>
      <c r="B57" t="s">
        <v>26</v>
      </c>
      <c r="C57" t="s">
        <v>16</v>
      </c>
      <c r="D57" t="s">
        <v>27</v>
      </c>
      <c r="E57">
        <v>6</v>
      </c>
      <c r="F57">
        <v>51</v>
      </c>
      <c r="G57">
        <f t="shared" si="0"/>
        <v>0.11764705882352941</v>
      </c>
    </row>
    <row r="58" spans="1:7" x14ac:dyDescent="0.2">
      <c r="A58">
        <v>450</v>
      </c>
      <c r="B58" t="s">
        <v>26</v>
      </c>
      <c r="C58" t="s">
        <v>17</v>
      </c>
      <c r="D58" t="s">
        <v>27</v>
      </c>
      <c r="E58">
        <v>3</v>
      </c>
      <c r="F58">
        <v>51</v>
      </c>
      <c r="G58">
        <f t="shared" si="0"/>
        <v>5.8823529411764705E-2</v>
      </c>
    </row>
    <row r="59" spans="1:7" x14ac:dyDescent="0.2">
      <c r="A59">
        <v>336</v>
      </c>
      <c r="B59" t="s">
        <v>28</v>
      </c>
      <c r="C59" t="s">
        <v>1</v>
      </c>
      <c r="D59" t="s">
        <v>27</v>
      </c>
      <c r="E59">
        <v>20</v>
      </c>
      <c r="F59">
        <f>SUM(E59:E65)</f>
        <v>47</v>
      </c>
      <c r="G59">
        <f t="shared" si="0"/>
        <v>0.42553191489361702</v>
      </c>
    </row>
    <row r="60" spans="1:7" x14ac:dyDescent="0.2">
      <c r="A60">
        <v>359</v>
      </c>
      <c r="B60" t="s">
        <v>28</v>
      </c>
      <c r="C60" t="s">
        <v>2</v>
      </c>
      <c r="D60" t="s">
        <v>27</v>
      </c>
      <c r="E60">
        <v>5</v>
      </c>
      <c r="F60">
        <v>47</v>
      </c>
      <c r="G60">
        <f t="shared" si="0"/>
        <v>0.10638297872340426</v>
      </c>
    </row>
    <row r="61" spans="1:7" x14ac:dyDescent="0.2">
      <c r="A61">
        <v>382</v>
      </c>
      <c r="B61" t="s">
        <v>28</v>
      </c>
      <c r="C61" t="s">
        <v>3</v>
      </c>
      <c r="D61" t="s">
        <v>27</v>
      </c>
      <c r="E61">
        <v>2</v>
      </c>
      <c r="F61">
        <v>47</v>
      </c>
      <c r="G61">
        <f t="shared" si="0"/>
        <v>4.2553191489361701E-2</v>
      </c>
    </row>
    <row r="62" spans="1:7" x14ac:dyDescent="0.2">
      <c r="A62">
        <v>405</v>
      </c>
      <c r="B62" t="s">
        <v>28</v>
      </c>
      <c r="C62" t="s">
        <v>4</v>
      </c>
      <c r="D62" t="s">
        <v>27</v>
      </c>
      <c r="E62">
        <v>4</v>
      </c>
      <c r="F62">
        <v>47</v>
      </c>
      <c r="G62">
        <f t="shared" si="0"/>
        <v>8.5106382978723402E-2</v>
      </c>
    </row>
    <row r="63" spans="1:7" x14ac:dyDescent="0.2">
      <c r="A63">
        <v>428</v>
      </c>
      <c r="B63" t="s">
        <v>28</v>
      </c>
      <c r="C63" t="s">
        <v>16</v>
      </c>
      <c r="D63" t="s">
        <v>27</v>
      </c>
      <c r="E63">
        <v>6</v>
      </c>
      <c r="F63">
        <v>47</v>
      </c>
      <c r="G63">
        <f t="shared" si="0"/>
        <v>0.1276595744680851</v>
      </c>
    </row>
    <row r="64" spans="1:7" x14ac:dyDescent="0.2">
      <c r="A64">
        <v>451</v>
      </c>
      <c r="B64" t="s">
        <v>28</v>
      </c>
      <c r="C64" t="s">
        <v>17</v>
      </c>
      <c r="D64" t="s">
        <v>27</v>
      </c>
      <c r="E64">
        <v>6</v>
      </c>
      <c r="F64">
        <v>47</v>
      </c>
      <c r="G64">
        <f t="shared" si="0"/>
        <v>0.1276595744680851</v>
      </c>
    </row>
    <row r="65" spans="1:7" x14ac:dyDescent="0.2">
      <c r="A65">
        <v>474</v>
      </c>
      <c r="B65" t="s">
        <v>28</v>
      </c>
      <c r="C65" t="s">
        <v>18</v>
      </c>
      <c r="D65" t="s">
        <v>27</v>
      </c>
      <c r="E65">
        <v>4</v>
      </c>
      <c r="F65">
        <v>47</v>
      </c>
      <c r="G65">
        <f t="shared" si="0"/>
        <v>8.5106382978723402E-2</v>
      </c>
    </row>
    <row r="66" spans="1:7" x14ac:dyDescent="0.2">
      <c r="A66">
        <v>337</v>
      </c>
      <c r="B66" t="s">
        <v>29</v>
      </c>
      <c r="C66" t="s">
        <v>1</v>
      </c>
      <c r="D66" t="s">
        <v>27</v>
      </c>
      <c r="E66">
        <v>11</v>
      </c>
      <c r="F66">
        <f>SUM(E66:E72)</f>
        <v>40</v>
      </c>
      <c r="G66">
        <f t="shared" si="0"/>
        <v>0.27500000000000002</v>
      </c>
    </row>
    <row r="67" spans="1:7" x14ac:dyDescent="0.2">
      <c r="A67">
        <v>360</v>
      </c>
      <c r="B67" t="s">
        <v>29</v>
      </c>
      <c r="C67" t="s">
        <v>2</v>
      </c>
      <c r="D67" t="s">
        <v>27</v>
      </c>
      <c r="E67">
        <v>4</v>
      </c>
      <c r="F67">
        <v>40</v>
      </c>
      <c r="G67">
        <f t="shared" ref="G67:G102" si="1">E67/F67</f>
        <v>0.1</v>
      </c>
    </row>
    <row r="68" spans="1:7" x14ac:dyDescent="0.2">
      <c r="A68">
        <v>383</v>
      </c>
      <c r="B68" t="s">
        <v>29</v>
      </c>
      <c r="C68" t="s">
        <v>3</v>
      </c>
      <c r="D68" t="s">
        <v>27</v>
      </c>
      <c r="E68">
        <v>3</v>
      </c>
      <c r="F68">
        <v>40</v>
      </c>
      <c r="G68">
        <f t="shared" si="1"/>
        <v>7.4999999999999997E-2</v>
      </c>
    </row>
    <row r="69" spans="1:7" x14ac:dyDescent="0.2">
      <c r="A69">
        <v>406</v>
      </c>
      <c r="B69" t="s">
        <v>29</v>
      </c>
      <c r="C69" t="s">
        <v>4</v>
      </c>
      <c r="D69" t="s">
        <v>27</v>
      </c>
      <c r="E69">
        <v>8</v>
      </c>
      <c r="F69">
        <v>40</v>
      </c>
      <c r="G69">
        <f t="shared" si="1"/>
        <v>0.2</v>
      </c>
    </row>
    <row r="70" spans="1:7" x14ac:dyDescent="0.2">
      <c r="A70">
        <v>429</v>
      </c>
      <c r="B70" t="s">
        <v>29</v>
      </c>
      <c r="C70" t="s">
        <v>16</v>
      </c>
      <c r="D70" t="s">
        <v>27</v>
      </c>
      <c r="E70">
        <v>7</v>
      </c>
      <c r="F70">
        <v>40</v>
      </c>
      <c r="G70">
        <f t="shared" si="1"/>
        <v>0.17499999999999999</v>
      </c>
    </row>
    <row r="71" spans="1:7" x14ac:dyDescent="0.2">
      <c r="A71">
        <v>452</v>
      </c>
      <c r="B71" t="s">
        <v>29</v>
      </c>
      <c r="C71" t="s">
        <v>17</v>
      </c>
      <c r="D71" t="s">
        <v>27</v>
      </c>
      <c r="E71">
        <v>6</v>
      </c>
      <c r="F71">
        <v>40</v>
      </c>
      <c r="G71">
        <f t="shared" si="1"/>
        <v>0.15</v>
      </c>
    </row>
    <row r="72" spans="1:7" x14ac:dyDescent="0.2">
      <c r="A72">
        <v>475</v>
      </c>
      <c r="B72" t="s">
        <v>29</v>
      </c>
      <c r="C72" t="s">
        <v>18</v>
      </c>
      <c r="D72" t="s">
        <v>27</v>
      </c>
      <c r="E72">
        <v>1</v>
      </c>
      <c r="F72">
        <v>40</v>
      </c>
      <c r="G72">
        <f t="shared" si="1"/>
        <v>2.5000000000000001E-2</v>
      </c>
    </row>
    <row r="73" spans="1:7" x14ac:dyDescent="0.2">
      <c r="A73">
        <v>177</v>
      </c>
      <c r="B73" t="s">
        <v>30</v>
      </c>
      <c r="C73" t="s">
        <v>1</v>
      </c>
      <c r="D73" t="s">
        <v>13</v>
      </c>
      <c r="E73">
        <v>10</v>
      </c>
      <c r="F73">
        <f>SUM(E73)</f>
        <v>10</v>
      </c>
      <c r="G73">
        <f t="shared" si="1"/>
        <v>1</v>
      </c>
    </row>
    <row r="74" spans="1:7" x14ac:dyDescent="0.2">
      <c r="A74">
        <v>339</v>
      </c>
      <c r="B74" t="s">
        <v>31</v>
      </c>
      <c r="C74" t="s">
        <v>1</v>
      </c>
      <c r="D74" t="s">
        <v>27</v>
      </c>
      <c r="E74">
        <v>25</v>
      </c>
      <c r="F74">
        <f>SUM(E74:E80)</f>
        <v>107</v>
      </c>
      <c r="G74">
        <f t="shared" si="1"/>
        <v>0.23364485981308411</v>
      </c>
    </row>
    <row r="75" spans="1:7" x14ac:dyDescent="0.2">
      <c r="A75">
        <v>362</v>
      </c>
      <c r="B75" t="s">
        <v>31</v>
      </c>
      <c r="C75" t="s">
        <v>2</v>
      </c>
      <c r="D75" t="s">
        <v>27</v>
      </c>
      <c r="E75">
        <v>12</v>
      </c>
      <c r="F75">
        <v>107</v>
      </c>
      <c r="G75">
        <f t="shared" si="1"/>
        <v>0.11214953271028037</v>
      </c>
    </row>
    <row r="76" spans="1:7" x14ac:dyDescent="0.2">
      <c r="A76">
        <v>385</v>
      </c>
      <c r="B76" t="s">
        <v>31</v>
      </c>
      <c r="C76" t="s">
        <v>3</v>
      </c>
      <c r="D76" t="s">
        <v>27</v>
      </c>
      <c r="E76">
        <v>10</v>
      </c>
      <c r="F76">
        <v>107</v>
      </c>
      <c r="G76">
        <f t="shared" si="1"/>
        <v>9.3457943925233641E-2</v>
      </c>
    </row>
    <row r="77" spans="1:7" x14ac:dyDescent="0.2">
      <c r="A77">
        <v>408</v>
      </c>
      <c r="B77" t="s">
        <v>31</v>
      </c>
      <c r="C77" t="s">
        <v>4</v>
      </c>
      <c r="D77" t="s">
        <v>27</v>
      </c>
      <c r="E77">
        <v>17</v>
      </c>
      <c r="F77">
        <v>107</v>
      </c>
      <c r="G77">
        <f t="shared" si="1"/>
        <v>0.15887850467289719</v>
      </c>
    </row>
    <row r="78" spans="1:7" x14ac:dyDescent="0.2">
      <c r="A78">
        <v>431</v>
      </c>
      <c r="B78" t="s">
        <v>31</v>
      </c>
      <c r="C78" t="s">
        <v>16</v>
      </c>
      <c r="D78" t="s">
        <v>27</v>
      </c>
      <c r="E78">
        <v>23</v>
      </c>
      <c r="F78">
        <v>107</v>
      </c>
      <c r="G78">
        <f t="shared" si="1"/>
        <v>0.21495327102803738</v>
      </c>
    </row>
    <row r="79" spans="1:7" x14ac:dyDescent="0.2">
      <c r="A79">
        <v>454</v>
      </c>
      <c r="B79" t="s">
        <v>31</v>
      </c>
      <c r="C79" t="s">
        <v>17</v>
      </c>
      <c r="D79" t="s">
        <v>27</v>
      </c>
      <c r="E79">
        <v>17</v>
      </c>
      <c r="F79">
        <v>107</v>
      </c>
      <c r="G79">
        <f t="shared" si="1"/>
        <v>0.15887850467289719</v>
      </c>
    </row>
    <row r="80" spans="1:7" x14ac:dyDescent="0.2">
      <c r="A80">
        <v>477</v>
      </c>
      <c r="B80" t="s">
        <v>31</v>
      </c>
      <c r="C80" t="s">
        <v>18</v>
      </c>
      <c r="D80" t="s">
        <v>27</v>
      </c>
      <c r="E80">
        <v>3</v>
      </c>
      <c r="F80">
        <v>107</v>
      </c>
      <c r="G80">
        <f t="shared" si="1"/>
        <v>2.8037383177570093E-2</v>
      </c>
    </row>
    <row r="81" spans="1:7" x14ac:dyDescent="0.2">
      <c r="A81">
        <v>502</v>
      </c>
      <c r="B81" t="s">
        <v>32</v>
      </c>
      <c r="C81" t="s">
        <v>1</v>
      </c>
      <c r="D81" t="s">
        <v>57</v>
      </c>
      <c r="E81">
        <v>31</v>
      </c>
      <c r="F81">
        <f>SUM(E81:E87)</f>
        <v>50</v>
      </c>
      <c r="G81">
        <f t="shared" si="1"/>
        <v>0.62</v>
      </c>
    </row>
    <row r="82" spans="1:7" x14ac:dyDescent="0.2">
      <c r="A82">
        <v>525</v>
      </c>
      <c r="B82" t="s">
        <v>32</v>
      </c>
      <c r="C82" t="s">
        <v>2</v>
      </c>
      <c r="D82" t="s">
        <v>57</v>
      </c>
      <c r="E82">
        <v>5</v>
      </c>
      <c r="F82">
        <v>50</v>
      </c>
      <c r="G82">
        <f t="shared" si="1"/>
        <v>0.1</v>
      </c>
    </row>
    <row r="83" spans="1:7" x14ac:dyDescent="0.2">
      <c r="A83">
        <v>548</v>
      </c>
      <c r="B83" t="s">
        <v>32</v>
      </c>
      <c r="C83" t="s">
        <v>3</v>
      </c>
      <c r="D83" t="s">
        <v>57</v>
      </c>
      <c r="E83">
        <v>3</v>
      </c>
      <c r="F83">
        <v>50</v>
      </c>
      <c r="G83">
        <f t="shared" si="1"/>
        <v>0.06</v>
      </c>
    </row>
    <row r="84" spans="1:7" x14ac:dyDescent="0.2">
      <c r="A84">
        <v>571</v>
      </c>
      <c r="B84" t="s">
        <v>32</v>
      </c>
      <c r="C84" t="s">
        <v>4</v>
      </c>
      <c r="D84" t="s">
        <v>57</v>
      </c>
      <c r="E84">
        <v>1</v>
      </c>
      <c r="F84">
        <v>50</v>
      </c>
      <c r="G84">
        <f t="shared" si="1"/>
        <v>0.02</v>
      </c>
    </row>
    <row r="85" spans="1:7" x14ac:dyDescent="0.2">
      <c r="A85">
        <v>342</v>
      </c>
      <c r="B85" t="s">
        <v>33</v>
      </c>
      <c r="C85" t="s">
        <v>1</v>
      </c>
      <c r="D85" t="s">
        <v>27</v>
      </c>
      <c r="E85">
        <v>8</v>
      </c>
      <c r="F85">
        <v>50</v>
      </c>
      <c r="G85">
        <f t="shared" si="1"/>
        <v>0.16</v>
      </c>
    </row>
    <row r="86" spans="1:7" x14ac:dyDescent="0.2">
      <c r="A86">
        <v>365</v>
      </c>
      <c r="B86" t="s">
        <v>33</v>
      </c>
      <c r="C86" t="s">
        <v>2</v>
      </c>
      <c r="D86" t="s">
        <v>27</v>
      </c>
      <c r="E86">
        <v>1</v>
      </c>
      <c r="F86">
        <v>50</v>
      </c>
      <c r="G86">
        <f t="shared" si="1"/>
        <v>0.02</v>
      </c>
    </row>
    <row r="87" spans="1:7" x14ac:dyDescent="0.2">
      <c r="A87">
        <v>388</v>
      </c>
      <c r="B87" t="s">
        <v>33</v>
      </c>
      <c r="C87" t="s">
        <v>3</v>
      </c>
      <c r="D87" t="s">
        <v>27</v>
      </c>
      <c r="E87">
        <v>1</v>
      </c>
      <c r="F87">
        <v>50</v>
      </c>
      <c r="G87">
        <f t="shared" si="1"/>
        <v>0.02</v>
      </c>
    </row>
    <row r="88" spans="1:7" x14ac:dyDescent="0.2">
      <c r="A88">
        <v>504</v>
      </c>
      <c r="B88" t="s">
        <v>34</v>
      </c>
      <c r="C88" t="s">
        <v>1</v>
      </c>
      <c r="D88" t="s">
        <v>57</v>
      </c>
      <c r="E88">
        <v>4</v>
      </c>
      <c r="F88">
        <f>SUM(E88:E92)</f>
        <v>15</v>
      </c>
      <c r="G88">
        <f t="shared" si="1"/>
        <v>0.26666666666666666</v>
      </c>
    </row>
    <row r="89" spans="1:7" x14ac:dyDescent="0.2">
      <c r="A89">
        <v>527</v>
      </c>
      <c r="B89" t="s">
        <v>34</v>
      </c>
      <c r="C89" t="s">
        <v>2</v>
      </c>
      <c r="D89" t="s">
        <v>57</v>
      </c>
      <c r="E89">
        <v>5</v>
      </c>
      <c r="F89">
        <v>15</v>
      </c>
      <c r="G89">
        <f t="shared" si="1"/>
        <v>0.33333333333333331</v>
      </c>
    </row>
    <row r="90" spans="1:7" x14ac:dyDescent="0.2">
      <c r="A90">
        <v>550</v>
      </c>
      <c r="B90" t="s">
        <v>34</v>
      </c>
      <c r="C90" t="s">
        <v>3</v>
      </c>
      <c r="D90" t="s">
        <v>57</v>
      </c>
      <c r="E90">
        <v>4</v>
      </c>
      <c r="F90">
        <v>15</v>
      </c>
      <c r="G90">
        <f t="shared" si="1"/>
        <v>0.26666666666666666</v>
      </c>
    </row>
    <row r="91" spans="1:7" x14ac:dyDescent="0.2">
      <c r="A91">
        <v>596</v>
      </c>
      <c r="B91" t="s">
        <v>34</v>
      </c>
      <c r="C91" t="s">
        <v>16</v>
      </c>
      <c r="D91" t="s">
        <v>57</v>
      </c>
      <c r="E91">
        <v>1</v>
      </c>
      <c r="F91">
        <v>15</v>
      </c>
      <c r="G91">
        <f t="shared" si="1"/>
        <v>6.6666666666666666E-2</v>
      </c>
    </row>
    <row r="92" spans="1:7" x14ac:dyDescent="0.2">
      <c r="A92">
        <v>619</v>
      </c>
      <c r="B92" t="s">
        <v>34</v>
      </c>
      <c r="C92" t="s">
        <v>17</v>
      </c>
      <c r="D92" t="s">
        <v>57</v>
      </c>
      <c r="E92">
        <v>1</v>
      </c>
      <c r="F92">
        <v>15</v>
      </c>
      <c r="G92">
        <f t="shared" si="1"/>
        <v>6.6666666666666666E-2</v>
      </c>
    </row>
    <row r="93" spans="1:7" x14ac:dyDescent="0.2">
      <c r="A93">
        <v>505</v>
      </c>
      <c r="B93" t="s">
        <v>35</v>
      </c>
      <c r="C93" t="s">
        <v>1</v>
      </c>
      <c r="D93" t="s">
        <v>57</v>
      </c>
      <c r="E93">
        <v>5</v>
      </c>
      <c r="F93">
        <f>SUM(E93:E97)</f>
        <v>10</v>
      </c>
      <c r="G93">
        <f t="shared" si="1"/>
        <v>0.5</v>
      </c>
    </row>
    <row r="94" spans="1:7" x14ac:dyDescent="0.2">
      <c r="A94">
        <v>528</v>
      </c>
      <c r="B94" t="s">
        <v>35</v>
      </c>
      <c r="C94" t="s">
        <v>2</v>
      </c>
      <c r="D94" t="s">
        <v>57</v>
      </c>
      <c r="E94">
        <v>1</v>
      </c>
      <c r="F94">
        <v>10</v>
      </c>
      <c r="G94">
        <f t="shared" si="1"/>
        <v>0.1</v>
      </c>
    </row>
    <row r="95" spans="1:7" x14ac:dyDescent="0.2">
      <c r="A95">
        <v>551</v>
      </c>
      <c r="B95" t="s">
        <v>35</v>
      </c>
      <c r="C95" t="s">
        <v>3</v>
      </c>
      <c r="D95" t="s">
        <v>57</v>
      </c>
      <c r="E95">
        <v>1</v>
      </c>
      <c r="F95">
        <v>10</v>
      </c>
      <c r="G95">
        <f t="shared" si="1"/>
        <v>0.1</v>
      </c>
    </row>
    <row r="96" spans="1:7" x14ac:dyDescent="0.2">
      <c r="A96">
        <v>574</v>
      </c>
      <c r="B96" t="s">
        <v>35</v>
      </c>
      <c r="C96" t="s">
        <v>4</v>
      </c>
      <c r="D96" t="s">
        <v>57</v>
      </c>
      <c r="E96">
        <v>1</v>
      </c>
      <c r="F96">
        <v>10</v>
      </c>
      <c r="G96">
        <f t="shared" si="1"/>
        <v>0.1</v>
      </c>
    </row>
    <row r="97" spans="1:7" x14ac:dyDescent="0.2">
      <c r="A97">
        <v>597</v>
      </c>
      <c r="B97" t="s">
        <v>35</v>
      </c>
      <c r="C97" t="s">
        <v>16</v>
      </c>
      <c r="D97" t="s">
        <v>57</v>
      </c>
      <c r="E97">
        <v>2</v>
      </c>
      <c r="F97">
        <v>10</v>
      </c>
      <c r="G97">
        <f t="shared" si="1"/>
        <v>0.2</v>
      </c>
    </row>
    <row r="98" spans="1:7" x14ac:dyDescent="0.2">
      <c r="A98">
        <v>506</v>
      </c>
      <c r="B98" t="s">
        <v>36</v>
      </c>
      <c r="C98" t="s">
        <v>1</v>
      </c>
      <c r="D98" t="s">
        <v>57</v>
      </c>
      <c r="E98">
        <v>2</v>
      </c>
      <c r="F98">
        <f>SUM(E98:E102)</f>
        <v>10</v>
      </c>
      <c r="G98">
        <f t="shared" si="1"/>
        <v>0.2</v>
      </c>
    </row>
    <row r="99" spans="1:7" x14ac:dyDescent="0.2">
      <c r="A99">
        <v>529</v>
      </c>
      <c r="B99" t="s">
        <v>36</v>
      </c>
      <c r="C99" t="s">
        <v>2</v>
      </c>
      <c r="D99" t="s">
        <v>57</v>
      </c>
      <c r="E99">
        <v>3</v>
      </c>
      <c r="F99">
        <v>10</v>
      </c>
      <c r="G99">
        <f t="shared" si="1"/>
        <v>0.3</v>
      </c>
    </row>
    <row r="100" spans="1:7" x14ac:dyDescent="0.2">
      <c r="A100">
        <v>552</v>
      </c>
      <c r="B100" t="s">
        <v>36</v>
      </c>
      <c r="C100" t="s">
        <v>3</v>
      </c>
      <c r="D100" t="s">
        <v>57</v>
      </c>
      <c r="E100">
        <v>2</v>
      </c>
      <c r="F100">
        <v>10</v>
      </c>
      <c r="G100">
        <f t="shared" si="1"/>
        <v>0.2</v>
      </c>
    </row>
    <row r="101" spans="1:7" x14ac:dyDescent="0.2">
      <c r="A101">
        <v>575</v>
      </c>
      <c r="B101" t="s">
        <v>36</v>
      </c>
      <c r="C101" t="s">
        <v>4</v>
      </c>
      <c r="D101" t="s">
        <v>57</v>
      </c>
      <c r="E101">
        <v>1</v>
      </c>
      <c r="F101">
        <v>10</v>
      </c>
      <c r="G101">
        <f t="shared" si="1"/>
        <v>0.1</v>
      </c>
    </row>
    <row r="102" spans="1:7" x14ac:dyDescent="0.2">
      <c r="A102">
        <v>598</v>
      </c>
      <c r="B102" t="s">
        <v>36</v>
      </c>
      <c r="C102" t="s">
        <v>16</v>
      </c>
      <c r="D102" t="s">
        <v>57</v>
      </c>
      <c r="E102">
        <v>2</v>
      </c>
      <c r="F102">
        <v>10</v>
      </c>
      <c r="G102">
        <f t="shared" si="1"/>
        <v>0.2</v>
      </c>
    </row>
  </sheetData>
  <autoFilter ref="A1:G102" xr:uid="{2A54E603-1E75-6642-AB85-66C304505A1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7B2A3-2A1D-3D43-97DD-9E816DC836D9}">
  <dimension ref="A1:G102"/>
  <sheetViews>
    <sheetView tabSelected="1" workbookViewId="0">
      <selection activeCell="D30" sqref="D30"/>
    </sheetView>
  </sheetViews>
  <sheetFormatPr baseColWidth="10" defaultRowHeight="16" x14ac:dyDescent="0.2"/>
  <sheetData>
    <row r="1" spans="1:7" x14ac:dyDescent="0.2">
      <c r="A1" s="2" t="s">
        <v>11</v>
      </c>
      <c r="B1" s="2" t="s">
        <v>5</v>
      </c>
      <c r="C1" s="2" t="s">
        <v>6</v>
      </c>
      <c r="D1" s="2" t="s">
        <v>7</v>
      </c>
      <c r="E1" s="2" t="s">
        <v>8</v>
      </c>
      <c r="F1" s="3" t="s">
        <v>9</v>
      </c>
      <c r="G1" s="3" t="s">
        <v>10</v>
      </c>
    </row>
    <row r="2" spans="1:7" x14ac:dyDescent="0.2">
      <c r="A2" s="3">
        <v>484</v>
      </c>
      <c r="B2" s="3" t="s">
        <v>47</v>
      </c>
      <c r="C2" s="3" t="s">
        <v>1</v>
      </c>
      <c r="D2" s="3" t="s">
        <v>57</v>
      </c>
      <c r="E2" s="3">
        <v>10</v>
      </c>
      <c r="F2" s="3">
        <v>18</v>
      </c>
      <c r="G2" s="3">
        <v>0.55555555999999995</v>
      </c>
    </row>
    <row r="3" spans="1:7" x14ac:dyDescent="0.2">
      <c r="A3" s="3">
        <v>507</v>
      </c>
      <c r="B3" s="3" t="s">
        <v>47</v>
      </c>
      <c r="C3" s="3" t="s">
        <v>2</v>
      </c>
      <c r="D3" s="3" t="s">
        <v>57</v>
      </c>
      <c r="E3" s="3">
        <v>5</v>
      </c>
      <c r="F3" s="3">
        <v>18</v>
      </c>
      <c r="G3" s="3">
        <v>0.27777777999999997</v>
      </c>
    </row>
    <row r="4" spans="1:7" x14ac:dyDescent="0.2">
      <c r="A4" s="3">
        <v>530</v>
      </c>
      <c r="B4" s="3" t="s">
        <v>47</v>
      </c>
      <c r="C4" s="3" t="s">
        <v>3</v>
      </c>
      <c r="D4" s="3" t="s">
        <v>57</v>
      </c>
      <c r="E4" s="3">
        <v>2</v>
      </c>
      <c r="F4" s="3">
        <v>18</v>
      </c>
      <c r="G4" s="3">
        <v>0.11111111</v>
      </c>
    </row>
    <row r="5" spans="1:7" x14ac:dyDescent="0.2">
      <c r="A5" s="3">
        <v>553</v>
      </c>
      <c r="B5" s="3" t="s">
        <v>47</v>
      </c>
      <c r="C5" s="3" t="s">
        <v>4</v>
      </c>
      <c r="D5" s="3" t="s">
        <v>57</v>
      </c>
      <c r="E5" s="3">
        <v>1</v>
      </c>
      <c r="F5" s="3">
        <v>18</v>
      </c>
      <c r="G5" s="3">
        <v>5.5555559999999997E-2</v>
      </c>
    </row>
    <row r="6" spans="1:7" x14ac:dyDescent="0.2">
      <c r="A6" s="3">
        <v>163</v>
      </c>
      <c r="B6" s="3" t="s">
        <v>39</v>
      </c>
      <c r="C6" s="3" t="s">
        <v>1</v>
      </c>
      <c r="D6" s="3" t="s">
        <v>13</v>
      </c>
      <c r="E6" s="3">
        <v>5</v>
      </c>
      <c r="F6" s="3">
        <v>5</v>
      </c>
      <c r="G6" s="3">
        <v>1</v>
      </c>
    </row>
    <row r="7" spans="1:7" x14ac:dyDescent="0.2">
      <c r="A7" s="3">
        <v>3</v>
      </c>
      <c r="B7" s="3" t="s">
        <v>37</v>
      </c>
      <c r="C7" s="3" t="s">
        <v>1</v>
      </c>
      <c r="D7" s="3" t="s">
        <v>15</v>
      </c>
      <c r="E7" s="3">
        <v>88</v>
      </c>
      <c r="F7" s="3">
        <v>272</v>
      </c>
      <c r="G7" s="3">
        <v>0.32352941000000002</v>
      </c>
    </row>
    <row r="8" spans="1:7" x14ac:dyDescent="0.2">
      <c r="A8" s="3">
        <v>26</v>
      </c>
      <c r="B8" s="3" t="s">
        <v>37</v>
      </c>
      <c r="C8" s="3" t="s">
        <v>2</v>
      </c>
      <c r="D8" s="3" t="s">
        <v>15</v>
      </c>
      <c r="E8" s="3">
        <v>26</v>
      </c>
      <c r="F8" s="3">
        <v>272</v>
      </c>
      <c r="G8" s="3">
        <v>9.5588240000000005E-2</v>
      </c>
    </row>
    <row r="9" spans="1:7" x14ac:dyDescent="0.2">
      <c r="A9" s="3">
        <v>49</v>
      </c>
      <c r="B9" s="3" t="s">
        <v>37</v>
      </c>
      <c r="C9" s="3" t="s">
        <v>3</v>
      </c>
      <c r="D9" s="3" t="s">
        <v>15</v>
      </c>
      <c r="E9" s="3">
        <v>18</v>
      </c>
      <c r="F9" s="3">
        <v>272</v>
      </c>
      <c r="G9" s="3">
        <v>6.6176470000000001E-2</v>
      </c>
    </row>
    <row r="10" spans="1:7" x14ac:dyDescent="0.2">
      <c r="A10" s="3">
        <v>72</v>
      </c>
      <c r="B10" s="3" t="s">
        <v>37</v>
      </c>
      <c r="C10" s="3" t="s">
        <v>4</v>
      </c>
      <c r="D10" s="3" t="s">
        <v>15</v>
      </c>
      <c r="E10" s="3">
        <v>45</v>
      </c>
      <c r="F10" s="3">
        <v>272</v>
      </c>
      <c r="G10" s="3">
        <v>0.16544117999999999</v>
      </c>
    </row>
    <row r="11" spans="1:7" x14ac:dyDescent="0.2">
      <c r="A11" s="3">
        <v>95</v>
      </c>
      <c r="B11" s="3" t="s">
        <v>37</v>
      </c>
      <c r="C11" s="3" t="s">
        <v>16</v>
      </c>
      <c r="D11" s="3" t="s">
        <v>15</v>
      </c>
      <c r="E11" s="3">
        <v>51</v>
      </c>
      <c r="F11" s="3">
        <v>272</v>
      </c>
      <c r="G11" s="3">
        <v>0.1875</v>
      </c>
    </row>
    <row r="12" spans="1:7" x14ac:dyDescent="0.2">
      <c r="A12" s="3">
        <v>118</v>
      </c>
      <c r="B12" s="3" t="s">
        <v>37</v>
      </c>
      <c r="C12" s="3" t="s">
        <v>17</v>
      </c>
      <c r="D12" s="3" t="s">
        <v>15</v>
      </c>
      <c r="E12" s="3">
        <v>37</v>
      </c>
      <c r="F12" s="3">
        <v>272</v>
      </c>
      <c r="G12" s="3">
        <v>0.13602940999999999</v>
      </c>
    </row>
    <row r="13" spans="1:7" x14ac:dyDescent="0.2">
      <c r="A13" s="3">
        <v>141</v>
      </c>
      <c r="B13" s="3" t="s">
        <v>37</v>
      </c>
      <c r="C13" s="3" t="s">
        <v>18</v>
      </c>
      <c r="D13" s="3" t="s">
        <v>15</v>
      </c>
      <c r="E13" s="3">
        <v>7</v>
      </c>
      <c r="F13" s="3">
        <v>272</v>
      </c>
      <c r="G13" s="3">
        <v>2.5735290000000001E-2</v>
      </c>
    </row>
    <row r="14" spans="1:7" x14ac:dyDescent="0.2">
      <c r="A14" s="3">
        <v>4</v>
      </c>
      <c r="B14" s="3" t="s">
        <v>38</v>
      </c>
      <c r="C14" s="3" t="s">
        <v>1</v>
      </c>
      <c r="D14" s="3" t="s">
        <v>15</v>
      </c>
      <c r="E14" s="3">
        <v>1</v>
      </c>
      <c r="F14" s="3">
        <v>15</v>
      </c>
      <c r="G14" s="3">
        <v>6.6666669999999997E-2</v>
      </c>
    </row>
    <row r="15" spans="1:7" x14ac:dyDescent="0.2">
      <c r="A15" s="3">
        <v>27</v>
      </c>
      <c r="B15" s="3" t="s">
        <v>38</v>
      </c>
      <c r="C15" s="3" t="s">
        <v>2</v>
      </c>
      <c r="D15" s="3" t="s">
        <v>15</v>
      </c>
      <c r="E15" s="3">
        <v>4</v>
      </c>
      <c r="F15" s="3">
        <v>15</v>
      </c>
      <c r="G15" s="3">
        <v>0.26666666999999999</v>
      </c>
    </row>
    <row r="16" spans="1:7" x14ac:dyDescent="0.2">
      <c r="A16" s="3">
        <v>50</v>
      </c>
      <c r="B16" s="3" t="s">
        <v>38</v>
      </c>
      <c r="C16" s="3" t="s">
        <v>3</v>
      </c>
      <c r="D16" s="3" t="s">
        <v>15</v>
      </c>
      <c r="E16" s="3">
        <v>1</v>
      </c>
      <c r="F16" s="3">
        <v>15</v>
      </c>
      <c r="G16" s="3">
        <v>6.6666669999999997E-2</v>
      </c>
    </row>
    <row r="17" spans="1:7" x14ac:dyDescent="0.2">
      <c r="A17" s="3">
        <v>73</v>
      </c>
      <c r="B17" s="3" t="s">
        <v>38</v>
      </c>
      <c r="C17" s="3" t="s">
        <v>4</v>
      </c>
      <c r="D17" s="3" t="s">
        <v>15</v>
      </c>
      <c r="E17" s="3">
        <v>1</v>
      </c>
      <c r="F17" s="3">
        <v>15</v>
      </c>
      <c r="G17" s="3">
        <v>6.6666669999999997E-2</v>
      </c>
    </row>
    <row r="18" spans="1:7" x14ac:dyDescent="0.2">
      <c r="A18" s="3">
        <v>96</v>
      </c>
      <c r="B18" s="3" t="s">
        <v>38</v>
      </c>
      <c r="C18" s="3" t="s">
        <v>16</v>
      </c>
      <c r="D18" s="3" t="s">
        <v>15</v>
      </c>
      <c r="E18" s="3">
        <v>5</v>
      </c>
      <c r="F18" s="3">
        <v>15</v>
      </c>
      <c r="G18" s="3">
        <v>0.33333332999999998</v>
      </c>
    </row>
    <row r="19" spans="1:7" x14ac:dyDescent="0.2">
      <c r="A19" s="3">
        <v>119</v>
      </c>
      <c r="B19" s="3" t="s">
        <v>38</v>
      </c>
      <c r="C19" s="3" t="s">
        <v>17</v>
      </c>
      <c r="D19" s="3" t="s">
        <v>15</v>
      </c>
      <c r="E19" s="3">
        <v>2</v>
      </c>
      <c r="F19" s="3">
        <v>15</v>
      </c>
      <c r="G19" s="3">
        <v>0.13333333</v>
      </c>
    </row>
    <row r="20" spans="1:7" x14ac:dyDescent="0.2">
      <c r="A20" s="3">
        <v>142</v>
      </c>
      <c r="B20" s="3" t="s">
        <v>38</v>
      </c>
      <c r="C20" s="3" t="s">
        <v>18</v>
      </c>
      <c r="D20" s="3" t="s">
        <v>15</v>
      </c>
      <c r="E20" s="3">
        <v>1</v>
      </c>
      <c r="F20" s="3">
        <v>15</v>
      </c>
      <c r="G20" s="3">
        <v>6.6666669999999997E-2</v>
      </c>
    </row>
    <row r="21" spans="1:7" x14ac:dyDescent="0.2">
      <c r="A21" s="3">
        <v>488</v>
      </c>
      <c r="B21" s="3" t="s">
        <v>48</v>
      </c>
      <c r="C21" s="3" t="s">
        <v>1</v>
      </c>
      <c r="D21" s="3" t="s">
        <v>57</v>
      </c>
      <c r="E21" s="3">
        <v>21</v>
      </c>
      <c r="F21" s="3">
        <v>65</v>
      </c>
      <c r="G21" s="3">
        <v>0.32307691999999999</v>
      </c>
    </row>
    <row r="22" spans="1:7" x14ac:dyDescent="0.2">
      <c r="A22" s="3">
        <v>511</v>
      </c>
      <c r="B22" s="3" t="s">
        <v>48</v>
      </c>
      <c r="C22" s="3" t="s">
        <v>2</v>
      </c>
      <c r="D22" s="3" t="s">
        <v>57</v>
      </c>
      <c r="E22" s="3">
        <v>7</v>
      </c>
      <c r="F22" s="3">
        <v>65</v>
      </c>
      <c r="G22" s="3">
        <v>0.10769231</v>
      </c>
    </row>
    <row r="23" spans="1:7" x14ac:dyDescent="0.2">
      <c r="A23" s="3">
        <v>534</v>
      </c>
      <c r="B23" s="3" t="s">
        <v>48</v>
      </c>
      <c r="C23" s="3" t="s">
        <v>3</v>
      </c>
      <c r="D23" s="3" t="s">
        <v>57</v>
      </c>
      <c r="E23" s="3">
        <v>4</v>
      </c>
      <c r="F23" s="3">
        <v>65</v>
      </c>
      <c r="G23" s="3">
        <v>6.1538460000000003E-2</v>
      </c>
    </row>
    <row r="24" spans="1:7" x14ac:dyDescent="0.2">
      <c r="A24" s="3">
        <v>557</v>
      </c>
      <c r="B24" s="3" t="s">
        <v>48</v>
      </c>
      <c r="C24" s="3" t="s">
        <v>4</v>
      </c>
      <c r="D24" s="3" t="s">
        <v>57</v>
      </c>
      <c r="E24" s="3">
        <v>11</v>
      </c>
      <c r="F24" s="3">
        <v>65</v>
      </c>
      <c r="G24" s="3">
        <v>0.16923077</v>
      </c>
    </row>
    <row r="25" spans="1:7" x14ac:dyDescent="0.2">
      <c r="A25" s="3">
        <v>580</v>
      </c>
      <c r="B25" s="3" t="s">
        <v>48</v>
      </c>
      <c r="C25" s="3" t="s">
        <v>16</v>
      </c>
      <c r="D25" s="3" t="s">
        <v>57</v>
      </c>
      <c r="E25" s="3">
        <v>13</v>
      </c>
      <c r="F25" s="3">
        <v>65</v>
      </c>
      <c r="G25" s="3">
        <v>0.2</v>
      </c>
    </row>
    <row r="26" spans="1:7" x14ac:dyDescent="0.2">
      <c r="A26" s="3">
        <v>603</v>
      </c>
      <c r="B26" s="3" t="s">
        <v>48</v>
      </c>
      <c r="C26" s="3" t="s">
        <v>17</v>
      </c>
      <c r="D26" s="3" t="s">
        <v>57</v>
      </c>
      <c r="E26" s="3">
        <v>7</v>
      </c>
      <c r="F26" s="3">
        <v>65</v>
      </c>
      <c r="G26" s="3">
        <v>0.10769231</v>
      </c>
    </row>
    <row r="27" spans="1:7" x14ac:dyDescent="0.2">
      <c r="A27" s="3">
        <v>626</v>
      </c>
      <c r="B27" s="3" t="s">
        <v>48</v>
      </c>
      <c r="C27" s="3" t="s">
        <v>18</v>
      </c>
      <c r="D27" s="3" t="s">
        <v>57</v>
      </c>
      <c r="E27" s="3">
        <v>2</v>
      </c>
      <c r="F27" s="3">
        <v>65</v>
      </c>
      <c r="G27" s="3">
        <v>3.0769230000000002E-2</v>
      </c>
    </row>
    <row r="28" spans="1:7" x14ac:dyDescent="0.2">
      <c r="A28" s="3">
        <v>489</v>
      </c>
      <c r="B28" s="3" t="s">
        <v>49</v>
      </c>
      <c r="C28" s="3" t="s">
        <v>1</v>
      </c>
      <c r="D28" s="3" t="s">
        <v>57</v>
      </c>
      <c r="E28" s="3">
        <v>33</v>
      </c>
      <c r="F28" s="3">
        <v>99</v>
      </c>
      <c r="G28" s="3">
        <v>0.33333332999999998</v>
      </c>
    </row>
    <row r="29" spans="1:7" x14ac:dyDescent="0.2">
      <c r="A29" s="3">
        <v>512</v>
      </c>
      <c r="B29" s="3" t="s">
        <v>49</v>
      </c>
      <c r="C29" s="3" t="s">
        <v>2</v>
      </c>
      <c r="D29" s="3" t="s">
        <v>57</v>
      </c>
      <c r="E29" s="3">
        <v>20</v>
      </c>
      <c r="F29" s="3">
        <v>99</v>
      </c>
      <c r="G29" s="3">
        <v>0.20202020000000001</v>
      </c>
    </row>
    <row r="30" spans="1:7" x14ac:dyDescent="0.2">
      <c r="A30" s="3">
        <v>535</v>
      </c>
      <c r="B30" s="3" t="s">
        <v>49</v>
      </c>
      <c r="C30" s="3" t="s">
        <v>3</v>
      </c>
      <c r="D30" s="3" t="s">
        <v>57</v>
      </c>
      <c r="E30" s="3">
        <v>6</v>
      </c>
      <c r="F30" s="3">
        <v>99</v>
      </c>
      <c r="G30" s="3">
        <v>6.0606060000000003E-2</v>
      </c>
    </row>
    <row r="31" spans="1:7" x14ac:dyDescent="0.2">
      <c r="A31" s="3">
        <v>558</v>
      </c>
      <c r="B31" s="3" t="s">
        <v>49</v>
      </c>
      <c r="C31" s="3" t="s">
        <v>4</v>
      </c>
      <c r="D31" s="3" t="s">
        <v>57</v>
      </c>
      <c r="E31" s="3">
        <v>14</v>
      </c>
      <c r="F31" s="3">
        <v>99</v>
      </c>
      <c r="G31" s="3">
        <v>0.14141413999999999</v>
      </c>
    </row>
    <row r="32" spans="1:7" x14ac:dyDescent="0.2">
      <c r="A32" s="3">
        <v>581</v>
      </c>
      <c r="B32" s="3" t="s">
        <v>49</v>
      </c>
      <c r="C32" s="3" t="s">
        <v>16</v>
      </c>
      <c r="D32" s="3" t="s">
        <v>57</v>
      </c>
      <c r="E32" s="3">
        <v>15</v>
      </c>
      <c r="F32" s="3">
        <v>99</v>
      </c>
      <c r="G32" s="3">
        <v>0.15151514999999999</v>
      </c>
    </row>
    <row r="33" spans="1:7" x14ac:dyDescent="0.2">
      <c r="A33" s="3">
        <v>604</v>
      </c>
      <c r="B33" s="3" t="s">
        <v>49</v>
      </c>
      <c r="C33" s="3" t="s">
        <v>17</v>
      </c>
      <c r="D33" s="3" t="s">
        <v>57</v>
      </c>
      <c r="E33" s="3">
        <v>10</v>
      </c>
      <c r="F33" s="3">
        <v>99</v>
      </c>
      <c r="G33" s="3">
        <v>0.10101010000000001</v>
      </c>
    </row>
    <row r="34" spans="1:7" x14ac:dyDescent="0.2">
      <c r="A34" s="3">
        <v>627</v>
      </c>
      <c r="B34" s="3" t="s">
        <v>49</v>
      </c>
      <c r="C34" s="3" t="s">
        <v>18</v>
      </c>
      <c r="D34" s="3" t="s">
        <v>57</v>
      </c>
      <c r="E34" s="3">
        <v>1</v>
      </c>
      <c r="F34" s="3">
        <v>99</v>
      </c>
      <c r="G34" s="3">
        <v>1.0101010000000001E-2</v>
      </c>
    </row>
    <row r="35" spans="1:7" x14ac:dyDescent="0.2">
      <c r="A35" s="3">
        <v>490</v>
      </c>
      <c r="B35" s="3" t="s">
        <v>50</v>
      </c>
      <c r="C35" s="3" t="s">
        <v>1</v>
      </c>
      <c r="D35" s="3" t="s">
        <v>57</v>
      </c>
      <c r="E35" s="3">
        <v>43</v>
      </c>
      <c r="F35" s="3">
        <v>149</v>
      </c>
      <c r="G35" s="3">
        <v>0.28859059999999997</v>
      </c>
    </row>
    <row r="36" spans="1:7" x14ac:dyDescent="0.2">
      <c r="A36" s="3">
        <v>513</v>
      </c>
      <c r="B36" s="3" t="s">
        <v>50</v>
      </c>
      <c r="C36" s="3" t="s">
        <v>2</v>
      </c>
      <c r="D36" s="3" t="s">
        <v>57</v>
      </c>
      <c r="E36" s="3">
        <v>12</v>
      </c>
      <c r="F36" s="3">
        <v>149</v>
      </c>
      <c r="G36" s="3">
        <v>8.0536910000000003E-2</v>
      </c>
    </row>
    <row r="37" spans="1:7" x14ac:dyDescent="0.2">
      <c r="A37" s="3">
        <v>536</v>
      </c>
      <c r="B37" s="3" t="s">
        <v>50</v>
      </c>
      <c r="C37" s="3" t="s">
        <v>3</v>
      </c>
      <c r="D37" s="3" t="s">
        <v>57</v>
      </c>
      <c r="E37" s="3">
        <v>9</v>
      </c>
      <c r="F37" s="3">
        <v>149</v>
      </c>
      <c r="G37" s="3">
        <v>6.040268E-2</v>
      </c>
    </row>
    <row r="38" spans="1:7" x14ac:dyDescent="0.2">
      <c r="A38" s="3">
        <v>559</v>
      </c>
      <c r="B38" s="3" t="s">
        <v>50</v>
      </c>
      <c r="C38" s="3" t="s">
        <v>4</v>
      </c>
      <c r="D38" s="3" t="s">
        <v>57</v>
      </c>
      <c r="E38" s="3">
        <v>21</v>
      </c>
      <c r="F38" s="3">
        <v>149</v>
      </c>
      <c r="G38" s="3">
        <v>0.1409396</v>
      </c>
    </row>
    <row r="39" spans="1:7" x14ac:dyDescent="0.2">
      <c r="A39" s="3">
        <v>582</v>
      </c>
      <c r="B39" s="3" t="s">
        <v>50</v>
      </c>
      <c r="C39" s="3" t="s">
        <v>16</v>
      </c>
      <c r="D39" s="3" t="s">
        <v>57</v>
      </c>
      <c r="E39" s="3">
        <v>30</v>
      </c>
      <c r="F39" s="3">
        <v>149</v>
      </c>
      <c r="G39" s="3">
        <v>0.20134228000000001</v>
      </c>
    </row>
    <row r="40" spans="1:7" x14ac:dyDescent="0.2">
      <c r="A40" s="3">
        <v>605</v>
      </c>
      <c r="B40" s="3" t="s">
        <v>50</v>
      </c>
      <c r="C40" s="3" t="s">
        <v>17</v>
      </c>
      <c r="D40" s="3" t="s">
        <v>57</v>
      </c>
      <c r="E40" s="3">
        <v>29</v>
      </c>
      <c r="F40" s="3">
        <v>149</v>
      </c>
      <c r="G40" s="3">
        <v>0.19463087000000001</v>
      </c>
    </row>
    <row r="41" spans="1:7" x14ac:dyDescent="0.2">
      <c r="A41" s="3">
        <v>628</v>
      </c>
      <c r="B41" s="3" t="s">
        <v>50</v>
      </c>
      <c r="C41" s="3" t="s">
        <v>18</v>
      </c>
      <c r="D41" s="3" t="s">
        <v>57</v>
      </c>
      <c r="E41" s="3">
        <v>5</v>
      </c>
      <c r="F41" s="3">
        <v>149</v>
      </c>
      <c r="G41" s="3">
        <v>3.3557049999999998E-2</v>
      </c>
    </row>
    <row r="42" spans="1:7" x14ac:dyDescent="0.2">
      <c r="A42" s="3">
        <v>491</v>
      </c>
      <c r="B42" s="3" t="s">
        <v>51</v>
      </c>
      <c r="C42" s="3" t="s">
        <v>1</v>
      </c>
      <c r="D42" s="3" t="s">
        <v>57</v>
      </c>
      <c r="E42" s="3">
        <v>6</v>
      </c>
      <c r="F42" s="3">
        <v>29</v>
      </c>
      <c r="G42" s="3">
        <v>0.20689655000000001</v>
      </c>
    </row>
    <row r="43" spans="1:7" x14ac:dyDescent="0.2">
      <c r="A43" s="3">
        <v>514</v>
      </c>
      <c r="B43" s="3" t="s">
        <v>51</v>
      </c>
      <c r="C43" s="3" t="s">
        <v>2</v>
      </c>
      <c r="D43" s="3" t="s">
        <v>57</v>
      </c>
      <c r="E43" s="3">
        <v>5</v>
      </c>
      <c r="F43" s="3">
        <v>29</v>
      </c>
      <c r="G43" s="3">
        <v>0.17241379000000001</v>
      </c>
    </row>
    <row r="44" spans="1:7" x14ac:dyDescent="0.2">
      <c r="A44" s="3">
        <v>560</v>
      </c>
      <c r="B44" s="3" t="s">
        <v>51</v>
      </c>
      <c r="C44" s="3" t="s">
        <v>4</v>
      </c>
      <c r="D44" s="3" t="s">
        <v>57</v>
      </c>
      <c r="E44" s="3">
        <v>5</v>
      </c>
      <c r="F44" s="3">
        <v>29</v>
      </c>
      <c r="G44" s="3">
        <v>0.17241379000000001</v>
      </c>
    </row>
    <row r="45" spans="1:7" x14ac:dyDescent="0.2">
      <c r="A45" s="3">
        <v>583</v>
      </c>
      <c r="B45" s="3" t="s">
        <v>51</v>
      </c>
      <c r="C45" s="3" t="s">
        <v>16</v>
      </c>
      <c r="D45" s="3" t="s">
        <v>57</v>
      </c>
      <c r="E45" s="3">
        <v>9</v>
      </c>
      <c r="F45" s="3">
        <v>29</v>
      </c>
      <c r="G45" s="3">
        <v>0.31034483000000002</v>
      </c>
    </row>
    <row r="46" spans="1:7" x14ac:dyDescent="0.2">
      <c r="A46" s="3">
        <v>606</v>
      </c>
      <c r="B46" s="3" t="s">
        <v>51</v>
      </c>
      <c r="C46" s="3" t="s">
        <v>17</v>
      </c>
      <c r="D46" s="3" t="s">
        <v>57</v>
      </c>
      <c r="E46" s="3">
        <v>3</v>
      </c>
      <c r="F46" s="3">
        <v>29</v>
      </c>
      <c r="G46" s="3">
        <v>0.10344828</v>
      </c>
    </row>
    <row r="47" spans="1:7" x14ac:dyDescent="0.2">
      <c r="A47" s="3">
        <v>629</v>
      </c>
      <c r="B47" s="3" t="s">
        <v>51</v>
      </c>
      <c r="C47" s="3" t="s">
        <v>18</v>
      </c>
      <c r="D47" s="3" t="s">
        <v>57</v>
      </c>
      <c r="E47" s="3">
        <v>1</v>
      </c>
      <c r="F47" s="3">
        <v>29</v>
      </c>
      <c r="G47" s="3">
        <v>3.4482760000000001E-2</v>
      </c>
    </row>
    <row r="48" spans="1:7" x14ac:dyDescent="0.2">
      <c r="A48" s="3">
        <v>171</v>
      </c>
      <c r="B48" s="3" t="s">
        <v>40</v>
      </c>
      <c r="C48" s="3" t="s">
        <v>1</v>
      </c>
      <c r="D48" s="3" t="s">
        <v>13</v>
      </c>
      <c r="E48" s="3">
        <v>4</v>
      </c>
      <c r="F48" s="3">
        <v>4</v>
      </c>
      <c r="G48" s="3">
        <v>1</v>
      </c>
    </row>
    <row r="49" spans="1:7" x14ac:dyDescent="0.2">
      <c r="A49" s="3">
        <v>495</v>
      </c>
      <c r="B49" s="3" t="s">
        <v>52</v>
      </c>
      <c r="C49" s="3" t="s">
        <v>1</v>
      </c>
      <c r="D49" s="3" t="s">
        <v>57</v>
      </c>
      <c r="E49" s="3">
        <v>6</v>
      </c>
      <c r="F49" s="3">
        <v>18</v>
      </c>
      <c r="G49" s="3">
        <v>0.33333332999999998</v>
      </c>
    </row>
    <row r="50" spans="1:7" x14ac:dyDescent="0.2">
      <c r="A50" s="3">
        <v>518</v>
      </c>
      <c r="B50" s="3" t="s">
        <v>52</v>
      </c>
      <c r="C50" s="3" t="s">
        <v>2</v>
      </c>
      <c r="D50" s="3" t="s">
        <v>57</v>
      </c>
      <c r="E50" s="3">
        <v>5</v>
      </c>
      <c r="F50" s="3">
        <v>18</v>
      </c>
      <c r="G50" s="3">
        <v>0.27777777999999997</v>
      </c>
    </row>
    <row r="51" spans="1:7" x14ac:dyDescent="0.2">
      <c r="A51" s="3">
        <v>564</v>
      </c>
      <c r="B51" s="3" t="s">
        <v>52</v>
      </c>
      <c r="C51" s="3" t="s">
        <v>4</v>
      </c>
      <c r="D51" s="3" t="s">
        <v>57</v>
      </c>
      <c r="E51" s="3">
        <v>5</v>
      </c>
      <c r="F51" s="3">
        <v>18</v>
      </c>
      <c r="G51" s="3">
        <v>0.27777777999999997</v>
      </c>
    </row>
    <row r="52" spans="1:7" x14ac:dyDescent="0.2">
      <c r="A52" s="3">
        <v>587</v>
      </c>
      <c r="B52" s="3" t="s">
        <v>52</v>
      </c>
      <c r="C52" s="3" t="s">
        <v>16</v>
      </c>
      <c r="D52" s="3" t="s">
        <v>57</v>
      </c>
      <c r="E52" s="3">
        <v>2</v>
      </c>
      <c r="F52" s="3">
        <v>18</v>
      </c>
      <c r="G52" s="3">
        <v>0.11111111</v>
      </c>
    </row>
    <row r="53" spans="1:7" x14ac:dyDescent="0.2">
      <c r="A53" s="3">
        <v>335</v>
      </c>
      <c r="B53" s="3" t="s">
        <v>42</v>
      </c>
      <c r="C53" s="3" t="s">
        <v>1</v>
      </c>
      <c r="D53" s="3" t="s">
        <v>27</v>
      </c>
      <c r="E53" s="3">
        <v>29</v>
      </c>
      <c r="F53" s="3">
        <v>51</v>
      </c>
      <c r="G53" s="3">
        <v>0.56862745000000003</v>
      </c>
    </row>
    <row r="54" spans="1:7" x14ac:dyDescent="0.2">
      <c r="A54" s="3">
        <v>358</v>
      </c>
      <c r="B54" s="3" t="s">
        <v>42</v>
      </c>
      <c r="C54" s="3" t="s">
        <v>2</v>
      </c>
      <c r="D54" s="3" t="s">
        <v>27</v>
      </c>
      <c r="E54" s="3">
        <v>4</v>
      </c>
      <c r="F54" s="3">
        <v>51</v>
      </c>
      <c r="G54" s="3">
        <v>7.843137E-2</v>
      </c>
    </row>
    <row r="55" spans="1:7" x14ac:dyDescent="0.2">
      <c r="A55" s="3">
        <v>381</v>
      </c>
      <c r="B55" s="3" t="s">
        <v>42</v>
      </c>
      <c r="C55" s="3" t="s">
        <v>3</v>
      </c>
      <c r="D55" s="3" t="s">
        <v>27</v>
      </c>
      <c r="E55" s="3">
        <v>4</v>
      </c>
      <c r="F55" s="3">
        <v>51</v>
      </c>
      <c r="G55" s="3">
        <v>7.843137E-2</v>
      </c>
    </row>
    <row r="56" spans="1:7" x14ac:dyDescent="0.2">
      <c r="A56" s="3">
        <v>404</v>
      </c>
      <c r="B56" s="3" t="s">
        <v>42</v>
      </c>
      <c r="C56" s="3" t="s">
        <v>4</v>
      </c>
      <c r="D56" s="3" t="s">
        <v>27</v>
      </c>
      <c r="E56" s="3">
        <v>5</v>
      </c>
      <c r="F56" s="3">
        <v>51</v>
      </c>
      <c r="G56" s="3">
        <v>9.8039219999999996E-2</v>
      </c>
    </row>
    <row r="57" spans="1:7" x14ac:dyDescent="0.2">
      <c r="A57" s="3">
        <v>427</v>
      </c>
      <c r="B57" s="3" t="s">
        <v>42</v>
      </c>
      <c r="C57" s="3" t="s">
        <v>16</v>
      </c>
      <c r="D57" s="3" t="s">
        <v>27</v>
      </c>
      <c r="E57" s="3">
        <v>6</v>
      </c>
      <c r="F57" s="3">
        <v>51</v>
      </c>
      <c r="G57" s="3">
        <v>0.11764706</v>
      </c>
    </row>
    <row r="58" spans="1:7" x14ac:dyDescent="0.2">
      <c r="A58" s="3">
        <v>450</v>
      </c>
      <c r="B58" s="3" t="s">
        <v>42</v>
      </c>
      <c r="C58" s="3" t="s">
        <v>17</v>
      </c>
      <c r="D58" s="3" t="s">
        <v>27</v>
      </c>
      <c r="E58" s="3">
        <v>3</v>
      </c>
      <c r="F58" s="3">
        <v>51</v>
      </c>
      <c r="G58" s="3">
        <v>5.8823529999999999E-2</v>
      </c>
    </row>
    <row r="59" spans="1:7" x14ac:dyDescent="0.2">
      <c r="A59" s="3">
        <v>336</v>
      </c>
      <c r="B59" s="3" t="s">
        <v>43</v>
      </c>
      <c r="C59" s="3" t="s">
        <v>1</v>
      </c>
      <c r="D59" s="3" t="s">
        <v>27</v>
      </c>
      <c r="E59" s="3">
        <v>20</v>
      </c>
      <c r="F59" s="3">
        <v>47</v>
      </c>
      <c r="G59" s="3">
        <v>0.42553191000000001</v>
      </c>
    </row>
    <row r="60" spans="1:7" x14ac:dyDescent="0.2">
      <c r="A60" s="3">
        <v>359</v>
      </c>
      <c r="B60" s="3" t="s">
        <v>43</v>
      </c>
      <c r="C60" s="3" t="s">
        <v>2</v>
      </c>
      <c r="D60" s="3" t="s">
        <v>27</v>
      </c>
      <c r="E60" s="3">
        <v>5</v>
      </c>
      <c r="F60" s="3">
        <v>47</v>
      </c>
      <c r="G60" s="3">
        <v>0.10638298</v>
      </c>
    </row>
    <row r="61" spans="1:7" x14ac:dyDescent="0.2">
      <c r="A61" s="3">
        <v>382</v>
      </c>
      <c r="B61" s="3" t="s">
        <v>43</v>
      </c>
      <c r="C61" s="3" t="s">
        <v>3</v>
      </c>
      <c r="D61" s="3" t="s">
        <v>27</v>
      </c>
      <c r="E61" s="3">
        <v>2</v>
      </c>
      <c r="F61" s="3">
        <v>47</v>
      </c>
      <c r="G61" s="3">
        <v>4.2553189999999998E-2</v>
      </c>
    </row>
    <row r="62" spans="1:7" x14ac:dyDescent="0.2">
      <c r="A62" s="3">
        <v>405</v>
      </c>
      <c r="B62" s="3" t="s">
        <v>43</v>
      </c>
      <c r="C62" s="3" t="s">
        <v>4</v>
      </c>
      <c r="D62" s="3" t="s">
        <v>27</v>
      </c>
      <c r="E62" s="3">
        <v>4</v>
      </c>
      <c r="F62" s="3">
        <v>47</v>
      </c>
      <c r="G62" s="3">
        <v>8.5106379999999995E-2</v>
      </c>
    </row>
    <row r="63" spans="1:7" x14ac:dyDescent="0.2">
      <c r="A63" s="3">
        <v>428</v>
      </c>
      <c r="B63" s="3" t="s">
        <v>43</v>
      </c>
      <c r="C63" s="3" t="s">
        <v>16</v>
      </c>
      <c r="D63" s="3" t="s">
        <v>27</v>
      </c>
      <c r="E63" s="3">
        <v>6</v>
      </c>
      <c r="F63" s="3">
        <v>47</v>
      </c>
      <c r="G63" s="3">
        <v>0.12765957</v>
      </c>
    </row>
    <row r="64" spans="1:7" x14ac:dyDescent="0.2">
      <c r="A64" s="3">
        <v>451</v>
      </c>
      <c r="B64" s="3" t="s">
        <v>43</v>
      </c>
      <c r="C64" s="3" t="s">
        <v>17</v>
      </c>
      <c r="D64" s="3" t="s">
        <v>27</v>
      </c>
      <c r="E64" s="3">
        <v>6</v>
      </c>
      <c r="F64" s="3">
        <v>47</v>
      </c>
      <c r="G64" s="3">
        <v>0.12765957</v>
      </c>
    </row>
    <row r="65" spans="1:7" x14ac:dyDescent="0.2">
      <c r="A65" s="3">
        <v>474</v>
      </c>
      <c r="B65" s="3" t="s">
        <v>43</v>
      </c>
      <c r="C65" s="3" t="s">
        <v>18</v>
      </c>
      <c r="D65" s="3" t="s">
        <v>27</v>
      </c>
      <c r="E65" s="3">
        <v>4</v>
      </c>
      <c r="F65" s="3">
        <v>47</v>
      </c>
      <c r="G65" s="3">
        <v>8.5106379999999995E-2</v>
      </c>
    </row>
    <row r="66" spans="1:7" x14ac:dyDescent="0.2">
      <c r="A66" s="3">
        <v>337</v>
      </c>
      <c r="B66" s="3" t="s">
        <v>44</v>
      </c>
      <c r="C66" s="3" t="s">
        <v>1</v>
      </c>
      <c r="D66" s="3" t="s">
        <v>27</v>
      </c>
      <c r="E66" s="3">
        <v>11</v>
      </c>
      <c r="F66" s="3">
        <v>40</v>
      </c>
      <c r="G66" s="3">
        <v>0.27500000000000002</v>
      </c>
    </row>
    <row r="67" spans="1:7" x14ac:dyDescent="0.2">
      <c r="A67" s="3">
        <v>360</v>
      </c>
      <c r="B67" s="3" t="s">
        <v>44</v>
      </c>
      <c r="C67" s="3" t="s">
        <v>2</v>
      </c>
      <c r="D67" s="3" t="s">
        <v>27</v>
      </c>
      <c r="E67" s="3">
        <v>4</v>
      </c>
      <c r="F67" s="3">
        <v>40</v>
      </c>
      <c r="G67" s="3">
        <v>0.1</v>
      </c>
    </row>
    <row r="68" spans="1:7" x14ac:dyDescent="0.2">
      <c r="A68" s="3">
        <v>383</v>
      </c>
      <c r="B68" s="3" t="s">
        <v>44</v>
      </c>
      <c r="C68" s="3" t="s">
        <v>3</v>
      </c>
      <c r="D68" s="3" t="s">
        <v>27</v>
      </c>
      <c r="E68" s="3">
        <v>3</v>
      </c>
      <c r="F68" s="3">
        <v>40</v>
      </c>
      <c r="G68" s="3">
        <v>7.4999999999999997E-2</v>
      </c>
    </row>
    <row r="69" spans="1:7" x14ac:dyDescent="0.2">
      <c r="A69" s="3">
        <v>406</v>
      </c>
      <c r="B69" s="3" t="s">
        <v>44</v>
      </c>
      <c r="C69" s="3" t="s">
        <v>4</v>
      </c>
      <c r="D69" s="3" t="s">
        <v>27</v>
      </c>
      <c r="E69" s="3">
        <v>8</v>
      </c>
      <c r="F69" s="3">
        <v>40</v>
      </c>
      <c r="G69" s="3">
        <v>0.2</v>
      </c>
    </row>
    <row r="70" spans="1:7" x14ac:dyDescent="0.2">
      <c r="A70" s="3">
        <v>429</v>
      </c>
      <c r="B70" s="3" t="s">
        <v>44</v>
      </c>
      <c r="C70" s="3" t="s">
        <v>16</v>
      </c>
      <c r="D70" s="3" t="s">
        <v>27</v>
      </c>
      <c r="E70" s="3">
        <v>7</v>
      </c>
      <c r="F70" s="3">
        <v>40</v>
      </c>
      <c r="G70" s="3">
        <v>0.17499999999999999</v>
      </c>
    </row>
    <row r="71" spans="1:7" x14ac:dyDescent="0.2">
      <c r="A71" s="3">
        <v>452</v>
      </c>
      <c r="B71" s="3" t="s">
        <v>44</v>
      </c>
      <c r="C71" s="3" t="s">
        <v>17</v>
      </c>
      <c r="D71" s="3" t="s">
        <v>27</v>
      </c>
      <c r="E71" s="3">
        <v>6</v>
      </c>
      <c r="F71" s="3">
        <v>40</v>
      </c>
      <c r="G71" s="3">
        <v>0.15</v>
      </c>
    </row>
    <row r="72" spans="1:7" x14ac:dyDescent="0.2">
      <c r="A72" s="3">
        <v>475</v>
      </c>
      <c r="B72" s="3" t="s">
        <v>44</v>
      </c>
      <c r="C72" s="3" t="s">
        <v>18</v>
      </c>
      <c r="D72" s="3" t="s">
        <v>27</v>
      </c>
      <c r="E72" s="3">
        <v>1</v>
      </c>
      <c r="F72" s="3">
        <v>40</v>
      </c>
      <c r="G72" s="3">
        <v>2.5000000000000001E-2</v>
      </c>
    </row>
    <row r="73" spans="1:7" x14ac:dyDescent="0.2">
      <c r="A73" s="3">
        <v>177</v>
      </c>
      <c r="B73" s="3" t="s">
        <v>41</v>
      </c>
      <c r="C73" s="3" t="s">
        <v>1</v>
      </c>
      <c r="D73" s="3" t="s">
        <v>13</v>
      </c>
      <c r="E73" s="3">
        <v>10</v>
      </c>
      <c r="F73" s="3">
        <v>10</v>
      </c>
      <c r="G73" s="3">
        <v>1</v>
      </c>
    </row>
    <row r="74" spans="1:7" x14ac:dyDescent="0.2">
      <c r="A74" s="3">
        <v>339</v>
      </c>
      <c r="B74" s="3" t="s">
        <v>45</v>
      </c>
      <c r="C74" s="3" t="s">
        <v>1</v>
      </c>
      <c r="D74" s="3" t="s">
        <v>27</v>
      </c>
      <c r="E74" s="3">
        <v>25</v>
      </c>
      <c r="F74" s="3">
        <v>107</v>
      </c>
      <c r="G74" s="3">
        <v>0.23364486000000001</v>
      </c>
    </row>
    <row r="75" spans="1:7" x14ac:dyDescent="0.2">
      <c r="A75" s="3">
        <v>362</v>
      </c>
      <c r="B75" s="3" t="s">
        <v>45</v>
      </c>
      <c r="C75" s="3" t="s">
        <v>2</v>
      </c>
      <c r="D75" s="3" t="s">
        <v>27</v>
      </c>
      <c r="E75" s="3">
        <v>12</v>
      </c>
      <c r="F75" s="3">
        <v>107</v>
      </c>
      <c r="G75" s="3">
        <v>0.11214953</v>
      </c>
    </row>
    <row r="76" spans="1:7" x14ac:dyDescent="0.2">
      <c r="A76" s="3">
        <v>385</v>
      </c>
      <c r="B76" s="3" t="s">
        <v>45</v>
      </c>
      <c r="C76" s="3" t="s">
        <v>3</v>
      </c>
      <c r="D76" s="3" t="s">
        <v>27</v>
      </c>
      <c r="E76" s="3">
        <v>10</v>
      </c>
      <c r="F76" s="3">
        <v>107</v>
      </c>
      <c r="G76" s="3">
        <v>9.3457940000000003E-2</v>
      </c>
    </row>
    <row r="77" spans="1:7" x14ac:dyDescent="0.2">
      <c r="A77" s="3">
        <v>408</v>
      </c>
      <c r="B77" s="3" t="s">
        <v>45</v>
      </c>
      <c r="C77" s="3" t="s">
        <v>4</v>
      </c>
      <c r="D77" s="3" t="s">
        <v>27</v>
      </c>
      <c r="E77" s="3">
        <v>17</v>
      </c>
      <c r="F77" s="3">
        <v>107</v>
      </c>
      <c r="G77" s="3">
        <v>0.15887850000000001</v>
      </c>
    </row>
    <row r="78" spans="1:7" x14ac:dyDescent="0.2">
      <c r="A78" s="3">
        <v>431</v>
      </c>
      <c r="B78" s="3" t="s">
        <v>45</v>
      </c>
      <c r="C78" s="3" t="s">
        <v>16</v>
      </c>
      <c r="D78" s="3" t="s">
        <v>27</v>
      </c>
      <c r="E78" s="3">
        <v>23</v>
      </c>
      <c r="F78" s="3">
        <v>107</v>
      </c>
      <c r="G78" s="3">
        <v>0.21495327</v>
      </c>
    </row>
    <row r="79" spans="1:7" x14ac:dyDescent="0.2">
      <c r="A79" s="3">
        <v>454</v>
      </c>
      <c r="B79" s="3" t="s">
        <v>45</v>
      </c>
      <c r="C79" s="3" t="s">
        <v>17</v>
      </c>
      <c r="D79" s="3" t="s">
        <v>27</v>
      </c>
      <c r="E79" s="3">
        <v>17</v>
      </c>
      <c r="F79" s="3">
        <v>107</v>
      </c>
      <c r="G79" s="3">
        <v>0.15887850000000001</v>
      </c>
    </row>
    <row r="80" spans="1:7" x14ac:dyDescent="0.2">
      <c r="A80" s="3">
        <v>477</v>
      </c>
      <c r="B80" s="3" t="s">
        <v>45</v>
      </c>
      <c r="C80" s="3" t="s">
        <v>18</v>
      </c>
      <c r="D80" s="3" t="s">
        <v>27</v>
      </c>
      <c r="E80" s="3">
        <v>3</v>
      </c>
      <c r="F80" s="3">
        <v>107</v>
      </c>
      <c r="G80" s="3">
        <v>2.8037380000000001E-2</v>
      </c>
    </row>
    <row r="81" spans="1:7" x14ac:dyDescent="0.2">
      <c r="A81" s="3">
        <v>502</v>
      </c>
      <c r="B81" s="3" t="s">
        <v>53</v>
      </c>
      <c r="C81" s="3" t="s">
        <v>1</v>
      </c>
      <c r="D81" s="3" t="s">
        <v>57</v>
      </c>
      <c r="E81" s="3">
        <v>31</v>
      </c>
      <c r="F81" s="3">
        <v>50</v>
      </c>
      <c r="G81" s="3">
        <v>0.62</v>
      </c>
    </row>
    <row r="82" spans="1:7" x14ac:dyDescent="0.2">
      <c r="A82" s="3">
        <v>525</v>
      </c>
      <c r="B82" s="3" t="s">
        <v>53</v>
      </c>
      <c r="C82" s="3" t="s">
        <v>2</v>
      </c>
      <c r="D82" s="3" t="s">
        <v>57</v>
      </c>
      <c r="E82" s="3">
        <v>5</v>
      </c>
      <c r="F82" s="3">
        <v>50</v>
      </c>
      <c r="G82" s="3">
        <v>0.1</v>
      </c>
    </row>
    <row r="83" spans="1:7" x14ac:dyDescent="0.2">
      <c r="A83" s="3">
        <v>548</v>
      </c>
      <c r="B83" s="3" t="s">
        <v>53</v>
      </c>
      <c r="C83" s="3" t="s">
        <v>3</v>
      </c>
      <c r="D83" s="3" t="s">
        <v>57</v>
      </c>
      <c r="E83" s="3">
        <v>3</v>
      </c>
      <c r="F83" s="3">
        <v>50</v>
      </c>
      <c r="G83" s="3">
        <v>0.06</v>
      </c>
    </row>
    <row r="84" spans="1:7" x14ac:dyDescent="0.2">
      <c r="A84" s="3">
        <v>571</v>
      </c>
      <c r="B84" s="3" t="s">
        <v>53</v>
      </c>
      <c r="C84" s="3" t="s">
        <v>4</v>
      </c>
      <c r="D84" s="3" t="s">
        <v>57</v>
      </c>
      <c r="E84" s="3">
        <v>1</v>
      </c>
      <c r="F84" s="3">
        <v>50</v>
      </c>
      <c r="G84" s="3">
        <v>0.02</v>
      </c>
    </row>
    <row r="85" spans="1:7" x14ac:dyDescent="0.2">
      <c r="A85" s="3">
        <v>342</v>
      </c>
      <c r="B85" s="3" t="s">
        <v>46</v>
      </c>
      <c r="C85" s="3" t="s">
        <v>1</v>
      </c>
      <c r="D85" s="3" t="s">
        <v>27</v>
      </c>
      <c r="E85" s="3">
        <v>8</v>
      </c>
      <c r="F85" s="3">
        <v>50</v>
      </c>
      <c r="G85" s="3">
        <v>0.16</v>
      </c>
    </row>
    <row r="86" spans="1:7" x14ac:dyDescent="0.2">
      <c r="A86" s="3">
        <v>365</v>
      </c>
      <c r="B86" s="3" t="s">
        <v>46</v>
      </c>
      <c r="C86" s="3" t="s">
        <v>2</v>
      </c>
      <c r="D86" s="3" t="s">
        <v>27</v>
      </c>
      <c r="E86" s="3">
        <v>1</v>
      </c>
      <c r="F86" s="3">
        <v>50</v>
      </c>
      <c r="G86" s="3">
        <v>0.02</v>
      </c>
    </row>
    <row r="87" spans="1:7" x14ac:dyDescent="0.2">
      <c r="A87" s="3">
        <v>388</v>
      </c>
      <c r="B87" s="3" t="s">
        <v>46</v>
      </c>
      <c r="C87" s="3" t="s">
        <v>3</v>
      </c>
      <c r="D87" s="3" t="s">
        <v>27</v>
      </c>
      <c r="E87" s="3">
        <v>1</v>
      </c>
      <c r="F87" s="3">
        <v>50</v>
      </c>
      <c r="G87" s="3">
        <v>0.02</v>
      </c>
    </row>
    <row r="88" spans="1:7" x14ac:dyDescent="0.2">
      <c r="A88" s="3">
        <v>504</v>
      </c>
      <c r="B88" s="3" t="s">
        <v>54</v>
      </c>
      <c r="C88" s="3" t="s">
        <v>1</v>
      </c>
      <c r="D88" s="3" t="s">
        <v>57</v>
      </c>
      <c r="E88" s="3">
        <v>4</v>
      </c>
      <c r="F88" s="3">
        <v>15</v>
      </c>
      <c r="G88" s="3">
        <v>0.26666666999999999</v>
      </c>
    </row>
    <row r="89" spans="1:7" x14ac:dyDescent="0.2">
      <c r="A89" s="3">
        <v>527</v>
      </c>
      <c r="B89" s="3" t="s">
        <v>54</v>
      </c>
      <c r="C89" s="3" t="s">
        <v>2</v>
      </c>
      <c r="D89" s="3" t="s">
        <v>57</v>
      </c>
      <c r="E89" s="3">
        <v>5</v>
      </c>
      <c r="F89" s="3">
        <v>15</v>
      </c>
      <c r="G89" s="3">
        <v>0.33333332999999998</v>
      </c>
    </row>
    <row r="90" spans="1:7" x14ac:dyDescent="0.2">
      <c r="A90" s="3">
        <v>550</v>
      </c>
      <c r="B90" s="3" t="s">
        <v>54</v>
      </c>
      <c r="C90" s="3" t="s">
        <v>3</v>
      </c>
      <c r="D90" s="3" t="s">
        <v>57</v>
      </c>
      <c r="E90" s="3">
        <v>4</v>
      </c>
      <c r="F90" s="3">
        <v>15</v>
      </c>
      <c r="G90" s="3">
        <v>0.26666666999999999</v>
      </c>
    </row>
    <row r="91" spans="1:7" x14ac:dyDescent="0.2">
      <c r="A91" s="3">
        <v>596</v>
      </c>
      <c r="B91" s="3" t="s">
        <v>54</v>
      </c>
      <c r="C91" s="3" t="s">
        <v>16</v>
      </c>
      <c r="D91" s="3" t="s">
        <v>57</v>
      </c>
      <c r="E91" s="3">
        <v>1</v>
      </c>
      <c r="F91" s="3">
        <v>15</v>
      </c>
      <c r="G91" s="3">
        <v>6.6666669999999997E-2</v>
      </c>
    </row>
    <row r="92" spans="1:7" x14ac:dyDescent="0.2">
      <c r="A92" s="3">
        <v>619</v>
      </c>
      <c r="B92" s="3" t="s">
        <v>54</v>
      </c>
      <c r="C92" s="3" t="s">
        <v>17</v>
      </c>
      <c r="D92" s="3" t="s">
        <v>57</v>
      </c>
      <c r="E92" s="3">
        <v>1</v>
      </c>
      <c r="F92" s="3">
        <v>15</v>
      </c>
      <c r="G92" s="3">
        <v>6.6666669999999997E-2</v>
      </c>
    </row>
    <row r="93" spans="1:7" x14ac:dyDescent="0.2">
      <c r="A93" s="3">
        <v>505</v>
      </c>
      <c r="B93" s="3" t="s">
        <v>55</v>
      </c>
      <c r="C93" s="3" t="s">
        <v>1</v>
      </c>
      <c r="D93" s="3" t="s">
        <v>57</v>
      </c>
      <c r="E93" s="3">
        <v>5</v>
      </c>
      <c r="F93" s="3">
        <v>10</v>
      </c>
      <c r="G93" s="3">
        <v>0.5</v>
      </c>
    </row>
    <row r="94" spans="1:7" x14ac:dyDescent="0.2">
      <c r="A94" s="3">
        <v>528</v>
      </c>
      <c r="B94" s="3" t="s">
        <v>55</v>
      </c>
      <c r="C94" s="3" t="s">
        <v>2</v>
      </c>
      <c r="D94" s="3" t="s">
        <v>57</v>
      </c>
      <c r="E94" s="3">
        <v>1</v>
      </c>
      <c r="F94" s="3">
        <v>10</v>
      </c>
      <c r="G94" s="3">
        <v>0.1</v>
      </c>
    </row>
    <row r="95" spans="1:7" x14ac:dyDescent="0.2">
      <c r="A95" s="3">
        <v>551</v>
      </c>
      <c r="B95" s="3" t="s">
        <v>55</v>
      </c>
      <c r="C95" s="3" t="s">
        <v>3</v>
      </c>
      <c r="D95" s="3" t="s">
        <v>57</v>
      </c>
      <c r="E95" s="3">
        <v>1</v>
      </c>
      <c r="F95" s="3">
        <v>10</v>
      </c>
      <c r="G95" s="3">
        <v>0.1</v>
      </c>
    </row>
    <row r="96" spans="1:7" x14ac:dyDescent="0.2">
      <c r="A96" s="3">
        <v>574</v>
      </c>
      <c r="B96" s="3" t="s">
        <v>55</v>
      </c>
      <c r="C96" s="3" t="s">
        <v>4</v>
      </c>
      <c r="D96" s="3" t="s">
        <v>57</v>
      </c>
      <c r="E96" s="3">
        <v>1</v>
      </c>
      <c r="F96" s="3">
        <v>10</v>
      </c>
      <c r="G96" s="3">
        <v>0.1</v>
      </c>
    </row>
    <row r="97" spans="1:7" x14ac:dyDescent="0.2">
      <c r="A97" s="3">
        <v>597</v>
      </c>
      <c r="B97" s="3" t="s">
        <v>55</v>
      </c>
      <c r="C97" s="3" t="s">
        <v>16</v>
      </c>
      <c r="D97" s="3" t="s">
        <v>57</v>
      </c>
      <c r="E97" s="3">
        <v>2</v>
      </c>
      <c r="F97" s="3">
        <v>10</v>
      </c>
      <c r="G97" s="3">
        <v>0.2</v>
      </c>
    </row>
    <row r="98" spans="1:7" x14ac:dyDescent="0.2">
      <c r="A98" s="3">
        <v>506</v>
      </c>
      <c r="B98" s="3" t="s">
        <v>56</v>
      </c>
      <c r="C98" s="3" t="s">
        <v>1</v>
      </c>
      <c r="D98" s="3" t="s">
        <v>57</v>
      </c>
      <c r="E98" s="3">
        <v>2</v>
      </c>
      <c r="F98" s="3">
        <v>10</v>
      </c>
      <c r="G98" s="3">
        <v>0.2</v>
      </c>
    </row>
    <row r="99" spans="1:7" x14ac:dyDescent="0.2">
      <c r="A99" s="3">
        <v>529</v>
      </c>
      <c r="B99" s="3" t="s">
        <v>56</v>
      </c>
      <c r="C99" s="3" t="s">
        <v>2</v>
      </c>
      <c r="D99" s="3" t="s">
        <v>57</v>
      </c>
      <c r="E99" s="3">
        <v>3</v>
      </c>
      <c r="F99" s="3">
        <v>10</v>
      </c>
      <c r="G99" s="3">
        <v>0.3</v>
      </c>
    </row>
    <row r="100" spans="1:7" x14ac:dyDescent="0.2">
      <c r="A100" s="3">
        <v>552</v>
      </c>
      <c r="B100" s="3" t="s">
        <v>56</v>
      </c>
      <c r="C100" s="3" t="s">
        <v>3</v>
      </c>
      <c r="D100" s="3" t="s">
        <v>57</v>
      </c>
      <c r="E100" s="3">
        <v>2</v>
      </c>
      <c r="F100" s="3">
        <v>10</v>
      </c>
      <c r="G100" s="3">
        <v>0.2</v>
      </c>
    </row>
    <row r="101" spans="1:7" x14ac:dyDescent="0.2">
      <c r="A101" s="3">
        <v>575</v>
      </c>
      <c r="B101" s="3" t="s">
        <v>56</v>
      </c>
      <c r="C101" s="3" t="s">
        <v>4</v>
      </c>
      <c r="D101" s="3" t="s">
        <v>57</v>
      </c>
      <c r="E101" s="3">
        <v>1</v>
      </c>
      <c r="F101" s="3">
        <v>10</v>
      </c>
      <c r="G101" s="3">
        <v>0.1</v>
      </c>
    </row>
    <row r="102" spans="1:7" x14ac:dyDescent="0.2">
      <c r="A102" s="3">
        <v>598</v>
      </c>
      <c r="B102" s="3" t="s">
        <v>56</v>
      </c>
      <c r="C102" s="3" t="s">
        <v>16</v>
      </c>
      <c r="D102" s="3" t="s">
        <v>57</v>
      </c>
      <c r="E102" s="3">
        <v>2</v>
      </c>
      <c r="F102" s="3">
        <v>10</v>
      </c>
      <c r="G102" s="3">
        <v>0.2</v>
      </c>
    </row>
  </sheetData>
  <autoFilter ref="A1:G102" xr:uid="{EF97B2A3-2A1D-3D43-97DD-9E816DC836D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Plot_data</vt:lpstr>
      <vt:lpstr>Plot_data_renamed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2023-03-28T09:48:59Z</dcterms:created>
  <dcterms:modified xsi:type="dcterms:W3CDTF">2023-06-14T10:34:04Z</dcterms:modified>
</cp:coreProperties>
</file>