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/Desktop/PhD/PhD_Papers_VE/Multimodal communication in the greeting behaviour of African savannah elephants/Communications Biology/Data and R code/Data/Repertoire data/"/>
    </mc:Choice>
  </mc:AlternateContent>
  <xr:revisionPtr revIDLastSave="0" documentId="13_ncr:1_{009CFF1D-4341-0240-84C0-93F8A8951DB3}" xr6:coauthVersionLast="47" xr6:coauthVersionMax="47" xr10:uidLastSave="{00000000-0000-0000-0000-000000000000}"/>
  <bookViews>
    <workbookView xWindow="-24960" yWindow="2280" windowWidth="24460" windowHeight="13900" activeTab="1" xr2:uid="{90DC5D90-2401-FA42-90FB-E4BA7AE70AB4}"/>
  </bookViews>
  <sheets>
    <sheet name="Plot_data" sheetId="1" r:id="rId1"/>
    <sheet name="Plot_data_renamed" sheetId="2" r:id="rId2"/>
  </sheets>
  <definedNames>
    <definedName name="_xlnm._FilterDatabase" localSheetId="0" hidden="1">Plot_data!$A$1:$G$41</definedName>
    <definedName name="_xlnm._FilterDatabase" localSheetId="1" hidden="1">Plot_data_renamed!$A$1:$E$1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41" i="2"/>
  <c r="D40" i="2"/>
  <c r="E40" i="2" s="1"/>
  <c r="E39" i="2"/>
  <c r="D38" i="2"/>
  <c r="E38" i="2" s="1"/>
  <c r="E37" i="2"/>
  <c r="D36" i="2"/>
  <c r="E36" i="2" s="1"/>
  <c r="E35" i="2"/>
  <c r="E34" i="2"/>
  <c r="D34" i="2"/>
  <c r="E33" i="2"/>
  <c r="D32" i="2"/>
  <c r="E32" i="2" s="1"/>
  <c r="E31" i="2"/>
  <c r="D30" i="2"/>
  <c r="E30" i="2" s="1"/>
  <c r="E29" i="2"/>
  <c r="D28" i="2"/>
  <c r="E28" i="2" s="1"/>
  <c r="E27" i="2"/>
  <c r="D26" i="2"/>
  <c r="E26" i="2" s="1"/>
  <c r="E25" i="2"/>
  <c r="D24" i="2"/>
  <c r="E24" i="2" s="1"/>
  <c r="E23" i="2"/>
  <c r="D22" i="2"/>
  <c r="E22" i="2" s="1"/>
  <c r="E21" i="2"/>
  <c r="D20" i="2"/>
  <c r="E20" i="2" s="1"/>
  <c r="E19" i="2"/>
  <c r="D18" i="2"/>
  <c r="E18" i="2" s="1"/>
  <c r="E17" i="2"/>
  <c r="D16" i="2"/>
  <c r="E16" i="2" s="1"/>
  <c r="E15" i="2"/>
  <c r="D14" i="2"/>
  <c r="E14" i="2" s="1"/>
  <c r="E13" i="2"/>
  <c r="D12" i="2"/>
  <c r="E12" i="2" s="1"/>
  <c r="E11" i="2"/>
  <c r="D10" i="2"/>
  <c r="E10" i="2" s="1"/>
  <c r="E9" i="2"/>
  <c r="D8" i="2"/>
  <c r="E8" i="2" s="1"/>
  <c r="E7" i="2"/>
  <c r="D6" i="2"/>
  <c r="E6" i="2" s="1"/>
  <c r="E5" i="2"/>
  <c r="D4" i="2"/>
  <c r="E4" i="2" s="1"/>
  <c r="E3" i="2"/>
  <c r="D2" i="2"/>
  <c r="E2" i="2" s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3" i="1"/>
  <c r="D6" i="1"/>
  <c r="E6" i="1" s="1"/>
  <c r="D4" i="1"/>
  <c r="E4" i="1" s="1"/>
  <c r="D2" i="1"/>
  <c r="E2" i="1" s="1"/>
  <c r="D40" i="1"/>
  <c r="E40" i="1" s="1"/>
  <c r="D38" i="1"/>
  <c r="E38" i="1" s="1"/>
  <c r="D36" i="1"/>
  <c r="E36" i="1" s="1"/>
  <c r="D34" i="1"/>
  <c r="E34" i="1" s="1"/>
  <c r="D32" i="1"/>
  <c r="E32" i="1" s="1"/>
  <c r="D30" i="1"/>
  <c r="E30" i="1" s="1"/>
  <c r="D28" i="1"/>
  <c r="E28" i="1" s="1"/>
  <c r="D26" i="1"/>
  <c r="E26" i="1" s="1"/>
  <c r="D24" i="1"/>
  <c r="E24" i="1" s="1"/>
  <c r="D22" i="1"/>
  <c r="E22" i="1" s="1"/>
  <c r="D20" i="1"/>
  <c r="E20" i="1" s="1"/>
  <c r="D18" i="1"/>
  <c r="E18" i="1" s="1"/>
  <c r="D16" i="1"/>
  <c r="E16" i="1" s="1"/>
  <c r="D14" i="1"/>
  <c r="E14" i="1" s="1"/>
  <c r="D12" i="1"/>
  <c r="E12" i="1" s="1"/>
  <c r="D10" i="1"/>
  <c r="E10" i="1" s="1"/>
  <c r="D8" i="1"/>
  <c r="E8" i="1" s="1"/>
  <c r="F32" i="1" l="1"/>
  <c r="G32" i="1" s="1"/>
  <c r="F28" i="1"/>
  <c r="G28" i="1" s="1"/>
  <c r="F30" i="1"/>
  <c r="G30" i="1" s="1"/>
  <c r="F16" i="1"/>
  <c r="G16" i="1" s="1"/>
  <c r="F14" i="1"/>
  <c r="G14" i="1" s="1"/>
  <c r="F10" i="1"/>
  <c r="G10" i="1" s="1"/>
  <c r="F40" i="1"/>
  <c r="G40" i="1" s="1"/>
  <c r="F24" i="1"/>
  <c r="G24" i="1" s="1"/>
  <c r="F6" i="1"/>
  <c r="G6" i="1" s="1"/>
  <c r="F34" i="1"/>
  <c r="G34" i="1" s="1"/>
  <c r="F26" i="1"/>
  <c r="G26" i="1" s="1"/>
  <c r="F38" i="1"/>
  <c r="G38" i="1" s="1"/>
  <c r="F22" i="1"/>
  <c r="G22" i="1" s="1"/>
  <c r="F4" i="1"/>
  <c r="G4" i="1" s="1"/>
  <c r="F18" i="1"/>
  <c r="G18" i="1" s="1"/>
  <c r="G2" i="1"/>
  <c r="F8" i="1"/>
  <c r="G8" i="1" s="1"/>
  <c r="F36" i="1"/>
  <c r="G36" i="1" s="1"/>
  <c r="F20" i="1"/>
  <c r="G20" i="1" s="1"/>
  <c r="F12" i="1"/>
  <c r="G12" i="1" s="1"/>
</calcChain>
</file>

<file path=xl/sharedStrings.xml><?xml version="1.0" encoding="utf-8"?>
<sst xmlns="http://schemas.openxmlformats.org/spreadsheetml/2006/main" count="172" uniqueCount="49">
  <si>
    <t>Signal_record</t>
  </si>
  <si>
    <t>Freq</t>
  </si>
  <si>
    <t>Total</t>
  </si>
  <si>
    <t>Percentage</t>
  </si>
  <si>
    <t>Back-Towards</t>
  </si>
  <si>
    <t>Ear-Brush</t>
  </si>
  <si>
    <t>Ear-Flapping</t>
  </si>
  <si>
    <t>Ear-Slap</t>
  </si>
  <si>
    <t>Ear-Slight-Spread</t>
  </si>
  <si>
    <t>Ear-Spread</t>
  </si>
  <si>
    <t>Ears-Stiff</t>
  </si>
  <si>
    <t>Head-Raise</t>
  </si>
  <si>
    <t>Rump-Present</t>
  </si>
  <si>
    <t>Tail-on-Side</t>
  </si>
  <si>
    <t>Tail-Raise</t>
  </si>
  <si>
    <t>Tail-Stiff</t>
  </si>
  <si>
    <t>Tail-Waggling</t>
  </si>
  <si>
    <t>Trunk-Shaking</t>
  </si>
  <si>
    <t>Trunk-Side-Swinging</t>
  </si>
  <si>
    <t>Trunk-Swinging</t>
  </si>
  <si>
    <t>Trunk-Reach</t>
  </si>
  <si>
    <t>Trunk-Reach_Touch_Unc</t>
  </si>
  <si>
    <t>Rubbing-Other</t>
  </si>
  <si>
    <t>Tail-Touch</t>
  </si>
  <si>
    <t>Rcp_Visual_Att</t>
  </si>
  <si>
    <t>Yes</t>
  </si>
  <si>
    <t>No</t>
  </si>
  <si>
    <t>S-Back-Towards</t>
  </si>
  <si>
    <t>A-Ear-Flapping</t>
  </si>
  <si>
    <t>A-Ear-Slap</t>
  </si>
  <si>
    <t>S-Ear-Slight-Spread</t>
  </si>
  <si>
    <t>S-Ear-Spread</t>
  </si>
  <si>
    <t>S-Ears-Stiff</t>
  </si>
  <si>
    <t>S-Head-Raise</t>
  </si>
  <si>
    <t>S-Rump-Present</t>
  </si>
  <si>
    <t>T-Rubbing-Other</t>
  </si>
  <si>
    <t>U-Tail-on-Side</t>
  </si>
  <si>
    <t>U-Tail-Raise</t>
  </si>
  <si>
    <t>U-Tail-Stiff</t>
  </si>
  <si>
    <t>T-Tail-Touch</t>
  </si>
  <si>
    <t>U-Tail-Waggling</t>
  </si>
  <si>
    <t>S-Trunk-Reach</t>
  </si>
  <si>
    <t>U-Trunk-Reach_Touch_Unc</t>
  </si>
  <si>
    <t>S-Trunk-Shaking</t>
  </si>
  <si>
    <t>S-Trunk-Side-Swinging</t>
  </si>
  <si>
    <t>S-Trunk-Swinging</t>
  </si>
  <si>
    <t>T-Ear-Brush</t>
  </si>
  <si>
    <t>Binomial Test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</si>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</sst>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3F6-8410-4940-9524-FA7E23C54828}">
  <dimension ref="A1:G41"/>
  <sheetViews>
    <sheetView workbookViewId="0">
      <selection activeCell="D26" sqref="D26"/>
    </sheetView>
  </sheetViews>
  <sheetFormatPr baseColWidth="10" defaultRowHeight="16" x14ac:dyDescent="0.2"/>
  <cols>
    <col min="1" max="1" width="17" customWidth="1"/>
  </cols>
  <sheetData>
    <row r="1" spans="1:7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47</v>
      </c>
      <c r="G1" t="s">
        <v>48</v>
      </c>
    </row>
    <row r="2" spans="1:7" x14ac:dyDescent="0.2">
      <c r="A2" t="s">
        <v>4</v>
      </c>
      <c r="B2" t="s">
        <v>25</v>
      </c>
      <c r="C2">
        <v>14</v>
      </c>
      <c r="D2">
        <f>SUM(C2:C3)</f>
        <v>18</v>
      </c>
      <c r="E2">
        <f>C2/D2</f>
        <v>0.77777777777777779</v>
      </c>
      <c r="F2">
        <f>_xlfn.BINOM.DIST(C2,D2,1/2,TRUE)</f>
        <v>0.9962310791015625</v>
      </c>
      <c r="G2">
        <f>1-F2</f>
        <v>3.7689208984375E-3</v>
      </c>
    </row>
    <row r="3" spans="1:7" x14ac:dyDescent="0.2">
      <c r="A3" t="s">
        <v>4</v>
      </c>
      <c r="B3" t="s">
        <v>26</v>
      </c>
      <c r="C3">
        <v>4</v>
      </c>
      <c r="D3">
        <v>18</v>
      </c>
      <c r="E3">
        <f>C3/D3</f>
        <v>0.22222222222222221</v>
      </c>
    </row>
    <row r="4" spans="1:7" x14ac:dyDescent="0.2">
      <c r="A4" t="s">
        <v>5</v>
      </c>
      <c r="B4" t="s">
        <v>25</v>
      </c>
      <c r="C4">
        <v>4</v>
      </c>
      <c r="D4">
        <f>SUM(C4:C5)</f>
        <v>5</v>
      </c>
      <c r="E4">
        <f t="shared" ref="E4:E41" si="0">C4/D4</f>
        <v>0.8</v>
      </c>
      <c r="F4">
        <f t="shared" ref="F4:F40" si="1">_xlfn.BINOM.DIST(C4,D4,1/2,TRUE)</f>
        <v>0.96875</v>
      </c>
      <c r="G4">
        <f t="shared" ref="G4:G40" si="2">1-F4</f>
        <v>3.125E-2</v>
      </c>
    </row>
    <row r="5" spans="1:7" x14ac:dyDescent="0.2">
      <c r="A5" t="s">
        <v>5</v>
      </c>
      <c r="B5" t="s">
        <v>26</v>
      </c>
      <c r="C5">
        <v>1</v>
      </c>
      <c r="D5">
        <v>5</v>
      </c>
      <c r="E5">
        <f t="shared" si="0"/>
        <v>0.2</v>
      </c>
    </row>
    <row r="6" spans="1:7" x14ac:dyDescent="0.2">
      <c r="A6" t="s">
        <v>6</v>
      </c>
      <c r="B6" t="s">
        <v>25</v>
      </c>
      <c r="C6">
        <v>221</v>
      </c>
      <c r="D6">
        <f>SUM(C6:C7)</f>
        <v>266</v>
      </c>
      <c r="E6">
        <f t="shared" si="0"/>
        <v>0.83082706766917291</v>
      </c>
      <c r="F6">
        <f t="shared" si="1"/>
        <v>1</v>
      </c>
      <c r="G6">
        <f t="shared" si="2"/>
        <v>0</v>
      </c>
    </row>
    <row r="7" spans="1:7" x14ac:dyDescent="0.2">
      <c r="A7" t="s">
        <v>6</v>
      </c>
      <c r="B7" t="s">
        <v>26</v>
      </c>
      <c r="C7">
        <v>45</v>
      </c>
      <c r="D7">
        <v>266</v>
      </c>
      <c r="E7">
        <f t="shared" si="0"/>
        <v>0.16917293233082706</v>
      </c>
    </row>
    <row r="8" spans="1:7" x14ac:dyDescent="0.2">
      <c r="A8" t="s">
        <v>7</v>
      </c>
      <c r="B8" t="s">
        <v>25</v>
      </c>
      <c r="C8">
        <v>14</v>
      </c>
      <c r="D8">
        <f>SUM(C8:C9)</f>
        <v>15</v>
      </c>
      <c r="E8">
        <f t="shared" si="0"/>
        <v>0.93333333333333335</v>
      </c>
      <c r="F8">
        <f t="shared" si="1"/>
        <v>0.999969482421875</v>
      </c>
      <c r="G8">
        <f t="shared" si="2"/>
        <v>3.0517578125E-5</v>
      </c>
    </row>
    <row r="9" spans="1:7" x14ac:dyDescent="0.2">
      <c r="A9" t="s">
        <v>7</v>
      </c>
      <c r="B9" t="s">
        <v>26</v>
      </c>
      <c r="C9">
        <v>1</v>
      </c>
      <c r="D9">
        <v>15</v>
      </c>
      <c r="E9">
        <f t="shared" si="0"/>
        <v>6.6666666666666666E-2</v>
      </c>
    </row>
    <row r="10" spans="1:7" x14ac:dyDescent="0.2">
      <c r="A10" t="s">
        <v>8</v>
      </c>
      <c r="B10" t="s">
        <v>25</v>
      </c>
      <c r="C10">
        <v>57</v>
      </c>
      <c r="D10">
        <f>SUM(C10:C11)</f>
        <v>64</v>
      </c>
      <c r="E10">
        <f t="shared" si="0"/>
        <v>0.890625</v>
      </c>
      <c r="F10">
        <f t="shared" si="1"/>
        <v>0.9999999999954855</v>
      </c>
      <c r="G10">
        <f t="shared" si="2"/>
        <v>4.514499885033274E-12</v>
      </c>
    </row>
    <row r="11" spans="1:7" x14ac:dyDescent="0.2">
      <c r="A11" t="s">
        <v>8</v>
      </c>
      <c r="B11" t="s">
        <v>26</v>
      </c>
      <c r="C11">
        <v>7</v>
      </c>
      <c r="D11">
        <v>64</v>
      </c>
      <c r="E11">
        <f t="shared" si="0"/>
        <v>0.109375</v>
      </c>
    </row>
    <row r="12" spans="1:7" x14ac:dyDescent="0.2">
      <c r="A12" t="s">
        <v>9</v>
      </c>
      <c r="B12" t="s">
        <v>25</v>
      </c>
      <c r="C12">
        <v>87</v>
      </c>
      <c r="D12">
        <f>SUM(C12:C13)</f>
        <v>99</v>
      </c>
      <c r="E12">
        <f t="shared" si="0"/>
        <v>0.87878787878787878</v>
      </c>
      <c r="F12">
        <f>_xlfn.BINOM.DIST(C12,D12,1/2,TRUE)</f>
        <v>0.99999999999999978</v>
      </c>
      <c r="G12">
        <f t="shared" si="2"/>
        <v>0</v>
      </c>
    </row>
    <row r="13" spans="1:7" x14ac:dyDescent="0.2">
      <c r="A13" t="s">
        <v>9</v>
      </c>
      <c r="B13" t="s">
        <v>26</v>
      </c>
      <c r="C13">
        <v>12</v>
      </c>
      <c r="D13">
        <v>99</v>
      </c>
      <c r="E13">
        <f t="shared" si="0"/>
        <v>0.12121212121212122</v>
      </c>
    </row>
    <row r="14" spans="1:7" x14ac:dyDescent="0.2">
      <c r="A14" t="s">
        <v>10</v>
      </c>
      <c r="B14" t="s">
        <v>25</v>
      </c>
      <c r="C14">
        <v>122</v>
      </c>
      <c r="D14">
        <f>SUM(C14:C15)</f>
        <v>138</v>
      </c>
      <c r="E14">
        <f t="shared" si="0"/>
        <v>0.88405797101449279</v>
      </c>
      <c r="F14">
        <f t="shared" si="1"/>
        <v>1</v>
      </c>
      <c r="G14">
        <f t="shared" si="2"/>
        <v>0</v>
      </c>
    </row>
    <row r="15" spans="1:7" x14ac:dyDescent="0.2">
      <c r="A15" t="s">
        <v>10</v>
      </c>
      <c r="B15" t="s">
        <v>26</v>
      </c>
      <c r="C15">
        <v>16</v>
      </c>
      <c r="D15">
        <v>138</v>
      </c>
      <c r="E15">
        <f t="shared" si="0"/>
        <v>0.11594202898550725</v>
      </c>
    </row>
    <row r="16" spans="1:7" x14ac:dyDescent="0.2">
      <c r="A16" t="s">
        <v>11</v>
      </c>
      <c r="B16" t="s">
        <v>25</v>
      </c>
      <c r="C16">
        <v>28</v>
      </c>
      <c r="D16">
        <f>SUM(C16:C17)</f>
        <v>29</v>
      </c>
      <c r="E16">
        <f t="shared" si="0"/>
        <v>0.96551724137931039</v>
      </c>
      <c r="F16">
        <f t="shared" si="1"/>
        <v>0.99999999813735485</v>
      </c>
      <c r="G16">
        <f t="shared" si="2"/>
        <v>1.862645149230957E-9</v>
      </c>
    </row>
    <row r="17" spans="1:7" x14ac:dyDescent="0.2">
      <c r="A17" t="s">
        <v>11</v>
      </c>
      <c r="B17" t="s">
        <v>26</v>
      </c>
      <c r="C17">
        <v>1</v>
      </c>
      <c r="D17">
        <v>29</v>
      </c>
      <c r="E17">
        <f t="shared" si="0"/>
        <v>3.4482758620689655E-2</v>
      </c>
    </row>
    <row r="18" spans="1:7" x14ac:dyDescent="0.2">
      <c r="A18" t="s">
        <v>12</v>
      </c>
      <c r="B18" t="s">
        <v>25</v>
      </c>
      <c r="C18">
        <v>18</v>
      </c>
      <c r="D18">
        <f>SUM(C18:C19)</f>
        <v>18</v>
      </c>
      <c r="E18">
        <f t="shared" si="0"/>
        <v>1</v>
      </c>
      <c r="F18">
        <f t="shared" si="1"/>
        <v>1</v>
      </c>
      <c r="G18">
        <f t="shared" si="2"/>
        <v>0</v>
      </c>
    </row>
    <row r="19" spans="1:7" x14ac:dyDescent="0.2">
      <c r="A19" t="s">
        <v>12</v>
      </c>
      <c r="B19" t="s">
        <v>26</v>
      </c>
      <c r="C19">
        <v>0</v>
      </c>
      <c r="D19">
        <v>18</v>
      </c>
      <c r="E19">
        <f t="shared" si="0"/>
        <v>0</v>
      </c>
    </row>
    <row r="20" spans="1:7" x14ac:dyDescent="0.2">
      <c r="A20" t="s">
        <v>22</v>
      </c>
      <c r="B20" t="s">
        <v>25</v>
      </c>
      <c r="C20">
        <v>4</v>
      </c>
      <c r="D20">
        <f>SUM(C20:C21)</f>
        <v>4</v>
      </c>
      <c r="E20">
        <f t="shared" si="0"/>
        <v>1</v>
      </c>
      <c r="F20">
        <f t="shared" si="1"/>
        <v>1</v>
      </c>
      <c r="G20">
        <f t="shared" si="2"/>
        <v>0</v>
      </c>
    </row>
    <row r="21" spans="1:7" x14ac:dyDescent="0.2">
      <c r="A21" t="s">
        <v>22</v>
      </c>
      <c r="B21" t="s">
        <v>26</v>
      </c>
      <c r="C21">
        <v>0</v>
      </c>
      <c r="D21">
        <v>4</v>
      </c>
      <c r="E21">
        <f t="shared" si="0"/>
        <v>0</v>
      </c>
    </row>
    <row r="22" spans="1:7" x14ac:dyDescent="0.2">
      <c r="A22" t="s">
        <v>13</v>
      </c>
      <c r="B22" t="s">
        <v>25</v>
      </c>
      <c r="C22">
        <v>22</v>
      </c>
      <c r="D22">
        <f>SUM(C22:C23)</f>
        <v>41</v>
      </c>
      <c r="E22">
        <f t="shared" si="0"/>
        <v>0.53658536585365857</v>
      </c>
      <c r="F22">
        <f t="shared" si="1"/>
        <v>0.73364537238194305</v>
      </c>
      <c r="G22">
        <f t="shared" si="2"/>
        <v>0.26635462761805695</v>
      </c>
    </row>
    <row r="23" spans="1:7" x14ac:dyDescent="0.2">
      <c r="A23" t="s">
        <v>13</v>
      </c>
      <c r="B23" t="s">
        <v>26</v>
      </c>
      <c r="C23">
        <v>19</v>
      </c>
      <c r="D23">
        <v>41</v>
      </c>
      <c r="E23">
        <f t="shared" si="0"/>
        <v>0.46341463414634149</v>
      </c>
    </row>
    <row r="24" spans="1:7" x14ac:dyDescent="0.2">
      <c r="A24" t="s">
        <v>14</v>
      </c>
      <c r="B24" t="s">
        <v>25</v>
      </c>
      <c r="C24">
        <v>16</v>
      </c>
      <c r="D24">
        <f>SUM(C24:C25)</f>
        <v>32</v>
      </c>
      <c r="E24">
        <f t="shared" si="0"/>
        <v>0.5</v>
      </c>
      <c r="F24">
        <f t="shared" si="1"/>
        <v>0.56997496704570927</v>
      </c>
      <c r="G24">
        <f t="shared" si="2"/>
        <v>0.43002503295429073</v>
      </c>
    </row>
    <row r="25" spans="1:7" x14ac:dyDescent="0.2">
      <c r="A25" t="s">
        <v>14</v>
      </c>
      <c r="B25" t="s">
        <v>26</v>
      </c>
      <c r="C25">
        <v>16</v>
      </c>
      <c r="D25">
        <v>32</v>
      </c>
      <c r="E25">
        <f t="shared" si="0"/>
        <v>0.5</v>
      </c>
    </row>
    <row r="26" spans="1:7" x14ac:dyDescent="0.2">
      <c r="A26" t="s">
        <v>15</v>
      </c>
      <c r="B26" t="s">
        <v>25</v>
      </c>
      <c r="C26">
        <v>16</v>
      </c>
      <c r="D26">
        <f>SUM(C26:C27)</f>
        <v>27</v>
      </c>
      <c r="E26">
        <f t="shared" si="0"/>
        <v>0.59259259259259256</v>
      </c>
      <c r="F26">
        <f t="shared" si="1"/>
        <v>0.87610571831464767</v>
      </c>
      <c r="G26">
        <f t="shared" si="2"/>
        <v>0.12389428168535233</v>
      </c>
    </row>
    <row r="27" spans="1:7" x14ac:dyDescent="0.2">
      <c r="A27" t="s">
        <v>15</v>
      </c>
      <c r="B27" t="s">
        <v>26</v>
      </c>
      <c r="C27">
        <v>11</v>
      </c>
      <c r="D27">
        <v>27</v>
      </c>
      <c r="E27">
        <f t="shared" si="0"/>
        <v>0.40740740740740738</v>
      </c>
    </row>
    <row r="28" spans="1:7" x14ac:dyDescent="0.2">
      <c r="A28" t="s">
        <v>23</v>
      </c>
      <c r="B28" t="s">
        <v>25</v>
      </c>
      <c r="C28">
        <v>3</v>
      </c>
      <c r="D28">
        <f>SUM(C28:C29)</f>
        <v>10</v>
      </c>
      <c r="E28">
        <f t="shared" si="0"/>
        <v>0.3</v>
      </c>
      <c r="F28">
        <f t="shared" si="1"/>
        <v>0.17187500000000006</v>
      </c>
      <c r="G28">
        <f t="shared" si="2"/>
        <v>0.828125</v>
      </c>
    </row>
    <row r="29" spans="1:7" x14ac:dyDescent="0.2">
      <c r="A29" t="s">
        <v>23</v>
      </c>
      <c r="B29" t="s">
        <v>26</v>
      </c>
      <c r="C29">
        <v>7</v>
      </c>
      <c r="D29">
        <v>10</v>
      </c>
      <c r="E29">
        <f t="shared" si="0"/>
        <v>0.7</v>
      </c>
    </row>
    <row r="30" spans="1:7" x14ac:dyDescent="0.2">
      <c r="A30" t="s">
        <v>16</v>
      </c>
      <c r="B30" t="s">
        <v>25</v>
      </c>
      <c r="C30">
        <v>36</v>
      </c>
      <c r="D30">
        <f>SUM(C30:C31)</f>
        <v>62</v>
      </c>
      <c r="E30">
        <f t="shared" si="0"/>
        <v>0.58064516129032262</v>
      </c>
      <c r="F30">
        <f t="shared" si="1"/>
        <v>0.91905929723720114</v>
      </c>
      <c r="G30">
        <f t="shared" si="2"/>
        <v>8.0940702762798855E-2</v>
      </c>
    </row>
    <row r="31" spans="1:7" x14ac:dyDescent="0.2">
      <c r="A31" t="s">
        <v>16</v>
      </c>
      <c r="B31" t="s">
        <v>26</v>
      </c>
      <c r="C31">
        <v>26</v>
      </c>
      <c r="D31">
        <v>62</v>
      </c>
      <c r="E31">
        <f t="shared" si="0"/>
        <v>0.41935483870967744</v>
      </c>
    </row>
    <row r="32" spans="1:7" x14ac:dyDescent="0.2">
      <c r="A32" t="s">
        <v>20</v>
      </c>
      <c r="B32" t="s">
        <v>25</v>
      </c>
      <c r="C32">
        <v>28</v>
      </c>
      <c r="D32">
        <f>SUM(C32:C33)</f>
        <v>40</v>
      </c>
      <c r="E32">
        <f t="shared" si="0"/>
        <v>0.7</v>
      </c>
      <c r="F32">
        <f t="shared" si="1"/>
        <v>0.99678671195215429</v>
      </c>
      <c r="G32">
        <f t="shared" si="2"/>
        <v>3.2132880478457082E-3</v>
      </c>
    </row>
    <row r="33" spans="1:7" x14ac:dyDescent="0.2">
      <c r="A33" s="1" t="s">
        <v>20</v>
      </c>
      <c r="B33" t="s">
        <v>26</v>
      </c>
      <c r="C33">
        <v>12</v>
      </c>
      <c r="D33">
        <v>40</v>
      </c>
      <c r="E33">
        <f t="shared" si="0"/>
        <v>0.3</v>
      </c>
    </row>
    <row r="34" spans="1:7" x14ac:dyDescent="0.2">
      <c r="A34" t="s">
        <v>21</v>
      </c>
      <c r="B34" t="s">
        <v>25</v>
      </c>
      <c r="C34">
        <v>7</v>
      </c>
      <c r="D34">
        <f>SUM(C34:C35)</f>
        <v>9</v>
      </c>
      <c r="E34">
        <f t="shared" si="0"/>
        <v>0.77777777777777779</v>
      </c>
      <c r="F34">
        <f t="shared" si="1"/>
        <v>0.98046875</v>
      </c>
      <c r="G34">
        <f t="shared" si="2"/>
        <v>1.953125E-2</v>
      </c>
    </row>
    <row r="35" spans="1:7" x14ac:dyDescent="0.2">
      <c r="A35" t="s">
        <v>21</v>
      </c>
      <c r="B35" t="s">
        <v>26</v>
      </c>
      <c r="C35">
        <v>2</v>
      </c>
      <c r="D35">
        <v>9</v>
      </c>
      <c r="E35">
        <f t="shared" si="0"/>
        <v>0.22222222222222221</v>
      </c>
    </row>
    <row r="36" spans="1:7" x14ac:dyDescent="0.2">
      <c r="A36" t="s">
        <v>17</v>
      </c>
      <c r="B36" t="s">
        <v>25</v>
      </c>
      <c r="C36">
        <v>10</v>
      </c>
      <c r="D36">
        <f>SUM(C36:C37)</f>
        <v>14</v>
      </c>
      <c r="E36">
        <f t="shared" si="0"/>
        <v>0.7142857142857143</v>
      </c>
      <c r="F36">
        <f t="shared" si="1"/>
        <v>0.9713134765625</v>
      </c>
      <c r="G36">
        <f t="shared" si="2"/>
        <v>2.86865234375E-2</v>
      </c>
    </row>
    <row r="37" spans="1:7" x14ac:dyDescent="0.2">
      <c r="A37" t="s">
        <v>17</v>
      </c>
      <c r="B37" t="s">
        <v>26</v>
      </c>
      <c r="C37">
        <v>4</v>
      </c>
      <c r="D37">
        <v>14</v>
      </c>
      <c r="E37">
        <f t="shared" si="0"/>
        <v>0.2857142857142857</v>
      </c>
    </row>
    <row r="38" spans="1:7" x14ac:dyDescent="0.2">
      <c r="A38" t="s">
        <v>18</v>
      </c>
      <c r="B38" t="s">
        <v>25</v>
      </c>
      <c r="C38">
        <v>9</v>
      </c>
      <c r="D38">
        <f>SUM(C38:C39)</f>
        <v>10</v>
      </c>
      <c r="E38">
        <f t="shared" si="0"/>
        <v>0.9</v>
      </c>
      <c r="F38">
        <f t="shared" si="1"/>
        <v>0.9990234375</v>
      </c>
      <c r="G38">
        <f t="shared" si="2"/>
        <v>9.765625E-4</v>
      </c>
    </row>
    <row r="39" spans="1:7" x14ac:dyDescent="0.2">
      <c r="A39" t="s">
        <v>18</v>
      </c>
      <c r="B39" t="s">
        <v>26</v>
      </c>
      <c r="C39">
        <v>1</v>
      </c>
      <c r="D39">
        <v>10</v>
      </c>
      <c r="E39">
        <f t="shared" si="0"/>
        <v>0.1</v>
      </c>
    </row>
    <row r="40" spans="1:7" x14ac:dyDescent="0.2">
      <c r="A40" t="s">
        <v>19</v>
      </c>
      <c r="B40" t="s">
        <v>25</v>
      </c>
      <c r="C40">
        <v>7</v>
      </c>
      <c r="D40">
        <f>SUM(C40:C41)</f>
        <v>9</v>
      </c>
      <c r="E40">
        <f t="shared" si="0"/>
        <v>0.77777777777777779</v>
      </c>
      <c r="F40">
        <f t="shared" si="1"/>
        <v>0.98046875</v>
      </c>
      <c r="G40">
        <f t="shared" si="2"/>
        <v>1.953125E-2</v>
      </c>
    </row>
    <row r="41" spans="1:7" x14ac:dyDescent="0.2">
      <c r="A41" t="s">
        <v>19</v>
      </c>
      <c r="B41" t="s">
        <v>26</v>
      </c>
      <c r="C41">
        <v>2</v>
      </c>
      <c r="D41">
        <v>9</v>
      </c>
      <c r="E41">
        <f t="shared" si="0"/>
        <v>0.22222222222222221</v>
      </c>
    </row>
  </sheetData>
  <autoFilter ref="A1:G41" xr:uid="{D08CF3F6-8410-4940-9524-FA7E23C548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3A3E-A84A-DE4C-A147-64899FE241A2}">
  <dimension ref="A1:E41"/>
  <sheetViews>
    <sheetView tabSelected="1" workbookViewId="0">
      <selection activeCell="D7" sqref="D7"/>
    </sheetView>
  </sheetViews>
  <sheetFormatPr baseColWidth="10" defaultRowHeight="16" x14ac:dyDescent="0.2"/>
  <cols>
    <col min="1" max="1" width="17" customWidth="1"/>
  </cols>
  <sheetData>
    <row r="1" spans="1:5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5" x14ac:dyDescent="0.2">
      <c r="A2" t="s">
        <v>27</v>
      </c>
      <c r="B2" t="s">
        <v>25</v>
      </c>
      <c r="C2">
        <v>14</v>
      </c>
      <c r="D2">
        <f>SUM(C2:C3)</f>
        <v>18</v>
      </c>
      <c r="E2">
        <f>C2/D2</f>
        <v>0.77777777777777779</v>
      </c>
    </row>
    <row r="3" spans="1:5" x14ac:dyDescent="0.2">
      <c r="A3" t="s">
        <v>27</v>
      </c>
      <c r="B3" t="s">
        <v>26</v>
      </c>
      <c r="C3">
        <v>4</v>
      </c>
      <c r="D3">
        <v>18</v>
      </c>
      <c r="E3">
        <f>C3/D3</f>
        <v>0.22222222222222221</v>
      </c>
    </row>
    <row r="4" spans="1:5" x14ac:dyDescent="0.2">
      <c r="A4" t="s">
        <v>46</v>
      </c>
      <c r="B4" t="s">
        <v>25</v>
      </c>
      <c r="C4">
        <v>4</v>
      </c>
      <c r="D4">
        <f>SUM(C4:C5)</f>
        <v>5</v>
      </c>
      <c r="E4">
        <f t="shared" ref="E4:E41" si="0">C4/D4</f>
        <v>0.8</v>
      </c>
    </row>
    <row r="5" spans="1:5" x14ac:dyDescent="0.2">
      <c r="A5" t="s">
        <v>46</v>
      </c>
      <c r="B5" t="s">
        <v>26</v>
      </c>
      <c r="C5">
        <v>1</v>
      </c>
      <c r="D5">
        <v>5</v>
      </c>
      <c r="E5">
        <f t="shared" si="0"/>
        <v>0.2</v>
      </c>
    </row>
    <row r="6" spans="1:5" ht="17" customHeight="1" x14ac:dyDescent="0.2">
      <c r="A6" t="s">
        <v>28</v>
      </c>
      <c r="B6" t="s">
        <v>25</v>
      </c>
      <c r="C6">
        <v>221</v>
      </c>
      <c r="D6">
        <f>SUM(C6:C7)</f>
        <v>266</v>
      </c>
      <c r="E6">
        <f t="shared" si="0"/>
        <v>0.83082706766917291</v>
      </c>
    </row>
    <row r="7" spans="1:5" x14ac:dyDescent="0.2">
      <c r="A7" t="s">
        <v>28</v>
      </c>
      <c r="B7" t="s">
        <v>26</v>
      </c>
      <c r="C7">
        <v>45</v>
      </c>
      <c r="D7">
        <v>266</v>
      </c>
      <c r="E7">
        <f t="shared" si="0"/>
        <v>0.16917293233082706</v>
      </c>
    </row>
    <row r="8" spans="1:5" x14ac:dyDescent="0.2">
      <c r="A8" t="s">
        <v>29</v>
      </c>
      <c r="B8" t="s">
        <v>25</v>
      </c>
      <c r="C8">
        <v>14</v>
      </c>
      <c r="D8">
        <f>SUM(C8:C9)</f>
        <v>15</v>
      </c>
      <c r="E8">
        <f t="shared" si="0"/>
        <v>0.93333333333333335</v>
      </c>
    </row>
    <row r="9" spans="1:5" x14ac:dyDescent="0.2">
      <c r="A9" t="s">
        <v>29</v>
      </c>
      <c r="B9" t="s">
        <v>26</v>
      </c>
      <c r="C9">
        <v>1</v>
      </c>
      <c r="D9">
        <v>15</v>
      </c>
      <c r="E9">
        <f t="shared" si="0"/>
        <v>6.6666666666666666E-2</v>
      </c>
    </row>
    <row r="10" spans="1:5" x14ac:dyDescent="0.2">
      <c r="A10" t="s">
        <v>30</v>
      </c>
      <c r="B10" t="s">
        <v>25</v>
      </c>
      <c r="C10">
        <v>57</v>
      </c>
      <c r="D10">
        <f>SUM(C10:C11)</f>
        <v>64</v>
      </c>
      <c r="E10">
        <f t="shared" si="0"/>
        <v>0.890625</v>
      </c>
    </row>
    <row r="11" spans="1:5" x14ac:dyDescent="0.2">
      <c r="A11" t="s">
        <v>30</v>
      </c>
      <c r="B11" t="s">
        <v>26</v>
      </c>
      <c r="C11">
        <v>7</v>
      </c>
      <c r="D11">
        <v>64</v>
      </c>
      <c r="E11">
        <f t="shared" si="0"/>
        <v>0.109375</v>
      </c>
    </row>
    <row r="12" spans="1:5" x14ac:dyDescent="0.2">
      <c r="A12" t="s">
        <v>31</v>
      </c>
      <c r="B12" t="s">
        <v>25</v>
      </c>
      <c r="C12">
        <v>87</v>
      </c>
      <c r="D12">
        <f>SUM(C12:C13)</f>
        <v>99</v>
      </c>
      <c r="E12">
        <f t="shared" si="0"/>
        <v>0.87878787878787878</v>
      </c>
    </row>
    <row r="13" spans="1:5" x14ac:dyDescent="0.2">
      <c r="A13" t="s">
        <v>31</v>
      </c>
      <c r="B13" t="s">
        <v>26</v>
      </c>
      <c r="C13">
        <v>12</v>
      </c>
      <c r="D13">
        <v>99</v>
      </c>
      <c r="E13">
        <f t="shared" si="0"/>
        <v>0.12121212121212122</v>
      </c>
    </row>
    <row r="14" spans="1:5" x14ac:dyDescent="0.2">
      <c r="A14" t="s">
        <v>32</v>
      </c>
      <c r="B14" t="s">
        <v>25</v>
      </c>
      <c r="C14">
        <v>122</v>
      </c>
      <c r="D14">
        <f>SUM(C14:C15)</f>
        <v>138</v>
      </c>
      <c r="E14">
        <f t="shared" si="0"/>
        <v>0.88405797101449279</v>
      </c>
    </row>
    <row r="15" spans="1:5" x14ac:dyDescent="0.2">
      <c r="A15" t="s">
        <v>32</v>
      </c>
      <c r="B15" t="s">
        <v>26</v>
      </c>
      <c r="C15">
        <v>16</v>
      </c>
      <c r="D15">
        <v>138</v>
      </c>
      <c r="E15">
        <f t="shared" si="0"/>
        <v>0.11594202898550725</v>
      </c>
    </row>
    <row r="16" spans="1:5" x14ac:dyDescent="0.2">
      <c r="A16" t="s">
        <v>33</v>
      </c>
      <c r="B16" t="s">
        <v>25</v>
      </c>
      <c r="C16">
        <v>28</v>
      </c>
      <c r="D16">
        <f>SUM(C16:C17)</f>
        <v>29</v>
      </c>
      <c r="E16">
        <f t="shared" si="0"/>
        <v>0.96551724137931039</v>
      </c>
    </row>
    <row r="17" spans="1:5" x14ac:dyDescent="0.2">
      <c r="A17" t="s">
        <v>33</v>
      </c>
      <c r="B17" t="s">
        <v>26</v>
      </c>
      <c r="C17">
        <v>1</v>
      </c>
      <c r="D17">
        <v>29</v>
      </c>
      <c r="E17">
        <f t="shared" si="0"/>
        <v>3.4482758620689655E-2</v>
      </c>
    </row>
    <row r="18" spans="1:5" x14ac:dyDescent="0.2">
      <c r="A18" t="s">
        <v>34</v>
      </c>
      <c r="B18" t="s">
        <v>25</v>
      </c>
      <c r="C18">
        <v>18</v>
      </c>
      <c r="D18">
        <f>SUM(C18:C19)</f>
        <v>18</v>
      </c>
      <c r="E18">
        <f t="shared" si="0"/>
        <v>1</v>
      </c>
    </row>
    <row r="19" spans="1:5" x14ac:dyDescent="0.2">
      <c r="A19" t="s">
        <v>34</v>
      </c>
      <c r="B19" t="s">
        <v>26</v>
      </c>
      <c r="C19">
        <v>0</v>
      </c>
      <c r="D19">
        <v>18</v>
      </c>
      <c r="E19">
        <f t="shared" si="0"/>
        <v>0</v>
      </c>
    </row>
    <row r="20" spans="1:5" x14ac:dyDescent="0.2">
      <c r="A20" t="s">
        <v>35</v>
      </c>
      <c r="B20" t="s">
        <v>25</v>
      </c>
      <c r="C20">
        <v>4</v>
      </c>
      <c r="D20">
        <f>SUM(C20:C21)</f>
        <v>4</v>
      </c>
      <c r="E20">
        <f t="shared" si="0"/>
        <v>1</v>
      </c>
    </row>
    <row r="21" spans="1:5" x14ac:dyDescent="0.2">
      <c r="A21" t="s">
        <v>35</v>
      </c>
      <c r="B21" t="s">
        <v>26</v>
      </c>
      <c r="C21">
        <v>0</v>
      </c>
      <c r="D21">
        <v>4</v>
      </c>
      <c r="E21">
        <f t="shared" si="0"/>
        <v>0</v>
      </c>
    </row>
    <row r="22" spans="1:5" x14ac:dyDescent="0.2">
      <c r="A22" t="s">
        <v>36</v>
      </c>
      <c r="B22" t="s">
        <v>25</v>
      </c>
      <c r="C22">
        <v>22</v>
      </c>
      <c r="D22">
        <f>SUM(C22:C23)</f>
        <v>41</v>
      </c>
      <c r="E22">
        <f t="shared" si="0"/>
        <v>0.53658536585365857</v>
      </c>
    </row>
    <row r="23" spans="1:5" x14ac:dyDescent="0.2">
      <c r="A23" t="s">
        <v>36</v>
      </c>
      <c r="B23" t="s">
        <v>26</v>
      </c>
      <c r="C23">
        <v>19</v>
      </c>
      <c r="D23">
        <v>41</v>
      </c>
      <c r="E23">
        <f t="shared" si="0"/>
        <v>0.46341463414634149</v>
      </c>
    </row>
    <row r="24" spans="1:5" x14ac:dyDescent="0.2">
      <c r="A24" t="s">
        <v>37</v>
      </c>
      <c r="B24" t="s">
        <v>25</v>
      </c>
      <c r="C24">
        <v>16</v>
      </c>
      <c r="D24">
        <f>SUM(C24:C25)</f>
        <v>32</v>
      </c>
      <c r="E24">
        <f t="shared" si="0"/>
        <v>0.5</v>
      </c>
    </row>
    <row r="25" spans="1:5" x14ac:dyDescent="0.2">
      <c r="A25" t="s">
        <v>37</v>
      </c>
      <c r="B25" t="s">
        <v>26</v>
      </c>
      <c r="C25">
        <v>16</v>
      </c>
      <c r="D25">
        <v>32</v>
      </c>
      <c r="E25">
        <f t="shared" si="0"/>
        <v>0.5</v>
      </c>
    </row>
    <row r="26" spans="1:5" x14ac:dyDescent="0.2">
      <c r="A26" t="s">
        <v>38</v>
      </c>
      <c r="B26" t="s">
        <v>25</v>
      </c>
      <c r="C26">
        <v>16</v>
      </c>
      <c r="D26">
        <f>SUM(C26:C27)</f>
        <v>27</v>
      </c>
      <c r="E26">
        <f t="shared" si="0"/>
        <v>0.59259259259259256</v>
      </c>
    </row>
    <row r="27" spans="1:5" x14ac:dyDescent="0.2">
      <c r="A27" t="s">
        <v>38</v>
      </c>
      <c r="B27" t="s">
        <v>26</v>
      </c>
      <c r="C27">
        <v>11</v>
      </c>
      <c r="D27">
        <v>27</v>
      </c>
      <c r="E27">
        <f t="shared" si="0"/>
        <v>0.40740740740740738</v>
      </c>
    </row>
    <row r="28" spans="1:5" x14ac:dyDescent="0.2">
      <c r="A28" t="s">
        <v>39</v>
      </c>
      <c r="B28" t="s">
        <v>25</v>
      </c>
      <c r="C28">
        <v>3</v>
      </c>
      <c r="D28">
        <f>SUM(C28:C29)</f>
        <v>10</v>
      </c>
      <c r="E28">
        <f t="shared" si="0"/>
        <v>0.3</v>
      </c>
    </row>
    <row r="29" spans="1:5" x14ac:dyDescent="0.2">
      <c r="A29" t="s">
        <v>39</v>
      </c>
      <c r="B29" t="s">
        <v>26</v>
      </c>
      <c r="C29">
        <v>7</v>
      </c>
      <c r="D29">
        <v>10</v>
      </c>
      <c r="E29">
        <f t="shared" si="0"/>
        <v>0.7</v>
      </c>
    </row>
    <row r="30" spans="1:5" x14ac:dyDescent="0.2">
      <c r="A30" t="s">
        <v>40</v>
      </c>
      <c r="B30" t="s">
        <v>25</v>
      </c>
      <c r="C30">
        <v>36</v>
      </c>
      <c r="D30">
        <f>SUM(C30:C31)</f>
        <v>62</v>
      </c>
      <c r="E30">
        <f t="shared" si="0"/>
        <v>0.58064516129032262</v>
      </c>
    </row>
    <row r="31" spans="1:5" x14ac:dyDescent="0.2">
      <c r="A31" t="s">
        <v>40</v>
      </c>
      <c r="B31" t="s">
        <v>26</v>
      </c>
      <c r="C31">
        <v>26</v>
      </c>
      <c r="D31">
        <v>62</v>
      </c>
      <c r="E31">
        <f t="shared" si="0"/>
        <v>0.41935483870967744</v>
      </c>
    </row>
    <row r="32" spans="1:5" x14ac:dyDescent="0.2">
      <c r="A32" t="s">
        <v>41</v>
      </c>
      <c r="B32" t="s">
        <v>25</v>
      </c>
      <c r="C32">
        <v>28</v>
      </c>
      <c r="D32">
        <f>SUM(C32:C33)</f>
        <v>40</v>
      </c>
      <c r="E32">
        <f t="shared" si="0"/>
        <v>0.7</v>
      </c>
    </row>
    <row r="33" spans="1:5" x14ac:dyDescent="0.2">
      <c r="A33" s="1" t="s">
        <v>41</v>
      </c>
      <c r="B33" t="s">
        <v>26</v>
      </c>
      <c r="C33">
        <v>12</v>
      </c>
      <c r="D33">
        <v>40</v>
      </c>
      <c r="E33">
        <f t="shared" si="0"/>
        <v>0.3</v>
      </c>
    </row>
    <row r="34" spans="1:5" x14ac:dyDescent="0.2">
      <c r="A34" t="s">
        <v>42</v>
      </c>
      <c r="B34" t="s">
        <v>25</v>
      </c>
      <c r="C34">
        <v>7</v>
      </c>
      <c r="D34">
        <f>SUM(C34:C35)</f>
        <v>9</v>
      </c>
      <c r="E34">
        <f t="shared" si="0"/>
        <v>0.77777777777777779</v>
      </c>
    </row>
    <row r="35" spans="1:5" x14ac:dyDescent="0.2">
      <c r="A35" t="s">
        <v>42</v>
      </c>
      <c r="B35" t="s">
        <v>26</v>
      </c>
      <c r="C35">
        <v>2</v>
      </c>
      <c r="D35">
        <v>9</v>
      </c>
      <c r="E35">
        <f t="shared" si="0"/>
        <v>0.22222222222222221</v>
      </c>
    </row>
    <row r="36" spans="1:5" x14ac:dyDescent="0.2">
      <c r="A36" t="s">
        <v>43</v>
      </c>
      <c r="B36" t="s">
        <v>25</v>
      </c>
      <c r="C36">
        <v>10</v>
      </c>
      <c r="D36">
        <f>SUM(C36:C37)</f>
        <v>14</v>
      </c>
      <c r="E36">
        <f t="shared" si="0"/>
        <v>0.7142857142857143</v>
      </c>
    </row>
    <row r="37" spans="1:5" x14ac:dyDescent="0.2">
      <c r="A37" t="s">
        <v>43</v>
      </c>
      <c r="B37" t="s">
        <v>26</v>
      </c>
      <c r="C37">
        <v>4</v>
      </c>
      <c r="D37">
        <v>14</v>
      </c>
      <c r="E37">
        <f t="shared" si="0"/>
        <v>0.2857142857142857</v>
      </c>
    </row>
    <row r="38" spans="1:5" x14ac:dyDescent="0.2">
      <c r="A38" t="s">
        <v>44</v>
      </c>
      <c r="B38" t="s">
        <v>25</v>
      </c>
      <c r="C38">
        <v>9</v>
      </c>
      <c r="D38">
        <f>SUM(C38:C39)</f>
        <v>10</v>
      </c>
      <c r="E38">
        <f t="shared" si="0"/>
        <v>0.9</v>
      </c>
    </row>
    <row r="39" spans="1:5" x14ac:dyDescent="0.2">
      <c r="A39" t="s">
        <v>44</v>
      </c>
      <c r="B39" t="s">
        <v>26</v>
      </c>
      <c r="C39">
        <v>1</v>
      </c>
      <c r="D39">
        <v>10</v>
      </c>
      <c r="E39">
        <f t="shared" si="0"/>
        <v>0.1</v>
      </c>
    </row>
    <row r="40" spans="1:5" x14ac:dyDescent="0.2">
      <c r="A40" t="s">
        <v>45</v>
      </c>
      <c r="B40" t="s">
        <v>25</v>
      </c>
      <c r="C40">
        <v>7</v>
      </c>
      <c r="D40">
        <f>SUM(C40:C41)</f>
        <v>9</v>
      </c>
      <c r="E40">
        <f t="shared" si="0"/>
        <v>0.77777777777777779</v>
      </c>
    </row>
    <row r="41" spans="1:5" x14ac:dyDescent="0.2">
      <c r="A41" t="s">
        <v>45</v>
      </c>
      <c r="B41" t="s">
        <v>26</v>
      </c>
      <c r="C41">
        <v>2</v>
      </c>
      <c r="D41">
        <v>9</v>
      </c>
      <c r="E41">
        <f t="shared" si="0"/>
        <v>0.22222222222222221</v>
      </c>
    </row>
  </sheetData>
  <autoFilter ref="A1:E1" xr:uid="{34453A3E-A84A-DE4C-A147-64899FE241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Plot_data</vt:lpstr>
      <vt:lpstr>Plot_data_renamed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2023-03-28T11:21:42Z</dcterms:created>
  <dcterms:modified xsi:type="dcterms:W3CDTF">2023-06-14T10:34:27Z</dcterms:modified>
</cp:coreProperties>
</file>