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s." sheetId="1" r:id="rId4"/>
    <sheet state="visible" name="Info." sheetId="2" r:id="rId5"/>
  </sheets>
  <definedNames/>
  <calcPr/>
  <extLst>
    <ext uri="GoogleSheetsCustomDataVersion2">
      <go:sheetsCustomData xmlns:go="http://customooxmlschemas.google.com/" r:id="rId6" roundtripDataChecksum="zbyZ/vAOYQ4wbYXX0N5cloAU79rvxnHIaZrYQHgLHMw="/>
    </ext>
  </extLst>
</workbook>
</file>

<file path=xl/sharedStrings.xml><?xml version="1.0" encoding="utf-8"?>
<sst xmlns="http://schemas.openxmlformats.org/spreadsheetml/2006/main" count="85" uniqueCount="71">
  <si>
    <t>PC's para Administración.</t>
  </si>
  <si>
    <t>Cantidad de PC's y Laptops.</t>
  </si>
  <si>
    <t>Valor (c/u)</t>
  </si>
  <si>
    <t>Valor ($USD)</t>
  </si>
  <si>
    <t>Producto.</t>
  </si>
  <si>
    <t>Precio ($USD).</t>
  </si>
  <si>
    <t>Total PC's de Administración.</t>
  </si>
  <si>
    <t>1 X Procesador Intel Core i3 12100 4.3GHz Socket 1700 Alder Lake</t>
  </si>
  <si>
    <t>Total PC's de Diseño.</t>
  </si>
  <si>
    <t>1 X Mother Asrock B660M-HDV S1700 DDR4</t>
  </si>
  <si>
    <t>Total Laptops.</t>
  </si>
  <si>
    <t>Usar Cooler CPU incluido en el procesador Intel</t>
  </si>
  <si>
    <t>1 X Memoria Patriot Viper DDR4 8GB 3200MHz Steel CL16</t>
  </si>
  <si>
    <t>Total de PC's y Laptops en la empresa.</t>
  </si>
  <si>
    <t>1 X Disco Rigido Seagate 1TB SkyHawk 256MB 5.4K RPM</t>
  </si>
  <si>
    <t>1 X Fuente Antec 550W 80 Plus Bronze CSK550</t>
  </si>
  <si>
    <t>Cantidad de Plotters e Impresoras 3D.</t>
  </si>
  <si>
    <t>Valor($USD)</t>
  </si>
  <si>
    <t>1 X Gabinete Kit Performance L903 Fuente 500W + Teclado y Mouse de Regalo</t>
  </si>
  <si>
    <t>1 X Monitor Samsung 22" T350FH FHD IPS 75Hz</t>
  </si>
  <si>
    <t>Total de Plotters.</t>
  </si>
  <si>
    <t>1 X Mouse Pad Fury Challenger M</t>
  </si>
  <si>
    <t>Total de Impresoras 3D.</t>
  </si>
  <si>
    <t>TOTAL:</t>
  </si>
  <si>
    <t>Total de Plotters e Impresoras 3D en la empresa.</t>
  </si>
  <si>
    <t>PC's para Diseño.</t>
  </si>
  <si>
    <t>Cantidad de Camaras y Telefonos.</t>
  </si>
  <si>
    <t>Total de Camaras de Seguridad (x4).</t>
  </si>
  <si>
    <t>1 X Procesador Intel Core i7 12700KF 5.0GHz Turbo Socket 1700 Alder Lake</t>
  </si>
  <si>
    <t>Total de Telefonos (Fisicos).</t>
  </si>
  <si>
    <t>1 X Mother Asrock Z790M-ITX WIFI DDR5 S1700</t>
  </si>
  <si>
    <t>Total de Telefonos (Virtuales).</t>
  </si>
  <si>
    <t>1 X Cooler CPU ID-Cooling SE-903-SD V3</t>
  </si>
  <si>
    <t>1 X Memoria Team DDR5 16GB (2x8GB) 6000Mhz T-Force Vulcan Red CL38 Intel XMP / AMD EXPO</t>
  </si>
  <si>
    <t>Total de Camaras y Telefonos en la empresa.</t>
  </si>
  <si>
    <t>1 X Disco Solido SSD M.2 Patriot 1TB P400 7000MB/s Pcie Gen4 x4</t>
  </si>
  <si>
    <t>1 X Fuente Corsair 650W 80 Plus Bronze CX650</t>
  </si>
  <si>
    <t>Cantidad de Impresoras.</t>
  </si>
  <si>
    <t>1 X Placa de Video ASUS Dual GeForce GTX 1650 4GB GDDR6 EVO OC</t>
  </si>
  <si>
    <t>Total Impresoras.</t>
  </si>
  <si>
    <t>1 X Mouse Pad Fary Chanllenger M</t>
  </si>
  <si>
    <t>Total de Impresoras en la empresa.</t>
  </si>
  <si>
    <t>Cantidad de Switches y Rosetas.</t>
  </si>
  <si>
    <t xml:space="preserve"> </t>
  </si>
  <si>
    <t>Total de Switches.</t>
  </si>
  <si>
    <t>Presupuesto:</t>
  </si>
  <si>
    <t>Total de Rosetas.</t>
  </si>
  <si>
    <t>Total de PC's y Laptops.</t>
  </si>
  <si>
    <t>Total de Switches y Rosetas en la empresa.</t>
  </si>
  <si>
    <t>Total de Plotters e Impresoras 3D.</t>
  </si>
  <si>
    <t>Total de Camaras y Telefonos.</t>
  </si>
  <si>
    <t>Cantidad de Cables (Metro).</t>
  </si>
  <si>
    <t>Total de Impresoras.</t>
  </si>
  <si>
    <t>Total de Switches y Rosetas.</t>
  </si>
  <si>
    <t>Total de Cables (por metro).</t>
  </si>
  <si>
    <t>Total de Cables y Plastico para Cables (Metro).</t>
  </si>
  <si>
    <t>$-</t>
  </si>
  <si>
    <t>Plastico para Cables (pot metro).</t>
  </si>
  <si>
    <t>Gastos totales.</t>
  </si>
  <si>
    <t>Total de Cables y Plastico de Cables en la empresa.</t>
  </si>
  <si>
    <t>Ganancias totales.</t>
  </si>
  <si>
    <t>Objetos.</t>
  </si>
  <si>
    <t>PC's de Adm.</t>
  </si>
  <si>
    <t>PC's de Dis.</t>
  </si>
  <si>
    <t>Impresoras.</t>
  </si>
  <si>
    <t>Impresoras 3D.</t>
  </si>
  <si>
    <t>Plotters.</t>
  </si>
  <si>
    <t>Telefonos.</t>
  </si>
  <si>
    <t>Switches.</t>
  </si>
  <si>
    <t>Racks.</t>
  </si>
  <si>
    <t>Cables.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</si>
</sst>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\ #,##0;[Red]&quot;$&quot;\ \-#,##0"/>
    <numFmt numFmtId="165" formatCode="&quot;$&quot;\ #,##0.00;[Red]&quot;$&quot;\ \-#,##0.00"/>
    <numFmt numFmtId="166" formatCode="&quot;$&quot;#,##0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/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E5DFEC"/>
        <bgColor rgb="FFE5DFEC"/>
      </patternFill>
    </fill>
    <fill>
      <patternFill patternType="solid">
        <fgColor rgb="FFCCC0D9"/>
        <bgColor rgb="FFCCC0D9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3" numFmtId="0" xfId="0" applyFont="1"/>
    <xf borderId="3" fillId="3" fontId="4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5" fillId="3" fontId="4" numFmtId="0" xfId="0" applyAlignment="1" applyBorder="1" applyFont="1">
      <alignment horizontal="center" readingOrder="0" vertical="center"/>
    </xf>
    <xf borderId="5" fillId="3" fontId="4" numFmtId="0" xfId="0" applyBorder="1" applyFont="1"/>
    <xf borderId="5" fillId="2" fontId="4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5" fillId="3" fontId="5" numFmtId="0" xfId="0" applyBorder="1" applyFont="1"/>
    <xf borderId="5" fillId="2" fontId="6" numFmtId="0" xfId="0" applyAlignment="1" applyBorder="1" applyFont="1">
      <alignment horizontal="center"/>
    </xf>
    <xf borderId="5" fillId="2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 readingOrder="0"/>
    </xf>
    <xf borderId="5" fillId="3" fontId="5" numFmtId="164" xfId="0" applyAlignment="1" applyBorder="1" applyFont="1" applyNumberFormat="1">
      <alignment horizontal="center" readingOrder="0"/>
    </xf>
    <xf borderId="5" fillId="3" fontId="5" numFmtId="165" xfId="0" applyAlignment="1" applyBorder="1" applyFont="1" applyNumberFormat="1">
      <alignment readingOrder="0"/>
    </xf>
    <xf borderId="5" fillId="2" fontId="7" numFmtId="0" xfId="0" applyAlignment="1" applyBorder="1" applyFont="1">
      <alignment horizontal="left" readingOrder="0"/>
    </xf>
    <xf borderId="5" fillId="2" fontId="5" numFmtId="164" xfId="0" applyAlignment="1" applyBorder="1" applyFont="1" applyNumberFormat="1">
      <alignment horizontal="right" readingOrder="0"/>
    </xf>
    <xf borderId="5" fillId="3" fontId="5" numFmtId="166" xfId="0" applyAlignment="1" applyBorder="1" applyFont="1" applyNumberFormat="1">
      <alignment horizontal="center" readingOrder="0"/>
    </xf>
    <xf borderId="5" fillId="2" fontId="5" numFmtId="0" xfId="0" applyAlignment="1" applyBorder="1" applyFont="1">
      <alignment horizontal="left" readingOrder="0"/>
    </xf>
    <xf borderId="5" fillId="3" fontId="7" numFmtId="164" xfId="0" applyAlignment="1" applyBorder="1" applyFont="1" applyNumberFormat="1">
      <alignment horizontal="left" readingOrder="0"/>
    </xf>
    <xf borderId="5" fillId="3" fontId="5" numFmtId="166" xfId="0" applyAlignment="1" applyBorder="1" applyFont="1" applyNumberFormat="1">
      <alignment readingOrder="0"/>
    </xf>
    <xf borderId="5" fillId="2" fontId="5" numFmtId="0" xfId="0" applyAlignment="1" applyBorder="1" applyFont="1">
      <alignment horizontal="right"/>
    </xf>
    <xf borderId="5" fillId="3" fontId="8" numFmtId="164" xfId="0" applyBorder="1" applyFont="1" applyNumberFormat="1"/>
    <xf borderId="5" fillId="3" fontId="5" numFmtId="0" xfId="0" applyAlignment="1" applyBorder="1" applyFont="1">
      <alignment horizontal="center"/>
    </xf>
    <xf borderId="5" fillId="3" fontId="5" numFmtId="165" xfId="0" applyBorder="1" applyFont="1" applyNumberFormat="1"/>
    <xf borderId="5" fillId="3" fontId="8" numFmtId="164" xfId="0" applyAlignment="1" applyBorder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readingOrder="0"/>
    </xf>
    <xf borderId="3" fillId="3" fontId="4" numFmtId="0" xfId="0" applyAlignment="1" applyBorder="1" applyFont="1">
      <alignment horizontal="center" vertical="center"/>
    </xf>
    <xf borderId="0" fillId="2" fontId="7" numFmtId="0" xfId="0" applyAlignment="1" applyFont="1">
      <alignment readingOrder="0"/>
    </xf>
    <xf borderId="5" fillId="3" fontId="4" numFmtId="0" xfId="0" applyAlignment="1" applyBorder="1" applyFont="1">
      <alignment horizontal="center" vertical="center"/>
    </xf>
    <xf borderId="5" fillId="3" fontId="5" numFmtId="164" xfId="0" applyBorder="1" applyFont="1" applyNumberFormat="1"/>
    <xf borderId="5" fillId="4" fontId="4" numFmtId="0" xfId="0" applyAlignment="1" applyBorder="1" applyFill="1" applyFont="1">
      <alignment horizontal="center"/>
    </xf>
    <xf borderId="5" fillId="4" fontId="5" numFmtId="164" xfId="0" applyAlignment="1" applyBorder="1" applyFont="1" applyNumberFormat="1">
      <alignment horizontal="right"/>
    </xf>
    <xf borderId="8" fillId="3" fontId="4" numFmtId="0" xfId="0" applyAlignment="1" applyBorder="1" applyFont="1">
      <alignment readingOrder="0"/>
    </xf>
    <xf borderId="8" fillId="3" fontId="5" numFmtId="0" xfId="0" applyAlignment="1" applyBorder="1" applyFont="1">
      <alignment horizontal="center"/>
    </xf>
    <xf borderId="8" fillId="3" fontId="5" numFmtId="164" xfId="0" applyBorder="1" applyFont="1" applyNumberFormat="1"/>
    <xf borderId="0" fillId="0" fontId="1" numFmtId="0" xfId="0" applyAlignment="1" applyFont="1">
      <alignment horizontal="center"/>
    </xf>
    <xf borderId="0" fillId="0" fontId="5" numFmtId="164" xfId="0" applyFont="1" applyNumberFormat="1"/>
    <xf borderId="1" fillId="5" fontId="1" numFmtId="0" xfId="0" applyAlignment="1" applyBorder="1" applyFill="1" applyFont="1">
      <alignment horizontal="center"/>
    </xf>
    <xf borderId="3" fillId="3" fontId="9" numFmtId="0" xfId="0" applyAlignment="1" applyBorder="1" applyFont="1">
      <alignment horizontal="center" readingOrder="0" vertical="center"/>
    </xf>
    <xf borderId="5" fillId="3" fontId="9" numFmtId="0" xfId="0" applyAlignment="1" applyBorder="1" applyFont="1">
      <alignment readingOrder="0"/>
    </xf>
    <xf borderId="5" fillId="5" fontId="4" numFmtId="0" xfId="0" applyAlignment="1" applyBorder="1" applyFont="1">
      <alignment horizontal="center"/>
    </xf>
    <xf borderId="5" fillId="3" fontId="9" numFmtId="0" xfId="0" applyAlignment="1" applyBorder="1" applyFont="1">
      <alignment horizontal="center" readingOrder="0" vertical="center"/>
    </xf>
    <xf borderId="5" fillId="3" fontId="3" numFmtId="0" xfId="0" applyBorder="1" applyFont="1"/>
    <xf borderId="5" fillId="5" fontId="6" numFmtId="0" xfId="0" applyAlignment="1" applyBorder="1" applyFont="1">
      <alignment horizontal="left"/>
    </xf>
    <xf borderId="5" fillId="5" fontId="5" numFmtId="0" xfId="0" applyBorder="1" applyFont="1"/>
    <xf borderId="5" fillId="3" fontId="3" numFmtId="0" xfId="0" applyAlignment="1" applyBorder="1" applyFont="1">
      <alignment readingOrder="0"/>
    </xf>
    <xf borderId="5" fillId="3" fontId="3" numFmtId="0" xfId="0" applyAlignment="1" applyBorder="1" applyFont="1">
      <alignment horizontal="center" readingOrder="0"/>
    </xf>
    <xf borderId="5" fillId="3" fontId="3" numFmtId="166" xfId="0" applyAlignment="1" applyBorder="1" applyFont="1" applyNumberFormat="1">
      <alignment horizontal="center" readingOrder="0"/>
    </xf>
    <xf borderId="5" fillId="3" fontId="3" numFmtId="166" xfId="0" applyAlignment="1" applyBorder="1" applyFont="1" applyNumberFormat="1">
      <alignment readingOrder="0"/>
    </xf>
    <xf borderId="5" fillId="5" fontId="7" numFmtId="0" xfId="0" applyAlignment="1" applyBorder="1" applyFont="1">
      <alignment readingOrder="0"/>
    </xf>
    <xf borderId="5" fillId="5" fontId="7" numFmtId="164" xfId="0" applyAlignment="1" applyBorder="1" applyFont="1" applyNumberFormat="1">
      <alignment horizontal="right" readingOrder="0"/>
    </xf>
    <xf borderId="5" fillId="5" fontId="7" numFmtId="164" xfId="0" applyAlignment="1" applyBorder="1" applyFont="1" applyNumberFormat="1">
      <alignment readingOrder="0"/>
    </xf>
    <xf borderId="5" fillId="3" fontId="3" numFmtId="0" xfId="0" applyAlignment="1" applyBorder="1" applyFont="1">
      <alignment horizontal="center"/>
    </xf>
    <xf borderId="5" fillId="3" fontId="3" numFmtId="166" xfId="0" applyBorder="1" applyFont="1" applyNumberFormat="1"/>
    <xf borderId="5" fillId="5" fontId="7" numFmtId="0" xfId="0" applyAlignment="1" applyBorder="1" applyFont="1">
      <alignment readingOrder="0"/>
    </xf>
    <xf borderId="5" fillId="5" fontId="5" numFmtId="164" xfId="0" applyBorder="1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6" xfId="0" applyAlignment="1" applyFont="1" applyNumberFormat="1">
      <alignment readingOrder="0"/>
    </xf>
    <xf borderId="5" fillId="3" fontId="5" numFmtId="0" xfId="0" applyAlignment="1" applyBorder="1" applyFont="1">
      <alignment readingOrder="0"/>
    </xf>
    <xf borderId="5" fillId="6" fontId="4" numFmtId="0" xfId="0" applyAlignment="1" applyBorder="1" applyFill="1" applyFont="1">
      <alignment horizontal="center"/>
    </xf>
    <xf borderId="5" fillId="6" fontId="5" numFmtId="164" xfId="0" applyBorder="1" applyFont="1" applyNumberFormat="1"/>
    <xf borderId="5" fillId="3" fontId="7" numFmtId="164" xfId="0" applyAlignment="1" applyBorder="1" applyFont="1" applyNumberFormat="1">
      <alignment horizontal="right"/>
    </xf>
    <xf borderId="0" fillId="0" fontId="5" numFmtId="165" xfId="0" applyFont="1" applyNumberFormat="1"/>
    <xf borderId="5" fillId="3" fontId="4" numFmtId="165" xfId="0" applyAlignment="1" applyBorder="1" applyFont="1" applyNumberFormat="1">
      <alignment readingOrder="0"/>
    </xf>
    <xf borderId="5" fillId="7" fontId="4" numFmtId="0" xfId="0" applyBorder="1" applyFill="1" applyFont="1"/>
    <xf borderId="5" fillId="7" fontId="5" numFmtId="164" xfId="0" applyAlignment="1" applyBorder="1" applyFont="1" applyNumberFormat="1">
      <alignment readingOrder="0"/>
    </xf>
    <xf borderId="5" fillId="3" fontId="7" numFmtId="164" xfId="0" applyAlignment="1" applyBorder="1" applyFont="1" applyNumberFormat="1">
      <alignment readingOrder="0"/>
    </xf>
    <xf borderId="5" fillId="7" fontId="5" numFmtId="0" xfId="0" applyBorder="1" applyFont="1"/>
    <xf borderId="5" fillId="8" fontId="5" numFmtId="0" xfId="0" applyAlignment="1" applyBorder="1" applyFill="1" applyFont="1">
      <alignment readingOrder="0"/>
    </xf>
    <xf borderId="5" fillId="8" fontId="5" numFmtId="164" xfId="0" applyAlignment="1" applyBorder="1" applyFont="1" applyNumberFormat="1">
      <alignment readingOrder="0"/>
    </xf>
    <xf borderId="5" fillId="8" fontId="5" numFmtId="0" xfId="0" applyBorder="1" applyFont="1"/>
    <xf borderId="0" fillId="0" fontId="7" numFmtId="164" xfId="0" applyFont="1" applyNumberFormat="1"/>
    <xf borderId="5" fillId="7" fontId="4" numFmtId="0" xfId="0" applyAlignment="1" applyBorder="1" applyFont="1">
      <alignment readingOrder="0"/>
    </xf>
    <xf borderId="5" fillId="7" fontId="5" numFmtId="164" xfId="0" applyBorder="1" applyFont="1" applyNumberFormat="1"/>
    <xf borderId="5" fillId="8" fontId="4" numFmtId="0" xfId="0" applyBorder="1" applyFont="1"/>
    <xf borderId="5" fillId="8" fontId="5" numFmtId="164" xfId="0" applyBorder="1" applyFont="1" applyNumberFormat="1"/>
    <xf borderId="0" fillId="0" fontId="10" numFmtId="0" xfId="0" applyAlignment="1" applyFont="1">
      <alignment horizont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0.86"/>
    <col customWidth="1" min="2" max="2" width="15.71"/>
    <col customWidth="1" min="3" max="3" width="7.43"/>
    <col customWidth="1" min="4" max="4" width="44.57"/>
    <col customWidth="1" min="5" max="5" width="6.14"/>
    <col customWidth="1" min="6" max="6" width="11.0"/>
    <col customWidth="1" min="7" max="7" width="13.43"/>
    <col customWidth="1" min="8" max="27" width="10.71"/>
  </cols>
  <sheetData>
    <row r="1">
      <c r="A1" s="1" t="s">
        <v>0</v>
      </c>
      <c r="B1" s="2"/>
      <c r="C1" s="3"/>
      <c r="D1" s="4" t="s">
        <v>1</v>
      </c>
      <c r="E1" s="5"/>
      <c r="F1" s="6" t="s">
        <v>2</v>
      </c>
      <c r="G1" s="7" t="s">
        <v>3</v>
      </c>
    </row>
    <row r="2">
      <c r="A2" s="8" t="s">
        <v>4</v>
      </c>
      <c r="B2" s="8" t="s">
        <v>5</v>
      </c>
      <c r="C2" s="3"/>
      <c r="D2" s="9"/>
      <c r="E2" s="10"/>
      <c r="F2" s="6"/>
      <c r="G2" s="11"/>
    </row>
    <row r="3">
      <c r="A3" s="12"/>
      <c r="B3" s="13"/>
      <c r="C3" s="3"/>
      <c r="D3" s="11" t="s">
        <v>6</v>
      </c>
      <c r="E3" s="14">
        <v>315.0</v>
      </c>
      <c r="F3" s="15">
        <f>SUM(B13)</f>
        <v>589</v>
      </c>
      <c r="G3" s="16">
        <f t="shared" ref="G3:G5" si="1">PRODUCT(E3:F3)</f>
        <v>185535</v>
      </c>
    </row>
    <row r="4">
      <c r="A4" s="17" t="s">
        <v>7</v>
      </c>
      <c r="B4" s="18">
        <v>142.0</v>
      </c>
      <c r="C4" s="3"/>
      <c r="D4" s="11" t="s">
        <v>8</v>
      </c>
      <c r="E4" s="14">
        <v>275.0</v>
      </c>
      <c r="F4" s="19">
        <v>1108.0</v>
      </c>
      <c r="G4" s="16">
        <f t="shared" si="1"/>
        <v>304700</v>
      </c>
    </row>
    <row r="5" ht="13.5" customHeight="1">
      <c r="A5" s="20" t="s">
        <v>9</v>
      </c>
      <c r="B5" s="18">
        <v>100.0</v>
      </c>
      <c r="C5" s="3"/>
      <c r="D5" s="21" t="s">
        <v>10</v>
      </c>
      <c r="E5" s="14">
        <v>229.0</v>
      </c>
      <c r="F5" s="19">
        <v>1385.0</v>
      </c>
      <c r="G5" s="22">
        <f t="shared" si="1"/>
        <v>317165</v>
      </c>
    </row>
    <row r="6">
      <c r="A6" s="17" t="s">
        <v>11</v>
      </c>
      <c r="B6" s="23">
        <v>0.0</v>
      </c>
      <c r="C6" s="3"/>
      <c r="D6" s="24"/>
      <c r="E6" s="25"/>
      <c r="F6" s="25"/>
      <c r="G6" s="26"/>
    </row>
    <row r="7">
      <c r="A7" s="17" t="s">
        <v>12</v>
      </c>
      <c r="B7" s="18">
        <v>22.0</v>
      </c>
      <c r="C7" s="3"/>
      <c r="D7" s="27" t="s">
        <v>13</v>
      </c>
      <c r="E7" s="25">
        <f>SUM(E3:E5)</f>
        <v>819</v>
      </c>
      <c r="F7" s="25"/>
      <c r="G7" s="26">
        <f>SUM(G3:G5)</f>
        <v>807400</v>
      </c>
    </row>
    <row r="8">
      <c r="A8" s="17" t="s">
        <v>14</v>
      </c>
      <c r="B8" s="18">
        <v>57.0</v>
      </c>
      <c r="C8" s="3"/>
      <c r="D8" s="28"/>
      <c r="E8" s="29"/>
      <c r="F8" s="29"/>
      <c r="G8" s="30"/>
    </row>
    <row r="9">
      <c r="A9" s="17" t="s">
        <v>15</v>
      </c>
      <c r="B9" s="18">
        <v>69.0</v>
      </c>
      <c r="C9" s="3"/>
      <c r="D9" s="31" t="s">
        <v>16</v>
      </c>
      <c r="E9" s="5"/>
      <c r="F9" s="6" t="s">
        <v>2</v>
      </c>
      <c r="G9" s="7" t="s">
        <v>17</v>
      </c>
    </row>
    <row r="10">
      <c r="A10" s="32" t="s">
        <v>18</v>
      </c>
      <c r="B10" s="18">
        <v>40.0</v>
      </c>
      <c r="C10" s="3"/>
      <c r="D10" s="9"/>
      <c r="E10" s="10"/>
      <c r="F10" s="33"/>
      <c r="G10" s="11"/>
    </row>
    <row r="11">
      <c r="A11" s="20" t="s">
        <v>19</v>
      </c>
      <c r="B11" s="18">
        <v>155.0</v>
      </c>
      <c r="C11" s="3"/>
      <c r="D11" s="11" t="s">
        <v>20</v>
      </c>
      <c r="E11" s="25">
        <v>12.0</v>
      </c>
      <c r="F11" s="19">
        <v>508.0</v>
      </c>
      <c r="G11" s="34">
        <f t="shared" ref="G11:G12" si="2">PRODUCT(E11:F11)</f>
        <v>6096</v>
      </c>
    </row>
    <row r="12">
      <c r="A12" s="20" t="s">
        <v>21</v>
      </c>
      <c r="B12" s="18">
        <v>4.0</v>
      </c>
      <c r="C12" s="3"/>
      <c r="D12" s="11" t="s">
        <v>22</v>
      </c>
      <c r="E12" s="25">
        <v>4.0</v>
      </c>
      <c r="F12" s="19">
        <v>1468.0</v>
      </c>
      <c r="G12" s="34">
        <f t="shared" si="2"/>
        <v>5872</v>
      </c>
    </row>
    <row r="13">
      <c r="A13" s="35" t="s">
        <v>23</v>
      </c>
      <c r="B13" s="36">
        <f>SUM(B4:B12)</f>
        <v>589</v>
      </c>
      <c r="C13" s="3"/>
      <c r="D13" s="11"/>
      <c r="E13" s="25"/>
      <c r="F13" s="25"/>
      <c r="G13" s="11"/>
    </row>
    <row r="14">
      <c r="A14" s="3"/>
      <c r="B14" s="3"/>
      <c r="C14" s="3"/>
      <c r="D14" s="37" t="s">
        <v>24</v>
      </c>
      <c r="E14" s="38">
        <f>SUM(E11:E12)</f>
        <v>16</v>
      </c>
      <c r="F14" s="38"/>
      <c r="G14" s="39">
        <f>SUM(G11:G12)</f>
        <v>11968</v>
      </c>
    </row>
    <row r="15">
      <c r="A15" s="40"/>
      <c r="B15" s="40"/>
      <c r="C15" s="3"/>
      <c r="D15" s="28"/>
      <c r="E15" s="29"/>
      <c r="F15" s="29"/>
      <c r="G15" s="41"/>
    </row>
    <row r="16">
      <c r="A16" s="42" t="s">
        <v>25</v>
      </c>
      <c r="B16" s="2"/>
      <c r="C16" s="3"/>
      <c r="D16" s="43" t="s">
        <v>26</v>
      </c>
      <c r="E16" s="5"/>
      <c r="F16" s="6" t="s">
        <v>2</v>
      </c>
      <c r="G16" s="44" t="s">
        <v>17</v>
      </c>
    </row>
    <row r="17">
      <c r="A17" s="45" t="s">
        <v>4</v>
      </c>
      <c r="B17" s="45" t="s">
        <v>5</v>
      </c>
      <c r="C17" s="3"/>
      <c r="D17" s="9"/>
      <c r="E17" s="10"/>
      <c r="F17" s="46"/>
      <c r="G17" s="47"/>
    </row>
    <row r="18">
      <c r="A18" s="48"/>
      <c r="B18" s="49"/>
      <c r="C18" s="3"/>
      <c r="D18" s="50" t="s">
        <v>27</v>
      </c>
      <c r="E18" s="51">
        <v>84.0</v>
      </c>
      <c r="F18" s="52">
        <v>217.0</v>
      </c>
      <c r="G18" s="53">
        <f t="shared" ref="G18:G20" si="3">PRODUCT(E18:F18)</f>
        <v>18228</v>
      </c>
    </row>
    <row r="19">
      <c r="A19" s="54" t="s">
        <v>28</v>
      </c>
      <c r="B19" s="55">
        <v>333.0</v>
      </c>
      <c r="C19" s="3"/>
      <c r="D19" s="50" t="s">
        <v>29</v>
      </c>
      <c r="E19" s="51">
        <v>590.0</v>
      </c>
      <c r="F19" s="52">
        <v>75.0</v>
      </c>
      <c r="G19" s="53">
        <f t="shared" si="3"/>
        <v>44250</v>
      </c>
    </row>
    <row r="20">
      <c r="A20" s="54" t="s">
        <v>30</v>
      </c>
      <c r="B20" s="56">
        <v>269.0</v>
      </c>
      <c r="C20" s="3"/>
      <c r="D20" s="50" t="s">
        <v>31</v>
      </c>
      <c r="E20" s="51">
        <v>229.0</v>
      </c>
      <c r="F20" s="52">
        <v>10.0</v>
      </c>
      <c r="G20" s="53">
        <f t="shared" si="3"/>
        <v>2290</v>
      </c>
    </row>
    <row r="21">
      <c r="A21" s="54" t="s">
        <v>32</v>
      </c>
      <c r="B21" s="56">
        <v>13.0</v>
      </c>
      <c r="C21" s="3"/>
      <c r="D21" s="47"/>
      <c r="E21" s="57"/>
      <c r="F21" s="57"/>
      <c r="G21" s="47"/>
    </row>
    <row r="22">
      <c r="A22" s="54" t="s">
        <v>33</v>
      </c>
      <c r="B22" s="56">
        <v>75.0</v>
      </c>
      <c r="C22" s="3"/>
      <c r="D22" s="44" t="s">
        <v>34</v>
      </c>
      <c r="E22" s="57">
        <f>SUM(E18:E19)</f>
        <v>674</v>
      </c>
      <c r="F22" s="57"/>
      <c r="G22" s="58">
        <f>SUM(G18:G20)</f>
        <v>64768</v>
      </c>
    </row>
    <row r="23">
      <c r="A23" s="59" t="s">
        <v>35</v>
      </c>
      <c r="B23" s="60">
        <v>100.0</v>
      </c>
      <c r="C23" s="3"/>
      <c r="D23" s="61"/>
      <c r="E23" s="62"/>
      <c r="F23" s="62"/>
      <c r="G23" s="63"/>
    </row>
    <row r="24" ht="15.75" customHeight="1">
      <c r="A24" s="59" t="s">
        <v>36</v>
      </c>
      <c r="B24" s="56">
        <v>97.0</v>
      </c>
      <c r="C24" s="3"/>
      <c r="D24" s="4" t="s">
        <v>37</v>
      </c>
      <c r="E24" s="5"/>
      <c r="F24" s="6" t="s">
        <v>2</v>
      </c>
      <c r="G24" s="7" t="s">
        <v>3</v>
      </c>
    </row>
    <row r="25" ht="15.75" customHeight="1">
      <c r="A25" s="54" t="s">
        <v>38</v>
      </c>
      <c r="B25" s="56">
        <v>177.0</v>
      </c>
      <c r="C25" s="3"/>
      <c r="D25" s="9"/>
      <c r="E25" s="10"/>
      <c r="F25" s="6"/>
      <c r="G25" s="11"/>
    </row>
    <row r="26" ht="15.75" customHeight="1">
      <c r="A26" s="54" t="s">
        <v>18</v>
      </c>
      <c r="B26" s="56">
        <v>40.0</v>
      </c>
      <c r="C26" s="3"/>
      <c r="D26" s="64" t="s">
        <v>39</v>
      </c>
      <c r="E26" s="14">
        <v>350.0</v>
      </c>
      <c r="F26" s="19">
        <v>549.0</v>
      </c>
      <c r="G26" s="26">
        <f>PRODUCT(E26:F26)</f>
        <v>192150</v>
      </c>
    </row>
    <row r="27" ht="15.75" customHeight="1">
      <c r="A27" s="54" t="s">
        <v>40</v>
      </c>
      <c r="B27" s="56">
        <v>4.0</v>
      </c>
      <c r="C27" s="3"/>
      <c r="D27" s="11"/>
      <c r="E27" s="25"/>
      <c r="F27" s="19"/>
      <c r="G27" s="26"/>
    </row>
    <row r="28" ht="15.75" customHeight="1">
      <c r="A28" s="65" t="s">
        <v>23</v>
      </c>
      <c r="B28" s="66">
        <f>SUM(B18:B27)</f>
        <v>1108</v>
      </c>
      <c r="C28" s="3"/>
      <c r="D28" s="67"/>
      <c r="E28" s="25"/>
      <c r="F28" s="25"/>
      <c r="G28" s="11"/>
    </row>
    <row r="29" ht="15.75" customHeight="1">
      <c r="A29" s="3"/>
      <c r="B29" s="3"/>
      <c r="C29" s="3"/>
      <c r="D29" s="27" t="s">
        <v>41</v>
      </c>
      <c r="E29" s="25">
        <f>SUM(E26:E27)</f>
        <v>350</v>
      </c>
      <c r="F29" s="25"/>
      <c r="G29" s="26">
        <f>SUM(G26:G27)</f>
        <v>192150</v>
      </c>
    </row>
    <row r="30" ht="15.75" customHeight="1">
      <c r="A30" s="3"/>
      <c r="B30" s="3"/>
      <c r="C30" s="3"/>
      <c r="D30" s="28"/>
      <c r="E30" s="29"/>
      <c r="F30" s="29"/>
      <c r="G30" s="68"/>
    </row>
    <row r="31" ht="15.75" customHeight="1">
      <c r="A31" s="3"/>
      <c r="B31" s="3"/>
      <c r="C31" s="3"/>
      <c r="D31" s="4" t="s">
        <v>42</v>
      </c>
      <c r="E31" s="5"/>
      <c r="F31" s="6" t="s">
        <v>2</v>
      </c>
      <c r="G31" s="69" t="s">
        <v>3</v>
      </c>
    </row>
    <row r="32" ht="15.75" customHeight="1">
      <c r="A32" s="3"/>
      <c r="B32" s="3"/>
      <c r="C32" s="3"/>
      <c r="D32" s="9"/>
      <c r="E32" s="10"/>
      <c r="F32" s="6"/>
      <c r="G32" s="16" t="s">
        <v>43</v>
      </c>
    </row>
    <row r="33" ht="15.75" customHeight="1">
      <c r="A33" s="3"/>
      <c r="B33" s="3"/>
      <c r="C33" s="3"/>
      <c r="D33" s="21" t="s">
        <v>44</v>
      </c>
      <c r="E33" s="14">
        <v>116.0</v>
      </c>
      <c r="F33" s="19">
        <v>234.0</v>
      </c>
      <c r="G33" s="22">
        <f t="shared" ref="G33:G34" si="4">PRODUCT(E33:F33)</f>
        <v>27144</v>
      </c>
    </row>
    <row r="34" ht="15.75" customHeight="1">
      <c r="A34" s="70" t="s">
        <v>45</v>
      </c>
      <c r="B34" s="71">
        <v>4000000.0</v>
      </c>
      <c r="C34" s="3"/>
      <c r="D34" s="72" t="s">
        <v>46</v>
      </c>
      <c r="E34" s="14">
        <v>1630.0</v>
      </c>
      <c r="F34" s="19">
        <v>5.0</v>
      </c>
      <c r="G34" s="26">
        <f t="shared" si="4"/>
        <v>8150</v>
      </c>
    </row>
    <row r="35" ht="15.75" customHeight="1">
      <c r="A35" s="73"/>
      <c r="B35" s="73"/>
      <c r="C35" s="3"/>
      <c r="D35" s="27"/>
      <c r="E35" s="25"/>
      <c r="F35" s="25"/>
      <c r="G35" s="26"/>
    </row>
    <row r="36" ht="15.75" customHeight="1">
      <c r="A36" s="74" t="s">
        <v>47</v>
      </c>
      <c r="B36" s="75">
        <v>-807400.0</v>
      </c>
      <c r="C36" s="3"/>
      <c r="D36" s="27" t="s">
        <v>48</v>
      </c>
      <c r="E36" s="25">
        <f>SUM(E33:E34)</f>
        <v>1746</v>
      </c>
      <c r="F36" s="25"/>
      <c r="G36" s="26">
        <f>SUM(G33:G34)</f>
        <v>35294</v>
      </c>
    </row>
    <row r="37" ht="15.75" customHeight="1">
      <c r="A37" s="76" t="s">
        <v>49</v>
      </c>
      <c r="B37" s="75">
        <v>-11968.0</v>
      </c>
      <c r="C37" s="3"/>
      <c r="D37" s="77"/>
      <c r="E37" s="29"/>
      <c r="F37" s="29"/>
      <c r="G37" s="68"/>
    </row>
    <row r="38" ht="15.75" customHeight="1">
      <c r="A38" s="74" t="s">
        <v>50</v>
      </c>
      <c r="B38" s="75">
        <v>-64768.0</v>
      </c>
      <c r="C38" s="3"/>
      <c r="D38" s="4" t="s">
        <v>51</v>
      </c>
      <c r="E38" s="5"/>
      <c r="F38" s="6" t="s">
        <v>2</v>
      </c>
      <c r="G38" s="69" t="s">
        <v>3</v>
      </c>
    </row>
    <row r="39" ht="15.75" customHeight="1">
      <c r="A39" s="76" t="s">
        <v>52</v>
      </c>
      <c r="B39" s="75">
        <v>-192150.0</v>
      </c>
      <c r="C39" s="3"/>
      <c r="D39" s="9"/>
      <c r="E39" s="10"/>
      <c r="F39" s="6"/>
      <c r="G39" s="16" t="s">
        <v>43</v>
      </c>
    </row>
    <row r="40" ht="15.75" customHeight="1">
      <c r="A40" s="74" t="s">
        <v>53</v>
      </c>
      <c r="B40" s="75">
        <v>-27144.0</v>
      </c>
      <c r="C40" s="3"/>
      <c r="D40" s="21" t="s">
        <v>54</v>
      </c>
      <c r="E40" s="14"/>
      <c r="F40" s="14"/>
      <c r="G40" s="22">
        <f t="shared" ref="G40:G41" si="5">PRODUCT(E40:F40)</f>
        <v>0</v>
      </c>
    </row>
    <row r="41" ht="15.75" customHeight="1">
      <c r="A41" s="74" t="s">
        <v>55</v>
      </c>
      <c r="B41" s="74" t="s">
        <v>56</v>
      </c>
      <c r="C41" s="3"/>
      <c r="D41" s="72" t="s">
        <v>57</v>
      </c>
      <c r="E41" s="14"/>
      <c r="F41" s="14"/>
      <c r="G41" s="16">
        <f t="shared" si="5"/>
        <v>0</v>
      </c>
    </row>
    <row r="42" ht="15.75" customHeight="1">
      <c r="A42" s="78"/>
      <c r="B42" s="79"/>
      <c r="C42" s="3"/>
      <c r="D42" s="27"/>
      <c r="E42" s="25"/>
      <c r="F42" s="25"/>
      <c r="G42" s="26"/>
    </row>
    <row r="43" ht="15.75" customHeight="1">
      <c r="A43" s="80" t="s">
        <v>58</v>
      </c>
      <c r="B43" s="81">
        <f>SUM(B36:B41)</f>
        <v>-1103430</v>
      </c>
      <c r="C43" s="3"/>
      <c r="D43" s="27" t="s">
        <v>59</v>
      </c>
      <c r="E43" s="25">
        <f>SUM(E40:E41)</f>
        <v>0</v>
      </c>
      <c r="F43" s="25"/>
      <c r="G43" s="26">
        <f>SUM(G40:G41)</f>
        <v>0</v>
      </c>
    </row>
    <row r="44" ht="15.75" customHeight="1">
      <c r="A44" s="70" t="s">
        <v>60</v>
      </c>
      <c r="B44" s="79">
        <f>SUM(B34,B43)</f>
        <v>2896570</v>
      </c>
      <c r="E44" s="82"/>
      <c r="F44" s="82"/>
    </row>
    <row r="45" ht="15.75" customHeight="1">
      <c r="E45" s="82"/>
      <c r="F45" s="82"/>
    </row>
    <row r="46" ht="15.75" customHeight="1">
      <c r="E46" s="82"/>
      <c r="F46" s="82"/>
    </row>
    <row r="47" ht="15.75" customHeight="1">
      <c r="E47" s="82"/>
      <c r="F47" s="82"/>
    </row>
    <row r="48" ht="15.75" customHeight="1">
      <c r="E48" s="82"/>
      <c r="F48" s="82"/>
    </row>
    <row r="49" ht="15.75" customHeight="1">
      <c r="E49" s="82"/>
      <c r="F49" s="82"/>
    </row>
    <row r="50" ht="15.75" customHeight="1">
      <c r="E50" s="82"/>
      <c r="F50" s="82"/>
    </row>
    <row r="51" ht="15.75" customHeight="1">
      <c r="E51" s="82"/>
      <c r="F51" s="82"/>
    </row>
    <row r="52" ht="15.75" customHeight="1">
      <c r="E52" s="82"/>
      <c r="F52" s="82"/>
    </row>
    <row r="53" ht="15.75" customHeight="1">
      <c r="E53" s="82"/>
      <c r="F53" s="82"/>
    </row>
    <row r="54" ht="15.75" customHeight="1">
      <c r="E54" s="82"/>
      <c r="F54" s="82"/>
    </row>
    <row r="55" ht="15.75" customHeight="1">
      <c r="E55" s="82"/>
      <c r="F55" s="82"/>
    </row>
    <row r="56" ht="15.75" customHeight="1">
      <c r="E56" s="82"/>
      <c r="F56" s="82"/>
    </row>
    <row r="57" ht="15.75" customHeight="1">
      <c r="E57" s="82"/>
      <c r="F57" s="82"/>
    </row>
    <row r="58" ht="15.75" customHeight="1">
      <c r="E58" s="82"/>
      <c r="F58" s="82"/>
    </row>
    <row r="59" ht="15.75" customHeight="1">
      <c r="E59" s="82"/>
      <c r="F59" s="82"/>
    </row>
    <row r="60" ht="15.75" customHeight="1">
      <c r="E60" s="82"/>
      <c r="F60" s="82"/>
    </row>
    <row r="61" ht="15.75" customHeight="1">
      <c r="E61" s="82"/>
      <c r="F61" s="82"/>
    </row>
    <row r="62" ht="15.75" customHeight="1">
      <c r="E62" s="82"/>
      <c r="F62" s="82"/>
    </row>
    <row r="63" ht="15.75" customHeight="1">
      <c r="E63" s="82"/>
      <c r="F63" s="82"/>
    </row>
    <row r="64" ht="15.75" customHeight="1">
      <c r="E64" s="82"/>
      <c r="F64" s="82"/>
    </row>
    <row r="65" ht="15.75" customHeight="1">
      <c r="E65" s="82"/>
      <c r="F65" s="82"/>
    </row>
    <row r="66" ht="15.75" customHeight="1">
      <c r="E66" s="82"/>
      <c r="F66" s="82"/>
    </row>
    <row r="67" ht="15.75" customHeight="1">
      <c r="E67" s="82"/>
      <c r="F67" s="82"/>
    </row>
    <row r="68" ht="15.75" customHeight="1">
      <c r="E68" s="82"/>
      <c r="F68" s="82"/>
    </row>
    <row r="69" ht="15.75" customHeight="1">
      <c r="E69" s="82"/>
      <c r="F69" s="82"/>
    </row>
    <row r="70" ht="15.75" customHeight="1">
      <c r="E70" s="82"/>
      <c r="F70" s="82"/>
    </row>
    <row r="71" ht="15.75" customHeight="1">
      <c r="E71" s="82"/>
      <c r="F71" s="82"/>
    </row>
    <row r="72" ht="15.75" customHeight="1">
      <c r="E72" s="82"/>
      <c r="F72" s="82"/>
    </row>
    <row r="73" ht="15.75" customHeight="1">
      <c r="E73" s="82"/>
      <c r="F73" s="82"/>
    </row>
    <row r="74" ht="15.75" customHeight="1">
      <c r="E74" s="82"/>
      <c r="F74" s="82"/>
    </row>
    <row r="75" ht="15.75" customHeight="1">
      <c r="E75" s="82"/>
      <c r="F75" s="82"/>
    </row>
    <row r="76" ht="15.75" customHeight="1">
      <c r="E76" s="82"/>
      <c r="F76" s="82"/>
    </row>
    <row r="77" ht="15.75" customHeight="1">
      <c r="E77" s="82"/>
      <c r="F77" s="82"/>
    </row>
    <row r="78" ht="15.75" customHeight="1">
      <c r="E78" s="82"/>
      <c r="F78" s="82"/>
    </row>
    <row r="79" ht="15.75" customHeight="1">
      <c r="E79" s="82"/>
      <c r="F79" s="82"/>
    </row>
    <row r="80" ht="15.75" customHeight="1">
      <c r="E80" s="82"/>
      <c r="F80" s="82"/>
    </row>
    <row r="81" ht="15.75" customHeight="1">
      <c r="E81" s="82"/>
      <c r="F81" s="82"/>
    </row>
    <row r="82" ht="15.75" customHeight="1">
      <c r="E82" s="82"/>
      <c r="F82" s="82"/>
    </row>
    <row r="83" ht="15.75" customHeight="1">
      <c r="E83" s="82"/>
      <c r="F83" s="82"/>
    </row>
    <row r="84" ht="15.75" customHeight="1">
      <c r="E84" s="82"/>
      <c r="F84" s="82"/>
    </row>
    <row r="85" ht="15.75" customHeight="1">
      <c r="E85" s="82"/>
      <c r="F85" s="82"/>
    </row>
    <row r="86" ht="15.75" customHeight="1">
      <c r="E86" s="82"/>
      <c r="F86" s="82"/>
    </row>
    <row r="87" ht="15.75" customHeight="1">
      <c r="E87" s="82"/>
      <c r="F87" s="82"/>
    </row>
    <row r="88" ht="15.75" customHeight="1">
      <c r="E88" s="82"/>
      <c r="F88" s="82"/>
    </row>
    <row r="89" ht="15.75" customHeight="1">
      <c r="E89" s="82"/>
      <c r="F89" s="82"/>
    </row>
    <row r="90" ht="15.75" customHeight="1">
      <c r="E90" s="82"/>
      <c r="F90" s="82"/>
    </row>
    <row r="91" ht="15.75" customHeight="1">
      <c r="E91" s="82"/>
      <c r="F91" s="82"/>
    </row>
    <row r="92" ht="15.75" customHeight="1">
      <c r="E92" s="82"/>
      <c r="F92" s="82"/>
    </row>
    <row r="93" ht="15.75" customHeight="1">
      <c r="E93" s="82"/>
      <c r="F93" s="82"/>
    </row>
    <row r="94" ht="15.75" customHeight="1">
      <c r="E94" s="82"/>
      <c r="F94" s="82"/>
    </row>
    <row r="95" ht="15.75" customHeight="1">
      <c r="E95" s="82"/>
      <c r="F95" s="82"/>
    </row>
    <row r="96" ht="15.75" customHeight="1">
      <c r="E96" s="82"/>
      <c r="F96" s="82"/>
    </row>
    <row r="97" ht="15.75" customHeight="1">
      <c r="E97" s="82"/>
      <c r="F97" s="82"/>
    </row>
    <row r="98" ht="15.75" customHeight="1">
      <c r="E98" s="82"/>
      <c r="F98" s="82"/>
    </row>
    <row r="99" ht="15.75" customHeight="1">
      <c r="E99" s="82"/>
      <c r="F99" s="82"/>
    </row>
    <row r="100" ht="15.75" customHeight="1">
      <c r="E100" s="82"/>
      <c r="F100" s="82"/>
    </row>
  </sheetData>
  <mergeCells count="8">
    <mergeCell ref="A1:B1"/>
    <mergeCell ref="D1:E2"/>
    <mergeCell ref="D9:E10"/>
    <mergeCell ref="A16:B16"/>
    <mergeCell ref="D16:E17"/>
    <mergeCell ref="D24:E25"/>
    <mergeCell ref="D31:E32"/>
    <mergeCell ref="D38:E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3" t="s">
        <v>61</v>
      </c>
    </row>
    <row r="2">
      <c r="A2" s="83" t="s">
        <v>62</v>
      </c>
    </row>
    <row r="3">
      <c r="A3" s="83" t="s">
        <v>63</v>
      </c>
    </row>
    <row r="4">
      <c r="A4" s="83" t="s">
        <v>64</v>
      </c>
    </row>
    <row r="5">
      <c r="A5" s="83" t="s">
        <v>65</v>
      </c>
    </row>
    <row r="6">
      <c r="A6" s="83" t="s">
        <v>66</v>
      </c>
    </row>
    <row r="7">
      <c r="A7" s="83" t="s">
        <v>67</v>
      </c>
    </row>
    <row r="8">
      <c r="A8" s="83" t="s">
        <v>68</v>
      </c>
    </row>
    <row r="9">
      <c r="A9" s="83" t="s">
        <v>69</v>
      </c>
    </row>
    <row r="10">
      <c r="A10" s="83" t="s">
        <v>70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2024-10-11T13:35:20Z</dcterms:created>
  <dc:creator>Ariel Zacarias</dc:creator>
</cp:coreProperties>
</file>