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guec\OneDrive\Escritorio\DGIIM\FFT\Practicas laboratorio\"/>
    </mc:Choice>
  </mc:AlternateContent>
  <xr:revisionPtr revIDLastSave="133" documentId="14_{92B4ED42-B9DF-4D6A-91DD-429EEF221117}" xr6:coauthVersionLast="45" xr6:coauthVersionMax="45" xr10:uidLastSave="{066FA197-D956-41E8-A31E-1D0AC7C24B8F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1" l="1"/>
  <c r="K65" i="1" l="1"/>
  <c r="L2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<sst xmlns="http://schemas.openxmlformats.org/spreadsheetml/2006/main" count="24" uniqueCount="14">
  <si>
    <t>V</t>
  </si>
  <si>
    <t>Vi</t>
  </si>
  <si>
    <t>Vd</t>
  </si>
  <si>
    <t>Vr</t>
  </si>
  <si>
    <t>Diodo luz</t>
  </si>
  <si>
    <t>Resistencia = 0,989 kO</t>
  </si>
  <si>
    <t>Id</t>
  </si>
  <si>
    <t>Diodo negro(rectificador)</t>
  </si>
  <si>
    <t xml:space="preserve"> q/nkT</t>
  </si>
  <si>
    <t xml:space="preserve">Curva exponencial de ajuste  </t>
  </si>
  <si>
    <t>n(T = 19C)</t>
  </si>
  <si>
    <t>y = 5E-06 e^3,5197x</t>
  </si>
  <si>
    <t>y = 8E-07 e^2,8364x</t>
  </si>
  <si>
    <t>Is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</si>
</sst>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Diodo LED</a:t>
            </a:r>
          </a:p>
          <a:p>
            <a:pPr>
              <a:defRPr/>
            </a:pPr>
            <a:r>
              <a:rPr lang="es-ES" baseline="0"/>
              <a:t>Relación Vd-Vi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Hoja1!$H$2:$H$22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Hoja1!$J$2:$J$22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0.22</c:v>
                </c:pt>
                <c:pt idx="2">
                  <c:v>0.49</c:v>
                </c:pt>
                <c:pt idx="3">
                  <c:v>0.65</c:v>
                </c:pt>
                <c:pt idx="4">
                  <c:v>0.89</c:v>
                </c:pt>
                <c:pt idx="5">
                  <c:v>1.05</c:v>
                </c:pt>
                <c:pt idx="6">
                  <c:v>1.31</c:v>
                </c:pt>
                <c:pt idx="7">
                  <c:v>1.46</c:v>
                </c:pt>
                <c:pt idx="8">
                  <c:v>1.65</c:v>
                </c:pt>
                <c:pt idx="9">
                  <c:v>1.86</c:v>
                </c:pt>
                <c:pt idx="10">
                  <c:v>2.0699999999999998</c:v>
                </c:pt>
                <c:pt idx="11">
                  <c:v>2.29</c:v>
                </c:pt>
                <c:pt idx="12">
                  <c:v>2.44</c:v>
                </c:pt>
                <c:pt idx="13">
                  <c:v>2.7</c:v>
                </c:pt>
                <c:pt idx="14">
                  <c:v>2.88</c:v>
                </c:pt>
                <c:pt idx="15">
                  <c:v>3.08</c:v>
                </c:pt>
                <c:pt idx="16">
                  <c:v>3.23</c:v>
                </c:pt>
                <c:pt idx="17">
                  <c:v>3.44</c:v>
                </c:pt>
                <c:pt idx="18">
                  <c:v>3.58</c:v>
                </c:pt>
                <c:pt idx="19">
                  <c:v>3.74</c:v>
                </c:pt>
                <c:pt idx="20">
                  <c:v>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1-4C3D-B1DE-D77CEA0E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97552"/>
        <c:axId val="2032979312"/>
      </c:scatterChart>
      <c:valAx>
        <c:axId val="17588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2979312"/>
        <c:crosses val="autoZero"/>
        <c:crossBetween val="midCat"/>
      </c:valAx>
      <c:valAx>
        <c:axId val="20329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88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Diodo</a:t>
            </a:r>
            <a:r>
              <a:rPr lang="es-ES" baseline="0"/>
              <a:t> LED</a:t>
            </a:r>
          </a:p>
          <a:p>
            <a:pPr>
              <a:defRPr/>
            </a:pPr>
            <a:r>
              <a:rPr lang="es-ES"/>
              <a:t>Relación Id-Vd</a:t>
            </a:r>
          </a:p>
        </c:rich>
      </c:tx>
      <c:layout>
        <c:manualLayout>
          <c:xMode val="edge"/>
          <c:yMode val="edge"/>
          <c:x val="0.37388235386250585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Hoja1!$J$2:$J$22</c:f>
              <c:numCache>
                <c:formatCode>General</c:formatCode>
                <c:ptCount val="21"/>
                <c:pt idx="0">
                  <c:v>5.0000000000000001E-3</c:v>
                </c:pt>
                <c:pt idx="1">
                  <c:v>0.22</c:v>
                </c:pt>
                <c:pt idx="2">
                  <c:v>0.49</c:v>
                </c:pt>
                <c:pt idx="3">
                  <c:v>0.65</c:v>
                </c:pt>
                <c:pt idx="4">
                  <c:v>0.89</c:v>
                </c:pt>
                <c:pt idx="5">
                  <c:v>1.05</c:v>
                </c:pt>
                <c:pt idx="6">
                  <c:v>1.31</c:v>
                </c:pt>
                <c:pt idx="7">
                  <c:v>1.46</c:v>
                </c:pt>
                <c:pt idx="8">
                  <c:v>1.65</c:v>
                </c:pt>
                <c:pt idx="9">
                  <c:v>1.86</c:v>
                </c:pt>
                <c:pt idx="10">
                  <c:v>2.0699999999999998</c:v>
                </c:pt>
                <c:pt idx="11">
                  <c:v>2.29</c:v>
                </c:pt>
                <c:pt idx="12">
                  <c:v>2.44</c:v>
                </c:pt>
                <c:pt idx="13">
                  <c:v>2.7</c:v>
                </c:pt>
                <c:pt idx="14">
                  <c:v>2.88</c:v>
                </c:pt>
                <c:pt idx="15">
                  <c:v>3.08</c:v>
                </c:pt>
                <c:pt idx="16">
                  <c:v>3.23</c:v>
                </c:pt>
                <c:pt idx="17">
                  <c:v>3.44</c:v>
                </c:pt>
                <c:pt idx="18">
                  <c:v>3.58</c:v>
                </c:pt>
                <c:pt idx="19">
                  <c:v>3.74</c:v>
                </c:pt>
                <c:pt idx="20">
                  <c:v>3.82</c:v>
                </c:pt>
              </c:numCache>
            </c:numRef>
          </c:xVal>
          <c:yVal>
            <c:numRef>
              <c:f>Hoja1!$L$12:$L$22</c:f>
              <c:numCache>
                <c:formatCode>General</c:formatCode>
                <c:ptCount val="11"/>
                <c:pt idx="0">
                  <c:v>1.0111223458038423E-6</c:v>
                </c:pt>
                <c:pt idx="1">
                  <c:v>1.5166835187057635E-6</c:v>
                </c:pt>
                <c:pt idx="2">
                  <c:v>2.0222446916076846E-6</c:v>
                </c:pt>
                <c:pt idx="3">
                  <c:v>5.0556117290192116E-6</c:v>
                </c:pt>
                <c:pt idx="4">
                  <c:v>1.0111223458038423E-5</c:v>
                </c:pt>
                <c:pt idx="5">
                  <c:v>2.0222446916076846E-5</c:v>
                </c:pt>
                <c:pt idx="6">
                  <c:v>3.0333670374115268E-5</c:v>
                </c:pt>
                <c:pt idx="7">
                  <c:v>6.0667340748230535E-5</c:v>
                </c:pt>
                <c:pt idx="8">
                  <c:v>1.1122345803842265E-4</c:v>
                </c:pt>
                <c:pt idx="9">
                  <c:v>1.6177957532861477E-4</c:v>
                </c:pt>
                <c:pt idx="10">
                  <c:v>2.224469160768453E-4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B-4A61-81D6-98CB75D7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622640"/>
        <c:axId val="2029673840"/>
      </c:scatterChart>
      <c:valAx>
        <c:axId val="20296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9673840"/>
        <c:crosses val="autoZero"/>
        <c:crossBetween val="midCat"/>
      </c:valAx>
      <c:valAx>
        <c:axId val="20296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96226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Diodo rectificador</a:t>
            </a:r>
          </a:p>
          <a:p>
            <a:pPr>
              <a:defRPr/>
            </a:pPr>
            <a:r>
              <a:rPr lang="es-ES"/>
              <a:t>Relación</a:t>
            </a:r>
            <a:r>
              <a:rPr lang="es-ES" baseline="0"/>
              <a:t> Vd-Vi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046150481189851E-2"/>
                  <c:y val="-8.4982137649460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Hoja1!$B$2:$B$9</c:f>
              <c:numCache>
                <c:formatCode>General</c:formatCode>
                <c:ptCount val="8"/>
                <c:pt idx="0">
                  <c:v>0.01</c:v>
                </c:pt>
                <c:pt idx="1">
                  <c:v>0.26769999999999999</c:v>
                </c:pt>
                <c:pt idx="2">
                  <c:v>0.46439999999999998</c:v>
                </c:pt>
                <c:pt idx="3">
                  <c:v>0.70689999999999997</c:v>
                </c:pt>
                <c:pt idx="4">
                  <c:v>0.85109999999999997</c:v>
                </c:pt>
                <c:pt idx="5" formatCode="#,##0">
                  <c:v>1.0882000000000001</c:v>
                </c:pt>
                <c:pt idx="6">
                  <c:v>1.29</c:v>
                </c:pt>
                <c:pt idx="7">
                  <c:v>1.46</c:v>
                </c:pt>
              </c:numCache>
            </c:numRef>
          </c:xVal>
          <c:yVal>
            <c:numRef>
              <c:f>Hoja1!$C$2:$C$9</c:f>
              <c:numCache>
                <c:formatCode>General</c:formatCode>
                <c:ptCount val="8"/>
                <c:pt idx="0">
                  <c:v>0.01</c:v>
                </c:pt>
                <c:pt idx="1">
                  <c:v>0.2616</c:v>
                </c:pt>
                <c:pt idx="2">
                  <c:v>0.46</c:v>
                </c:pt>
                <c:pt idx="3">
                  <c:v>0.70699999999999996</c:v>
                </c:pt>
                <c:pt idx="4">
                  <c:v>0.85109999999999997</c:v>
                </c:pt>
                <c:pt idx="5">
                  <c:v>1.0882000000000001</c:v>
                </c:pt>
                <c:pt idx="6">
                  <c:v>1.29</c:v>
                </c:pt>
                <c:pt idx="7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E-4B84-83A0-F33A8221B2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49956255468069E-3"/>
                  <c:y val="-7.5124307378244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Hoja1!$B$10:$B$22</c:f>
              <c:numCache>
                <c:formatCode>General</c:formatCode>
                <c:ptCount val="13"/>
                <c:pt idx="0">
                  <c:v>1.7</c:v>
                </c:pt>
                <c:pt idx="1">
                  <c:v>1.877</c:v>
                </c:pt>
                <c:pt idx="2">
                  <c:v>2.0299999999999998</c:v>
                </c:pt>
                <c:pt idx="3">
                  <c:v>2.2799999999999998</c:v>
                </c:pt>
                <c:pt idx="4">
                  <c:v>2.4500000000000002</c:v>
                </c:pt>
                <c:pt idx="5">
                  <c:v>2.66</c:v>
                </c:pt>
                <c:pt idx="6">
                  <c:v>2.84</c:v>
                </c:pt>
                <c:pt idx="7">
                  <c:v>3.06</c:v>
                </c:pt>
                <c:pt idx="8">
                  <c:v>3.27</c:v>
                </c:pt>
                <c:pt idx="9">
                  <c:v>3.48</c:v>
                </c:pt>
                <c:pt idx="10">
                  <c:v>3.68</c:v>
                </c:pt>
                <c:pt idx="11">
                  <c:v>3.9</c:v>
                </c:pt>
                <c:pt idx="12">
                  <c:v>4.04</c:v>
                </c:pt>
              </c:numCache>
            </c:numRef>
          </c:xVal>
          <c:yVal>
            <c:numRef>
              <c:f>Hoja1!$C$10:$C$22</c:f>
              <c:numCache>
                <c:formatCode>General</c:formatCode>
                <c:ptCount val="13"/>
                <c:pt idx="0">
                  <c:v>1.6879999999999999</c:v>
                </c:pt>
                <c:pt idx="1">
                  <c:v>1.764</c:v>
                </c:pt>
                <c:pt idx="2">
                  <c:v>1.79</c:v>
                </c:pt>
                <c:pt idx="3">
                  <c:v>1.83</c:v>
                </c:pt>
                <c:pt idx="4">
                  <c:v>1.845</c:v>
                </c:pt>
                <c:pt idx="5">
                  <c:v>1.86</c:v>
                </c:pt>
                <c:pt idx="6">
                  <c:v>1.87</c:v>
                </c:pt>
                <c:pt idx="7">
                  <c:v>1.88</c:v>
                </c:pt>
                <c:pt idx="8">
                  <c:v>1.89</c:v>
                </c:pt>
                <c:pt idx="9">
                  <c:v>1.9</c:v>
                </c:pt>
                <c:pt idx="10">
                  <c:v>1.91</c:v>
                </c:pt>
                <c:pt idx="11">
                  <c:v>1.91</c:v>
                </c:pt>
                <c:pt idx="12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E-4B84-83A0-F33A8221B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00544"/>
        <c:axId val="353546288"/>
      </c:scatterChart>
      <c:valAx>
        <c:axId val="1179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546288"/>
        <c:crosses val="autoZero"/>
        <c:crossBetween val="midCat"/>
      </c:valAx>
      <c:valAx>
        <c:axId val="3535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9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Diodo</a:t>
            </a:r>
            <a:r>
              <a:rPr lang="es-ES" baseline="0"/>
              <a:t> rectificador</a:t>
            </a:r>
          </a:p>
          <a:p>
            <a:pPr>
              <a:defRPr/>
            </a:pPr>
            <a:r>
              <a:rPr lang="es-ES" baseline="0"/>
              <a:t>Relación Id-Vd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9902963284842574E-2"/>
                  <c:y val="0.18592880624535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Hoja1!$C$2:$C$22</c:f>
              <c:numCache>
                <c:formatCode>General</c:formatCode>
                <c:ptCount val="21"/>
                <c:pt idx="0">
                  <c:v>0.01</c:v>
                </c:pt>
                <c:pt idx="1">
                  <c:v>0.2616</c:v>
                </c:pt>
                <c:pt idx="2">
                  <c:v>0.46</c:v>
                </c:pt>
                <c:pt idx="3">
                  <c:v>0.70699999999999996</c:v>
                </c:pt>
                <c:pt idx="4">
                  <c:v>0.85109999999999997</c:v>
                </c:pt>
                <c:pt idx="5">
                  <c:v>1.0882000000000001</c:v>
                </c:pt>
                <c:pt idx="6">
                  <c:v>1.29</c:v>
                </c:pt>
                <c:pt idx="7">
                  <c:v>1.46</c:v>
                </c:pt>
                <c:pt idx="8">
                  <c:v>1.6879999999999999</c:v>
                </c:pt>
                <c:pt idx="9">
                  <c:v>1.764</c:v>
                </c:pt>
                <c:pt idx="10">
                  <c:v>1.79</c:v>
                </c:pt>
                <c:pt idx="11">
                  <c:v>1.83</c:v>
                </c:pt>
                <c:pt idx="12">
                  <c:v>1.845</c:v>
                </c:pt>
                <c:pt idx="13">
                  <c:v>1.86</c:v>
                </c:pt>
                <c:pt idx="14">
                  <c:v>1.87</c:v>
                </c:pt>
                <c:pt idx="15">
                  <c:v>1.88</c:v>
                </c:pt>
                <c:pt idx="16">
                  <c:v>1.89</c:v>
                </c:pt>
                <c:pt idx="17">
                  <c:v>1.9</c:v>
                </c:pt>
                <c:pt idx="18">
                  <c:v>1.91</c:v>
                </c:pt>
                <c:pt idx="19">
                  <c:v>1.91</c:v>
                </c:pt>
                <c:pt idx="20">
                  <c:v>1.92</c:v>
                </c:pt>
              </c:numCache>
            </c:numRef>
          </c:xVal>
          <c:yVal>
            <c:numRef>
              <c:f>Hoja1!$E$9:$E$22</c:f>
              <c:numCache>
                <c:formatCode>General</c:formatCode>
                <c:ptCount val="14"/>
                <c:pt idx="0">
                  <c:v>1.0111223458038424E-7</c:v>
                </c:pt>
                <c:pt idx="1">
                  <c:v>2.0222446916076846E-5</c:v>
                </c:pt>
                <c:pt idx="2">
                  <c:v>1.1122345803842265E-4</c:v>
                </c:pt>
                <c:pt idx="3">
                  <c:v>2.3862487360970676E-4</c:v>
                </c:pt>
                <c:pt idx="4">
                  <c:v>4.6309403437815976E-4</c:v>
                </c:pt>
                <c:pt idx="5">
                  <c:v>6.127401415571284E-4</c:v>
                </c:pt>
                <c:pt idx="6">
                  <c:v>8.0889787664307382E-4</c:v>
                </c:pt>
                <c:pt idx="7">
                  <c:v>9.7067745197168857E-4</c:v>
                </c:pt>
                <c:pt idx="8">
                  <c:v>1.1931243680485338E-3</c:v>
                </c:pt>
                <c:pt idx="9">
                  <c:v>1.3852376137512641E-3</c:v>
                </c:pt>
                <c:pt idx="10">
                  <c:v>1.5975733063700709E-3</c:v>
                </c:pt>
                <c:pt idx="11">
                  <c:v>1.7896865520728009E-3</c:v>
                </c:pt>
                <c:pt idx="12">
                  <c:v>2.0020222446916077E-3</c:v>
                </c:pt>
                <c:pt idx="13">
                  <c:v>2.0343781597573305E-3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D-473A-A63E-B0C92747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25408"/>
        <c:axId val="121814496"/>
      </c:scatterChart>
      <c:valAx>
        <c:axId val="4187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814496"/>
        <c:crosses val="autoZero"/>
        <c:crossBetween val="midCat"/>
      </c:valAx>
      <c:valAx>
        <c:axId val="1218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72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43</xdr:row>
      <xdr:rowOff>34290</xdr:rowOff>
    </xdr:from>
    <xdr:to>
      <xdr:col>12</xdr:col>
      <xdr:colOff>198120</xdr:colOff>
      <xdr:row>58</xdr:row>
      <xdr:rowOff>34290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031D35-6E0F-401F-9AA0-1FEDD35CE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26</xdr:row>
      <xdr:rowOff>179070</xdr:rowOff>
    </xdr:from>
    <xdr:to>
      <xdr:col>12</xdr:col>
      <xdr:colOff>76200</xdr:colOff>
      <xdr:row>41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1EC60B-FA5C-4CC0-AE35-64EB45814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39873</xdr:colOff>
      <xdr:row>44</xdr:row>
      <xdr:rowOff>178980</xdr:rowOff>
    </xdr:from>
    <xdr:to>
      <xdr:col>5</xdr:col>
      <xdr:colOff>562640</xdr:colOff>
      <xdr:row>59</xdr:row>
      <xdr:rowOff>131134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4B8742-9BFD-4425-9B86-91BB2700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123536</xdr:rowOff>
    </xdr:from>
    <xdr:to>
      <xdr:col>5</xdr:col>
      <xdr:colOff>484909</xdr:colOff>
      <xdr:row>40</xdr:row>
      <xdr:rowOff>95827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B9F5F00-AB22-4AB3-9A96-58DE43F0A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4ef075015f4b742/Escritorio/DGIIM/FFT/Practicas%20laboratorio/Diodo_Rectific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4">
          <cell r="E24">
            <v>2.9451249302852123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topLeftCell="A44" zoomScaleNormal="100" workbookViewId="0">
      <selection activeCell="F67" sqref="F67"/>
    </sheetView>
  </sheetViews>
  <sheetFormatPr baseColWidth="10" defaultRowHeight="14.4" x14ac:dyDescent="0.3"/>
  <cols>
    <col min="1" max="1" width="27.6640625" customWidth="1"/>
    <col min="5" max="5" width="13.109375" customWidth="1"/>
    <col min="8" max="8" width="24.66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6</v>
      </c>
    </row>
    <row r="2" spans="1:12" x14ac:dyDescent="0.3">
      <c r="A2" s="1">
        <v>0</v>
      </c>
      <c r="B2" s="1">
        <v>0.01</v>
      </c>
      <c r="C2" s="1">
        <v>0.01</v>
      </c>
      <c r="D2" s="1">
        <v>0</v>
      </c>
      <c r="E2" s="1">
        <f>D2/989</f>
        <v>0</v>
      </c>
      <c r="H2" s="1">
        <v>0</v>
      </c>
      <c r="I2" s="1">
        <v>5.0000000000000001E-3</v>
      </c>
      <c r="J2" s="1">
        <v>5.0000000000000001E-3</v>
      </c>
      <c r="K2" s="1">
        <v>0</v>
      </c>
      <c r="L2" s="1">
        <f>K2/989</f>
        <v>0</v>
      </c>
    </row>
    <row r="3" spans="1:12" x14ac:dyDescent="0.3">
      <c r="A3" s="1">
        <v>0.2</v>
      </c>
      <c r="B3" s="1">
        <v>0.26769999999999999</v>
      </c>
      <c r="C3" s="1">
        <v>0.2616</v>
      </c>
      <c r="D3" s="1">
        <v>0</v>
      </c>
      <c r="E3" s="1">
        <f t="shared" ref="E3:E22" si="0">D3/989</f>
        <v>0</v>
      </c>
      <c r="H3" s="1">
        <v>0.2</v>
      </c>
      <c r="I3" s="1">
        <v>0.215</v>
      </c>
      <c r="J3" s="1">
        <v>0.22</v>
      </c>
      <c r="K3" s="1">
        <v>0</v>
      </c>
      <c r="L3" s="1">
        <f t="shared" ref="L3:L21" si="1">K3/989</f>
        <v>0</v>
      </c>
    </row>
    <row r="4" spans="1:12" x14ac:dyDescent="0.3">
      <c r="A4" s="1">
        <v>0.4</v>
      </c>
      <c r="B4" s="1">
        <v>0.46439999999999998</v>
      </c>
      <c r="C4" s="1">
        <v>0.46</v>
      </c>
      <c r="D4" s="1">
        <v>0</v>
      </c>
      <c r="E4" s="1">
        <f t="shared" si="0"/>
        <v>0</v>
      </c>
      <c r="H4" s="1">
        <v>0.4</v>
      </c>
      <c r="I4" s="1">
        <v>0.42</v>
      </c>
      <c r="J4" s="1">
        <v>0.49</v>
      </c>
      <c r="K4" s="1">
        <v>0</v>
      </c>
      <c r="L4" s="1">
        <f t="shared" si="1"/>
        <v>0</v>
      </c>
    </row>
    <row r="5" spans="1:12" x14ac:dyDescent="0.3">
      <c r="A5" s="1">
        <v>0.6</v>
      </c>
      <c r="B5" s="1">
        <v>0.70689999999999997</v>
      </c>
      <c r="C5" s="1">
        <v>0.70699999999999996</v>
      </c>
      <c r="D5" s="1">
        <v>0</v>
      </c>
      <c r="E5" s="1">
        <f t="shared" si="0"/>
        <v>0</v>
      </c>
      <c r="H5" s="1">
        <v>0.6</v>
      </c>
      <c r="I5" s="1">
        <v>0.69599999999999995</v>
      </c>
      <c r="J5" s="1">
        <v>0.65</v>
      </c>
      <c r="K5" s="1">
        <v>0</v>
      </c>
      <c r="L5" s="1">
        <f t="shared" si="1"/>
        <v>0</v>
      </c>
    </row>
    <row r="6" spans="1:12" x14ac:dyDescent="0.3">
      <c r="A6" s="1">
        <v>0.8</v>
      </c>
      <c r="B6" s="1">
        <v>0.85109999999999997</v>
      </c>
      <c r="C6" s="1">
        <v>0.85109999999999997</v>
      </c>
      <c r="D6" s="1">
        <v>0</v>
      </c>
      <c r="E6" s="1">
        <f t="shared" si="0"/>
        <v>0</v>
      </c>
      <c r="H6" s="1">
        <v>0.8</v>
      </c>
      <c r="I6" s="1">
        <v>0.85</v>
      </c>
      <c r="J6" s="1">
        <v>0.89</v>
      </c>
      <c r="K6" s="1">
        <v>0</v>
      </c>
      <c r="L6" s="1">
        <f t="shared" si="1"/>
        <v>0</v>
      </c>
    </row>
    <row r="7" spans="1:12" x14ac:dyDescent="0.3">
      <c r="A7" s="1">
        <v>1</v>
      </c>
      <c r="B7" s="3">
        <v>1.0882000000000001</v>
      </c>
      <c r="C7" s="1">
        <v>1.0882000000000001</v>
      </c>
      <c r="D7" s="1">
        <v>0</v>
      </c>
      <c r="E7" s="1">
        <f t="shared" si="0"/>
        <v>0</v>
      </c>
      <c r="H7" s="1">
        <v>1</v>
      </c>
      <c r="I7" s="1">
        <v>1.0669999999999999</v>
      </c>
      <c r="J7" s="1">
        <v>1.05</v>
      </c>
      <c r="K7" s="1">
        <v>0</v>
      </c>
      <c r="L7" s="1">
        <f t="shared" si="1"/>
        <v>0</v>
      </c>
    </row>
    <row r="8" spans="1:12" x14ac:dyDescent="0.3">
      <c r="A8" s="1">
        <v>1.2</v>
      </c>
      <c r="B8" s="1">
        <v>1.29</v>
      </c>
      <c r="C8" s="1">
        <v>1.29</v>
      </c>
      <c r="D8" s="1">
        <v>0</v>
      </c>
      <c r="E8" s="1">
        <f t="shared" si="0"/>
        <v>0</v>
      </c>
      <c r="H8" s="1">
        <v>1.2</v>
      </c>
      <c r="I8" s="1">
        <v>1.26</v>
      </c>
      <c r="J8" s="1">
        <v>1.31</v>
      </c>
      <c r="K8" s="1">
        <v>0</v>
      </c>
      <c r="L8" s="1">
        <f t="shared" si="1"/>
        <v>0</v>
      </c>
    </row>
    <row r="9" spans="1:12" x14ac:dyDescent="0.3">
      <c r="A9" s="1">
        <v>1.4</v>
      </c>
      <c r="B9" s="1">
        <v>1.46</v>
      </c>
      <c r="C9" s="1">
        <v>1.46</v>
      </c>
      <c r="D9" s="1">
        <v>1E-4</v>
      </c>
      <c r="E9" s="1">
        <f t="shared" si="0"/>
        <v>1.0111223458038424E-7</v>
      </c>
      <c r="H9" s="1">
        <v>1.4</v>
      </c>
      <c r="I9" s="1">
        <v>1.46</v>
      </c>
      <c r="J9" s="1">
        <v>1.46</v>
      </c>
      <c r="K9" s="1">
        <v>0</v>
      </c>
      <c r="L9" s="1">
        <f t="shared" si="1"/>
        <v>0</v>
      </c>
    </row>
    <row r="10" spans="1:12" x14ac:dyDescent="0.3">
      <c r="A10" s="1">
        <v>1.6</v>
      </c>
      <c r="B10" s="1">
        <v>1.7</v>
      </c>
      <c r="C10" s="1">
        <v>1.6879999999999999</v>
      </c>
      <c r="D10" s="1">
        <v>0.02</v>
      </c>
      <c r="E10" s="1">
        <f t="shared" si="0"/>
        <v>2.0222446916076846E-5</v>
      </c>
      <c r="H10" s="1">
        <v>1.6</v>
      </c>
      <c r="I10" s="1">
        <v>1.64</v>
      </c>
      <c r="J10" s="1">
        <v>1.65</v>
      </c>
      <c r="K10" s="1">
        <v>0</v>
      </c>
      <c r="L10" s="1">
        <f t="shared" si="1"/>
        <v>0</v>
      </c>
    </row>
    <row r="11" spans="1:12" x14ac:dyDescent="0.3">
      <c r="A11" s="1">
        <v>1.8</v>
      </c>
      <c r="B11" s="1">
        <v>1.877</v>
      </c>
      <c r="C11" s="1">
        <v>1.764</v>
      </c>
      <c r="D11" s="1">
        <v>0.11</v>
      </c>
      <c r="E11" s="1">
        <f t="shared" si="0"/>
        <v>1.1122345803842265E-4</v>
      </c>
      <c r="H11" s="1">
        <v>1.8</v>
      </c>
      <c r="I11" s="1">
        <v>1.83</v>
      </c>
      <c r="J11" s="1">
        <v>1.86</v>
      </c>
      <c r="K11" s="1">
        <v>0</v>
      </c>
      <c r="L11" s="1">
        <f t="shared" si="1"/>
        <v>0</v>
      </c>
    </row>
    <row r="12" spans="1:12" x14ac:dyDescent="0.3">
      <c r="A12" s="1">
        <v>2</v>
      </c>
      <c r="B12" s="1">
        <v>2.0299999999999998</v>
      </c>
      <c r="C12" s="1">
        <v>1.79</v>
      </c>
      <c r="D12" s="1">
        <v>0.23599999999999999</v>
      </c>
      <c r="E12" s="1">
        <f t="shared" si="0"/>
        <v>2.3862487360970676E-4</v>
      </c>
      <c r="H12" s="1">
        <v>2</v>
      </c>
      <c r="I12" s="1">
        <v>2.04</v>
      </c>
      <c r="J12" s="1">
        <v>2.0699999999999998</v>
      </c>
      <c r="K12" s="1">
        <v>1E-3</v>
      </c>
      <c r="L12" s="1">
        <f t="shared" si="1"/>
        <v>1.0111223458038423E-6</v>
      </c>
    </row>
    <row r="13" spans="1:12" x14ac:dyDescent="0.3">
      <c r="A13" s="1">
        <v>2.2000000000000002</v>
      </c>
      <c r="B13" s="1">
        <v>2.2799999999999998</v>
      </c>
      <c r="C13" s="1">
        <v>1.83</v>
      </c>
      <c r="D13" s="1">
        <v>0.45800000000000002</v>
      </c>
      <c r="E13" s="1">
        <f t="shared" si="0"/>
        <v>4.6309403437815976E-4</v>
      </c>
      <c r="H13" s="1">
        <v>2.2000000000000002</v>
      </c>
      <c r="I13" s="1">
        <v>2.2799999999999998</v>
      </c>
      <c r="J13" s="1">
        <v>2.29</v>
      </c>
      <c r="K13" s="1">
        <v>1.5E-3</v>
      </c>
      <c r="L13" s="1">
        <f t="shared" si="1"/>
        <v>1.5166835187057635E-6</v>
      </c>
    </row>
    <row r="14" spans="1:12" x14ac:dyDescent="0.3">
      <c r="A14" s="1">
        <v>2.4</v>
      </c>
      <c r="B14" s="1">
        <v>2.4500000000000002</v>
      </c>
      <c r="C14" s="1">
        <v>1.845</v>
      </c>
      <c r="D14" s="1">
        <v>0.60599999999999998</v>
      </c>
      <c r="E14" s="1">
        <f t="shared" si="0"/>
        <v>6.127401415571284E-4</v>
      </c>
      <c r="H14" s="1">
        <v>2.4</v>
      </c>
      <c r="I14" s="1">
        <v>2.4500000000000002</v>
      </c>
      <c r="J14" s="1">
        <v>2.44</v>
      </c>
      <c r="K14" s="1">
        <v>2E-3</v>
      </c>
      <c r="L14" s="1">
        <f t="shared" si="1"/>
        <v>2.0222446916076846E-6</v>
      </c>
    </row>
    <row r="15" spans="1:12" x14ac:dyDescent="0.3">
      <c r="A15" s="1">
        <v>2.6</v>
      </c>
      <c r="B15" s="1">
        <v>2.66</v>
      </c>
      <c r="C15" s="1">
        <v>1.86</v>
      </c>
      <c r="D15" s="1">
        <v>0.8</v>
      </c>
      <c r="E15" s="1">
        <f t="shared" si="0"/>
        <v>8.0889787664307382E-4</v>
      </c>
      <c r="H15" s="1">
        <v>2.6</v>
      </c>
      <c r="I15" s="1">
        <v>2.65</v>
      </c>
      <c r="J15" s="1">
        <v>2.7</v>
      </c>
      <c r="K15" s="1">
        <v>5.0000000000000001E-3</v>
      </c>
      <c r="L15" s="1">
        <f t="shared" si="1"/>
        <v>5.0556117290192116E-6</v>
      </c>
    </row>
    <row r="16" spans="1:12" x14ac:dyDescent="0.3">
      <c r="A16" s="1">
        <v>2.8</v>
      </c>
      <c r="B16" s="1">
        <v>2.84</v>
      </c>
      <c r="C16" s="1">
        <v>1.87</v>
      </c>
      <c r="D16" s="1">
        <v>0.96</v>
      </c>
      <c r="E16" s="1">
        <f t="shared" si="0"/>
        <v>9.7067745197168857E-4</v>
      </c>
      <c r="H16" s="1">
        <v>2.8</v>
      </c>
      <c r="I16" s="1">
        <v>2.85</v>
      </c>
      <c r="J16" s="1">
        <v>2.88</v>
      </c>
      <c r="K16" s="1">
        <v>0.01</v>
      </c>
      <c r="L16" s="1">
        <f t="shared" si="1"/>
        <v>1.0111223458038423E-5</v>
      </c>
    </row>
    <row r="17" spans="1:12" x14ac:dyDescent="0.3">
      <c r="A17" s="1">
        <v>3</v>
      </c>
      <c r="B17" s="1">
        <v>3.06</v>
      </c>
      <c r="C17" s="1">
        <v>1.88</v>
      </c>
      <c r="D17" s="1">
        <v>1.18</v>
      </c>
      <c r="E17" s="1">
        <f t="shared" si="0"/>
        <v>1.1931243680485338E-3</v>
      </c>
      <c r="H17" s="1">
        <v>3</v>
      </c>
      <c r="I17" s="1">
        <v>3.04</v>
      </c>
      <c r="J17" s="1">
        <v>3.08</v>
      </c>
      <c r="K17" s="1">
        <v>0.02</v>
      </c>
      <c r="L17" s="1">
        <f t="shared" si="1"/>
        <v>2.0222446916076846E-5</v>
      </c>
    </row>
    <row r="18" spans="1:12" x14ac:dyDescent="0.3">
      <c r="A18" s="1">
        <v>3.2</v>
      </c>
      <c r="B18" s="1">
        <v>3.27</v>
      </c>
      <c r="C18" s="1">
        <v>1.89</v>
      </c>
      <c r="D18" s="1">
        <v>1.37</v>
      </c>
      <c r="E18" s="1">
        <f t="shared" si="0"/>
        <v>1.3852376137512641E-3</v>
      </c>
      <c r="H18" s="1">
        <v>3.2</v>
      </c>
      <c r="I18" s="1">
        <v>3.24</v>
      </c>
      <c r="J18" s="1">
        <v>3.23</v>
      </c>
      <c r="K18" s="1">
        <v>0.03</v>
      </c>
      <c r="L18" s="1">
        <f t="shared" si="1"/>
        <v>3.0333670374115268E-5</v>
      </c>
    </row>
    <row r="19" spans="1:12" x14ac:dyDescent="0.3">
      <c r="A19" s="1">
        <v>3.4</v>
      </c>
      <c r="B19" s="1">
        <v>3.48</v>
      </c>
      <c r="C19" s="1">
        <v>1.9</v>
      </c>
      <c r="D19" s="1">
        <v>1.58</v>
      </c>
      <c r="E19" s="1">
        <f t="shared" si="0"/>
        <v>1.5975733063700709E-3</v>
      </c>
      <c r="H19" s="1">
        <v>3.4</v>
      </c>
      <c r="I19" s="1">
        <v>3.43</v>
      </c>
      <c r="J19" s="1">
        <v>3.44</v>
      </c>
      <c r="K19" s="1">
        <v>0.06</v>
      </c>
      <c r="L19" s="1">
        <f t="shared" si="1"/>
        <v>6.0667340748230535E-5</v>
      </c>
    </row>
    <row r="20" spans="1:12" x14ac:dyDescent="0.3">
      <c r="A20" s="1">
        <v>3.6</v>
      </c>
      <c r="B20" s="1">
        <v>3.68</v>
      </c>
      <c r="C20" s="1">
        <v>1.91</v>
      </c>
      <c r="D20" s="1">
        <v>1.77</v>
      </c>
      <c r="E20" s="1">
        <f t="shared" si="0"/>
        <v>1.7896865520728009E-3</v>
      </c>
      <c r="H20" s="1">
        <v>3.6</v>
      </c>
      <c r="I20" s="1">
        <v>3.64</v>
      </c>
      <c r="J20" s="1">
        <v>3.58</v>
      </c>
      <c r="K20" s="1">
        <v>0.11</v>
      </c>
      <c r="L20" s="1">
        <f t="shared" si="1"/>
        <v>1.1122345803842265E-4</v>
      </c>
    </row>
    <row r="21" spans="1:12" x14ac:dyDescent="0.3">
      <c r="A21" s="1">
        <v>3.8</v>
      </c>
      <c r="B21" s="1">
        <v>3.9</v>
      </c>
      <c r="C21" s="1">
        <v>1.91</v>
      </c>
      <c r="D21" s="1">
        <v>1.98</v>
      </c>
      <c r="E21" s="1">
        <f t="shared" si="0"/>
        <v>2.0020222446916077E-3</v>
      </c>
      <c r="H21" s="1">
        <v>3.8</v>
      </c>
      <c r="I21" s="1">
        <v>3.92</v>
      </c>
      <c r="J21" s="1">
        <v>3.74</v>
      </c>
      <c r="K21" s="1">
        <v>0.16</v>
      </c>
      <c r="L21" s="1">
        <f t="shared" si="1"/>
        <v>1.6177957532861477E-4</v>
      </c>
    </row>
    <row r="22" spans="1:12" x14ac:dyDescent="0.3">
      <c r="A22" s="1">
        <v>4</v>
      </c>
      <c r="B22" s="1">
        <v>4.04</v>
      </c>
      <c r="C22" s="1">
        <v>1.92</v>
      </c>
      <c r="D22" s="1">
        <v>2.012</v>
      </c>
      <c r="E22" s="1">
        <f t="shared" si="0"/>
        <v>2.0343781597573305E-3</v>
      </c>
      <c r="H22" s="1">
        <v>4</v>
      </c>
      <c r="I22" s="1">
        <v>4.04</v>
      </c>
      <c r="J22" s="1">
        <v>3.82</v>
      </c>
      <c r="K22" s="1">
        <v>0.22</v>
      </c>
      <c r="L22" s="1">
        <f>K22/989</f>
        <v>2.224469160768453E-4</v>
      </c>
    </row>
    <row r="23" spans="1:12" x14ac:dyDescent="0.3">
      <c r="A23" t="s">
        <v>7</v>
      </c>
      <c r="H23" t="s">
        <v>4</v>
      </c>
    </row>
    <row r="24" spans="1:12" x14ac:dyDescent="0.3">
      <c r="A24" t="s">
        <v>5</v>
      </c>
      <c r="H24" t="s">
        <v>5</v>
      </c>
    </row>
    <row r="64" spans="1:11" x14ac:dyDescent="0.3">
      <c r="A64" s="6" t="s">
        <v>9</v>
      </c>
      <c r="B64" s="6" t="s">
        <v>13</v>
      </c>
      <c r="C64" s="6" t="s">
        <v>8</v>
      </c>
      <c r="D64" s="6" t="s">
        <v>10</v>
      </c>
      <c r="H64" s="6" t="s">
        <v>9</v>
      </c>
      <c r="I64" s="6" t="s">
        <v>13</v>
      </c>
      <c r="J64" s="6" t="s">
        <v>8</v>
      </c>
      <c r="K64" s="6" t="s">
        <v>10</v>
      </c>
    </row>
    <row r="65" spans="1:11" x14ac:dyDescent="0.3">
      <c r="A65" s="5" t="s">
        <v>11</v>
      </c>
      <c r="B65" s="7">
        <v>5.0000000000000004E-6</v>
      </c>
      <c r="C65" s="5">
        <v>3.5196999999999998</v>
      </c>
      <c r="D65" s="5">
        <f>[1]Hoja1!$E$24</f>
        <v>2.9451249302852123</v>
      </c>
      <c r="H65" s="5" t="s">
        <v>12</v>
      </c>
      <c r="I65" s="7">
        <v>7.9999999999999996E-7</v>
      </c>
      <c r="J65" s="5">
        <v>2.8363999999999998</v>
      </c>
      <c r="K65" s="5">
        <f>(1.6*POWER(10,-19))/((1.38*POWER(10,-23))*2.8364*292)</f>
        <v>13.998792240200686</v>
      </c>
    </row>
    <row r="66" spans="1:11" x14ac:dyDescent="0.3">
      <c r="A66" s="4"/>
      <c r="B66" s="4"/>
      <c r="C66" s="4"/>
      <c r="D66" s="4"/>
      <c r="H66" s="4"/>
      <c r="I66" s="4"/>
      <c r="J66" s="4"/>
      <c r="K66" s="4"/>
    </row>
    <row r="67" spans="1:11" x14ac:dyDescent="0.3">
      <c r="A67" s="4"/>
      <c r="B67" s="4"/>
      <c r="C67" s="4"/>
      <c r="D67" s="4"/>
    </row>
    <row r="68" spans="1:11" x14ac:dyDescent="0.3">
      <c r="A68" s="4"/>
      <c r="B68" s="4"/>
      <c r="C68" s="4"/>
      <c r="D6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de Granada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Valen Guerrero</cp:lastModifiedBy>
  <dcterms:created xsi:type="dcterms:W3CDTF">2019-11-27T15:07:17Z</dcterms:created>
  <dcterms:modified xsi:type="dcterms:W3CDTF">2019-12-23T23:07:34Z</dcterms:modified>
</cp:coreProperties>
</file>