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fe128a7af49fc3/Escritorio/"/>
    </mc:Choice>
  </mc:AlternateContent>
  <xr:revisionPtr revIDLastSave="242" documentId="8_{40E9FA55-EE6A-49AB-8636-65CD2ECFC2F2}" xr6:coauthVersionLast="45" xr6:coauthVersionMax="45" xr10:uidLastSave="{30401DC2-E16B-4E61-8BFD-0B3EFC3F21F6}"/>
  <bookViews>
    <workbookView xWindow="28680" yWindow="-120" windowWidth="20730" windowHeight="11160" xr2:uid="{7ECD6158-C29F-4F13-B944-A072F628E46D}"/>
  </bookViews>
  <sheets>
    <sheet name="Tema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9" i="1" l="1"/>
  <c r="O36" i="1"/>
  <c r="O35" i="1"/>
  <c r="O34" i="1"/>
  <c r="S34" i="1" s="1"/>
  <c r="S35" i="1"/>
  <c r="O33" i="1"/>
  <c r="O32" i="1"/>
  <c r="S32" i="1" s="1"/>
  <c r="O31" i="1"/>
  <c r="S31" i="1" s="1"/>
  <c r="O30" i="1"/>
  <c r="S30" i="1" s="1"/>
  <c r="O29" i="1"/>
  <c r="S33" i="1"/>
  <c r="S36" i="1"/>
  <c r="S29" i="1"/>
  <c r="Q29" i="1"/>
  <c r="R29" i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N36" i="1"/>
  <c r="N35" i="1"/>
  <c r="N34" i="1"/>
  <c r="N33" i="1"/>
  <c r="N32" i="1"/>
  <c r="N31" i="1"/>
  <c r="N30" i="1"/>
  <c r="N29" i="1"/>
  <c r="M30" i="1"/>
  <c r="M31" i="1"/>
  <c r="M32" i="1"/>
  <c r="M33" i="1"/>
  <c r="M34" i="1"/>
  <c r="M35" i="1"/>
  <c r="M36" i="1"/>
  <c r="M29" i="1"/>
  <c r="E31" i="1"/>
  <c r="F31" i="1"/>
  <c r="G31" i="1"/>
  <c r="H31" i="1"/>
  <c r="I31" i="1"/>
  <c r="J31" i="1"/>
  <c r="K31" i="1"/>
  <c r="D31" i="1"/>
  <c r="K28" i="1"/>
  <c r="J28" i="1"/>
  <c r="I28" i="1"/>
  <c r="H28" i="1"/>
  <c r="G28" i="1"/>
  <c r="F28" i="1"/>
  <c r="E28" i="1"/>
  <c r="D28" i="1"/>
  <c r="K29" i="1"/>
  <c r="J29" i="1"/>
  <c r="I29" i="1"/>
  <c r="H29" i="1"/>
  <c r="G29" i="1"/>
  <c r="F29" i="1"/>
  <c r="E29" i="1"/>
  <c r="D29" i="1"/>
  <c r="E30" i="1"/>
  <c r="F30" i="1"/>
  <c r="G30" i="1"/>
  <c r="H30" i="1"/>
  <c r="I30" i="1"/>
  <c r="J30" i="1"/>
  <c r="K30" i="1"/>
  <c r="D30" i="1"/>
  <c r="J11" i="1"/>
  <c r="K11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4" i="1"/>
  <c r="N4" i="1" s="1"/>
  <c r="K4" i="1"/>
  <c r="L4" i="1" s="1"/>
  <c r="F14" i="1"/>
  <c r="G14" i="1"/>
  <c r="H14" i="1"/>
  <c r="I14" i="1"/>
  <c r="F13" i="1"/>
  <c r="G13" i="1"/>
  <c r="H13" i="1"/>
  <c r="I13" i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4" i="1"/>
  <c r="C12" i="1"/>
  <c r="C13" i="1" s="1"/>
  <c r="C14" i="1" s="1"/>
  <c r="D12" i="1"/>
  <c r="D13" i="1" s="1"/>
  <c r="D14" i="1" s="1"/>
  <c r="E12" i="1"/>
  <c r="E13" i="1" s="1"/>
  <c r="E14" i="1" s="1"/>
  <c r="F12" i="1"/>
  <c r="G12" i="1"/>
  <c r="H12" i="1"/>
  <c r="I12" i="1"/>
  <c r="B12" i="1"/>
  <c r="B13" i="1" s="1"/>
  <c r="S37" i="1" l="1"/>
  <c r="B14" i="1"/>
  <c r="J14" i="1" s="1"/>
  <c r="J13" i="1"/>
  <c r="N12" i="1"/>
  <c r="M12" i="1"/>
  <c r="K12" i="1"/>
  <c r="L11" i="1"/>
  <c r="L12" i="1" s="1"/>
  <c r="J12" i="1"/>
  <c r="F18" i="1" l="1"/>
  <c r="F20" i="1" s="1"/>
  <c r="F22" i="1" s="1"/>
  <c r="I23" i="1" s="1"/>
  <c r="F17" i="1"/>
  <c r="F23" i="1" l="1"/>
  <c r="L21" i="1" s="1"/>
  <c r="L22" i="1" s="1"/>
  <c r="F19" i="1"/>
  <c r="F21" i="1" s="1"/>
  <c r="I22" i="1" s="1"/>
  <c r="I18" i="1" l="1"/>
  <c r="L18" i="1"/>
  <c r="L19" i="1" s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Alconchel</author>
  </authors>
  <commentList>
    <comment ref="A1" authorId="0" shapeId="0" xr:uid="{200A2AAD-58E6-48C8-9BF3-0CCCAA57F63D}">
      <text>
        <r>
          <rPr>
            <b/>
            <sz val="9"/>
            <color indexed="81"/>
            <rFont val="Tahoma"/>
            <charset val="1"/>
          </rPr>
          <t>El tamaño Máximo es de 8x8. Aquellas casillas que no se vayan a usar hay que dejarlas incializadas a 0.
Fijarse que teneis diferentes plantillas en la parte de hojas.</t>
        </r>
      </text>
    </comment>
    <comment ref="H17" authorId="0" shapeId="0" xr:uid="{74D5D185-ADF3-4A92-AA18-2D939857C4ED}">
      <text>
        <r>
          <rPr>
            <b/>
            <sz val="9"/>
            <color indexed="81"/>
            <rFont val="Tahoma"/>
            <family val="2"/>
          </rPr>
          <t>Se denota por r.
Mide el grado de dependencia lineal y el tipo de dependencia</t>
        </r>
      </text>
    </comment>
    <comment ref="K17" authorId="0" shapeId="0" xr:uid="{2E3147B9-5BD3-45CA-8103-7AE3218FFC35}">
      <text>
        <r>
          <rPr>
            <b/>
            <sz val="9"/>
            <color indexed="81"/>
            <rFont val="Tahoma"/>
            <family val="2"/>
          </rPr>
          <t>Para la recta de regresión de Y sobre X:
y = ax+b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 xr:uid="{05BF3E6C-E239-4EAB-B58A-347E46EA3A0D}">
      <text>
        <r>
          <rPr>
            <b/>
            <sz val="9"/>
            <color indexed="81"/>
            <rFont val="Tahoma"/>
            <family val="2"/>
          </rPr>
          <t>Mide la bondad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0" authorId="0" shapeId="0" xr:uid="{72698CE2-FC92-4F32-AE7C-724134038BBC}">
      <text>
        <r>
          <rPr>
            <b/>
            <sz val="9"/>
            <color indexed="81"/>
            <rFont val="Tahoma"/>
            <family val="2"/>
          </rPr>
          <t xml:space="preserve">Para la recta de regresión de Y sobre X:
x = ay+b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487F3457-E321-4CE1-9019-077D7EA64ABE}">
      <text>
        <r>
          <rPr>
            <b/>
            <sz val="9"/>
            <color indexed="81"/>
            <rFont val="Tahoma"/>
            <family val="2"/>
          </rPr>
          <t>Para usar el cambio de variable simplemente coloca los datos cambiados en la tabla de arriba y asegurate de deshacer el cambio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E1A5F97B-33E8-4A97-B647-867A88C89C66}">
      <text>
        <r>
          <rPr>
            <b/>
            <sz val="9"/>
            <color indexed="81"/>
            <rFont val="Tahoma"/>
            <family val="2"/>
          </rPr>
          <t>Para deshacer el cambio, calcula la recta de regresión con X' y cambia y=ax+b=a(1/x)+b</t>
        </r>
      </text>
    </comment>
    <comment ref="C28" authorId="0" shapeId="0" xr:uid="{35E4364F-ECB4-4D7C-8CBD-869C92A5F162}">
      <text>
        <r>
          <rPr>
            <b/>
            <sz val="9"/>
            <color indexed="81"/>
            <rFont val="Tahoma"/>
            <family val="2"/>
          </rPr>
          <t>X = 1/X'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0" shapeId="0" xr:uid="{A7BD1D4B-EE2B-4D9B-830C-66DB32BCED77}">
      <text>
        <r>
          <rPr>
            <b/>
            <sz val="9"/>
            <color indexed="81"/>
            <rFont val="Tahoma"/>
            <family val="2"/>
          </rPr>
          <t>Los valores originales. Deshaz
el cambio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8" authorId="0" shapeId="0" xr:uid="{00C98A69-BF4D-4B0D-8D13-77E5AC9E6337}">
      <text>
        <r>
          <rPr>
            <b/>
            <sz val="9"/>
            <color indexed="81"/>
            <rFont val="Tahoma"/>
            <family val="2"/>
          </rPr>
          <t>Escoger la función ya deshecho el cambio. Sustituye el valor del primer xi en la función y arrastra para abajo</t>
        </r>
      </text>
    </comment>
    <comment ref="A29" authorId="0" shapeId="0" xr:uid="{4481B4E5-9958-496A-BE51-D12806C08A63}">
      <text>
        <r>
          <rPr>
            <b/>
            <sz val="9"/>
            <color indexed="81"/>
            <rFont val="Tahoma"/>
            <family val="2"/>
          </rPr>
          <t>Para deshacer este cambio coloca la recta de regresión con X' e Y' y'=x'a+b'=log(y)=alog(x)+b' implica y=x^a+e^b'</t>
        </r>
      </text>
    </comment>
    <comment ref="C29" authorId="0" shapeId="0" xr:uid="{5FDF17BB-86CE-4891-A616-DECE9A4ECD3E}">
      <text>
        <r>
          <rPr>
            <b/>
            <sz val="9"/>
            <color indexed="81"/>
            <rFont val="Tahoma"/>
            <family val="2"/>
          </rPr>
          <t>X' = log(X)</t>
        </r>
      </text>
    </comment>
    <comment ref="C30" authorId="0" shapeId="0" xr:uid="{08BB4209-AF67-4276-8C62-675B5306E289}">
      <text>
        <r>
          <rPr>
            <b/>
            <sz val="9"/>
            <color indexed="81"/>
            <rFont val="Tahoma"/>
            <family val="2"/>
          </rPr>
          <t>Y'=log(Y)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290AA860-9672-4493-B57F-5450ACEE4700}">
      <text>
        <r>
          <rPr>
            <b/>
            <sz val="9"/>
            <color indexed="81"/>
            <rFont val="Tahoma"/>
            <family val="2"/>
          </rPr>
          <t>Escribir la expresión de la recta de regresión y deshacer el cambio de la siguiente forma:
y'=a'x+b implica y=e^a'^x*e^b</t>
        </r>
      </text>
    </comment>
    <comment ref="C31" authorId="0" shapeId="0" xr:uid="{8B57C057-DB6E-4798-989A-6D0CE94FDA9C}">
      <text>
        <r>
          <rPr>
            <b/>
            <sz val="9"/>
            <color indexed="81"/>
            <rFont val="Tahoma"/>
            <family val="2"/>
          </rPr>
          <t>Y'=log(Y)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9" authorId="0" shapeId="0" xr:uid="{764678BC-7C70-4B3F-AD64-15AE4A85D309}">
      <text>
        <r>
          <rPr>
            <b/>
            <sz val="9"/>
            <color indexed="81"/>
            <rFont val="Tahoma"/>
            <family val="2"/>
          </rPr>
          <t>Varianza de los residuos/Varianza de Y</t>
        </r>
      </text>
    </comment>
  </commentList>
</comments>
</file>

<file path=xl/sharedStrings.xml><?xml version="1.0" encoding="utf-8"?>
<sst xmlns="http://schemas.openxmlformats.org/spreadsheetml/2006/main" count="45" uniqueCount="41">
  <si>
    <t>Pincha Aquí</t>
  </si>
  <si>
    <t>X\Y</t>
  </si>
  <si>
    <r>
      <t>n</t>
    </r>
    <r>
      <rPr>
        <vertAlign val="subscript"/>
        <sz val="11"/>
        <color theme="1"/>
        <rFont val="Calibri"/>
        <family val="2"/>
        <scheme val="minor"/>
      </rPr>
      <t>.j</t>
    </r>
  </si>
  <si>
    <r>
      <t>n</t>
    </r>
    <r>
      <rPr>
        <vertAlign val="subscript"/>
        <sz val="11"/>
        <color theme="1"/>
        <rFont val="Calibri"/>
        <family val="2"/>
        <scheme val="minor"/>
      </rPr>
      <t>.j</t>
    </r>
    <r>
      <rPr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j</t>
    </r>
  </si>
  <si>
    <r>
      <t>n</t>
    </r>
    <r>
      <rPr>
        <vertAlign val="subscript"/>
        <sz val="11"/>
        <color theme="1"/>
        <rFont val="Calibri"/>
        <family val="2"/>
        <scheme val="minor"/>
      </rPr>
      <t>.j</t>
    </r>
    <r>
      <rPr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j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</si>
  <si>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i.</t>
    </r>
  </si>
  <si>
    <r>
      <t>n</t>
    </r>
    <r>
      <rPr>
        <vertAlign val="subscript"/>
        <sz val="11"/>
        <color theme="1"/>
        <rFont val="Calibri"/>
        <family val="2"/>
        <scheme val="minor"/>
      </rPr>
      <t>i.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</si>
  <si>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scheme val="minor"/>
      </rPr>
      <t>i.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</si>
  <si>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Sum n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j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</si>
  <si>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Sum n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j</t>
    </r>
  </si>
  <si>
    <t>Media X:</t>
  </si>
  <si>
    <t>Media Y:</t>
  </si>
  <si>
    <t>Varianza X:</t>
  </si>
  <si>
    <t>Varianza Y:</t>
  </si>
  <si>
    <t>Desviación X:</t>
  </si>
  <si>
    <t>Desviación Y:</t>
  </si>
  <si>
    <t>Covarianza XY:</t>
  </si>
  <si>
    <t>a:</t>
  </si>
  <si>
    <t>b:</t>
  </si>
  <si>
    <t>Recta Y\X</t>
  </si>
  <si>
    <t>Recta X\Y</t>
  </si>
  <si>
    <t>C.Correlación:</t>
  </si>
  <si>
    <t>r:</t>
  </si>
  <si>
    <t>C.Determinación: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</si>
  <si>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</si>
  <si>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t>CV(X):</t>
  </si>
  <si>
    <t>CV(Y):</t>
  </si>
  <si>
    <t>Cambios de Variable:</t>
  </si>
  <si>
    <t>Hiperbólico:</t>
  </si>
  <si>
    <t>X'</t>
  </si>
  <si>
    <t>Curva Potencial:</t>
  </si>
  <si>
    <t>Y'</t>
  </si>
  <si>
    <t>Curva Exponencial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</si>
  <si>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</si>
  <si>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</si>
  <si>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t>f(xi)</t>
  </si>
  <si>
    <r>
      <t>r</t>
    </r>
    <r>
      <rPr>
        <vertAlign val="subscript"/>
        <sz val="11"/>
        <color theme="1"/>
        <rFont val="Calibri"/>
        <family val="2"/>
        <scheme val="minor"/>
      </rPr>
      <t>ij</t>
    </r>
  </si>
  <si>
    <r>
      <t>r</t>
    </r>
    <r>
      <rPr>
        <vertAlign val="subscript"/>
        <sz val="11"/>
        <color theme="1"/>
        <rFont val="Calibri"/>
        <family val="2"/>
        <scheme val="minor"/>
      </rPr>
      <t>ij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</si>
  <si>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ij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</si>
  <si>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ij</t>
    </r>
  </si>
  <si>
    <t>Coeficiente de determinación(Y/X):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</si>
</sst>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0348-1AE0-408A-9B99-4390F2E8B7C7}">
  <dimension ref="A1:S39"/>
  <sheetViews>
    <sheetView tabSelected="1" topLeftCell="A21" workbookViewId="0">
      <selection activeCell="O41" sqref="O41"/>
    </sheetView>
  </sheetViews>
  <sheetFormatPr baseColWidth="10" defaultRowHeight="14.4" x14ac:dyDescent="0.3"/>
  <sheetData>
    <row r="1" spans="1:14" x14ac:dyDescent="0.3">
      <c r="A1" t="s">
        <v>0</v>
      </c>
    </row>
    <row r="3" spans="1:14" ht="16.8" x14ac:dyDescent="0.35">
      <c r="A3" s="17" t="s">
        <v>1</v>
      </c>
      <c r="B3" s="14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6">
        <v>0</v>
      </c>
      <c r="J3" s="21" t="s">
        <v>5</v>
      </c>
      <c r="K3" s="22" t="s">
        <v>6</v>
      </c>
      <c r="L3" s="22" t="s">
        <v>7</v>
      </c>
      <c r="M3" s="22" t="s">
        <v>8</v>
      </c>
      <c r="N3" s="23" t="s">
        <v>9</v>
      </c>
    </row>
    <row r="4" spans="1:14" x14ac:dyDescent="0.3">
      <c r="A4" s="11">
        <v>0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</v>
      </c>
      <c r="J4" s="5">
        <f>SUM(B4,C4,D4,E4,F4,G4,H4,I4)</f>
        <v>0</v>
      </c>
      <c r="K4" s="6">
        <f>A4*J4</f>
        <v>0</v>
      </c>
      <c r="L4" s="6">
        <f>K4*A4</f>
        <v>0</v>
      </c>
      <c r="M4" s="3">
        <f>B4*$B$3+C4*$C$3+D4*$D$3+E4*$E$3+F4*$F$3+G4*$G$3+H4*$H$3+I4*$I$3</f>
        <v>0</v>
      </c>
      <c r="N4" s="4">
        <f>M4*A4</f>
        <v>0</v>
      </c>
    </row>
    <row r="5" spans="1:14" x14ac:dyDescent="0.3">
      <c r="A5" s="12">
        <v>0</v>
      </c>
      <c r="B5" s="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7">
        <v>0</v>
      </c>
      <c r="J5" s="5">
        <f t="shared" ref="J5:J11" si="0">SUM(B5,C5,D5,E5,F5,G5,H5,I5)</f>
        <v>0</v>
      </c>
      <c r="K5" s="6">
        <f t="shared" ref="K5:K11" si="1">A5*J5</f>
        <v>0</v>
      </c>
      <c r="L5" s="6">
        <f t="shared" ref="L5:L11" si="2">K5*A5</f>
        <v>0</v>
      </c>
      <c r="M5" s="6">
        <f t="shared" ref="M5:M11" si="3">B5*$B$3+C5*$C$3+D5*$D$3+E5*$E$3+F5*$F$3+G5*$G$3+H5*$H$3+I5*$I$3</f>
        <v>0</v>
      </c>
      <c r="N5" s="7">
        <f t="shared" ref="N5:N11" si="4">M5*A5</f>
        <v>0</v>
      </c>
    </row>
    <row r="6" spans="1:14" x14ac:dyDescent="0.3">
      <c r="A6" s="12">
        <v>0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  <c r="J6" s="5">
        <f t="shared" si="0"/>
        <v>0</v>
      </c>
      <c r="K6" s="6">
        <f t="shared" si="1"/>
        <v>0</v>
      </c>
      <c r="L6" s="6">
        <f t="shared" si="2"/>
        <v>0</v>
      </c>
      <c r="M6" s="6">
        <f t="shared" si="3"/>
        <v>0</v>
      </c>
      <c r="N6" s="7">
        <f t="shared" si="4"/>
        <v>0</v>
      </c>
    </row>
    <row r="7" spans="1:14" x14ac:dyDescent="0.3">
      <c r="A7" s="12">
        <v>0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  <c r="J7" s="5">
        <f t="shared" si="0"/>
        <v>0</v>
      </c>
      <c r="K7" s="6">
        <f t="shared" si="1"/>
        <v>0</v>
      </c>
      <c r="L7" s="6">
        <f t="shared" si="2"/>
        <v>0</v>
      </c>
      <c r="M7" s="6">
        <f t="shared" si="3"/>
        <v>0</v>
      </c>
      <c r="N7" s="7">
        <f t="shared" si="4"/>
        <v>0</v>
      </c>
    </row>
    <row r="8" spans="1:14" x14ac:dyDescent="0.3">
      <c r="A8" s="12">
        <v>0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7">
        <v>0</v>
      </c>
      <c r="J8" s="5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0</v>
      </c>
      <c r="N8" s="7">
        <f t="shared" si="4"/>
        <v>0</v>
      </c>
    </row>
    <row r="9" spans="1:14" x14ac:dyDescent="0.3">
      <c r="A9" s="12">
        <v>0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v>0</v>
      </c>
      <c r="J9" s="5">
        <f t="shared" si="0"/>
        <v>0</v>
      </c>
      <c r="K9" s="6">
        <f t="shared" si="1"/>
        <v>0</v>
      </c>
      <c r="L9" s="6">
        <f t="shared" si="2"/>
        <v>0</v>
      </c>
      <c r="M9" s="6">
        <f t="shared" si="3"/>
        <v>0</v>
      </c>
      <c r="N9" s="7">
        <f t="shared" si="4"/>
        <v>0</v>
      </c>
    </row>
    <row r="10" spans="1:14" x14ac:dyDescent="0.3">
      <c r="A10" s="12">
        <v>0</v>
      </c>
      <c r="B10" s="5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0</v>
      </c>
      <c r="J10" s="5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0</v>
      </c>
      <c r="N10" s="7">
        <f t="shared" si="4"/>
        <v>0</v>
      </c>
    </row>
    <row r="11" spans="1:14" x14ac:dyDescent="0.3">
      <c r="A11" s="13">
        <v>0</v>
      </c>
      <c r="B11" s="8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  <c r="J11" s="8">
        <f>SUM(B11,C11,D11,E11,F11,G11,H11,I11)</f>
        <v>0</v>
      </c>
      <c r="K11" s="9">
        <f t="shared" si="1"/>
        <v>0</v>
      </c>
      <c r="L11" s="9">
        <f t="shared" si="2"/>
        <v>0</v>
      </c>
      <c r="M11" s="9">
        <f t="shared" si="3"/>
        <v>0</v>
      </c>
      <c r="N11" s="7">
        <f t="shared" si="4"/>
        <v>0</v>
      </c>
    </row>
    <row r="12" spans="1:14" ht="15.6" x14ac:dyDescent="0.35">
      <c r="A12" s="18" t="s">
        <v>2</v>
      </c>
      <c r="B12" s="2">
        <f>SUM(B4,B5,B6,B8,B7,B9,B10,B11)</f>
        <v>0</v>
      </c>
      <c r="C12" s="3">
        <f t="shared" ref="C12:I12" si="5">SUM(C4,C5,C6,C8,C7,C9,C10,C11)</f>
        <v>0</v>
      </c>
      <c r="D12" s="3">
        <f t="shared" si="5"/>
        <v>0</v>
      </c>
      <c r="E12" s="3">
        <f t="shared" si="5"/>
        <v>0</v>
      </c>
      <c r="F12" s="3">
        <f t="shared" si="5"/>
        <v>0</v>
      </c>
      <c r="G12" s="3">
        <f t="shared" si="5"/>
        <v>0</v>
      </c>
      <c r="H12" s="3">
        <f t="shared" si="5"/>
        <v>0</v>
      </c>
      <c r="I12" s="4">
        <f t="shared" si="5"/>
        <v>0</v>
      </c>
      <c r="J12" s="1">
        <f>SUM(J4,J5,J6,J7,J8,J9,J10,J11)</f>
        <v>0</v>
      </c>
      <c r="K12" s="1">
        <f>SUM(K4,K5,K6,K7,K8,K9,K10,K11)</f>
        <v>0</v>
      </c>
      <c r="L12" s="1">
        <f>SUM(L4,L5,L6,L7,L8,L9,L10,L11)</f>
        <v>0</v>
      </c>
      <c r="M12" s="1">
        <f>SUM(M4,M5,M6,M7,M8,M9,M11,M10)</f>
        <v>0</v>
      </c>
      <c r="N12" s="1">
        <f>N11+N10+N9+N8+N7+N6+N5+N4</f>
        <v>0</v>
      </c>
    </row>
    <row r="13" spans="1:14" ht="15.6" x14ac:dyDescent="0.35">
      <c r="A13" s="19" t="s">
        <v>3</v>
      </c>
      <c r="B13" s="5">
        <f>B12*B3</f>
        <v>0</v>
      </c>
      <c r="C13" s="6">
        <f t="shared" ref="C13:I13" si="6">C12*C3</f>
        <v>0</v>
      </c>
      <c r="D13" s="6">
        <f t="shared" si="6"/>
        <v>0</v>
      </c>
      <c r="E13" s="6">
        <f t="shared" si="6"/>
        <v>0</v>
      </c>
      <c r="F13" s="6">
        <f t="shared" si="6"/>
        <v>0</v>
      </c>
      <c r="G13" s="6">
        <f t="shared" si="6"/>
        <v>0</v>
      </c>
      <c r="H13" s="6">
        <f t="shared" si="6"/>
        <v>0</v>
      </c>
      <c r="I13" s="7">
        <f t="shared" si="6"/>
        <v>0</v>
      </c>
      <c r="J13" s="1">
        <f>SUM(B13,C13,D13,E13,F13,G13,H13,I13)</f>
        <v>0</v>
      </c>
    </row>
    <row r="14" spans="1:14" ht="16.8" x14ac:dyDescent="0.35">
      <c r="A14" s="20" t="s">
        <v>4</v>
      </c>
      <c r="B14" s="8">
        <f>B13*B3</f>
        <v>0</v>
      </c>
      <c r="C14" s="9">
        <f t="shared" ref="C14:I14" si="7">C13*C3</f>
        <v>0</v>
      </c>
      <c r="D14" s="9">
        <f t="shared" si="7"/>
        <v>0</v>
      </c>
      <c r="E14" s="9">
        <f t="shared" si="7"/>
        <v>0</v>
      </c>
      <c r="F14" s="9">
        <f t="shared" si="7"/>
        <v>0</v>
      </c>
      <c r="G14" s="9">
        <f t="shared" si="7"/>
        <v>0</v>
      </c>
      <c r="H14" s="9">
        <f t="shared" si="7"/>
        <v>0</v>
      </c>
      <c r="I14" s="10">
        <f t="shared" si="7"/>
        <v>0</v>
      </c>
      <c r="J14" s="1">
        <f>SUM(B14,C14,D14,E14,F14,G14,H14,I14)</f>
        <v>0</v>
      </c>
    </row>
    <row r="17" spans="1:19" x14ac:dyDescent="0.3">
      <c r="E17" s="1" t="s">
        <v>10</v>
      </c>
      <c r="F17" s="1" t="e">
        <f>K12/J12</f>
        <v>#DIV/0!</v>
      </c>
      <c r="H17" t="s">
        <v>21</v>
      </c>
      <c r="K17" t="s">
        <v>19</v>
      </c>
    </row>
    <row r="18" spans="1:19" x14ac:dyDescent="0.3">
      <c r="E18" s="1" t="s">
        <v>11</v>
      </c>
      <c r="F18" s="1" t="e">
        <f>J13/J12</f>
        <v>#DIV/0!</v>
      </c>
      <c r="H18" t="s">
        <v>22</v>
      </c>
      <c r="I18" t="e">
        <f>F23/(F22*F21)</f>
        <v>#DIV/0!</v>
      </c>
      <c r="K18" s="1" t="s">
        <v>17</v>
      </c>
      <c r="L18" s="1" t="e">
        <f>F23/F19</f>
        <v>#DIV/0!</v>
      </c>
    </row>
    <row r="19" spans="1:19" x14ac:dyDescent="0.3">
      <c r="E19" s="1" t="s">
        <v>12</v>
      </c>
      <c r="F19" s="1" t="e">
        <f>L12/J12-F17^2</f>
        <v>#DIV/0!</v>
      </c>
      <c r="H19" t="s">
        <v>23</v>
      </c>
      <c r="K19" s="1" t="s">
        <v>18</v>
      </c>
      <c r="L19" s="1" t="e">
        <f>F18-L18*F17</f>
        <v>#DIV/0!</v>
      </c>
    </row>
    <row r="20" spans="1:19" ht="16.2" x14ac:dyDescent="0.3">
      <c r="E20" s="1" t="s">
        <v>13</v>
      </c>
      <c r="F20" s="1" t="e">
        <f>J14/J12-F18^2</f>
        <v>#DIV/0!</v>
      </c>
      <c r="H20" t="s">
        <v>24</v>
      </c>
      <c r="I20" t="e">
        <f>F23^2/(F19*F20)</f>
        <v>#DIV/0!</v>
      </c>
      <c r="K20" t="s">
        <v>20</v>
      </c>
    </row>
    <row r="21" spans="1:19" x14ac:dyDescent="0.3">
      <c r="E21" s="1" t="s">
        <v>14</v>
      </c>
      <c r="F21" s="1" t="e">
        <f>F19^(1/2)</f>
        <v>#DIV/0!</v>
      </c>
      <c r="K21" s="1" t="s">
        <v>17</v>
      </c>
      <c r="L21" s="1" t="e">
        <f>F23/F20</f>
        <v>#DIV/0!</v>
      </c>
    </row>
    <row r="22" spans="1:19" x14ac:dyDescent="0.3">
      <c r="E22" s="1" t="s">
        <v>15</v>
      </c>
      <c r="F22" s="1" t="e">
        <f>F20^(1/2)</f>
        <v>#DIV/0!</v>
      </c>
      <c r="H22" s="1" t="s">
        <v>25</v>
      </c>
      <c r="I22" s="1" t="e">
        <f>F21/F17</f>
        <v>#DIV/0!</v>
      </c>
      <c r="K22" s="1" t="s">
        <v>18</v>
      </c>
      <c r="L22" s="1" t="e">
        <f>F17-L21*F18</f>
        <v>#DIV/0!</v>
      </c>
    </row>
    <row r="23" spans="1:19" x14ac:dyDescent="0.3">
      <c r="E23" s="1" t="s">
        <v>16</v>
      </c>
      <c r="F23" s="1" t="e">
        <f>N12/J12-F18*F17</f>
        <v>#DIV/0!</v>
      </c>
      <c r="H23" s="1" t="s">
        <v>26</v>
      </c>
      <c r="I23" s="1" t="e">
        <f>F22/F18</f>
        <v>#DIV/0!</v>
      </c>
    </row>
    <row r="26" spans="1:19" x14ac:dyDescent="0.3">
      <c r="A26" s="25" t="s">
        <v>27</v>
      </c>
      <c r="B26" s="25"/>
      <c r="C26" s="25"/>
      <c r="D26" s="25"/>
      <c r="E26" s="25"/>
      <c r="F26" s="25"/>
      <c r="G26" s="25"/>
      <c r="H26" s="25"/>
    </row>
    <row r="28" spans="1:19" ht="16.8" x14ac:dyDescent="0.35">
      <c r="A28" s="24" t="s">
        <v>28</v>
      </c>
      <c r="B28" s="24"/>
      <c r="C28" t="s">
        <v>29</v>
      </c>
      <c r="D28" t="e">
        <f>1/A4</f>
        <v>#DIV/0!</v>
      </c>
      <c r="E28" t="e">
        <f>1/A5</f>
        <v>#DIV/0!</v>
      </c>
      <c r="F28" t="e">
        <f>1/A6</f>
        <v>#DIV/0!</v>
      </c>
      <c r="G28" t="e">
        <f>1/A7</f>
        <v>#DIV/0!</v>
      </c>
      <c r="H28" t="e">
        <f>1/A8</f>
        <v>#DIV/0!</v>
      </c>
      <c r="I28" t="e">
        <f>1/A9</f>
        <v>#DIV/0!</v>
      </c>
      <c r="J28" t="e">
        <f>1/A10</f>
        <v>#DIV/0!</v>
      </c>
      <c r="K28" t="e">
        <f>1/A11</f>
        <v>#DIV/0!</v>
      </c>
      <c r="M28" s="26" t="s">
        <v>33</v>
      </c>
      <c r="N28" s="27" t="s">
        <v>34</v>
      </c>
      <c r="O28" s="27" t="s">
        <v>39</v>
      </c>
      <c r="P28" s="27" t="s">
        <v>35</v>
      </c>
      <c r="Q28" s="27" t="s">
        <v>36</v>
      </c>
      <c r="R28" s="27" t="s">
        <v>37</v>
      </c>
      <c r="S28" s="28" t="s">
        <v>38</v>
      </c>
    </row>
    <row r="29" spans="1:19" x14ac:dyDescent="0.3">
      <c r="A29" s="24" t="s">
        <v>30</v>
      </c>
      <c r="B29" s="24"/>
      <c r="C29" t="s">
        <v>29</v>
      </c>
      <c r="D29" t="e">
        <f>LN(A4)</f>
        <v>#NUM!</v>
      </c>
      <c r="E29" t="e">
        <f>LN(A5)</f>
        <v>#NUM!</v>
      </c>
      <c r="F29" t="e">
        <f>LN(A6)</f>
        <v>#NUM!</v>
      </c>
      <c r="G29" t="e">
        <f>LN(A7)</f>
        <v>#NUM!</v>
      </c>
      <c r="H29" t="e">
        <f>LN(A8)</f>
        <v>#NUM!</v>
      </c>
      <c r="I29" t="e">
        <f>LN(A9)</f>
        <v>#NUM!</v>
      </c>
      <c r="J29" t="e">
        <f>LN(A10)</f>
        <v>#NUM!</v>
      </c>
      <c r="K29" t="e">
        <f>LN(A11)</f>
        <v>#NUM!</v>
      </c>
      <c r="M29" s="2">
        <f>A4</f>
        <v>0</v>
      </c>
      <c r="N29" s="3">
        <f>B3</f>
        <v>0</v>
      </c>
      <c r="O29" s="3">
        <f>B4</f>
        <v>0</v>
      </c>
      <c r="P29" s="3">
        <v>0</v>
      </c>
      <c r="Q29" s="3">
        <f>N29-P29</f>
        <v>0</v>
      </c>
      <c r="R29" s="3">
        <f>Q29*Q29</f>
        <v>0</v>
      </c>
      <c r="S29" s="4">
        <f>O29*R29</f>
        <v>0</v>
      </c>
    </row>
    <row r="30" spans="1:19" x14ac:dyDescent="0.3">
      <c r="C30" t="s">
        <v>31</v>
      </c>
      <c r="D30" t="e">
        <f>LN(B3)</f>
        <v>#NUM!</v>
      </c>
      <c r="E30" t="e">
        <f t="shared" ref="E30:K30" si="8">LN(C3)</f>
        <v>#NUM!</v>
      </c>
      <c r="F30" t="e">
        <f t="shared" si="8"/>
        <v>#NUM!</v>
      </c>
      <c r="G30" t="e">
        <f t="shared" si="8"/>
        <v>#NUM!</v>
      </c>
      <c r="H30" t="e">
        <f t="shared" si="8"/>
        <v>#NUM!</v>
      </c>
      <c r="I30" t="e">
        <f t="shared" si="8"/>
        <v>#NUM!</v>
      </c>
      <c r="J30" t="e">
        <f t="shared" si="8"/>
        <v>#NUM!</v>
      </c>
      <c r="K30" t="e">
        <f t="shared" si="8"/>
        <v>#NUM!</v>
      </c>
      <c r="M30" s="5">
        <f t="shared" ref="M30:M37" si="9">A5</f>
        <v>0</v>
      </c>
      <c r="N30" s="6">
        <f>C3</f>
        <v>0</v>
      </c>
      <c r="O30" s="6">
        <f>C5</f>
        <v>0</v>
      </c>
      <c r="P30" s="6">
        <v>0</v>
      </c>
      <c r="Q30" s="6">
        <f>N30-P30</f>
        <v>0</v>
      </c>
      <c r="R30" s="6">
        <f t="shared" ref="R30:R36" si="10">Q30*Q30</f>
        <v>0</v>
      </c>
      <c r="S30" s="7">
        <f t="shared" ref="S30:S36" si="11">O30*R30</f>
        <v>0</v>
      </c>
    </row>
    <row r="31" spans="1:19" x14ac:dyDescent="0.3">
      <c r="A31" s="24" t="s">
        <v>32</v>
      </c>
      <c r="B31" s="24"/>
      <c r="C31" t="s">
        <v>31</v>
      </c>
      <c r="D31" t="e">
        <f>LN(B3)</f>
        <v>#NUM!</v>
      </c>
      <c r="E31" t="e">
        <f t="shared" ref="E31:K31" si="12">LN(C3)</f>
        <v>#NUM!</v>
      </c>
      <c r="F31" t="e">
        <f t="shared" si="12"/>
        <v>#NUM!</v>
      </c>
      <c r="G31" t="e">
        <f t="shared" si="12"/>
        <v>#NUM!</v>
      </c>
      <c r="H31" t="e">
        <f t="shared" si="12"/>
        <v>#NUM!</v>
      </c>
      <c r="I31" t="e">
        <f t="shared" si="12"/>
        <v>#NUM!</v>
      </c>
      <c r="J31" t="e">
        <f t="shared" si="12"/>
        <v>#NUM!</v>
      </c>
      <c r="K31" t="e">
        <f t="shared" si="12"/>
        <v>#NUM!</v>
      </c>
      <c r="M31" s="5">
        <f t="shared" si="9"/>
        <v>0</v>
      </c>
      <c r="N31" s="6">
        <f>D3</f>
        <v>0</v>
      </c>
      <c r="O31" s="6">
        <f>D6</f>
        <v>0</v>
      </c>
      <c r="P31" s="6">
        <v>0</v>
      </c>
      <c r="Q31" s="6">
        <f>N31-P31</f>
        <v>0</v>
      </c>
      <c r="R31" s="6">
        <f t="shared" si="10"/>
        <v>0</v>
      </c>
      <c r="S31" s="7">
        <f t="shared" si="11"/>
        <v>0</v>
      </c>
    </row>
    <row r="32" spans="1:19" x14ac:dyDescent="0.3">
      <c r="M32" s="5">
        <f t="shared" si="9"/>
        <v>0</v>
      </c>
      <c r="N32" s="6">
        <f>E3</f>
        <v>0</v>
      </c>
      <c r="O32" s="6">
        <f>E7</f>
        <v>0</v>
      </c>
      <c r="P32" s="6">
        <v>0</v>
      </c>
      <c r="Q32" s="6">
        <f>N32-P32</f>
        <v>0</v>
      </c>
      <c r="R32" s="6">
        <f t="shared" si="10"/>
        <v>0</v>
      </c>
      <c r="S32" s="7">
        <f t="shared" si="11"/>
        <v>0</v>
      </c>
    </row>
    <row r="33" spans="13:19" x14ac:dyDescent="0.3">
      <c r="M33" s="5">
        <f t="shared" si="9"/>
        <v>0</v>
      </c>
      <c r="N33" s="6">
        <f>F3</f>
        <v>0</v>
      </c>
      <c r="O33" s="6">
        <f>F8</f>
        <v>0</v>
      </c>
      <c r="P33" s="6">
        <v>0</v>
      </c>
      <c r="Q33" s="6">
        <f>N33-P33</f>
        <v>0</v>
      </c>
      <c r="R33" s="6">
        <f t="shared" si="10"/>
        <v>0</v>
      </c>
      <c r="S33" s="7">
        <f t="shared" si="11"/>
        <v>0</v>
      </c>
    </row>
    <row r="34" spans="13:19" x14ac:dyDescent="0.3">
      <c r="M34" s="5">
        <f t="shared" si="9"/>
        <v>0</v>
      </c>
      <c r="N34" s="6">
        <f>G3</f>
        <v>0</v>
      </c>
      <c r="O34" s="6">
        <f>G9</f>
        <v>0</v>
      </c>
      <c r="P34" s="6">
        <v>0</v>
      </c>
      <c r="Q34" s="6">
        <f>N34-P34</f>
        <v>0</v>
      </c>
      <c r="R34" s="6">
        <f t="shared" si="10"/>
        <v>0</v>
      </c>
      <c r="S34" s="7">
        <f t="shared" si="11"/>
        <v>0</v>
      </c>
    </row>
    <row r="35" spans="13:19" x14ac:dyDescent="0.3">
      <c r="M35" s="5">
        <f t="shared" si="9"/>
        <v>0</v>
      </c>
      <c r="N35" s="6">
        <f>H3</f>
        <v>0</v>
      </c>
      <c r="O35" s="6">
        <f>H10</f>
        <v>0</v>
      </c>
      <c r="P35" s="6">
        <v>0</v>
      </c>
      <c r="Q35" s="6">
        <f>N35-P35</f>
        <v>0</v>
      </c>
      <c r="R35" s="6">
        <f t="shared" si="10"/>
        <v>0</v>
      </c>
      <c r="S35" s="7">
        <f t="shared" si="11"/>
        <v>0</v>
      </c>
    </row>
    <row r="36" spans="13:19" x14ac:dyDescent="0.3">
      <c r="M36" s="8">
        <f t="shared" si="9"/>
        <v>0</v>
      </c>
      <c r="N36" s="9">
        <f>I3</f>
        <v>0</v>
      </c>
      <c r="O36" s="9">
        <f>I11</f>
        <v>0</v>
      </c>
      <c r="P36" s="9">
        <v>0</v>
      </c>
      <c r="Q36" s="9">
        <f>N36-P36</f>
        <v>0</v>
      </c>
      <c r="R36" s="9">
        <f t="shared" si="10"/>
        <v>0</v>
      </c>
      <c r="S36" s="10">
        <f t="shared" si="11"/>
        <v>0</v>
      </c>
    </row>
    <row r="37" spans="13:19" x14ac:dyDescent="0.3">
      <c r="S37" s="1">
        <f>SUM(S29,S30,S31,S32,S33,S34,S35,S36)</f>
        <v>0</v>
      </c>
    </row>
    <row r="39" spans="13:19" x14ac:dyDescent="0.3">
      <c r="N39" s="24" t="s">
        <v>40</v>
      </c>
      <c r="O39" s="24"/>
      <c r="P39" s="24"/>
      <c r="Q39" t="e">
        <f>S37/F20</f>
        <v>#DIV/0!</v>
      </c>
    </row>
  </sheetData>
  <mergeCells count="5">
    <mergeCell ref="A26:H26"/>
    <mergeCell ref="A28:B28"/>
    <mergeCell ref="A29:B29"/>
    <mergeCell ref="A31:B31"/>
    <mergeCell ref="N39:P39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Alconchel</dc:creator>
  <cp:lastModifiedBy>Daniel Alconchel</cp:lastModifiedBy>
  <dcterms:created xsi:type="dcterms:W3CDTF">2020-06-03T18:06:37Z</dcterms:created>
  <dcterms:modified xsi:type="dcterms:W3CDTF">2020-06-03T20:18:27Z</dcterms:modified>
</cp:coreProperties>
</file>