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c875ded0cb7464/Documents/DATA SCIENCE/"/>
    </mc:Choice>
  </mc:AlternateContent>
  <xr:revisionPtr revIDLastSave="9" documentId="8_{BC492356-E899-4C83-8259-5F34077EECCE}" xr6:coauthVersionLast="47" xr6:coauthVersionMax="47" xr10:uidLastSave="{E193C5FF-9361-4245-8B81-B8F5CE11A381}"/>
  <bookViews>
    <workbookView xWindow="-120" yWindow="-120" windowWidth="20730" windowHeight="11160" xr2:uid="{3B8575D8-7FA0-4A58-BBF6-3050A5396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1" l="1"/>
  <c r="B42" i="1"/>
  <c r="B41" i="1"/>
  <c r="B40" i="1"/>
  <c r="B34" i="1"/>
  <c r="B33" i="1"/>
  <c r="B32" i="1"/>
  <c r="B31" i="1"/>
  <c r="B30" i="1"/>
  <c r="B27" i="1"/>
  <c r="B26" i="1"/>
  <c r="B25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  <c r="F2" i="1"/>
</calcChain>
</file>

<file path=xl/sharedStrings.xml><?xml version="1.0" encoding="utf-8"?>
<sst xmlns="http://schemas.openxmlformats.org/spreadsheetml/2006/main" count="86" uniqueCount="43">
  <si>
    <t>Date</t>
  </si>
  <si>
    <t>Product</t>
  </si>
  <si>
    <t>Region</t>
  </si>
  <si>
    <t>Unit Price</t>
  </si>
  <si>
    <t>Total Sale</t>
  </si>
  <si>
    <t>Customer</t>
  </si>
  <si>
    <t>Pasta</t>
  </si>
  <si>
    <t>Soya Oil</t>
  </si>
  <si>
    <t>Choco Spread</t>
  </si>
  <si>
    <t>Amazing Day</t>
  </si>
  <si>
    <t>Rice</t>
  </si>
  <si>
    <t>East</t>
  </si>
  <si>
    <t>West</t>
  </si>
  <si>
    <t>South</t>
  </si>
  <si>
    <t>North</t>
  </si>
  <si>
    <t>Quantity(CRTNS)</t>
  </si>
  <si>
    <t>Adiele Thompson</t>
  </si>
  <si>
    <t>Baribo Bari</t>
  </si>
  <si>
    <t>Adeleke Tunde</t>
  </si>
  <si>
    <t>Ganiyu Mohammad</t>
  </si>
  <si>
    <t>Chioma Ndieri</t>
  </si>
  <si>
    <t>Manuchim Weli</t>
  </si>
  <si>
    <t>Abdulrahman Ja'afar</t>
  </si>
  <si>
    <t>Tari Johnson</t>
  </si>
  <si>
    <t>Taiwo Odukoya</t>
  </si>
  <si>
    <t>Nkechi Blessing</t>
  </si>
  <si>
    <t>Tunji Kareem</t>
  </si>
  <si>
    <t>Sarima Monday</t>
  </si>
  <si>
    <t>Shekinat Alausa</t>
  </si>
  <si>
    <t>Asimi Asimi</t>
  </si>
  <si>
    <t>Chinyere Anebe</t>
  </si>
  <si>
    <t>Emeka Olisa</t>
  </si>
  <si>
    <t>Sanusi Abubakar</t>
  </si>
  <si>
    <t>Belema Sunday</t>
  </si>
  <si>
    <t>Blessing Chinyere</t>
  </si>
  <si>
    <t>Ya'u Hudu</t>
  </si>
  <si>
    <t>SUMMARY STATS</t>
  </si>
  <si>
    <t>Metric</t>
  </si>
  <si>
    <t>Value</t>
  </si>
  <si>
    <t>Total Sale Overall</t>
  </si>
  <si>
    <t>Total Quantity Sold</t>
  </si>
  <si>
    <t>Average Sale Value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</si>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</sst>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Product</a:t>
            </a:r>
            <a:endParaRPr lang="en-US"/>
          </a:p>
        </c:rich>
      </c:tx>
      <c:layout>
        <c:manualLayout>
          <c:xMode val="edge"/>
          <c:yMode val="edge"/>
          <c:x val="0.17594425978919681"/>
          <c:y val="2.2753120402346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Sheet1!$B$29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195-4199-8EC2-FBEC3F3DCF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195-4199-8EC2-FBEC3F3DCF5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466-4419-8C89-E9039736C0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195-4199-8EC2-FBEC3F3DCF5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195-4199-8EC2-FBEC3F3DCF54}"/>
              </c:ext>
            </c:extLst>
          </c:dPt>
          <c:dLbls>
            <c:dLbl>
              <c:idx val="0"/>
              <c:layout>
                <c:manualLayout>
                  <c:x val="-1.504890895410093E-2"/>
                  <c:y val="4.5506240804693635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7989465763732129"/>
                      <c:h val="0.1238400387555512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6195-4199-8EC2-FBEC3F3DCF54}"/>
                </c:ext>
              </c:extLst>
            </c:dLbl>
            <c:dLbl>
              <c:idx val="1"/>
              <c:layout>
                <c:manualLayout>
                  <c:x val="7.5244426275158038E-2"/>
                  <c:y val="2.730374448281621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126612277302805"/>
                      <c:h val="0.1147387905946124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6195-4199-8EC2-FBEC3F3DCF5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Sheet1!$A$30:$A$34</c:f>
              <c:strCache>
                <c:ptCount val="5"/>
                <c:pt idx="0">
                  <c:v>Amazing Day</c:v>
                </c:pt>
                <c:pt idx="1">
                  <c:v>Choco Spread</c:v>
                </c:pt>
                <c:pt idx="2">
                  <c:v>Soya Oil</c:v>
                </c:pt>
                <c:pt idx="3">
                  <c:v>Rice</c:v>
                </c:pt>
                <c:pt idx="4">
                  <c:v>Pasta</c:v>
                </c:pt>
              </c:strCache>
            </c:strRef>
          </c:cat>
          <c:val>
            <c:numRef>
              <c:f>Sheet1!$B$30:$B$34</c:f>
              <c:numCache>
                <c:formatCode>General</c:formatCode>
                <c:ptCount val="5"/>
                <c:pt idx="0">
                  <c:v>2100000</c:v>
                </c:pt>
                <c:pt idx="1">
                  <c:v>1650000</c:v>
                </c:pt>
                <c:pt idx="2">
                  <c:v>5535000</c:v>
                </c:pt>
                <c:pt idx="3">
                  <c:v>9600000</c:v>
                </c:pt>
                <c:pt idx="4">
                  <c:v>9555000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95-4199-8EC2-FBEC3F3DC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Sheet1!$A$40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Sheet1!$B$39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Sheet1!$B$40</c:f>
              <c:numCache>
                <c:formatCode>General</c:formatCode>
                <c:ptCount val="1"/>
                <c:pt idx="0">
                  <c:v>8450000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F-44F0-A3FE-CBF7C7776F51}"/>
            </c:ext>
          </c:extLst>
        </c:ser>
        <c:ser>
          <c:idx val="1"/>
          <c:order val="1"/>
          <c:tx>
            <c:strRef>
              <c:f>Sheet1!$A$41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Sheet1!$B$39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Sheet1!$B$41</c:f>
              <c:numCache>
                <c:formatCode>General</c:formatCode>
                <c:ptCount val="1"/>
                <c:pt idx="0">
                  <c:v>4400000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4F-44F0-A3FE-CBF7C7776F51}"/>
            </c:ext>
          </c:extLst>
        </c:ser>
        <c:ser>
          <c:idx val="2"/>
          <c:order val="2"/>
          <c:tx>
            <c:strRef>
              <c:f>Sheet1!$A$42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Sheet1!$B$39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Sheet1!$B$42</c:f>
              <c:numCache>
                <c:formatCode>General</c:formatCode>
                <c:ptCount val="1"/>
                <c:pt idx="0">
                  <c:v>8820000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4F-44F0-A3FE-CBF7C7776F51}"/>
            </c:ext>
          </c:extLst>
        </c:ser>
        <c:ser>
          <c:idx val="3"/>
          <c:order val="3"/>
          <c:tx>
            <c:strRef>
              <c:f>Sheet1!$A$43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Sheet1!$B$39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Sheet1!$B$43</c:f>
              <c:numCache>
                <c:formatCode>General</c:formatCode>
                <c:ptCount val="1"/>
                <c:pt idx="0">
                  <c:v>6770000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4F-44F0-A3FE-CBF7C7776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8534048"/>
        <c:axId val="968529248"/>
      </c:barChart>
      <c:catAx>
        <c:axId val="9685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29248"/>
        <c:crosses val="autoZero"/>
        <c:auto val="1"/>
        <c:lblAlgn val="ctr"/>
        <c:lblOffset val="100"/>
        <c:noMultiLvlLbl val="0"/>
      </c:catAx>
      <c:valAx>
        <c:axId val="96852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3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Sheet1!$A$2:$A$21</c:f>
              <c:numCache>
                <c:formatCode>m/d/yyyy</c:formatCode>
                <c:ptCount val="20"/>
                <c:pt idx="0">
                  <c:v>45809</c:v>
                </c:pt>
                <c:pt idx="1">
                  <c:v>45810</c:v>
                </c:pt>
                <c:pt idx="2">
                  <c:v>45811</c:v>
                </c:pt>
                <c:pt idx="3">
                  <c:v>45812</c:v>
                </c:pt>
                <c:pt idx="4">
                  <c:v>45813</c:v>
                </c:pt>
                <c:pt idx="5">
                  <c:v>45814</c:v>
                </c:pt>
                <c:pt idx="6">
                  <c:v>45815</c:v>
                </c:pt>
                <c:pt idx="7">
                  <c:v>45816</c:v>
                </c:pt>
                <c:pt idx="8">
                  <c:v>45817</c:v>
                </c:pt>
                <c:pt idx="9">
                  <c:v>45818</c:v>
                </c:pt>
                <c:pt idx="10">
                  <c:v>45819</c:v>
                </c:pt>
                <c:pt idx="11">
                  <c:v>45820</c:v>
                </c:pt>
                <c:pt idx="12">
                  <c:v>45821</c:v>
                </c:pt>
                <c:pt idx="13">
                  <c:v>45822</c:v>
                </c:pt>
                <c:pt idx="14">
                  <c:v>45823</c:v>
                </c:pt>
                <c:pt idx="15">
                  <c:v>45824</c:v>
                </c:pt>
                <c:pt idx="16">
                  <c:v>45825</c:v>
                </c:pt>
                <c:pt idx="17">
                  <c:v>45826</c:v>
                </c:pt>
                <c:pt idx="18">
                  <c:v>45827</c:v>
                </c:pt>
                <c:pt idx="19">
                  <c:v>45828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100000</c:v>
                </c:pt>
                <c:pt idx="1">
                  <c:v>1950000</c:v>
                </c:pt>
                <c:pt idx="2">
                  <c:v>820000</c:v>
                </c:pt>
                <c:pt idx="3">
                  <c:v>100000</c:v>
                </c:pt>
                <c:pt idx="4">
                  <c:v>1000000</c:v>
                </c:pt>
                <c:pt idx="5">
                  <c:v>1600000</c:v>
                </c:pt>
                <c:pt idx="6">
                  <c:v>2925000</c:v>
                </c:pt>
                <c:pt idx="7">
                  <c:v>2870000</c:v>
                </c:pt>
                <c:pt idx="8">
                  <c:v>1000000</c:v>
                </c:pt>
                <c:pt idx="9">
                  <c:v>4000000</c:v>
                </c:pt>
                <c:pt idx="10">
                  <c:v>780000</c:v>
                </c:pt>
                <c:pt idx="11">
                  <c:v>200000</c:v>
                </c:pt>
                <c:pt idx="12">
                  <c:v>400000</c:v>
                </c:pt>
                <c:pt idx="13">
                  <c:v>800000</c:v>
                </c:pt>
                <c:pt idx="14">
                  <c:v>1025000</c:v>
                </c:pt>
                <c:pt idx="15">
                  <c:v>3900000</c:v>
                </c:pt>
                <c:pt idx="16">
                  <c:v>800000</c:v>
                </c:pt>
                <c:pt idx="17">
                  <c:v>150000</c:v>
                </c:pt>
                <c:pt idx="18">
                  <c:v>820000</c:v>
                </c:pt>
                <c:pt idx="19">
                  <c:v>3200000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C9-44DB-B6C8-9DA375322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8530688"/>
        <c:axId val="968533088"/>
      </c:lineChart>
      <c:dateAx>
        <c:axId val="9685306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33088"/>
        <c:crosses val="autoZero"/>
        <c:auto val="1"/>
        <c:lblOffset val="100"/>
        <c:baseTimeUnit val="days"/>
      </c:dateAx>
      <c:valAx>
        <c:axId val="9685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3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22</xdr:row>
      <xdr:rowOff>9525</xdr:rowOff>
    </xdr:from>
    <xdr:to>
      <xdr:col>6</xdr:col>
      <xdr:colOff>990600</xdr:colOff>
      <xdr:row>36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112BA3-678E-9822-547C-BBFB7D6C7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485775</xdr:colOff>
      <xdr:row>37</xdr:row>
      <xdr:rowOff>33337</xdr:rowOff>
    </xdr:from>
    <xdr:to>
      <xdr:col>6</xdr:col>
      <xdr:colOff>800100</xdr:colOff>
      <xdr:row>51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891FDA-C256-CD19-6A8D-A1FB1CA31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1257300</xdr:colOff>
      <xdr:row>23</xdr:row>
      <xdr:rowOff>109537</xdr:rowOff>
    </xdr:from>
    <xdr:to>
      <xdr:col>14</xdr:col>
      <xdr:colOff>47625</xdr:colOff>
      <xdr:row>37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D7E532-51C3-777B-D5D8-F45DAF3772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671D-F4A2-4F71-9F12-01B31097A9CB}">
  <dimension ref="A1:G43"/>
  <sheetViews>
    <sheetView tabSelected="1" topLeftCell="A8" workbookViewId="0">
      <selection activeCell="L21" sqref="L21"/>
    </sheetView>
  </sheetViews>
  <sheetFormatPr defaultRowHeight="15" x14ac:dyDescent="0.25"/>
  <cols>
    <col min="1" max="1" width="18.7109375" customWidth="1"/>
    <col min="2" max="2" width="14.28515625" customWidth="1"/>
    <col min="3" max="3" width="11" customWidth="1"/>
    <col min="4" max="4" width="16" bestFit="1" customWidth="1"/>
    <col min="5" max="5" width="16" customWidth="1"/>
    <col min="6" max="6" width="20.85546875" customWidth="1"/>
    <col min="7" max="7" width="2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45809</v>
      </c>
      <c r="B2" t="s">
        <v>9</v>
      </c>
      <c r="C2" t="s">
        <v>11</v>
      </c>
      <c r="D2">
        <v>5</v>
      </c>
      <c r="E2">
        <v>20000</v>
      </c>
      <c r="F2">
        <f>D2*E2</f>
        <v>100000</v>
      </c>
      <c r="G2" t="s">
        <v>16</v>
      </c>
    </row>
    <row r="3" spans="1:7" x14ac:dyDescent="0.25">
      <c r="A3" s="2">
        <v>45810</v>
      </c>
      <c r="B3" t="s">
        <v>6</v>
      </c>
      <c r="C3" t="s">
        <v>13</v>
      </c>
      <c r="D3">
        <v>100</v>
      </c>
      <c r="E3">
        <v>19500</v>
      </c>
      <c r="F3">
        <f>D3*E3</f>
        <v>1950000</v>
      </c>
      <c r="G3" t="s">
        <v>17</v>
      </c>
    </row>
    <row r="4" spans="1:7" x14ac:dyDescent="0.25">
      <c r="A4" s="2">
        <v>45811</v>
      </c>
      <c r="B4" t="s">
        <v>7</v>
      </c>
      <c r="C4" t="s">
        <v>12</v>
      </c>
      <c r="D4">
        <v>20</v>
      </c>
      <c r="E4">
        <v>41000</v>
      </c>
      <c r="F4">
        <f t="shared" ref="F4:F21" si="0">D4*E4</f>
        <v>820000</v>
      </c>
      <c r="G4" t="s">
        <v>18</v>
      </c>
    </row>
    <row r="5" spans="1:7" x14ac:dyDescent="0.25">
      <c r="A5" s="2">
        <v>45812</v>
      </c>
      <c r="B5" t="s">
        <v>8</v>
      </c>
      <c r="C5" t="s">
        <v>14</v>
      </c>
      <c r="D5">
        <v>10</v>
      </c>
      <c r="E5">
        <v>10000</v>
      </c>
      <c r="F5">
        <f t="shared" si="0"/>
        <v>100000</v>
      </c>
      <c r="G5" t="s">
        <v>19</v>
      </c>
    </row>
    <row r="6" spans="1:7" x14ac:dyDescent="0.25">
      <c r="A6" s="2">
        <v>45813</v>
      </c>
      <c r="B6" t="s">
        <v>9</v>
      </c>
      <c r="C6" t="s">
        <v>12</v>
      </c>
      <c r="D6">
        <v>50</v>
      </c>
      <c r="E6">
        <v>20000</v>
      </c>
      <c r="F6">
        <f t="shared" si="0"/>
        <v>1000000</v>
      </c>
      <c r="G6" t="s">
        <v>20</v>
      </c>
    </row>
    <row r="7" spans="1:7" x14ac:dyDescent="0.25">
      <c r="A7" s="2">
        <v>45814</v>
      </c>
      <c r="B7" t="s">
        <v>10</v>
      </c>
      <c r="C7" t="s">
        <v>13</v>
      </c>
      <c r="D7">
        <v>20</v>
      </c>
      <c r="E7">
        <v>80000</v>
      </c>
      <c r="F7">
        <f t="shared" si="0"/>
        <v>1600000</v>
      </c>
      <c r="G7" t="s">
        <v>21</v>
      </c>
    </row>
    <row r="8" spans="1:7" x14ac:dyDescent="0.25">
      <c r="A8" s="2">
        <v>45815</v>
      </c>
      <c r="B8" t="s">
        <v>6</v>
      </c>
      <c r="C8" t="s">
        <v>11</v>
      </c>
      <c r="D8">
        <v>150</v>
      </c>
      <c r="E8">
        <v>19500</v>
      </c>
      <c r="F8">
        <f t="shared" si="0"/>
        <v>2925000</v>
      </c>
      <c r="G8" t="s">
        <v>22</v>
      </c>
    </row>
    <row r="9" spans="1:7" x14ac:dyDescent="0.25">
      <c r="A9" s="2">
        <v>45816</v>
      </c>
      <c r="B9" t="s">
        <v>7</v>
      </c>
      <c r="C9" t="s">
        <v>13</v>
      </c>
      <c r="D9">
        <v>70</v>
      </c>
      <c r="E9">
        <v>41000</v>
      </c>
      <c r="F9">
        <f t="shared" si="0"/>
        <v>2870000</v>
      </c>
      <c r="G9" t="s">
        <v>23</v>
      </c>
    </row>
    <row r="10" spans="1:7" x14ac:dyDescent="0.25">
      <c r="A10" s="2">
        <v>45817</v>
      </c>
      <c r="B10" t="s">
        <v>8</v>
      </c>
      <c r="C10" t="s">
        <v>12</v>
      </c>
      <c r="D10">
        <v>100</v>
      </c>
      <c r="E10">
        <v>10000</v>
      </c>
      <c r="F10">
        <f t="shared" si="0"/>
        <v>1000000</v>
      </c>
      <c r="G10" t="s">
        <v>24</v>
      </c>
    </row>
    <row r="11" spans="1:7" x14ac:dyDescent="0.25">
      <c r="A11" s="2">
        <v>45818</v>
      </c>
      <c r="B11" t="s">
        <v>10</v>
      </c>
      <c r="C11" t="s">
        <v>11</v>
      </c>
      <c r="D11">
        <v>50</v>
      </c>
      <c r="E11">
        <v>80000</v>
      </c>
      <c r="F11">
        <f t="shared" si="0"/>
        <v>4000000</v>
      </c>
      <c r="G11" t="s">
        <v>25</v>
      </c>
    </row>
    <row r="12" spans="1:7" x14ac:dyDescent="0.25">
      <c r="A12" s="2">
        <v>45819</v>
      </c>
      <c r="B12" t="s">
        <v>6</v>
      </c>
      <c r="C12" t="s">
        <v>12</v>
      </c>
      <c r="D12">
        <v>40</v>
      </c>
      <c r="E12">
        <v>19500</v>
      </c>
      <c r="F12">
        <f t="shared" si="0"/>
        <v>780000</v>
      </c>
      <c r="G12" t="s">
        <v>26</v>
      </c>
    </row>
    <row r="13" spans="1:7" x14ac:dyDescent="0.25">
      <c r="A13" s="2">
        <v>45820</v>
      </c>
      <c r="B13" t="s">
        <v>9</v>
      </c>
      <c r="C13" t="s">
        <v>13</v>
      </c>
      <c r="D13">
        <v>10</v>
      </c>
      <c r="E13">
        <v>20000</v>
      </c>
      <c r="F13">
        <f t="shared" si="0"/>
        <v>200000</v>
      </c>
      <c r="G13" t="s">
        <v>27</v>
      </c>
    </row>
    <row r="14" spans="1:7" x14ac:dyDescent="0.25">
      <c r="A14" s="2">
        <v>45821</v>
      </c>
      <c r="B14" t="s">
        <v>8</v>
      </c>
      <c r="C14" t="s">
        <v>11</v>
      </c>
      <c r="D14">
        <v>40</v>
      </c>
      <c r="E14">
        <v>10000</v>
      </c>
      <c r="F14">
        <f t="shared" si="0"/>
        <v>400000</v>
      </c>
      <c r="G14" t="s">
        <v>28</v>
      </c>
    </row>
    <row r="15" spans="1:7" x14ac:dyDescent="0.25">
      <c r="A15" s="2">
        <v>45822</v>
      </c>
      <c r="B15" t="s">
        <v>10</v>
      </c>
      <c r="C15" t="s">
        <v>12</v>
      </c>
      <c r="D15">
        <v>10</v>
      </c>
      <c r="E15">
        <v>80000</v>
      </c>
      <c r="F15">
        <f t="shared" si="0"/>
        <v>800000</v>
      </c>
      <c r="G15" t="s">
        <v>29</v>
      </c>
    </row>
    <row r="16" spans="1:7" x14ac:dyDescent="0.25">
      <c r="A16" s="2">
        <v>45823</v>
      </c>
      <c r="B16" t="s">
        <v>7</v>
      </c>
      <c r="C16" t="s">
        <v>11</v>
      </c>
      <c r="D16">
        <v>25</v>
      </c>
      <c r="E16">
        <v>41000</v>
      </c>
      <c r="F16">
        <f t="shared" si="0"/>
        <v>1025000</v>
      </c>
      <c r="G16" t="s">
        <v>30</v>
      </c>
    </row>
    <row r="17" spans="1:7" x14ac:dyDescent="0.25">
      <c r="A17" s="2">
        <v>45824</v>
      </c>
      <c r="B17" t="s">
        <v>6</v>
      </c>
      <c r="C17" t="s">
        <v>14</v>
      </c>
      <c r="D17">
        <v>200</v>
      </c>
      <c r="E17">
        <v>19500</v>
      </c>
      <c r="F17">
        <f t="shared" si="0"/>
        <v>3900000</v>
      </c>
      <c r="G17" t="s">
        <v>31</v>
      </c>
    </row>
    <row r="18" spans="1:7" x14ac:dyDescent="0.25">
      <c r="A18" s="2">
        <v>45825</v>
      </c>
      <c r="B18" t="s">
        <v>9</v>
      </c>
      <c r="C18" t="s">
        <v>14</v>
      </c>
      <c r="D18">
        <v>40</v>
      </c>
      <c r="E18">
        <v>20000</v>
      </c>
      <c r="F18">
        <f t="shared" si="0"/>
        <v>800000</v>
      </c>
      <c r="G18" t="s">
        <v>32</v>
      </c>
    </row>
    <row r="19" spans="1:7" x14ac:dyDescent="0.25">
      <c r="A19" s="2">
        <v>45826</v>
      </c>
      <c r="B19" t="s">
        <v>8</v>
      </c>
      <c r="C19" t="s">
        <v>13</v>
      </c>
      <c r="D19">
        <v>15</v>
      </c>
      <c r="E19">
        <v>10000</v>
      </c>
      <c r="F19">
        <f t="shared" si="0"/>
        <v>150000</v>
      </c>
      <c r="G19" t="s">
        <v>33</v>
      </c>
    </row>
    <row r="20" spans="1:7" x14ac:dyDescent="0.25">
      <c r="A20" s="2">
        <v>45827</v>
      </c>
      <c r="B20" t="s">
        <v>7</v>
      </c>
      <c r="C20" t="s">
        <v>14</v>
      </c>
      <c r="D20">
        <v>20</v>
      </c>
      <c r="E20">
        <v>41000</v>
      </c>
      <c r="F20">
        <f t="shared" si="0"/>
        <v>820000</v>
      </c>
      <c r="G20" t="s">
        <v>34</v>
      </c>
    </row>
    <row r="21" spans="1:7" x14ac:dyDescent="0.25">
      <c r="A21" s="2">
        <v>45828</v>
      </c>
      <c r="B21" t="s">
        <v>10</v>
      </c>
      <c r="C21" t="s">
        <v>14</v>
      </c>
      <c r="D21">
        <v>40</v>
      </c>
      <c r="E21">
        <v>80000</v>
      </c>
      <c r="F21">
        <f t="shared" si="0"/>
        <v>3200000</v>
      </c>
      <c r="G21" t="s">
        <v>35</v>
      </c>
    </row>
    <row r="23" spans="1:7" x14ac:dyDescent="0.25">
      <c r="A23" s="1" t="s">
        <v>36</v>
      </c>
    </row>
    <row r="24" spans="1:7" x14ac:dyDescent="0.25">
      <c r="A24" s="1" t="s">
        <v>37</v>
      </c>
      <c r="B24" s="1" t="s">
        <v>38</v>
      </c>
    </row>
    <row r="25" spans="1:7" x14ac:dyDescent="0.25">
      <c r="A25" t="s">
        <v>39</v>
      </c>
      <c r="B25">
        <f>SUM(F2:F21)</f>
        <v>28440000</v>
      </c>
    </row>
    <row r="26" spans="1:7" x14ac:dyDescent="0.25">
      <c r="A26" t="s">
        <v>40</v>
      </c>
      <c r="B26">
        <f>SUM(D2:D21)</f>
        <v>1015</v>
      </c>
    </row>
    <row r="27" spans="1:7" x14ac:dyDescent="0.25">
      <c r="A27" t="s">
        <v>41</v>
      </c>
      <c r="B27">
        <f>AVERAGE(F2:F21)</f>
        <v>1422000</v>
      </c>
    </row>
    <row r="29" spans="1:7" x14ac:dyDescent="0.25">
      <c r="A29" s="1" t="s">
        <v>1</v>
      </c>
      <c r="B29" s="1" t="s">
        <v>42</v>
      </c>
    </row>
    <row r="30" spans="1:7" x14ac:dyDescent="0.25">
      <c r="A30" t="s">
        <v>9</v>
      </c>
      <c r="B30">
        <f>SUMIF(B2:B21, "Amazing Day", F2:F21)</f>
        <v>2100000</v>
      </c>
    </row>
    <row r="31" spans="1:7" x14ac:dyDescent="0.25">
      <c r="A31" t="s">
        <v>8</v>
      </c>
      <c r="B31">
        <f>SUMIF(B2:B21, "Choco Spread", F2:F21)</f>
        <v>1650000</v>
      </c>
    </row>
    <row r="32" spans="1:7" x14ac:dyDescent="0.25">
      <c r="A32" t="s">
        <v>7</v>
      </c>
      <c r="B32">
        <f>SUMIF(B2:B21, "Soya Oil", F2:F21)</f>
        <v>5535000</v>
      </c>
    </row>
    <row r="33" spans="1:2" x14ac:dyDescent="0.25">
      <c r="A33" t="s">
        <v>10</v>
      </c>
      <c r="B33">
        <f>SUMIF(B2:B21, "Rice", F2:F21)</f>
        <v>9600000</v>
      </c>
    </row>
    <row r="34" spans="1:2" x14ac:dyDescent="0.25">
      <c r="A34" t="s">
        <v>6</v>
      </c>
      <c r="B34">
        <f>SUMIF(B2:B21, "Pasta", F2:F21)</f>
        <v>9555000</v>
      </c>
    </row>
    <row r="39" spans="1:2" x14ac:dyDescent="0.25">
      <c r="A39" s="1" t="s">
        <v>2</v>
      </c>
      <c r="B39" s="1" t="s">
        <v>42</v>
      </c>
    </row>
    <row r="40" spans="1:2" x14ac:dyDescent="0.25">
      <c r="A40" t="s">
        <v>11</v>
      </c>
      <c r="B40">
        <f>SUMIF(C2:C21, "East", F2:F21)</f>
        <v>8450000</v>
      </c>
    </row>
    <row r="41" spans="1:2" x14ac:dyDescent="0.25">
      <c r="A41" t="s">
        <v>12</v>
      </c>
      <c r="B41">
        <f>SUMIF(C2:C21, "West", F2:F21)</f>
        <v>4400000</v>
      </c>
    </row>
    <row r="42" spans="1:2" x14ac:dyDescent="0.25">
      <c r="A42" t="s">
        <v>14</v>
      </c>
      <c r="B42">
        <f>SUMIF(C2:C21, "North", F2:F21)</f>
        <v>8820000</v>
      </c>
    </row>
    <row r="43" spans="1:2" x14ac:dyDescent="0.25">
      <c r="A43" t="s">
        <v>13</v>
      </c>
      <c r="B43">
        <f>SUMIF(C2:C21, "South", F2:F21)</f>
        <v>6770000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Onyemaechi</dc:creator>
  <cp:lastModifiedBy>Victoria Onyemaechi</cp:lastModifiedBy>
  <dcterms:created xsi:type="dcterms:W3CDTF">2025-06-20T09:19:30Z</dcterms:created>
  <dcterms:modified xsi:type="dcterms:W3CDTF">2025-06-20T13:15:59Z</dcterms:modified>
</cp:coreProperties>
</file>