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uchjhb/Desktop/April 2020/"/>
    </mc:Choice>
  </mc:AlternateContent>
  <xr:revisionPtr revIDLastSave="0" documentId="13_ncr:1_{1AB0EAB6-E47E-2D40-BA1E-743DE085A795}" xr6:coauthVersionLast="36" xr6:coauthVersionMax="36" xr10:uidLastSave="{00000000-0000-0000-0000-000000000000}"/>
  <bookViews>
    <workbookView xWindow="780" yWindow="960" windowWidth="27640" windowHeight="16200" xr2:uid="{02CD3453-667F-D249-B818-AF295F8BB769}"/>
  </bookViews>
  <sheets>
    <sheet name="13222 Kenya" sheetId="1" r:id="rId1"/>
    <sheet name="Billab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1" l="1"/>
  <c r="M51" i="1"/>
  <c r="L51" i="1"/>
  <c r="K51" i="1"/>
  <c r="J51" i="1"/>
  <c r="I51" i="1"/>
  <c r="H51" i="1"/>
  <c r="G51" i="1"/>
  <c r="F51" i="1"/>
  <c r="E51" i="1"/>
  <c r="D51" i="1"/>
  <c r="C51" i="1"/>
  <c r="O50" i="1"/>
  <c r="O49" i="1"/>
  <c r="O48" i="1"/>
  <c r="O47" i="1"/>
  <c r="O46" i="1"/>
  <c r="O45" i="1"/>
  <c r="O44" i="1"/>
  <c r="O43" i="1"/>
  <c r="O51" i="1" s="1"/>
  <c r="N39" i="1"/>
  <c r="M39" i="1"/>
  <c r="L39" i="1"/>
  <c r="K39" i="1"/>
  <c r="J39" i="1"/>
  <c r="I39" i="1"/>
  <c r="H39" i="1"/>
  <c r="G39" i="1"/>
  <c r="E38" i="1"/>
  <c r="O38" i="1" s="1"/>
  <c r="F37" i="1"/>
  <c r="E37" i="1"/>
  <c r="D37" i="1"/>
  <c r="C37" i="1"/>
  <c r="O37" i="1" s="1"/>
  <c r="D36" i="1"/>
  <c r="O36" i="1" s="1"/>
  <c r="O35" i="1"/>
  <c r="F35" i="1"/>
  <c r="E35" i="1"/>
  <c r="D35" i="1"/>
  <c r="O34" i="1"/>
  <c r="D34" i="1"/>
  <c r="F33" i="1"/>
  <c r="D33" i="1"/>
  <c r="O33" i="1" s="1"/>
  <c r="E32" i="1"/>
  <c r="D32" i="1"/>
  <c r="C32" i="1"/>
  <c r="O32" i="1" s="1"/>
  <c r="F31" i="1"/>
  <c r="E31" i="1"/>
  <c r="D31" i="1"/>
  <c r="C31" i="1"/>
  <c r="O31" i="1" s="1"/>
  <c r="E30" i="1"/>
  <c r="D30" i="1"/>
  <c r="O30" i="1" s="1"/>
  <c r="C30" i="1"/>
  <c r="F29" i="1"/>
  <c r="E29" i="1"/>
  <c r="O29" i="1" s="1"/>
  <c r="D29" i="1"/>
  <c r="C29" i="1"/>
  <c r="F28" i="1"/>
  <c r="E28" i="1"/>
  <c r="D28" i="1"/>
  <c r="C28" i="1"/>
  <c r="O28" i="1" s="1"/>
  <c r="F27" i="1"/>
  <c r="E27" i="1"/>
  <c r="D27" i="1"/>
  <c r="C27" i="1"/>
  <c r="O27" i="1" s="1"/>
  <c r="F26" i="1"/>
  <c r="E26" i="1"/>
  <c r="O26" i="1" s="1"/>
  <c r="F25" i="1"/>
  <c r="E25" i="1"/>
  <c r="D25" i="1"/>
  <c r="C25" i="1"/>
  <c r="O25" i="1" s="1"/>
  <c r="F24" i="1"/>
  <c r="E24" i="1"/>
  <c r="D24" i="1"/>
  <c r="C24" i="1"/>
  <c r="O24" i="1" s="1"/>
  <c r="F23" i="1"/>
  <c r="D23" i="1"/>
  <c r="O23" i="1" s="1"/>
  <c r="C23" i="1"/>
  <c r="F22" i="1"/>
  <c r="F39" i="1" s="1"/>
  <c r="D22" i="1"/>
  <c r="D39" i="1" s="1"/>
  <c r="C22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9" i="1" s="1"/>
  <c r="C39" i="1" l="1"/>
  <c r="E39" i="1"/>
  <c r="O22" i="1"/>
  <c r="O39" i="1" s="1"/>
</calcChain>
</file>

<file path=xl/sharedStrings.xml><?xml version="1.0" encoding="utf-8"?>
<sst xmlns="http://schemas.openxmlformats.org/spreadsheetml/2006/main" count="153" uniqueCount="95">
  <si>
    <t xml:space="preserve">Volumes per Month: Country + Network Description </t>
  </si>
  <si>
    <t>Rand Value Billed</t>
  </si>
  <si>
    <t>January Volumes</t>
  </si>
  <si>
    <t>February Volumes</t>
  </si>
  <si>
    <t>March Volumes</t>
  </si>
  <si>
    <t>April Volumes</t>
  </si>
  <si>
    <t>May Volumes</t>
  </si>
  <si>
    <t>June Volumes</t>
  </si>
  <si>
    <t>July Volumes</t>
  </si>
  <si>
    <t>August Volumes</t>
  </si>
  <si>
    <t>September Volumes</t>
  </si>
  <si>
    <t>October Volumes</t>
  </si>
  <si>
    <t>November Volumes</t>
  </si>
  <si>
    <t>December Volumes</t>
  </si>
  <si>
    <t>Grand Total Volume YTD</t>
  </si>
  <si>
    <t>Botswana Mascom Wireless</t>
  </si>
  <si>
    <t>Ghana Vodafone Ghana</t>
  </si>
  <si>
    <t>India All Indian Networks</t>
  </si>
  <si>
    <t>Kenya Airtel Kenya</t>
  </si>
  <si>
    <t>Kenya	Jamii Telecommunications Limited</t>
  </si>
  <si>
    <t>Kenya Safaricom</t>
  </si>
  <si>
    <t>Kenya Telkom Kenya Ltd (Orange)</t>
  </si>
  <si>
    <t>Roaming All Roaming</t>
  </si>
  <si>
    <t>Seychelles Airtel (Telecom Seychelles)</t>
  </si>
  <si>
    <t>South Africa South Africa</t>
  </si>
  <si>
    <t>Tanzania Airtel Tanzania</t>
  </si>
  <si>
    <t>Tanzania	Vodacom Tanzania</t>
  </si>
  <si>
    <t>Tanzania	Zantel (Zanzibar Telecom Ltd)</t>
  </si>
  <si>
    <t xml:space="preserve">Uganda	Airtel </t>
  </si>
  <si>
    <t>Uganda	MTN</t>
  </si>
  <si>
    <t>Zambia Airtel Zambia</t>
  </si>
  <si>
    <t>Zimbabwe Econet Wireless</t>
  </si>
  <si>
    <t xml:space="preserve">Total per Month </t>
  </si>
  <si>
    <t xml:space="preserve">Rand Value per Month: Country + Network Description </t>
  </si>
  <si>
    <t>Jan Billing Totals</t>
  </si>
  <si>
    <t>Feb Billing Totals</t>
  </si>
  <si>
    <t>March Billing Totals</t>
  </si>
  <si>
    <t>April Billing Totals</t>
  </si>
  <si>
    <t>May Billing Totals</t>
  </si>
  <si>
    <t>June Billing Totals</t>
  </si>
  <si>
    <t>July Billing Totals</t>
  </si>
  <si>
    <t>August Billing Totals</t>
  </si>
  <si>
    <t>September Billing Totals</t>
  </si>
  <si>
    <t>October Billing Totals</t>
  </si>
  <si>
    <t>November Billing Totals</t>
  </si>
  <si>
    <t>December Billing Totals</t>
  </si>
  <si>
    <t>Grand Total Rand Value YTD</t>
  </si>
  <si>
    <t>Description for UserID</t>
  </si>
  <si>
    <t>UserID</t>
  </si>
  <si>
    <t>Grand Total YTD</t>
  </si>
  <si>
    <t>BBKATM1P</t>
  </si>
  <si>
    <t>BBKATM1U</t>
  </si>
  <si>
    <t>BBKMNV1U</t>
  </si>
  <si>
    <t>BBKOTP1U</t>
  </si>
  <si>
    <t>BBKOTPL1P</t>
  </si>
  <si>
    <t>BBKOTPL1Pz</t>
  </si>
  <si>
    <t>OptimusKEP</t>
  </si>
  <si>
    <t>KENWIMIU</t>
  </si>
  <si>
    <t xml:space="preserve">Monthly </t>
  </si>
  <si>
    <t>account_number</t>
  </si>
  <si>
    <t xml:space="preserve">UserD  &amp; Country </t>
  </si>
  <si>
    <t xml:space="preserve">Network </t>
  </si>
  <si>
    <t>Total</t>
  </si>
  <si>
    <t>Costs</t>
  </si>
  <si>
    <t>total</t>
  </si>
  <si>
    <t xml:space="preserve">monthly </t>
  </si>
  <si>
    <t>BBKATM1P Kenya</t>
  </si>
  <si>
    <t>Airtel Kenya</t>
  </si>
  <si>
    <t>Safaricom</t>
  </si>
  <si>
    <t>Telkom Kenya Ltd (Orange)</t>
  </si>
  <si>
    <t>BBKOTP1Uz Kenya</t>
  </si>
  <si>
    <t>BBKOTPL1P Botswana</t>
  </si>
  <si>
    <t>Mascom Wireless</t>
  </si>
  <si>
    <t>BBKOTPL1P Ghana</t>
  </si>
  <si>
    <t>Vodafone Ghana</t>
  </si>
  <si>
    <t>BBKOTPL1P India</t>
  </si>
  <si>
    <t>All Indian Networks</t>
  </si>
  <si>
    <t>BBKOTPL1P Kenya</t>
  </si>
  <si>
    <t>Jamii Telecommunications Limited</t>
  </si>
  <si>
    <t>BBKOTPL1P Roaming</t>
  </si>
  <si>
    <t xml:space="preserve">All Roaming </t>
  </si>
  <si>
    <t>BBKOTPL1P South Africa</t>
  </si>
  <si>
    <t>South Africa</t>
  </si>
  <si>
    <t>BBKOTPL1P Tanzania</t>
  </si>
  <si>
    <t>Vodacom Tanzania</t>
  </si>
  <si>
    <t>BBKOTPL1P Uganda</t>
  </si>
  <si>
    <t>Airtel Uganda</t>
  </si>
  <si>
    <t>BBKOTPL1P Zambia</t>
  </si>
  <si>
    <t>Airtel Zambia</t>
  </si>
  <si>
    <t>BBKOTPL1Pz India</t>
  </si>
  <si>
    <t>BBKOTPL1Pz Kenya</t>
  </si>
  <si>
    <t>OptimusKEP Kenya</t>
  </si>
  <si>
    <t>OptimusKEP South Africa</t>
  </si>
  <si>
    <t>OptimusKEP Hosting</t>
  </si>
  <si>
    <t>Azure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</si>
</sst>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&quot;#,##0.00_);\(&quot;R&quot;#,##0.00\)"/>
    <numFmt numFmtId="164" formatCode="_-* #,##0.00_-;\-* #,##0.00_-;_-* &quot;-&quot;??_-;_-@_-"/>
    <numFmt numFmtId="165" formatCode="_-* #,##0_-;\-* #,##0_-;_-* &quot;-&quot;??_-;_-@_-"/>
    <numFmt numFmtId="166" formatCode="&quot;R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0" fontId="2" fillId="0" borderId="1" xfId="0" applyFont="1" applyBorder="1"/>
    <xf numFmtId="0" fontId="0" fillId="0" borderId="4" xfId="0" applyFill="1" applyBorder="1"/>
    <xf numFmtId="0" fontId="0" fillId="0" borderId="5" xfId="0" applyBorder="1"/>
    <xf numFmtId="165" fontId="2" fillId="4" borderId="6" xfId="1" applyNumberFormat="1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165" fontId="2" fillId="0" borderId="0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5" fontId="2" fillId="0" borderId="9" xfId="1" applyNumberFormat="1" applyFont="1" applyFill="1" applyBorder="1" applyAlignment="1">
      <alignment horizontal="center" vertical="center"/>
    </xf>
    <xf numFmtId="166" fontId="2" fillId="0" borderId="10" xfId="1" applyNumberFormat="1" applyFont="1" applyFill="1" applyBorder="1" applyAlignment="1">
      <alignment horizontal="center" vertical="center"/>
    </xf>
    <xf numFmtId="0" fontId="0" fillId="0" borderId="0" xfId="0" applyFill="1"/>
    <xf numFmtId="17" fontId="0" fillId="3" borderId="11" xfId="0" applyNumberFormat="1" applyFill="1" applyBorder="1" applyAlignment="1">
      <alignment horizontal="center" vertical="center" wrapText="1"/>
    </xf>
    <xf numFmtId="17" fontId="0" fillId="3" borderId="12" xfId="0" applyNumberFormat="1" applyFill="1" applyBorder="1" applyAlignment="1">
      <alignment horizontal="center" vertical="center" wrapText="1"/>
    </xf>
    <xf numFmtId="165" fontId="2" fillId="3" borderId="13" xfId="1" applyNumberFormat="1" applyFont="1" applyFill="1" applyBorder="1" applyAlignment="1">
      <alignment horizontal="center" vertical="center" wrapText="1"/>
    </xf>
    <xf numFmtId="166" fontId="0" fillId="5" borderId="1" xfId="0" applyNumberFormat="1" applyFill="1" applyBorder="1"/>
    <xf numFmtId="166" fontId="0" fillId="5" borderId="14" xfId="0" applyNumberFormat="1" applyFill="1" applyBorder="1"/>
    <xf numFmtId="166" fontId="0" fillId="5" borderId="3" xfId="0" applyNumberFormat="1" applyFill="1" applyBorder="1"/>
    <xf numFmtId="166" fontId="2" fillId="5" borderId="1" xfId="0" applyNumberFormat="1" applyFont="1" applyFill="1" applyBorder="1"/>
    <xf numFmtId="7" fontId="2" fillId="4" borderId="6" xfId="1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7" fontId="0" fillId="3" borderId="0" xfId="0" applyNumberFormat="1" applyFill="1" applyBorder="1" applyAlignment="1">
      <alignment horizontal="center" vertical="center" wrapText="1"/>
    </xf>
    <xf numFmtId="165" fontId="2" fillId="3" borderId="0" xfId="1" applyNumberFormat="1" applyFont="1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5" fontId="0" fillId="0" borderId="1" xfId="0" applyNumberFormat="1" applyFill="1" applyBorder="1"/>
    <xf numFmtId="0" fontId="3" fillId="0" borderId="0" xfId="0" applyFont="1"/>
    <xf numFmtId="165" fontId="2" fillId="6" borderId="1" xfId="0" applyNumberFormat="1" applyFont="1" applyFill="1" applyBorder="1"/>
    <xf numFmtId="0" fontId="3" fillId="0" borderId="1" xfId="0" applyFont="1" applyBorder="1"/>
    <xf numFmtId="0" fontId="0" fillId="0" borderId="1" xfId="0" applyFont="1" applyBorder="1"/>
    <xf numFmtId="3" fontId="2" fillId="4" borderId="15" xfId="0" applyNumberFormat="1" applyFont="1" applyFill="1" applyBorder="1"/>
    <xf numFmtId="3" fontId="2" fillId="4" borderId="1" xfId="0" applyNumberFormat="1" applyFont="1" applyFill="1" applyBorder="1"/>
    <xf numFmtId="166" fontId="2" fillId="0" borderId="0" xfId="0" applyNumberFormat="1" applyFont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166" fontId="4" fillId="5" borderId="1" xfId="0" applyNumberFormat="1" applyFont="1" applyFill="1" applyBorder="1" applyAlignment="1">
      <alignment horizontal="right"/>
    </xf>
    <xf numFmtId="3" fontId="4" fillId="5" borderId="1" xfId="0" applyNumberFormat="1" applyFont="1" applyFill="1" applyBorder="1" applyAlignment="1">
      <alignment horizontal="right"/>
    </xf>
    <xf numFmtId="164" fontId="4" fillId="5" borderId="1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B90-20D7-D04F-803E-592B2FF0DD80}">
  <dimension ref="A1:Q51"/>
  <sheetViews>
    <sheetView tabSelected="1" workbookViewId="0">
      <pane xSplit="2" topLeftCell="C1" activePane="topRight" state="frozen"/>
      <selection activeCell="C31" sqref="C31"/>
      <selection pane="topRight"/>
    </sheetView>
  </sheetViews>
  <sheetFormatPr baseColWidth="10" defaultColWidth="10.6640625" defaultRowHeight="16" x14ac:dyDescent="0.2"/>
  <cols>
    <col min="1" max="1" width="46.83203125" bestFit="1" customWidth="1"/>
    <col min="2" max="2" width="12.5" bestFit="1" customWidth="1"/>
    <col min="3" max="7" width="10.6640625" customWidth="1"/>
    <col min="9" max="10" width="10.33203125" bestFit="1" customWidth="1"/>
    <col min="15" max="15" width="19" style="43" customWidth="1"/>
  </cols>
  <sheetData>
    <row r="1" spans="1:15" s="5" customFormat="1" ht="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spans="1:15" x14ac:dyDescent="0.2">
      <c r="A2" s="6" t="s">
        <v>15</v>
      </c>
      <c r="B2" s="7">
        <v>0.27</v>
      </c>
      <c r="C2" s="6">
        <v>1</v>
      </c>
      <c r="D2" s="6">
        <v>1</v>
      </c>
      <c r="E2" s="6"/>
      <c r="F2" s="6">
        <v>1</v>
      </c>
      <c r="G2" s="8"/>
      <c r="H2" s="6"/>
      <c r="I2" s="6"/>
      <c r="J2" s="6"/>
      <c r="K2" s="6"/>
      <c r="L2" s="6"/>
      <c r="M2" s="9"/>
      <c r="N2" s="6"/>
      <c r="O2" s="10">
        <f>SUM(C2:N2)</f>
        <v>3</v>
      </c>
    </row>
    <row r="3" spans="1:15" x14ac:dyDescent="0.2">
      <c r="A3" s="6" t="s">
        <v>16</v>
      </c>
      <c r="B3" s="7">
        <v>0.21</v>
      </c>
      <c r="C3" s="6">
        <v>1</v>
      </c>
      <c r="D3" s="6">
        <v>3</v>
      </c>
      <c r="E3" s="6"/>
      <c r="F3" s="6">
        <v>1</v>
      </c>
      <c r="G3" s="8"/>
      <c r="H3" s="6"/>
      <c r="I3" s="6"/>
      <c r="J3" s="6"/>
      <c r="K3" s="6"/>
      <c r="L3" s="6"/>
      <c r="M3" s="9"/>
      <c r="N3" s="6"/>
      <c r="O3" s="10">
        <f t="shared" ref="O3:O18" si="0">SUM(C3:N3)</f>
        <v>5</v>
      </c>
    </row>
    <row r="4" spans="1:15" x14ac:dyDescent="0.2">
      <c r="A4" s="6" t="s">
        <v>17</v>
      </c>
      <c r="B4" s="7">
        <v>0.21</v>
      </c>
      <c r="C4" s="6">
        <v>74</v>
      </c>
      <c r="D4" s="6">
        <v>3</v>
      </c>
      <c r="E4" s="6">
        <v>32</v>
      </c>
      <c r="F4" s="6">
        <v>12</v>
      </c>
      <c r="G4" s="8"/>
      <c r="H4" s="6"/>
      <c r="I4" s="6"/>
      <c r="J4" s="6"/>
      <c r="K4" s="6"/>
      <c r="L4" s="6"/>
      <c r="M4" s="9"/>
      <c r="N4" s="6"/>
      <c r="O4" s="10">
        <f t="shared" si="0"/>
        <v>121</v>
      </c>
    </row>
    <row r="5" spans="1:15" x14ac:dyDescent="0.2">
      <c r="A5" s="6" t="s">
        <v>18</v>
      </c>
      <c r="B5" s="7">
        <v>1.23</v>
      </c>
      <c r="C5" s="6">
        <v>3691</v>
      </c>
      <c r="D5" s="6">
        <v>4744</v>
      </c>
      <c r="E5" s="6">
        <v>4648</v>
      </c>
      <c r="F5" s="6">
        <v>4131</v>
      </c>
      <c r="G5" s="8"/>
      <c r="H5" s="6"/>
      <c r="I5" s="6"/>
      <c r="J5" s="6"/>
      <c r="K5" s="6"/>
      <c r="L5" s="6"/>
      <c r="M5" s="9"/>
      <c r="N5" s="6"/>
      <c r="O5" s="10">
        <f t="shared" si="0"/>
        <v>17214</v>
      </c>
    </row>
    <row r="6" spans="1:15" x14ac:dyDescent="0.2">
      <c r="A6" s="6" t="s">
        <v>19</v>
      </c>
      <c r="B6" s="7">
        <v>0.27</v>
      </c>
      <c r="C6" s="6"/>
      <c r="D6" s="6"/>
      <c r="E6" s="6">
        <v>4</v>
      </c>
      <c r="F6" s="6">
        <v>5</v>
      </c>
      <c r="G6" s="8"/>
      <c r="H6" s="6"/>
      <c r="I6" s="6"/>
      <c r="J6" s="6"/>
      <c r="K6" s="6"/>
      <c r="L6" s="6"/>
      <c r="M6" s="9"/>
      <c r="N6" s="6"/>
      <c r="O6" s="10">
        <f t="shared" si="0"/>
        <v>9</v>
      </c>
    </row>
    <row r="7" spans="1:15" x14ac:dyDescent="0.2">
      <c r="A7" s="6" t="s">
        <v>20</v>
      </c>
      <c r="B7" s="7">
        <v>0.41</v>
      </c>
      <c r="C7" s="6">
        <v>83903</v>
      </c>
      <c r="D7" s="6">
        <v>72691</v>
      </c>
      <c r="E7" s="6">
        <v>79695</v>
      </c>
      <c r="F7" s="6">
        <v>73086</v>
      </c>
      <c r="G7" s="8"/>
      <c r="H7" s="6"/>
      <c r="I7" s="6"/>
      <c r="J7" s="6"/>
      <c r="K7" s="6"/>
      <c r="L7" s="6"/>
      <c r="M7" s="9"/>
      <c r="N7" s="6"/>
      <c r="O7" s="10">
        <f t="shared" si="0"/>
        <v>309375</v>
      </c>
    </row>
    <row r="8" spans="1:15" x14ac:dyDescent="0.2">
      <c r="A8" s="6" t="s">
        <v>21</v>
      </c>
      <c r="B8" s="7">
        <v>0.38</v>
      </c>
      <c r="C8" s="6">
        <v>234</v>
      </c>
      <c r="D8" s="6">
        <v>205</v>
      </c>
      <c r="E8" s="6">
        <v>212</v>
      </c>
      <c r="F8" s="6">
        <v>160</v>
      </c>
      <c r="G8" s="8"/>
      <c r="H8" s="6"/>
      <c r="I8" s="6"/>
      <c r="J8" s="6"/>
      <c r="K8" s="6"/>
      <c r="L8" s="6"/>
      <c r="M8" s="9"/>
      <c r="N8" s="6"/>
      <c r="O8" s="10">
        <f t="shared" si="0"/>
        <v>811</v>
      </c>
    </row>
    <row r="9" spans="1:15" x14ac:dyDescent="0.2">
      <c r="A9" s="6" t="s">
        <v>22</v>
      </c>
      <c r="B9" s="7">
        <v>0.85</v>
      </c>
      <c r="C9" s="6">
        <v>770</v>
      </c>
      <c r="D9" s="6">
        <v>704</v>
      </c>
      <c r="E9" s="6">
        <v>659</v>
      </c>
      <c r="F9" s="6">
        <v>608</v>
      </c>
      <c r="G9" s="8"/>
      <c r="H9" s="6"/>
      <c r="I9" s="6"/>
      <c r="J9" s="6"/>
      <c r="K9" s="6"/>
      <c r="L9" s="6"/>
      <c r="M9" s="9"/>
      <c r="N9" s="6"/>
      <c r="O9" s="10">
        <f t="shared" si="0"/>
        <v>2741</v>
      </c>
    </row>
    <row r="10" spans="1:15" x14ac:dyDescent="0.2">
      <c r="A10" s="6" t="s">
        <v>23</v>
      </c>
      <c r="B10" s="7">
        <v>0.67</v>
      </c>
      <c r="C10" s="6">
        <v>1</v>
      </c>
      <c r="D10" s="6">
        <v>1</v>
      </c>
      <c r="E10" s="8"/>
      <c r="F10" s="6"/>
      <c r="G10" s="8"/>
      <c r="H10" s="6"/>
      <c r="I10" s="6"/>
      <c r="J10" s="6"/>
      <c r="K10" s="6"/>
      <c r="L10" s="6"/>
      <c r="M10" s="9"/>
      <c r="N10" s="6"/>
      <c r="O10" s="10">
        <f t="shared" si="0"/>
        <v>2</v>
      </c>
    </row>
    <row r="11" spans="1:15" x14ac:dyDescent="0.2">
      <c r="A11" s="6" t="s">
        <v>24</v>
      </c>
      <c r="B11" s="7">
        <v>0.16</v>
      </c>
      <c r="C11" s="6">
        <v>52</v>
      </c>
      <c r="D11" s="6">
        <v>19</v>
      </c>
      <c r="E11" s="8">
        <v>171</v>
      </c>
      <c r="F11" s="6">
        <v>20</v>
      </c>
      <c r="G11" s="8"/>
      <c r="H11" s="8"/>
      <c r="I11" s="8"/>
      <c r="J11" s="8"/>
      <c r="K11" s="6"/>
      <c r="L11" s="6"/>
      <c r="M11" s="6"/>
      <c r="N11" s="6"/>
      <c r="O11" s="10">
        <f t="shared" si="0"/>
        <v>262</v>
      </c>
    </row>
    <row r="12" spans="1:15" x14ac:dyDescent="0.2">
      <c r="A12" s="6" t="s">
        <v>25</v>
      </c>
      <c r="B12" s="7">
        <v>0.21</v>
      </c>
      <c r="C12" s="6">
        <v>4</v>
      </c>
      <c r="D12" s="6">
        <v>15</v>
      </c>
      <c r="E12" s="8">
        <v>1</v>
      </c>
      <c r="F12" s="6"/>
      <c r="G12" s="8"/>
      <c r="H12" s="8"/>
      <c r="I12" s="8"/>
      <c r="J12" s="8"/>
      <c r="K12" s="6"/>
      <c r="L12" s="8"/>
      <c r="M12" s="6"/>
      <c r="N12" s="6"/>
      <c r="O12" s="10">
        <f t="shared" si="0"/>
        <v>20</v>
      </c>
    </row>
    <row r="13" spans="1:15" ht="17" customHeight="1" x14ac:dyDescent="0.2">
      <c r="A13" s="6" t="s">
        <v>26</v>
      </c>
      <c r="B13" s="7">
        <v>0.26</v>
      </c>
      <c r="C13" s="6"/>
      <c r="D13" s="6">
        <v>2</v>
      </c>
      <c r="E13" s="8"/>
      <c r="F13" s="6">
        <v>6</v>
      </c>
      <c r="G13" s="8"/>
      <c r="H13" s="8"/>
      <c r="I13" s="8"/>
      <c r="J13" s="8"/>
      <c r="K13" s="6"/>
      <c r="L13" s="8"/>
      <c r="M13" s="6"/>
      <c r="N13" s="6"/>
      <c r="O13" s="10">
        <f t="shared" si="0"/>
        <v>8</v>
      </c>
    </row>
    <row r="14" spans="1:15" x14ac:dyDescent="0.2">
      <c r="A14" s="6" t="s">
        <v>27</v>
      </c>
      <c r="B14" s="7">
        <v>0.21</v>
      </c>
      <c r="C14" s="6"/>
      <c r="D14" s="6">
        <v>3</v>
      </c>
      <c r="E14" s="8"/>
      <c r="F14" s="6"/>
      <c r="G14" s="8"/>
      <c r="H14" s="8"/>
      <c r="I14" s="8"/>
      <c r="J14" s="8"/>
      <c r="K14" s="6"/>
      <c r="L14" s="8"/>
      <c r="M14" s="6"/>
      <c r="N14" s="6"/>
      <c r="O14" s="10">
        <f t="shared" si="0"/>
        <v>3</v>
      </c>
    </row>
    <row r="15" spans="1:15" ht="17" customHeight="1" x14ac:dyDescent="0.2">
      <c r="A15" s="6" t="s">
        <v>28</v>
      </c>
      <c r="B15" s="7">
        <v>1.45</v>
      </c>
      <c r="C15" s="6"/>
      <c r="D15" s="6">
        <v>16</v>
      </c>
      <c r="E15" s="8">
        <v>1</v>
      </c>
      <c r="F15" s="6">
        <v>3</v>
      </c>
      <c r="G15" s="8"/>
      <c r="H15" s="8"/>
      <c r="I15" s="8"/>
      <c r="J15" s="8"/>
      <c r="K15" s="6"/>
      <c r="L15" s="8"/>
      <c r="M15" s="6"/>
      <c r="N15" s="6"/>
      <c r="O15" s="10">
        <f t="shared" si="0"/>
        <v>20</v>
      </c>
    </row>
    <row r="16" spans="1:15" x14ac:dyDescent="0.2">
      <c r="A16" s="6" t="s">
        <v>29</v>
      </c>
      <c r="B16" s="7">
        <v>0.26</v>
      </c>
      <c r="C16" s="6"/>
      <c r="D16" s="6">
        <v>1</v>
      </c>
      <c r="E16" s="8"/>
      <c r="F16" s="6"/>
      <c r="G16" s="8"/>
      <c r="H16" s="8"/>
      <c r="I16" s="8"/>
      <c r="J16" s="8"/>
      <c r="K16" s="6"/>
      <c r="L16" s="8"/>
      <c r="M16" s="6"/>
      <c r="N16" s="6"/>
      <c r="O16" s="10">
        <f t="shared" si="0"/>
        <v>1</v>
      </c>
    </row>
    <row r="17" spans="1:17" x14ac:dyDescent="0.2">
      <c r="A17" s="6" t="s">
        <v>30</v>
      </c>
      <c r="B17" s="7">
        <v>0.26</v>
      </c>
      <c r="C17" s="6">
        <v>3</v>
      </c>
      <c r="D17" s="6">
        <v>6</v>
      </c>
      <c r="E17" s="8">
        <v>5</v>
      </c>
      <c r="F17" s="6">
        <v>7</v>
      </c>
      <c r="G17" s="8"/>
      <c r="H17" s="8"/>
      <c r="I17" s="8"/>
      <c r="J17" s="8"/>
      <c r="K17" s="6"/>
      <c r="L17" s="8"/>
      <c r="M17" s="6"/>
      <c r="N17" s="6"/>
      <c r="O17" s="10">
        <f t="shared" si="0"/>
        <v>21</v>
      </c>
    </row>
    <row r="18" spans="1:17" x14ac:dyDescent="0.2">
      <c r="A18" s="6" t="s">
        <v>31</v>
      </c>
      <c r="B18" s="7">
        <v>1.32</v>
      </c>
      <c r="C18" s="6"/>
      <c r="D18" s="6"/>
      <c r="E18" s="6">
        <v>2</v>
      </c>
      <c r="F18" s="6"/>
      <c r="G18" s="6"/>
      <c r="H18" s="6"/>
      <c r="I18" s="6"/>
      <c r="J18" s="6"/>
      <c r="K18" s="6"/>
      <c r="L18" s="6"/>
      <c r="M18" s="8"/>
      <c r="N18" s="6"/>
      <c r="O18" s="10">
        <f t="shared" si="0"/>
        <v>2</v>
      </c>
    </row>
    <row r="19" spans="1:17" ht="17" thickBot="1" x14ac:dyDescent="0.25">
      <c r="A19" s="11" t="s">
        <v>32</v>
      </c>
      <c r="B19" s="12"/>
      <c r="C19" s="13">
        <f>SUM(C2:C17)</f>
        <v>88734</v>
      </c>
      <c r="D19" s="13">
        <f>SUM(D2:D17)</f>
        <v>78414</v>
      </c>
      <c r="E19" s="13">
        <f>SUM(E2:E18)</f>
        <v>85430</v>
      </c>
      <c r="F19" s="13">
        <f>SUM(F2:F18)</f>
        <v>78040</v>
      </c>
      <c r="G19" s="13">
        <f t="shared" ref="G19:K19" si="1">SUM(G2:G11)</f>
        <v>0</v>
      </c>
      <c r="H19" s="13">
        <f t="shared" si="1"/>
        <v>0</v>
      </c>
      <c r="I19" s="13">
        <f t="shared" si="1"/>
        <v>0</v>
      </c>
      <c r="J19" s="13">
        <f t="shared" si="1"/>
        <v>0</v>
      </c>
      <c r="K19" s="13">
        <f t="shared" si="1"/>
        <v>0</v>
      </c>
      <c r="L19" s="13">
        <f>SUM(L2:L17)</f>
        <v>0</v>
      </c>
      <c r="M19" s="13">
        <f>SUM(M2:M17)</f>
        <v>0</v>
      </c>
      <c r="N19" s="13">
        <f>SUM(N2:N17)</f>
        <v>0</v>
      </c>
      <c r="O19" s="13">
        <f>SUM(O2:O17)</f>
        <v>330616</v>
      </c>
    </row>
    <row r="20" spans="1:17" s="20" customFormat="1" ht="17" thickBot="1" x14ac:dyDescent="0.25">
      <c r="A20" s="14"/>
      <c r="B20" s="15"/>
      <c r="C20" s="16"/>
      <c r="D20" s="17"/>
      <c r="E20" s="16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8"/>
      <c r="Q20" s="19"/>
    </row>
    <row r="21" spans="1:17" s="5" customFormat="1" ht="51" x14ac:dyDescent="0.2">
      <c r="A21" s="1" t="s">
        <v>33</v>
      </c>
      <c r="B21" s="2" t="s">
        <v>1</v>
      </c>
      <c r="C21" s="3" t="s">
        <v>34</v>
      </c>
      <c r="D21" s="3" t="s">
        <v>35</v>
      </c>
      <c r="E21" s="3" t="s">
        <v>36</v>
      </c>
      <c r="F21" s="21" t="s">
        <v>37</v>
      </c>
      <c r="G21" s="21" t="s">
        <v>38</v>
      </c>
      <c r="H21" s="21" t="s">
        <v>39</v>
      </c>
      <c r="I21" s="21" t="s">
        <v>40</v>
      </c>
      <c r="J21" s="21" t="s">
        <v>41</v>
      </c>
      <c r="K21" s="21" t="s">
        <v>42</v>
      </c>
      <c r="L21" s="21" t="s">
        <v>43</v>
      </c>
      <c r="M21" s="21" t="s">
        <v>44</v>
      </c>
      <c r="N21" s="22" t="s">
        <v>45</v>
      </c>
      <c r="O21" s="23" t="s">
        <v>46</v>
      </c>
    </row>
    <row r="22" spans="1:17" x14ac:dyDescent="0.2">
      <c r="A22" s="6" t="s">
        <v>15</v>
      </c>
      <c r="B22" s="7">
        <v>0.27</v>
      </c>
      <c r="C22" s="24">
        <f>C2*B22</f>
        <v>0.27</v>
      </c>
      <c r="D22" s="24">
        <f>D2*B22</f>
        <v>0.27</v>
      </c>
      <c r="E22" s="24"/>
      <c r="F22" s="25">
        <f>F2*B22</f>
        <v>0.27</v>
      </c>
      <c r="G22" s="24"/>
      <c r="H22" s="24"/>
      <c r="I22" s="24"/>
      <c r="J22" s="24"/>
      <c r="K22" s="24"/>
      <c r="L22" s="24"/>
      <c r="M22" s="26"/>
      <c r="N22" s="24"/>
      <c r="O22" s="27">
        <f>SUM(C22:N22)</f>
        <v>0.81</v>
      </c>
    </row>
    <row r="23" spans="1:17" x14ac:dyDescent="0.2">
      <c r="A23" s="6" t="s">
        <v>16</v>
      </c>
      <c r="B23" s="7">
        <v>0.21</v>
      </c>
      <c r="C23" s="24">
        <f>C3*B23</f>
        <v>0.21</v>
      </c>
      <c r="D23" s="24">
        <f>D3*B23</f>
        <v>0.63</v>
      </c>
      <c r="E23" s="24"/>
      <c r="F23" s="25">
        <f t="shared" ref="F23:F37" si="2">F3*B23</f>
        <v>0.21</v>
      </c>
      <c r="G23" s="24"/>
      <c r="H23" s="24"/>
      <c r="I23" s="24"/>
      <c r="J23" s="24"/>
      <c r="K23" s="24"/>
      <c r="L23" s="24"/>
      <c r="M23" s="26"/>
      <c r="N23" s="24"/>
      <c r="O23" s="27">
        <f t="shared" ref="O23:O38" si="3">SUM(C23:N23)</f>
        <v>1.05</v>
      </c>
    </row>
    <row r="24" spans="1:17" x14ac:dyDescent="0.2">
      <c r="A24" s="6" t="s">
        <v>17</v>
      </c>
      <c r="B24" s="7">
        <v>0.21</v>
      </c>
      <c r="C24" s="24">
        <f>C4*B24</f>
        <v>15.54</v>
      </c>
      <c r="D24" s="24">
        <f>D4*B24</f>
        <v>0.63</v>
      </c>
      <c r="E24" s="24">
        <f t="shared" ref="E24:E38" si="4">E4*B24</f>
        <v>6.72</v>
      </c>
      <c r="F24" s="25">
        <f t="shared" si="2"/>
        <v>2.52</v>
      </c>
      <c r="G24" s="24"/>
      <c r="H24" s="24"/>
      <c r="I24" s="24"/>
      <c r="J24" s="24"/>
      <c r="K24" s="24"/>
      <c r="L24" s="24"/>
      <c r="M24" s="26"/>
      <c r="N24" s="24"/>
      <c r="O24" s="27">
        <f t="shared" si="3"/>
        <v>25.409999999999997</v>
      </c>
    </row>
    <row r="25" spans="1:17" x14ac:dyDescent="0.2">
      <c r="A25" s="6" t="s">
        <v>18</v>
      </c>
      <c r="B25" s="7">
        <v>1.23</v>
      </c>
      <c r="C25" s="24">
        <f>C5*B25</f>
        <v>4539.93</v>
      </c>
      <c r="D25" s="24">
        <f>D5*B25</f>
        <v>5835.12</v>
      </c>
      <c r="E25" s="24">
        <f t="shared" si="4"/>
        <v>5717.04</v>
      </c>
      <c r="F25" s="25">
        <f t="shared" si="2"/>
        <v>5081.13</v>
      </c>
      <c r="G25" s="24"/>
      <c r="H25" s="24"/>
      <c r="I25" s="24"/>
      <c r="J25" s="24"/>
      <c r="K25" s="24"/>
      <c r="L25" s="24"/>
      <c r="M25" s="26"/>
      <c r="N25" s="24"/>
      <c r="O25" s="27">
        <f t="shared" si="3"/>
        <v>21173.22</v>
      </c>
    </row>
    <row r="26" spans="1:17" x14ac:dyDescent="0.2">
      <c r="A26" s="6" t="s">
        <v>19</v>
      </c>
      <c r="B26" s="7">
        <v>0.27</v>
      </c>
      <c r="C26" s="24"/>
      <c r="D26" s="24"/>
      <c r="E26" s="24">
        <f t="shared" si="4"/>
        <v>1.08</v>
      </c>
      <c r="F26" s="25">
        <f t="shared" si="2"/>
        <v>1.35</v>
      </c>
      <c r="G26" s="24"/>
      <c r="H26" s="24"/>
      <c r="I26" s="24"/>
      <c r="J26" s="24"/>
      <c r="K26" s="24"/>
      <c r="L26" s="24"/>
      <c r="M26" s="26"/>
      <c r="N26" s="24"/>
      <c r="O26" s="27">
        <f t="shared" si="3"/>
        <v>2.4300000000000002</v>
      </c>
    </row>
    <row r="27" spans="1:17" x14ac:dyDescent="0.2">
      <c r="A27" s="6" t="s">
        <v>20</v>
      </c>
      <c r="B27" s="7">
        <v>0.41</v>
      </c>
      <c r="C27" s="24">
        <f t="shared" ref="C27:C32" si="5">C7*B27</f>
        <v>34400.229999999996</v>
      </c>
      <c r="D27" s="24">
        <f t="shared" ref="D27:D37" si="6">D7*B27</f>
        <v>29803.309999999998</v>
      </c>
      <c r="E27" s="24">
        <f t="shared" si="4"/>
        <v>32674.949999999997</v>
      </c>
      <c r="F27" s="25">
        <f t="shared" si="2"/>
        <v>29965.26</v>
      </c>
      <c r="G27" s="24"/>
      <c r="H27" s="24"/>
      <c r="I27" s="24"/>
      <c r="J27" s="24"/>
      <c r="K27" s="24"/>
      <c r="L27" s="24"/>
      <c r="M27" s="26"/>
      <c r="N27" s="24"/>
      <c r="O27" s="27">
        <f t="shared" si="3"/>
        <v>126843.74999999999</v>
      </c>
    </row>
    <row r="28" spans="1:17" x14ac:dyDescent="0.2">
      <c r="A28" s="6" t="s">
        <v>21</v>
      </c>
      <c r="B28" s="7">
        <v>0.38</v>
      </c>
      <c r="C28" s="24">
        <f t="shared" si="5"/>
        <v>88.92</v>
      </c>
      <c r="D28" s="24">
        <f t="shared" si="6"/>
        <v>77.900000000000006</v>
      </c>
      <c r="E28" s="24">
        <f t="shared" si="4"/>
        <v>80.56</v>
      </c>
      <c r="F28" s="25">
        <f t="shared" si="2"/>
        <v>60.8</v>
      </c>
      <c r="G28" s="24"/>
      <c r="H28" s="24"/>
      <c r="I28" s="24"/>
      <c r="J28" s="24"/>
      <c r="K28" s="24"/>
      <c r="L28" s="24"/>
      <c r="M28" s="26"/>
      <c r="N28" s="24"/>
      <c r="O28" s="27">
        <f t="shared" si="3"/>
        <v>308.18</v>
      </c>
    </row>
    <row r="29" spans="1:17" x14ac:dyDescent="0.2">
      <c r="A29" s="6" t="s">
        <v>22</v>
      </c>
      <c r="B29" s="7">
        <v>0.85</v>
      </c>
      <c r="C29" s="24">
        <f t="shared" si="5"/>
        <v>654.5</v>
      </c>
      <c r="D29" s="24">
        <f t="shared" si="6"/>
        <v>598.4</v>
      </c>
      <c r="E29" s="24">
        <f t="shared" si="4"/>
        <v>560.15</v>
      </c>
      <c r="F29" s="25">
        <f t="shared" si="2"/>
        <v>516.79999999999995</v>
      </c>
      <c r="G29" s="24"/>
      <c r="H29" s="24"/>
      <c r="I29" s="24"/>
      <c r="J29" s="24"/>
      <c r="K29" s="24"/>
      <c r="L29" s="24"/>
      <c r="M29" s="26"/>
      <c r="N29" s="24"/>
      <c r="O29" s="27">
        <f t="shared" si="3"/>
        <v>2329.8500000000004</v>
      </c>
    </row>
    <row r="30" spans="1:17" x14ac:dyDescent="0.2">
      <c r="A30" s="6" t="s">
        <v>23</v>
      </c>
      <c r="B30" s="7">
        <v>0.67</v>
      </c>
      <c r="C30" s="24">
        <f t="shared" si="5"/>
        <v>0.67</v>
      </c>
      <c r="D30" s="24">
        <f t="shared" si="6"/>
        <v>0.67</v>
      </c>
      <c r="E30" s="24">
        <f t="shared" si="4"/>
        <v>0</v>
      </c>
      <c r="F30" s="25"/>
      <c r="G30" s="24"/>
      <c r="H30" s="24"/>
      <c r="I30" s="24"/>
      <c r="J30" s="24"/>
      <c r="K30" s="24"/>
      <c r="L30" s="24"/>
      <c r="M30" s="26"/>
      <c r="N30" s="24"/>
      <c r="O30" s="27">
        <f t="shared" si="3"/>
        <v>1.34</v>
      </c>
    </row>
    <row r="31" spans="1:17" x14ac:dyDescent="0.2">
      <c r="A31" s="6" t="s">
        <v>24</v>
      </c>
      <c r="B31" s="7">
        <v>0.16</v>
      </c>
      <c r="C31" s="24">
        <f t="shared" si="5"/>
        <v>8.32</v>
      </c>
      <c r="D31" s="24">
        <f t="shared" si="6"/>
        <v>3.04</v>
      </c>
      <c r="E31" s="24">
        <f t="shared" si="4"/>
        <v>27.36</v>
      </c>
      <c r="F31" s="25">
        <f t="shared" si="2"/>
        <v>3.2</v>
      </c>
      <c r="G31" s="24"/>
      <c r="H31" s="24"/>
      <c r="I31" s="24"/>
      <c r="J31" s="24"/>
      <c r="K31" s="24"/>
      <c r="L31" s="24"/>
      <c r="M31" s="24"/>
      <c r="N31" s="24"/>
      <c r="O31" s="27">
        <f t="shared" si="3"/>
        <v>41.92</v>
      </c>
    </row>
    <row r="32" spans="1:17" x14ac:dyDescent="0.2">
      <c r="A32" s="6" t="s">
        <v>25</v>
      </c>
      <c r="B32" s="7">
        <v>0.21</v>
      </c>
      <c r="C32" s="24">
        <f t="shared" si="5"/>
        <v>0.84</v>
      </c>
      <c r="D32" s="24">
        <f t="shared" si="6"/>
        <v>3.15</v>
      </c>
      <c r="E32" s="24">
        <f t="shared" si="4"/>
        <v>0.21</v>
      </c>
      <c r="F32" s="25"/>
      <c r="G32" s="24"/>
      <c r="H32" s="24"/>
      <c r="I32" s="24"/>
      <c r="J32" s="24"/>
      <c r="K32" s="24"/>
      <c r="L32" s="24"/>
      <c r="M32" s="24"/>
      <c r="N32" s="24"/>
      <c r="O32" s="27">
        <f t="shared" si="3"/>
        <v>4.2</v>
      </c>
    </row>
    <row r="33" spans="1:17" ht="17" customHeight="1" x14ac:dyDescent="0.2">
      <c r="A33" s="6" t="s">
        <v>26</v>
      </c>
      <c r="B33" s="7">
        <v>0.26</v>
      </c>
      <c r="C33" s="24"/>
      <c r="D33" s="24">
        <f t="shared" si="6"/>
        <v>0.52</v>
      </c>
      <c r="E33" s="24"/>
      <c r="F33" s="25">
        <f t="shared" si="2"/>
        <v>1.56</v>
      </c>
      <c r="G33" s="24"/>
      <c r="H33" s="24"/>
      <c r="I33" s="24"/>
      <c r="J33" s="24"/>
      <c r="K33" s="24"/>
      <c r="L33" s="24"/>
      <c r="M33" s="24"/>
      <c r="N33" s="24"/>
      <c r="O33" s="27">
        <f t="shared" si="3"/>
        <v>2.08</v>
      </c>
    </row>
    <row r="34" spans="1:17" x14ac:dyDescent="0.2">
      <c r="A34" s="6" t="s">
        <v>27</v>
      </c>
      <c r="B34" s="7">
        <v>0.21</v>
      </c>
      <c r="C34" s="24"/>
      <c r="D34" s="24">
        <f t="shared" si="6"/>
        <v>0.63</v>
      </c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7">
        <f t="shared" si="3"/>
        <v>0.63</v>
      </c>
    </row>
    <row r="35" spans="1:17" ht="17" customHeight="1" x14ac:dyDescent="0.2">
      <c r="A35" s="6" t="s">
        <v>28</v>
      </c>
      <c r="B35" s="7">
        <v>1.45</v>
      </c>
      <c r="C35" s="24"/>
      <c r="D35" s="24">
        <f t="shared" si="6"/>
        <v>23.2</v>
      </c>
      <c r="E35" s="24">
        <f t="shared" si="4"/>
        <v>1.45</v>
      </c>
      <c r="F35" s="25">
        <f t="shared" si="2"/>
        <v>4.3499999999999996</v>
      </c>
      <c r="G35" s="24"/>
      <c r="H35" s="24"/>
      <c r="I35" s="24"/>
      <c r="J35" s="24"/>
      <c r="K35" s="24"/>
      <c r="L35" s="24"/>
      <c r="M35" s="24"/>
      <c r="N35" s="24"/>
      <c r="O35" s="27">
        <f t="shared" si="3"/>
        <v>29</v>
      </c>
    </row>
    <row r="36" spans="1:17" x14ac:dyDescent="0.2">
      <c r="A36" s="6" t="s">
        <v>29</v>
      </c>
      <c r="B36" s="7">
        <v>0.26</v>
      </c>
      <c r="C36" s="24"/>
      <c r="D36" s="24">
        <f t="shared" si="6"/>
        <v>0.26</v>
      </c>
      <c r="E36" s="24"/>
      <c r="F36" s="25"/>
      <c r="G36" s="24"/>
      <c r="H36" s="24"/>
      <c r="I36" s="24"/>
      <c r="J36" s="24"/>
      <c r="K36" s="24"/>
      <c r="L36" s="24"/>
      <c r="M36" s="24"/>
      <c r="N36" s="24"/>
      <c r="O36" s="27">
        <f t="shared" si="3"/>
        <v>0.26</v>
      </c>
    </row>
    <row r="37" spans="1:17" x14ac:dyDescent="0.2">
      <c r="A37" s="6" t="s">
        <v>30</v>
      </c>
      <c r="B37" s="7">
        <v>0.26</v>
      </c>
      <c r="C37" s="24">
        <f>C17*B37</f>
        <v>0.78</v>
      </c>
      <c r="D37" s="24">
        <f t="shared" si="6"/>
        <v>1.56</v>
      </c>
      <c r="E37" s="24">
        <f t="shared" si="4"/>
        <v>1.3</v>
      </c>
      <c r="F37" s="25">
        <f t="shared" si="2"/>
        <v>1.82</v>
      </c>
      <c r="G37" s="24"/>
      <c r="H37" s="24"/>
      <c r="I37" s="24"/>
      <c r="J37" s="24"/>
      <c r="K37" s="24"/>
      <c r="L37" s="24"/>
      <c r="M37" s="24"/>
      <c r="N37" s="24"/>
      <c r="O37" s="27">
        <f t="shared" si="3"/>
        <v>5.46</v>
      </c>
    </row>
    <row r="38" spans="1:17" x14ac:dyDescent="0.2">
      <c r="A38" s="6" t="s">
        <v>31</v>
      </c>
      <c r="B38" s="7">
        <v>1.32</v>
      </c>
      <c r="C38" s="24"/>
      <c r="D38" s="24"/>
      <c r="E38" s="24">
        <f t="shared" si="4"/>
        <v>2.64</v>
      </c>
      <c r="F38" s="25"/>
      <c r="G38" s="24"/>
      <c r="H38" s="24"/>
      <c r="I38" s="24"/>
      <c r="J38" s="24"/>
      <c r="K38" s="24"/>
      <c r="L38" s="24"/>
      <c r="M38" s="24"/>
      <c r="N38" s="24"/>
      <c r="O38" s="27">
        <f t="shared" si="3"/>
        <v>2.64</v>
      </c>
    </row>
    <row r="39" spans="1:17" ht="17" thickBot="1" x14ac:dyDescent="0.25">
      <c r="A39" s="11" t="s">
        <v>32</v>
      </c>
      <c r="B39" s="12"/>
      <c r="C39" s="28">
        <f>SUM(C22:C37)</f>
        <v>39710.209999999985</v>
      </c>
      <c r="D39" s="28">
        <f>SUM(D22:D37)</f>
        <v>36349.289999999994</v>
      </c>
      <c r="E39" s="28">
        <f>SUM(E22:E37)</f>
        <v>39070.819999999992</v>
      </c>
      <c r="F39" s="28">
        <f>SUM(F22:F37)</f>
        <v>35639.269999999997</v>
      </c>
      <c r="G39" s="28">
        <f t="shared" ref="G39:K39" si="7">SUM(G22:G31)</f>
        <v>0</v>
      </c>
      <c r="H39" s="28">
        <f t="shared" si="7"/>
        <v>0</v>
      </c>
      <c r="I39" s="28">
        <f t="shared" si="7"/>
        <v>0</v>
      </c>
      <c r="J39" s="28">
        <f t="shared" si="7"/>
        <v>0</v>
      </c>
      <c r="K39" s="28">
        <f t="shared" si="7"/>
        <v>0</v>
      </c>
      <c r="L39" s="28">
        <f>SUM(L22:L37)</f>
        <v>0</v>
      </c>
      <c r="M39" s="28">
        <f>SUM(M22:M37)</f>
        <v>0</v>
      </c>
      <c r="N39" s="28">
        <f>SUM(N22:N37)</f>
        <v>0</v>
      </c>
      <c r="O39" s="28">
        <f>SUM(O22:O37)</f>
        <v>150769.59</v>
      </c>
    </row>
    <row r="40" spans="1:17" s="5" customFormat="1" x14ac:dyDescent="0.2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2"/>
    </row>
    <row r="42" spans="1:17" s="5" customFormat="1" ht="17" x14ac:dyDescent="0.2">
      <c r="A42" s="1" t="s">
        <v>47</v>
      </c>
      <c r="B42" s="1" t="s">
        <v>48</v>
      </c>
      <c r="C42" s="33">
        <v>43466</v>
      </c>
      <c r="D42" s="33">
        <v>43497</v>
      </c>
      <c r="E42" s="33">
        <v>43525</v>
      </c>
      <c r="F42" s="33">
        <v>43556</v>
      </c>
      <c r="G42" s="33">
        <v>43586</v>
      </c>
      <c r="H42" s="33">
        <v>43617</v>
      </c>
      <c r="I42" s="33">
        <v>43647</v>
      </c>
      <c r="J42" s="33">
        <v>43678</v>
      </c>
      <c r="K42" s="33">
        <v>43709</v>
      </c>
      <c r="L42" s="33">
        <v>43739</v>
      </c>
      <c r="M42" s="33">
        <v>43770</v>
      </c>
      <c r="N42" s="33">
        <v>43800</v>
      </c>
      <c r="O42" s="34" t="s">
        <v>49</v>
      </c>
      <c r="Q42" s="35"/>
    </row>
    <row r="43" spans="1:17" x14ac:dyDescent="0.2">
      <c r="A43" s="36"/>
      <c r="B43" s="6" t="s">
        <v>50</v>
      </c>
      <c r="C43" s="6">
        <v>26721</v>
      </c>
      <c r="D43" s="6">
        <v>22735</v>
      </c>
      <c r="E43" s="6">
        <v>23233</v>
      </c>
      <c r="F43" s="6">
        <v>18433</v>
      </c>
      <c r="G43" s="6"/>
      <c r="H43" s="6"/>
      <c r="I43" s="6"/>
      <c r="J43" s="6"/>
      <c r="K43" s="6"/>
      <c r="L43" s="6"/>
      <c r="M43" s="6"/>
      <c r="N43" s="37"/>
      <c r="O43" s="38">
        <f>SUM(C43:N43)</f>
        <v>91122</v>
      </c>
    </row>
    <row r="44" spans="1:17" x14ac:dyDescent="0.2">
      <c r="A44" s="36"/>
      <c r="B44" s="6" t="s">
        <v>51</v>
      </c>
      <c r="C44" s="6">
        <v>106</v>
      </c>
      <c r="D44" s="6">
        <v>110</v>
      </c>
      <c r="E44" s="6">
        <v>12</v>
      </c>
      <c r="F44" s="6"/>
      <c r="G44" s="6"/>
      <c r="H44" s="6"/>
      <c r="I44" s="6"/>
      <c r="J44" s="6"/>
      <c r="K44" s="6"/>
      <c r="L44" s="6"/>
      <c r="M44" s="6"/>
      <c r="N44" s="6"/>
      <c r="O44" s="38">
        <f t="shared" ref="O44:O50" si="8">SUM(C44:N44)</f>
        <v>228</v>
      </c>
    </row>
    <row r="45" spans="1:17" x14ac:dyDescent="0.2">
      <c r="A45" s="36"/>
      <c r="B45" s="6" t="s">
        <v>52</v>
      </c>
      <c r="C45" s="6">
        <v>7</v>
      </c>
      <c r="D45" s="6">
        <v>2</v>
      </c>
      <c r="E45" s="6"/>
      <c r="F45" s="6"/>
      <c r="G45" s="6"/>
      <c r="H45" s="6"/>
      <c r="I45" s="6"/>
      <c r="J45" s="6"/>
      <c r="K45" s="6"/>
      <c r="L45" s="6"/>
      <c r="M45" s="6"/>
      <c r="N45" s="37"/>
      <c r="O45" s="38">
        <f t="shared" si="8"/>
        <v>9</v>
      </c>
    </row>
    <row r="46" spans="1:17" x14ac:dyDescent="0.2">
      <c r="A46" s="36"/>
      <c r="B46" s="6" t="s">
        <v>53</v>
      </c>
      <c r="C46" s="6">
        <v>78</v>
      </c>
      <c r="D46" s="6">
        <v>1</v>
      </c>
      <c r="E46" s="6">
        <v>14</v>
      </c>
      <c r="F46" s="6">
        <v>2</v>
      </c>
      <c r="G46" s="39"/>
      <c r="H46" s="6"/>
      <c r="I46" s="6"/>
      <c r="J46" s="6"/>
      <c r="K46" s="6"/>
      <c r="L46" s="6"/>
      <c r="M46" s="6"/>
      <c r="N46" s="6"/>
      <c r="O46" s="38">
        <f t="shared" si="8"/>
        <v>95</v>
      </c>
    </row>
    <row r="47" spans="1:17" x14ac:dyDescent="0.2">
      <c r="A47" s="6"/>
      <c r="B47" s="6" t="s">
        <v>54</v>
      </c>
      <c r="C47" s="6">
        <v>61801</v>
      </c>
      <c r="D47" s="6">
        <v>55562</v>
      </c>
      <c r="E47" s="6">
        <v>60830</v>
      </c>
      <c r="F47" s="6">
        <v>59567</v>
      </c>
      <c r="G47" s="6"/>
      <c r="H47" s="6"/>
      <c r="I47" s="6"/>
      <c r="J47" s="6"/>
      <c r="K47" s="6"/>
      <c r="L47" s="6"/>
      <c r="M47" s="6"/>
      <c r="N47" s="6"/>
      <c r="O47" s="38">
        <f t="shared" si="8"/>
        <v>237760</v>
      </c>
    </row>
    <row r="48" spans="1:17" x14ac:dyDescent="0.2">
      <c r="A48" s="40"/>
      <c r="B48" s="6" t="s">
        <v>55</v>
      </c>
      <c r="C48" s="6">
        <v>7</v>
      </c>
      <c r="D48" s="40">
        <v>4</v>
      </c>
      <c r="E48" s="6">
        <v>41</v>
      </c>
      <c r="F48" s="40">
        <v>18</v>
      </c>
      <c r="G48" s="6"/>
      <c r="H48" s="6"/>
      <c r="I48" s="6"/>
      <c r="J48" s="40"/>
      <c r="K48" s="6"/>
      <c r="L48" s="40"/>
      <c r="M48" s="40"/>
      <c r="N48" s="39"/>
      <c r="O48" s="38">
        <f t="shared" si="8"/>
        <v>70</v>
      </c>
    </row>
    <row r="49" spans="1:15" x14ac:dyDescent="0.2">
      <c r="A49" s="40"/>
      <c r="B49" t="s">
        <v>56</v>
      </c>
      <c r="C49" s="6"/>
      <c r="D49" s="40"/>
      <c r="E49" s="6"/>
      <c r="F49" s="40">
        <v>20</v>
      </c>
      <c r="G49" s="6"/>
      <c r="H49" s="6"/>
      <c r="I49" s="6"/>
      <c r="J49" s="40"/>
      <c r="K49" s="6"/>
      <c r="L49" s="40"/>
      <c r="M49" s="40"/>
      <c r="N49" s="39"/>
      <c r="O49" s="38">
        <f t="shared" si="8"/>
        <v>20</v>
      </c>
    </row>
    <row r="50" spans="1:15" x14ac:dyDescent="0.2">
      <c r="A50" s="40"/>
      <c r="B50" s="6" t="s">
        <v>57</v>
      </c>
      <c r="C50" s="6">
        <v>14</v>
      </c>
      <c r="D50" s="40"/>
      <c r="E50" s="6">
        <v>1300</v>
      </c>
      <c r="F50" s="40"/>
      <c r="G50" s="40"/>
      <c r="H50" s="40"/>
      <c r="I50" s="40"/>
      <c r="J50" s="40"/>
      <c r="K50" s="40"/>
      <c r="L50" s="40"/>
      <c r="M50" s="40"/>
      <c r="N50" s="39"/>
      <c r="O50" s="38">
        <f t="shared" si="8"/>
        <v>1314</v>
      </c>
    </row>
    <row r="51" spans="1:15" x14ac:dyDescent="0.2">
      <c r="C51" s="41">
        <f t="shared" ref="C51:O51" si="9">SUM(C43:C50)</f>
        <v>88734</v>
      </c>
      <c r="D51" s="42">
        <f>SUM(D43:D50)</f>
        <v>78414</v>
      </c>
      <c r="E51" s="42">
        <f>SUM(E43:E50)</f>
        <v>85430</v>
      </c>
      <c r="F51" s="42">
        <f t="shared" si="9"/>
        <v>78040</v>
      </c>
      <c r="G51" s="42">
        <f t="shared" si="9"/>
        <v>0</v>
      </c>
      <c r="H51" s="42">
        <f t="shared" si="9"/>
        <v>0</v>
      </c>
      <c r="I51" s="42">
        <f t="shared" si="9"/>
        <v>0</v>
      </c>
      <c r="J51" s="42">
        <f t="shared" si="9"/>
        <v>0</v>
      </c>
      <c r="K51" s="42">
        <f t="shared" si="9"/>
        <v>0</v>
      </c>
      <c r="L51" s="42">
        <f t="shared" si="9"/>
        <v>0</v>
      </c>
      <c r="M51" s="42">
        <f t="shared" si="9"/>
        <v>0</v>
      </c>
      <c r="N51" s="42">
        <f t="shared" si="9"/>
        <v>0</v>
      </c>
      <c r="O51" s="42">
        <f t="shared" si="9"/>
        <v>330618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091F-0A97-3F43-BC93-801C38198C87}">
  <dimension ref="A1:G24"/>
  <sheetViews>
    <sheetView workbookViewId="0"/>
  </sheetViews>
  <sheetFormatPr baseColWidth="10" defaultRowHeight="16" x14ac:dyDescent="0.2"/>
  <cols>
    <col min="1" max="1" width="8.33203125" bestFit="1" customWidth="1"/>
    <col min="2" max="2" width="14.83203125" bestFit="1" customWidth="1"/>
    <col min="3" max="3" width="22" bestFit="1" customWidth="1"/>
    <col min="4" max="4" width="30.1640625" bestFit="1" customWidth="1"/>
    <col min="5" max="5" width="6.1640625" bestFit="1" customWidth="1"/>
    <col min="6" max="6" width="9.5" bestFit="1" customWidth="1"/>
    <col min="7" max="7" width="10.33203125" bestFit="1" customWidth="1"/>
  </cols>
  <sheetData>
    <row r="1" spans="1:7" x14ac:dyDescent="0.2">
      <c r="A1" s="44" t="s">
        <v>58</v>
      </c>
      <c r="B1" s="45" t="s">
        <v>59</v>
      </c>
      <c r="C1" s="44" t="s">
        <v>60</v>
      </c>
      <c r="D1" s="44" t="s">
        <v>61</v>
      </c>
      <c r="E1" s="44" t="s">
        <v>62</v>
      </c>
      <c r="F1" s="44" t="s">
        <v>63</v>
      </c>
      <c r="G1" s="46" t="s">
        <v>64</v>
      </c>
    </row>
    <row r="2" spans="1:7" x14ac:dyDescent="0.2">
      <c r="A2" s="47" t="s">
        <v>65</v>
      </c>
      <c r="B2" s="48">
        <v>13222</v>
      </c>
      <c r="C2" s="47" t="s">
        <v>66</v>
      </c>
      <c r="D2" s="47" t="s">
        <v>67</v>
      </c>
      <c r="E2" s="47">
        <v>673</v>
      </c>
      <c r="F2" s="47">
        <v>1.23</v>
      </c>
      <c r="G2" s="49">
        <v>827.79</v>
      </c>
    </row>
    <row r="3" spans="1:7" x14ac:dyDescent="0.2">
      <c r="A3" s="47" t="s">
        <v>65</v>
      </c>
      <c r="B3" s="48">
        <v>13222</v>
      </c>
      <c r="C3" s="47" t="s">
        <v>66</v>
      </c>
      <c r="D3" s="47" t="s">
        <v>68</v>
      </c>
      <c r="E3" s="47">
        <v>17742</v>
      </c>
      <c r="F3" s="47">
        <v>0.41</v>
      </c>
      <c r="G3" s="49">
        <v>7274.2199999999993</v>
      </c>
    </row>
    <row r="4" spans="1:7" x14ac:dyDescent="0.2">
      <c r="A4" s="47" t="s">
        <v>65</v>
      </c>
      <c r="B4" s="48">
        <v>13222</v>
      </c>
      <c r="C4" s="47" t="s">
        <v>66</v>
      </c>
      <c r="D4" s="47" t="s">
        <v>69</v>
      </c>
      <c r="E4" s="47">
        <v>18</v>
      </c>
      <c r="F4" s="47">
        <v>0.38</v>
      </c>
      <c r="G4" s="49">
        <v>6.84</v>
      </c>
    </row>
    <row r="5" spans="1:7" x14ac:dyDescent="0.2">
      <c r="A5" s="47" t="s">
        <v>65</v>
      </c>
      <c r="B5" s="48">
        <v>13222</v>
      </c>
      <c r="C5" s="47" t="s">
        <v>70</v>
      </c>
      <c r="D5" s="47" t="s">
        <v>67</v>
      </c>
      <c r="E5" s="47">
        <v>1</v>
      </c>
      <c r="F5" s="47">
        <v>1.23</v>
      </c>
      <c r="G5" s="49">
        <v>1.23</v>
      </c>
    </row>
    <row r="6" spans="1:7" x14ac:dyDescent="0.2">
      <c r="A6" s="47" t="s">
        <v>65</v>
      </c>
      <c r="B6" s="48">
        <v>13222</v>
      </c>
      <c r="C6" s="47" t="s">
        <v>70</v>
      </c>
      <c r="D6" s="47" t="s">
        <v>68</v>
      </c>
      <c r="E6" s="47">
        <v>1</v>
      </c>
      <c r="F6" s="47">
        <v>0.41</v>
      </c>
      <c r="G6" s="49">
        <v>0.41</v>
      </c>
    </row>
    <row r="7" spans="1:7" x14ac:dyDescent="0.2">
      <c r="A7" s="47" t="s">
        <v>65</v>
      </c>
      <c r="B7" s="48">
        <v>13222</v>
      </c>
      <c r="C7" s="47" t="s">
        <v>71</v>
      </c>
      <c r="D7" s="47" t="s">
        <v>72</v>
      </c>
      <c r="E7" s="47">
        <v>1</v>
      </c>
      <c r="F7" s="47">
        <v>0.27</v>
      </c>
      <c r="G7" s="49">
        <v>0.27</v>
      </c>
    </row>
    <row r="8" spans="1:7" x14ac:dyDescent="0.2">
      <c r="A8" s="47" t="s">
        <v>65</v>
      </c>
      <c r="B8" s="48">
        <v>13222</v>
      </c>
      <c r="C8" s="47" t="s">
        <v>73</v>
      </c>
      <c r="D8" s="47" t="s">
        <v>74</v>
      </c>
      <c r="E8" s="47">
        <v>1</v>
      </c>
      <c r="F8" s="47">
        <v>0.21</v>
      </c>
      <c r="G8" s="49">
        <v>0.21</v>
      </c>
    </row>
    <row r="9" spans="1:7" x14ac:dyDescent="0.2">
      <c r="A9" s="47" t="s">
        <v>65</v>
      </c>
      <c r="B9" s="48">
        <v>13222</v>
      </c>
      <c r="C9" s="47" t="s">
        <v>75</v>
      </c>
      <c r="D9" s="47" t="s">
        <v>76</v>
      </c>
      <c r="E9" s="47">
        <v>2</v>
      </c>
      <c r="F9" s="47">
        <v>0.21</v>
      </c>
      <c r="G9" s="49">
        <v>0.42</v>
      </c>
    </row>
    <row r="10" spans="1:7" x14ac:dyDescent="0.2">
      <c r="A10" s="47" t="s">
        <v>65</v>
      </c>
      <c r="B10" s="48">
        <v>13222</v>
      </c>
      <c r="C10" s="47" t="s">
        <v>77</v>
      </c>
      <c r="D10" s="47" t="s">
        <v>67</v>
      </c>
      <c r="E10" s="47">
        <v>3456</v>
      </c>
      <c r="F10" s="47">
        <v>1.23</v>
      </c>
      <c r="G10" s="49">
        <v>4250.88</v>
      </c>
    </row>
    <row r="11" spans="1:7" x14ac:dyDescent="0.2">
      <c r="A11" s="47" t="s">
        <v>65</v>
      </c>
      <c r="B11" s="48">
        <v>13222</v>
      </c>
      <c r="C11" s="47" t="s">
        <v>77</v>
      </c>
      <c r="D11" s="47" t="s">
        <v>78</v>
      </c>
      <c r="E11" s="47">
        <v>5</v>
      </c>
      <c r="F11" s="47">
        <v>0.27</v>
      </c>
      <c r="G11" s="49">
        <v>1.35</v>
      </c>
    </row>
    <row r="12" spans="1:7" x14ac:dyDescent="0.2">
      <c r="A12" s="47" t="s">
        <v>65</v>
      </c>
      <c r="B12" s="48">
        <v>13222</v>
      </c>
      <c r="C12" s="47" t="s">
        <v>77</v>
      </c>
      <c r="D12" s="47" t="s">
        <v>68</v>
      </c>
      <c r="E12" s="47">
        <v>55317</v>
      </c>
      <c r="F12" s="47">
        <v>0.41</v>
      </c>
      <c r="G12" s="49">
        <v>22679.969999999998</v>
      </c>
    </row>
    <row r="13" spans="1:7" x14ac:dyDescent="0.2">
      <c r="A13" s="47" t="s">
        <v>65</v>
      </c>
      <c r="B13" s="48">
        <v>13222</v>
      </c>
      <c r="C13" s="47" t="s">
        <v>77</v>
      </c>
      <c r="D13" s="47" t="s">
        <v>69</v>
      </c>
      <c r="E13" s="47">
        <v>142</v>
      </c>
      <c r="F13" s="47">
        <v>0.38</v>
      </c>
      <c r="G13" s="49">
        <v>53.96</v>
      </c>
    </row>
    <row r="14" spans="1:7" x14ac:dyDescent="0.2">
      <c r="A14" s="47" t="s">
        <v>65</v>
      </c>
      <c r="B14" s="48">
        <v>13222</v>
      </c>
      <c r="C14" s="47" t="s">
        <v>79</v>
      </c>
      <c r="D14" s="47" t="s">
        <v>80</v>
      </c>
      <c r="E14" s="47">
        <v>608</v>
      </c>
      <c r="F14" s="47">
        <v>0.85</v>
      </c>
      <c r="G14" s="49">
        <v>516.79999999999995</v>
      </c>
    </row>
    <row r="15" spans="1:7" x14ac:dyDescent="0.2">
      <c r="A15" s="47" t="s">
        <v>65</v>
      </c>
      <c r="B15" s="48">
        <v>13222</v>
      </c>
      <c r="C15" s="47" t="s">
        <v>81</v>
      </c>
      <c r="D15" s="47" t="s">
        <v>82</v>
      </c>
      <c r="E15" s="47">
        <v>19</v>
      </c>
      <c r="F15" s="47">
        <v>0.16</v>
      </c>
      <c r="G15" s="49">
        <v>3.04</v>
      </c>
    </row>
    <row r="16" spans="1:7" x14ac:dyDescent="0.2">
      <c r="A16" s="47" t="s">
        <v>65</v>
      </c>
      <c r="B16" s="48">
        <v>13222</v>
      </c>
      <c r="C16" s="47" t="s">
        <v>83</v>
      </c>
      <c r="D16" s="47" t="s">
        <v>84</v>
      </c>
      <c r="E16" s="47">
        <v>6</v>
      </c>
      <c r="F16" s="47">
        <v>0.26</v>
      </c>
      <c r="G16" s="49">
        <v>1.56</v>
      </c>
    </row>
    <row r="17" spans="1:7" x14ac:dyDescent="0.2">
      <c r="A17" s="47" t="s">
        <v>65</v>
      </c>
      <c r="B17" s="48">
        <v>13222</v>
      </c>
      <c r="C17" s="47" t="s">
        <v>85</v>
      </c>
      <c r="D17" s="47" t="s">
        <v>86</v>
      </c>
      <c r="E17" s="47">
        <v>3</v>
      </c>
      <c r="F17" s="47">
        <v>1.45</v>
      </c>
      <c r="G17" s="49">
        <v>4.3499999999999996</v>
      </c>
    </row>
    <row r="18" spans="1:7" x14ac:dyDescent="0.2">
      <c r="A18" s="47" t="s">
        <v>65</v>
      </c>
      <c r="B18" s="48">
        <v>13222</v>
      </c>
      <c r="C18" s="47" t="s">
        <v>87</v>
      </c>
      <c r="D18" s="47" t="s">
        <v>88</v>
      </c>
      <c r="E18" s="47">
        <v>7</v>
      </c>
      <c r="F18" s="47">
        <v>0.26</v>
      </c>
      <c r="G18" s="49">
        <v>1.82</v>
      </c>
    </row>
    <row r="19" spans="1:7" x14ac:dyDescent="0.2">
      <c r="A19" s="47" t="s">
        <v>65</v>
      </c>
      <c r="B19" s="48">
        <v>13222</v>
      </c>
      <c r="C19" s="47" t="s">
        <v>89</v>
      </c>
      <c r="D19" s="47" t="s">
        <v>76</v>
      </c>
      <c r="E19" s="47">
        <v>10</v>
      </c>
      <c r="F19" s="47">
        <v>0.21</v>
      </c>
      <c r="G19" s="49">
        <v>2.1</v>
      </c>
    </row>
    <row r="20" spans="1:7" x14ac:dyDescent="0.2">
      <c r="A20" s="47" t="s">
        <v>65</v>
      </c>
      <c r="B20" s="48">
        <v>13222</v>
      </c>
      <c r="C20" s="47" t="s">
        <v>90</v>
      </c>
      <c r="D20" s="47" t="s">
        <v>67</v>
      </c>
      <c r="E20" s="47">
        <v>1</v>
      </c>
      <c r="F20" s="47">
        <v>1.23</v>
      </c>
      <c r="G20" s="49">
        <v>1.23</v>
      </c>
    </row>
    <row r="21" spans="1:7" x14ac:dyDescent="0.2">
      <c r="A21" s="47" t="s">
        <v>65</v>
      </c>
      <c r="B21" s="48">
        <v>13222</v>
      </c>
      <c r="C21" s="47" t="s">
        <v>90</v>
      </c>
      <c r="D21" s="47" t="s">
        <v>68</v>
      </c>
      <c r="E21" s="47">
        <v>7</v>
      </c>
      <c r="F21" s="47">
        <v>0.41</v>
      </c>
      <c r="G21" s="49">
        <v>2.8699999999999997</v>
      </c>
    </row>
    <row r="22" spans="1:7" x14ac:dyDescent="0.2">
      <c r="A22" s="47" t="s">
        <v>65</v>
      </c>
      <c r="B22" s="48">
        <v>13222</v>
      </c>
      <c r="C22" s="47" t="s">
        <v>91</v>
      </c>
      <c r="D22" s="47" t="s">
        <v>68</v>
      </c>
      <c r="E22" s="47">
        <v>19</v>
      </c>
      <c r="F22" s="47">
        <v>0.41</v>
      </c>
      <c r="G22" s="49">
        <v>7.7899999999999991</v>
      </c>
    </row>
    <row r="23" spans="1:7" x14ac:dyDescent="0.2">
      <c r="A23" s="47" t="s">
        <v>65</v>
      </c>
      <c r="B23" s="48">
        <v>13222</v>
      </c>
      <c r="C23" s="47" t="s">
        <v>92</v>
      </c>
      <c r="D23" s="47" t="s">
        <v>82</v>
      </c>
      <c r="E23" s="47">
        <v>1</v>
      </c>
      <c r="F23" s="47">
        <v>0.16</v>
      </c>
      <c r="G23" s="49">
        <v>0.16</v>
      </c>
    </row>
    <row r="24" spans="1:7" x14ac:dyDescent="0.2">
      <c r="A24" s="47" t="s">
        <v>65</v>
      </c>
      <c r="B24" s="48">
        <v>13222</v>
      </c>
      <c r="C24" s="47" t="s">
        <v>93</v>
      </c>
      <c r="D24" s="47" t="s">
        <v>94</v>
      </c>
      <c r="E24" s="50">
        <v>1</v>
      </c>
      <c r="F24" s="51">
        <v>1737</v>
      </c>
      <c r="G24" s="49">
        <v>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13222 Kenya</vt:lpstr>
      <vt:lpstr>Billable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Bester</dc:creator>
  <cp:lastModifiedBy>Cooper Bester</cp:lastModifiedBy>
  <dcterms:created xsi:type="dcterms:W3CDTF">2020-05-05T13:38:52Z</dcterms:created>
  <dcterms:modified xsi:type="dcterms:W3CDTF">2020-05-05T13:59:49Z</dcterms:modified>
</cp:coreProperties>
</file>