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Workspace\Python\Excel\Xlwings\"/>
    </mc:Choice>
  </mc:AlternateContent>
  <xr:revisionPtr revIDLastSave="0" documentId="13_ncr:1_{39B418D6-0514-40E6-B244-0FA9C6320700}" xr6:coauthVersionLast="47" xr6:coauthVersionMax="47" xr10:uidLastSave="{00000000-0000-0000-0000-000000000000}"/>
  <bookViews>
    <workbookView xWindow="-98" yWindow="-98" windowWidth="33795" windowHeight="18375" activeTab="1" xr2:uid="{A1D843E5-F20C-43BA-AD1A-441C63878703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F2" i="4"/>
  <c r="C19" i="1"/>
  <c r="C20" i="1"/>
  <c r="C21" i="1"/>
  <c r="C22" i="1"/>
</calcChain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<sst xmlns="http://schemas.openxmlformats.org/spreadsheetml/2006/main" count="68" uniqueCount="47">
  <si>
    <t>Hello, world!</t>
    <phoneticPr fontId="1" type="noConversion"/>
  </si>
  <si>
    <t>Example Text</t>
    <phoneticPr fontId="1" type="noConversion"/>
  </si>
  <si>
    <t>22abc</t>
    <phoneticPr fontId="1" type="noConversion"/>
  </si>
  <si>
    <t>23abc</t>
    <phoneticPr fontId="1" type="noConversion"/>
  </si>
  <si>
    <t>24abc</t>
    <phoneticPr fontId="1" type="noConversion"/>
  </si>
  <si>
    <t>25abc</t>
    <phoneticPr fontId="1" type="noConversion"/>
  </si>
  <si>
    <t>주당 가격</t>
    <phoneticPr fontId="1" type="noConversion"/>
  </si>
  <si>
    <t>수량</t>
    <phoneticPr fontId="1" type="noConversion"/>
  </si>
  <si>
    <t>목표수익율</t>
    <phoneticPr fontId="1" type="noConversion"/>
  </si>
  <si>
    <t>총 판매가</t>
    <phoneticPr fontId="1" type="noConversion"/>
  </si>
  <si>
    <t>주당판매가</t>
    <phoneticPr fontId="1" type="noConversion"/>
  </si>
  <si>
    <t xml:space="preserve">수수료를 **(1.0022 / 0.9978)**로 나누는 이유는 **구매와 판매 시 각각 발생하는 수수료를 반영**하기 위함입니다.  </t>
  </si>
  <si>
    <t>이 부분을 자세히 설명드리겠습니다.</t>
  </si>
  <si>
    <t>---</t>
  </si>
  <si>
    <t>### **1. 수수료 구조 이해**</t>
  </si>
  <si>
    <t xml:space="preserve">- **구매 시**: 구매가의 **0.22%**가 수수료로 발생 → 구매 비용 증가  </t>
  </si>
  <si>
    <t xml:space="preserve">  - 구매 비용 = 구매가 × (1 + 0.22%) = 구매가 × 1.0022  </t>
  </si>
  <si>
    <t xml:space="preserve">- **판매 시**: 판매가의 **0.22%**가 수수료로 발생 → 판매 수익 감소  </t>
  </si>
  <si>
    <t xml:space="preserve">  - 판매 수익 = 판매가 × (1 - 0.22%) = 판매가 × 0.9978  </t>
  </si>
  <si>
    <t>### **2. 손익률 계산을 위한 균형 맞추기**</t>
  </si>
  <si>
    <t xml:space="preserve">- **구매 비용**과 **판매 수익**이 같아야 **본전 회수**가 가능합니다.  </t>
  </si>
  <si>
    <t xml:space="preserve">- **목표 손익률(X%)**을 추가하려면, 판매 수익이 구매 비용의 **(1 + X%)** 배가 되어야 합니다.  </t>
  </si>
  <si>
    <t xml:space="preserve">따라서, 다음 방정식을 세울 수 있습니다:  </t>
  </si>
  <si>
    <t>```</t>
  </si>
  <si>
    <t>판매 수익 = 구매 비용 × (1 + X%)</t>
  </si>
  <si>
    <t>### **3. 수수료 반영 공식 유도**</t>
  </si>
  <si>
    <t xml:space="preserve">- **구매 비용**: 구매가 × 1.0022  </t>
  </si>
  <si>
    <t xml:space="preserve">- **판매 수익**: 판매가 × 0.9978  </t>
  </si>
  <si>
    <t xml:space="preserve">방정식에 대입:  </t>
  </si>
  <si>
    <t>판매가 × 0.9978 = 구매가 × 1.0022 × (1 + X%)</t>
  </si>
  <si>
    <t xml:space="preserve">판매가를 구하기 위해 정리:  </t>
  </si>
  <si>
    <t>판매가 = 구매가 × (1.0022 / 0.9978) × (1 + X%)</t>
  </si>
  <si>
    <t>### **4. (1.0022 / 0.9978)의 의미**</t>
  </si>
  <si>
    <t xml:space="preserve">- **1.0022**: 구매 시 수수료로 인해 구매 비용이 증가하는 배율  </t>
  </si>
  <si>
    <t xml:space="preserve">- **0.9978**: 판매 시 수수료로 인해 판매 수익이 감소하는 배율  </t>
  </si>
  <si>
    <t xml:space="preserve">- **(1.0022 / 0.9978)**: 구매와 판매 시 수수료를 동시에 고려한 **보정 계수**  </t>
  </si>
  <si>
    <t>### **5. 예시 계산**</t>
  </si>
  <si>
    <t xml:space="preserve">- **구매가**: ₩100  </t>
  </si>
  <si>
    <t xml:space="preserve">- **수수료 반영**:  </t>
  </si>
  <si>
    <t xml:space="preserve">  ```</t>
  </si>
  <si>
    <t xml:space="preserve">  (1.0022 / 0.9978) ≈ 1.004411</t>
  </si>
  <si>
    <t xml:space="preserve">  ```  </t>
  </si>
  <si>
    <t xml:space="preserve">- **본전 회수 판매가**:  </t>
  </si>
  <si>
    <t xml:space="preserve">  100 × 1.004411 ≈ ₩100.44</t>
  </si>
  <si>
    <t>### **6. 결론**</t>
  </si>
  <si>
    <t xml:space="preserve">**(1.0022 / 0.9978)**는 **구매와 판매 시 발생하는 수수료를 동시에 반영**하기 위한 보정 계수입니다.  </t>
  </si>
  <si>
    <t>이를 통해 수수료를 고려한 정확한 손익 계산이 가능합니다. 추가 질문이 있다면 언제든지 말씀해주세요! 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</si>
</sst>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_);[Red]\(0\)"/>
    <numFmt numFmtId="180" formatCode="&quot;₩&quot;#,##0_);[Red]\(&quot;₩&quot;#,##0\)"/>
    <numFmt numFmtId="182" formatCode="&quot;₩&quot;#,##0.00_);[Red]\(&quot;₩&quot;#,##0.00\)"/>
  </numFmts>
  <fonts count="7" x14ac:knownFonts="1">
    <font>
      <sz val="12"/>
      <color theme="1"/>
      <name val="IBM Plex Sans KR"/>
      <family val="2"/>
      <charset val="129"/>
    </font>
    <font>
      <sz val="8"/>
      <name val="IBM Plex Sans KR"/>
      <family val="2"/>
      <charset val="129"/>
    </font>
    <font>
      <sz val="14"/>
      <color theme="1"/>
      <name val="IBM Plex Sans KR"/>
      <family val="3"/>
      <charset val="129"/>
    </font>
    <font>
      <sz val="16"/>
      <color theme="1"/>
      <name val="IBM Plex Sans KR"/>
      <family val="3"/>
      <charset val="129"/>
    </font>
    <font>
      <sz val="14"/>
      <color rgb="FF0000FF"/>
      <name val="IBM Plex Sans KR"/>
      <family val="3"/>
      <charset val="129"/>
    </font>
    <font>
      <sz val="14"/>
      <color rgb="FFFF00FF"/>
      <name val="IBM Plex Sans KR"/>
      <family val="3"/>
      <charset val="129"/>
    </font>
    <font>
      <sz val="16"/>
      <color theme="1"/>
      <name val="IBM Plex Sans K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>
      <alignment vertical="center"/>
    </xf>
    <xf numFmtId="180" fontId="6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0" fontId="3" fillId="0" borderId="1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82" fontId="3" fillId="0" borderId="1" xfId="0" applyNumberFormat="1" applyFont="1" applyBorder="1">
      <alignment vertical="center"/>
    </xf>
    <xf numFmtId="180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2DDB-4905-4CC3-804F-5847AA9B409C}">
  <dimension ref="A1:E22"/>
  <sheetViews>
    <sheetView topLeftCell="A21" workbookViewId="0">
      <selection activeCell="F21" sqref="F21"/>
    </sheetView>
  </sheetViews>
  <sheetFormatPr defaultRowHeight="19.149999999999999" x14ac:dyDescent="0.55000000000000004"/>
  <cols>
    <col min="1" max="1" width="20.578125" style="1" customWidth="1"/>
    <col min="2" max="2" width="8.83984375" style="1"/>
    <col min="3" max="3" width="15.9453125" style="1" customWidth="1"/>
    <col min="4" max="4" width="8.83984375" style="1"/>
    <col min="5" max="5" width="12" style="1" bestFit="1" customWidth="1"/>
    <col min="6" max="16384" width="8.83984375" style="1"/>
  </cols>
  <sheetData>
    <row r="1" spans="1:5" x14ac:dyDescent="0.55000000000000004">
      <c r="A1" s="3" t="s">
        <v>0</v>
      </c>
      <c r="C1" s="4" t="s">
        <v>1</v>
      </c>
    </row>
    <row r="2" spans="1:5" x14ac:dyDescent="0.55000000000000004">
      <c r="C2" s="4" t="s">
        <v>1</v>
      </c>
    </row>
    <row r="3" spans="1:5" x14ac:dyDescent="0.55000000000000004">
      <c r="C3" s="4" t="s">
        <v>1</v>
      </c>
    </row>
    <row r="4" spans="1:5" x14ac:dyDescent="0.55000000000000004">
      <c r="C4" s="4" t="s">
        <v>1</v>
      </c>
    </row>
    <row r="5" spans="1:5" x14ac:dyDescent="0.55000000000000004">
      <c r="C5" s="4" t="s">
        <v>1</v>
      </c>
    </row>
    <row r="6" spans="1:5" x14ac:dyDescent="0.55000000000000004">
      <c r="C6" s="4" t="s">
        <v>1</v>
      </c>
    </row>
    <row r="7" spans="1:5" x14ac:dyDescent="0.55000000000000004">
      <c r="C7" s="4" t="s">
        <v>1</v>
      </c>
    </row>
    <row r="8" spans="1:5" x14ac:dyDescent="0.55000000000000004">
      <c r="C8" s="4" t="s">
        <v>1</v>
      </c>
    </row>
    <row r="9" spans="1:5" x14ac:dyDescent="0.55000000000000004">
      <c r="C9" s="4" t="s">
        <v>1</v>
      </c>
    </row>
    <row r="10" spans="1:5" x14ac:dyDescent="0.55000000000000004">
      <c r="C10" s="4" t="s">
        <v>1</v>
      </c>
    </row>
    <row r="11" spans="1:5" x14ac:dyDescent="0.55000000000000004">
      <c r="C11" s="4">
        <v>2345</v>
      </c>
    </row>
    <row r="13" spans="1:5" x14ac:dyDescent="0.55000000000000004">
      <c r="E13" s="5"/>
    </row>
    <row r="19" spans="2:3" x14ac:dyDescent="0.55000000000000004">
      <c r="B19" s="1" t="s">
        <v>2</v>
      </c>
      <c r="C19" s="1" t="str">
        <f>IF(VALUE(LEFT(B19,2))&gt;23, "졸업생", "제학생")</f>
        <v>제학생</v>
      </c>
    </row>
    <row r="20" spans="2:3" x14ac:dyDescent="0.55000000000000004">
      <c r="B20" s="1" t="s">
        <v>3</v>
      </c>
      <c r="C20" s="1" t="str">
        <f t="shared" ref="C20:C22" si="0">IF(VALUE(LEFT(B20,2))&gt;23, "졸업생", "제학생")</f>
        <v>제학생</v>
      </c>
    </row>
    <row r="21" spans="2:3" x14ac:dyDescent="0.55000000000000004">
      <c r="B21" s="1" t="s">
        <v>4</v>
      </c>
      <c r="C21" s="1" t="str">
        <f t="shared" si="0"/>
        <v>졸업생</v>
      </c>
    </row>
    <row r="22" spans="2:3" x14ac:dyDescent="0.55000000000000004">
      <c r="B22" s="1" t="s">
        <v>5</v>
      </c>
      <c r="C22" s="1" t="str">
        <f t="shared" si="0"/>
        <v>졸업생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ECC8-9B1C-418C-83CE-1273E6061DF5}">
  <dimension ref="A1:H66"/>
  <sheetViews>
    <sheetView tabSelected="1" topLeftCell="A23" workbookViewId="0">
      <selection activeCell="J78" sqref="J78"/>
    </sheetView>
  </sheetViews>
  <sheetFormatPr defaultRowHeight="22.5" x14ac:dyDescent="0.55000000000000004"/>
  <cols>
    <col min="1" max="1" width="15.26171875" style="14" customWidth="1"/>
    <col min="2" max="2" width="18.9453125" style="15" customWidth="1"/>
    <col min="3" max="3" width="13.47265625" style="2" customWidth="1"/>
    <col min="4" max="4" width="8.83984375" style="2"/>
    <col min="5" max="5" width="29.89453125" style="2" customWidth="1"/>
    <col min="6" max="6" width="17.47265625" style="2" customWidth="1"/>
    <col min="7" max="16384" width="8.83984375" style="2"/>
  </cols>
  <sheetData>
    <row r="1" spans="1:8" x14ac:dyDescent="0.55000000000000004">
      <c r="A1" s="6" t="s">
        <v>6</v>
      </c>
      <c r="B1" s="7" t="s">
        <v>7</v>
      </c>
      <c r="C1" s="8" t="s">
        <v>8</v>
      </c>
      <c r="D1" s="8"/>
      <c r="E1" s="8" t="s">
        <v>9</v>
      </c>
      <c r="F1" s="8" t="s">
        <v>10</v>
      </c>
    </row>
    <row r="2" spans="1:8" x14ac:dyDescent="0.55000000000000004">
      <c r="A2" s="9">
        <v>100</v>
      </c>
      <c r="B2" s="10">
        <v>10</v>
      </c>
      <c r="C2" s="11">
        <v>0.1</v>
      </c>
      <c r="D2" s="12"/>
      <c r="E2" s="13">
        <f xml:space="preserve"> ROUNDUP((A2 * B2)*(1.0022/0.9978)*(1+C2), 1)</f>
        <v>1104.8999999999999</v>
      </c>
      <c r="F2" s="13">
        <f>E2/B2</f>
        <v>110.48999999999998</v>
      </c>
    </row>
    <row r="3" spans="1:8" x14ac:dyDescent="0.55000000000000004">
      <c r="H3" s="2" t="s">
        <v>11</v>
      </c>
    </row>
    <row r="4" spans="1:8" x14ac:dyDescent="0.55000000000000004">
      <c r="H4" s="2" t="s">
        <v>12</v>
      </c>
    </row>
    <row r="6" spans="1:8" x14ac:dyDescent="0.55000000000000004">
      <c r="H6" s="2" t="s">
        <v>13</v>
      </c>
    </row>
    <row r="8" spans="1:8" x14ac:dyDescent="0.55000000000000004">
      <c r="H8" s="2" t="s">
        <v>14</v>
      </c>
    </row>
    <row r="9" spans="1:8" x14ac:dyDescent="0.55000000000000004">
      <c r="H9" s="2" t="s">
        <v>15</v>
      </c>
    </row>
    <row r="10" spans="1:8" x14ac:dyDescent="0.55000000000000004">
      <c r="H10" s="2" t="s">
        <v>16</v>
      </c>
    </row>
    <row r="12" spans="1:8" x14ac:dyDescent="0.55000000000000004">
      <c r="H12" s="2" t="s">
        <v>17</v>
      </c>
    </row>
    <row r="13" spans="1:8" x14ac:dyDescent="0.55000000000000004">
      <c r="H13" s="2" t="s">
        <v>18</v>
      </c>
    </row>
    <row r="15" spans="1:8" x14ac:dyDescent="0.55000000000000004">
      <c r="H15" s="2" t="s">
        <v>13</v>
      </c>
    </row>
    <row r="17" spans="8:8" x14ac:dyDescent="0.55000000000000004">
      <c r="H17" s="2" t="s">
        <v>19</v>
      </c>
    </row>
    <row r="18" spans="8:8" x14ac:dyDescent="0.55000000000000004">
      <c r="H18" s="2" t="s">
        <v>20</v>
      </c>
    </row>
    <row r="19" spans="8:8" x14ac:dyDescent="0.55000000000000004">
      <c r="H19" s="2" t="s">
        <v>21</v>
      </c>
    </row>
    <row r="21" spans="8:8" x14ac:dyDescent="0.55000000000000004">
      <c r="H21" s="2" t="s">
        <v>22</v>
      </c>
    </row>
    <row r="22" spans="8:8" x14ac:dyDescent="0.55000000000000004">
      <c r="H22" s="2" t="s">
        <v>23</v>
      </c>
    </row>
    <row r="23" spans="8:8" x14ac:dyDescent="0.55000000000000004">
      <c r="H23" s="2" t="s">
        <v>24</v>
      </c>
    </row>
    <row r="24" spans="8:8" x14ac:dyDescent="0.55000000000000004">
      <c r="H24" s="2" t="s">
        <v>23</v>
      </c>
    </row>
    <row r="26" spans="8:8" x14ac:dyDescent="0.55000000000000004">
      <c r="H26" s="2" t="s">
        <v>13</v>
      </c>
    </row>
    <row r="28" spans="8:8" x14ac:dyDescent="0.55000000000000004">
      <c r="H28" s="2" t="s">
        <v>25</v>
      </c>
    </row>
    <row r="29" spans="8:8" x14ac:dyDescent="0.55000000000000004">
      <c r="H29" s="2" t="s">
        <v>26</v>
      </c>
    </row>
    <row r="30" spans="8:8" x14ac:dyDescent="0.55000000000000004">
      <c r="H30" s="2" t="s">
        <v>27</v>
      </c>
    </row>
    <row r="32" spans="8:8" x14ac:dyDescent="0.55000000000000004">
      <c r="H32" s="2" t="s">
        <v>28</v>
      </c>
    </row>
    <row r="33" spans="8:8" x14ac:dyDescent="0.55000000000000004">
      <c r="H33" s="2" t="s">
        <v>23</v>
      </c>
    </row>
    <row r="34" spans="8:8" x14ac:dyDescent="0.55000000000000004">
      <c r="H34" s="2" t="s">
        <v>29</v>
      </c>
    </row>
    <row r="35" spans="8:8" x14ac:dyDescent="0.55000000000000004">
      <c r="H35" s="2" t="s">
        <v>23</v>
      </c>
    </row>
    <row r="37" spans="8:8" x14ac:dyDescent="0.55000000000000004">
      <c r="H37" s="2" t="s">
        <v>30</v>
      </c>
    </row>
    <row r="38" spans="8:8" x14ac:dyDescent="0.55000000000000004">
      <c r="H38" s="2" t="s">
        <v>23</v>
      </c>
    </row>
    <row r="39" spans="8:8" x14ac:dyDescent="0.55000000000000004">
      <c r="H39" s="2" t="s">
        <v>31</v>
      </c>
    </row>
    <row r="40" spans="8:8" x14ac:dyDescent="0.55000000000000004">
      <c r="H40" s="2" t="s">
        <v>23</v>
      </c>
    </row>
    <row r="42" spans="8:8" x14ac:dyDescent="0.55000000000000004">
      <c r="H42" s="2" t="s">
        <v>13</v>
      </c>
    </row>
    <row r="44" spans="8:8" x14ac:dyDescent="0.55000000000000004">
      <c r="H44" s="2" t="s">
        <v>32</v>
      </c>
    </row>
    <row r="45" spans="8:8" x14ac:dyDescent="0.55000000000000004">
      <c r="H45" s="2" t="s">
        <v>33</v>
      </c>
    </row>
    <row r="46" spans="8:8" x14ac:dyDescent="0.55000000000000004">
      <c r="H46" s="2" t="s">
        <v>34</v>
      </c>
    </row>
    <row r="47" spans="8:8" x14ac:dyDescent="0.55000000000000004">
      <c r="H47" s="2" t="s">
        <v>35</v>
      </c>
    </row>
    <row r="49" spans="8:8" x14ac:dyDescent="0.55000000000000004">
      <c r="H49" s="2" t="s">
        <v>13</v>
      </c>
    </row>
    <row r="51" spans="8:8" x14ac:dyDescent="0.55000000000000004">
      <c r="H51" s="2" t="s">
        <v>36</v>
      </c>
    </row>
    <row r="52" spans="8:8" x14ac:dyDescent="0.55000000000000004">
      <c r="H52" s="2" t="s">
        <v>37</v>
      </c>
    </row>
    <row r="53" spans="8:8" x14ac:dyDescent="0.55000000000000004">
      <c r="H53" s="2" t="s">
        <v>38</v>
      </c>
    </row>
    <row r="54" spans="8:8" x14ac:dyDescent="0.55000000000000004">
      <c r="H54" s="2" t="s">
        <v>39</v>
      </c>
    </row>
    <row r="55" spans="8:8" x14ac:dyDescent="0.55000000000000004">
      <c r="H55" s="2" t="s">
        <v>40</v>
      </c>
    </row>
    <row r="56" spans="8:8" x14ac:dyDescent="0.55000000000000004">
      <c r="H56" s="2" t="s">
        <v>41</v>
      </c>
    </row>
    <row r="57" spans="8:8" x14ac:dyDescent="0.55000000000000004">
      <c r="H57" s="2" t="s">
        <v>42</v>
      </c>
    </row>
    <row r="58" spans="8:8" x14ac:dyDescent="0.55000000000000004">
      <c r="H58" s="2" t="s">
        <v>39</v>
      </c>
    </row>
    <row r="59" spans="8:8" x14ac:dyDescent="0.55000000000000004">
      <c r="H59" s="2" t="s">
        <v>43</v>
      </c>
    </row>
    <row r="60" spans="8:8" x14ac:dyDescent="0.55000000000000004">
      <c r="H60" s="2" t="s">
        <v>41</v>
      </c>
    </row>
    <row r="62" spans="8:8" x14ac:dyDescent="0.55000000000000004">
      <c r="H62" s="2" t="s">
        <v>13</v>
      </c>
    </row>
    <row r="64" spans="8:8" x14ac:dyDescent="0.55000000000000004">
      <c r="H64" s="2" t="s">
        <v>44</v>
      </c>
    </row>
    <row r="65" spans="8:8" x14ac:dyDescent="0.55000000000000004">
      <c r="H65" s="2" t="s">
        <v>45</v>
      </c>
    </row>
    <row r="66" spans="8:8" x14ac:dyDescent="0.55000000000000004">
      <c r="H66" s="2" t="s">
        <v>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ViVaBJ</dc:creator>
  <cp:lastModifiedBy>ViVaBJ</cp:lastModifiedBy>
  <dcterms:created xsi:type="dcterms:W3CDTF">2025-02-12T05:41:12Z</dcterms:created>
  <dcterms:modified xsi:type="dcterms:W3CDTF">2025-02-12T08:06:22Z</dcterms:modified>
</cp:coreProperties>
</file>