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bryan\Documents\UNIVERSIDAD\QUINTO SEMESTRE\INGENIERÍA DE SOFTWARE\5437_G4INGSWI\PROYECTO_FINAL_G4\2. DOCUMENTACION_G4\2.1 ELICITACION\2.1.3 HISTORIAS DE USUARIO\"/>
    </mc:Choice>
  </mc:AlternateContent>
  <xr:revisionPtr revIDLastSave="0" documentId="13_ncr:1_{F6283D00-C993-41B7-98B7-74C30504337C}" xr6:coauthVersionLast="47" xr6:coauthVersionMax="47" xr10:uidLastSave="{00000000-0000-0000-0000-000000000000}"/>
  <bookViews>
    <workbookView xWindow="1416" yWindow="1020" windowWidth="21624" windowHeight="1122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fSMLlh/29i89VDVWpBAji/8ohyA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<sst xmlns="http://schemas.openxmlformats.org/spreadsheetml/2006/main" count="153" uniqueCount="114">
  <si>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</si>
  <si>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</si>
  <si>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</si>
  <si>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</si>
  <si>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</si>
  <si>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</si>
  <si>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</si>
  <si>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</si>
  <si>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</si>
  <si>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</si>
  <si>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</si>
  <si>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</si>
  <si>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</si>
  <si>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</si>
  <si>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</si>
  <si>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</si>
  <si>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 xml:space="preserve">Registrarse en la aplicación </t>
  </si>
  <si>
    <t>Asignar un usuario para poder acceder</t>
  </si>
  <si>
    <t>Para tener acceso a la aplicación</t>
  </si>
  <si>
    <t>Cliente</t>
  </si>
  <si>
    <t>Ingresar todos los campos obligatorios que da la aplicación para el registro</t>
  </si>
  <si>
    <t>Marlon Cevallos</t>
  </si>
  <si>
    <t>&lt; 10h</t>
  </si>
  <si>
    <t>Alta</t>
  </si>
  <si>
    <t>En proceso</t>
  </si>
  <si>
    <t>Ingresar correctamente los datos</t>
  </si>
  <si>
    <t>Sí el usuario ingresa todos los campos solicitados, podrá registrar su usuario y contraseña</t>
  </si>
  <si>
    <t>Asignación de usuario</t>
  </si>
  <si>
    <t>REQ002</t>
  </si>
  <si>
    <t>Ingresar al sistema con las credenciales del usuario</t>
  </si>
  <si>
    <t>Acceder a la aplicación</t>
  </si>
  <si>
    <t>Registrar el pedido</t>
  </si>
  <si>
    <t>Iniciar sesión en la aplicación ingresando el usuario y contraseña. El usuario y contraseña serán de opción abierta, en el caso del usuario no deberá existir duplicados}.</t>
  </si>
  <si>
    <t>Una vez ingresada las credenciales correctas, el usuario podrá acceder a la interfaz de registro de pedido</t>
  </si>
  <si>
    <t>Si las credenciales son incorrectas o no existen, el usuario no podrá registrar su pedido</t>
  </si>
  <si>
    <t>Acceso en el sistema</t>
  </si>
  <si>
    <t>REQ003</t>
  </si>
  <si>
    <t xml:space="preserve">Mostrar el menú a elegir </t>
  </si>
  <si>
    <t xml:space="preserve">Eligir el menú a pedir </t>
  </si>
  <si>
    <t xml:space="preserve">Para registrar pedido </t>
  </si>
  <si>
    <t xml:space="preserve">Seleccionando el menú que desee </t>
  </si>
  <si>
    <t>Vianka Herrera</t>
  </si>
  <si>
    <t>3h</t>
  </si>
  <si>
    <t>No iniciado</t>
  </si>
  <si>
    <t xml:space="preserve">Una vez tomado el pedido el usuario verificará </t>
  </si>
  <si>
    <t>Si no esta de acuerdo puede modificar el pedido</t>
  </si>
  <si>
    <t>Acceso al menú del día</t>
  </si>
  <si>
    <t>REQ004</t>
  </si>
  <si>
    <t>El sistema le deberá permitir iniciar sesión</t>
  </si>
  <si>
    <t>Iniciar sesión</t>
  </si>
  <si>
    <t>Acceder a todas la funciones del sistema</t>
  </si>
  <si>
    <t>Administrador</t>
  </si>
  <si>
    <t>El sistema será utilizado o manipulado por una sola persona, por lo tanto será usuario y contraseña única</t>
  </si>
  <si>
    <t>Wladimir Jami</t>
  </si>
  <si>
    <t>5h</t>
  </si>
  <si>
    <t>Ingresando las credenciales correctas podrá acceder</t>
  </si>
  <si>
    <t>Si las credenciales no son las correctas no tendrá acceso</t>
  </si>
  <si>
    <t xml:space="preserve">Inicio de sesión administrador </t>
  </si>
  <si>
    <t>REQ005</t>
  </si>
  <si>
    <t>Modificar datos cliente</t>
  </si>
  <si>
    <t>Modificar cliente</t>
  </si>
  <si>
    <t xml:space="preserve">Modificar datos </t>
  </si>
  <si>
    <t>Mostrar los datos del cliente para poder modificar en la cual se desplegará la siguiente información: Para poder realizar el registro el cliente debera proporcionar los siguientes datos: Nombre y Apelllido, Dirección, Telefono, Correo Electronico, Forma de pago y Referencia del domicilio.</t>
  </si>
  <si>
    <t>Nataly Pila</t>
  </si>
  <si>
    <t>Modificar los campos requeridos y verificar que los mismo se guarde correctamente</t>
  </si>
  <si>
    <t xml:space="preserve">El sistema podrá modificar los datos cuando el usuario requiera </t>
  </si>
  <si>
    <t>Modificar clientes</t>
  </si>
  <si>
    <t>REQ006</t>
  </si>
  <si>
    <t>El sistema debe permitir eliminar clientes</t>
  </si>
  <si>
    <t xml:space="preserve">Eliminar clientes </t>
  </si>
  <si>
    <t xml:space="preserve">Eliminar datos </t>
  </si>
  <si>
    <t>Se debe ingresar el nombre del cliente a eliminar</t>
  </si>
  <si>
    <t>4h</t>
  </si>
  <si>
    <t xml:space="preserve">Eliminar cliente y verificar que el campo se haya guardado correctamente </t>
  </si>
  <si>
    <t xml:space="preserve">Verificar que el cliente que eliminamos ya no exista en la base de datos </t>
  </si>
  <si>
    <t>Eliminar cliente</t>
  </si>
  <si>
    <t>REQ007</t>
  </si>
  <si>
    <t>El sistema deberá permitir agregar un nuevo menú</t>
  </si>
  <si>
    <t>Agregar menú</t>
  </si>
  <si>
    <t xml:space="preserve">Variedad de menús </t>
  </si>
  <si>
    <t>Se debe agregar una imagen, el costo y una breve descripción del platillo</t>
  </si>
  <si>
    <t>Verificar que el nuevo menú ingresado se haya registrado correctamente</t>
  </si>
  <si>
    <t>Al  momento verificar la lista de menús, aparecera el nuevo ingreso</t>
  </si>
  <si>
    <t>Agregar nuevo menú</t>
  </si>
  <si>
    <t>REQ008</t>
  </si>
  <si>
    <t>Eliminar menú</t>
  </si>
  <si>
    <t>Seleccionar el platillo que se desee eliminar</t>
  </si>
  <si>
    <t>Eliminar el platillo y verificar que se haya eliminado correctamente</t>
  </si>
  <si>
    <t xml:space="preserve">Al momento de verificar la lista de platillos, ya no aparecera el mismo </t>
  </si>
  <si>
    <t>Eliminar platillo</t>
  </si>
  <si>
    <t>REQ009</t>
  </si>
  <si>
    <t>Conocer el funcionamiento del sistema</t>
  </si>
  <si>
    <t>Guía de uso</t>
  </si>
  <si>
    <t>Uso correcto de la aplicación</t>
  </si>
  <si>
    <t>Elaborar una guía paso a paso sobre cómo registrar un pedido</t>
  </si>
  <si>
    <t>Geovanny Toaquiza</t>
  </si>
  <si>
    <t>&lt; 3h</t>
  </si>
  <si>
    <t xml:space="preserve">Media </t>
  </si>
  <si>
    <t>Al abrir la aplicación el usuario tendrá acceso a la guía</t>
  </si>
  <si>
    <t>No es necesario el ingreso de credenciales por parte del usuario</t>
  </si>
  <si>
    <t>Acceso a guía de uso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</si>
  <si>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</si>
  <si>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</si>
  <si>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</si>
  <si>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</si>
  <si>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</si>
  <si>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</si>
  <si>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</si>
  <si>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</si>
  <si>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</si>
  <si>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</si>
  <si>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</si>
  <si>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</si>
  <si>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El sistema permitirá eliminar algún platillo que ya no este disponible en el restaurant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</si>
</sst>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FF0000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2" fillId="3" borderId="7" xfId="0" applyFont="1" applyFill="1" applyBorder="1"/>
    <xf numFmtId="0" fontId="7" fillId="3" borderId="8" xfId="0" applyFont="1" applyFill="1" applyBorder="1" applyAlignment="1">
      <alignment horizontal="left" vertical="center" wrapText="1"/>
    </xf>
    <xf numFmtId="0" fontId="1" fillId="3" borderId="8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10" fillId="4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vertical="center"/>
    </xf>
    <xf numFmtId="0" fontId="2" fillId="3" borderId="12" xfId="0" applyFont="1" applyFill="1" applyBorder="1"/>
    <xf numFmtId="0" fontId="2" fillId="3" borderId="13" xfId="0" applyFont="1" applyFill="1" applyBorder="1"/>
    <xf numFmtId="0" fontId="12" fillId="5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/>
    </xf>
    <xf numFmtId="0" fontId="12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2" fillId="3" borderId="31" xfId="0" applyFont="1" applyFill="1" applyBorder="1"/>
    <xf numFmtId="0" fontId="2" fillId="3" borderId="32" xfId="0" applyFont="1" applyFill="1" applyBorder="1"/>
    <xf numFmtId="0" fontId="2" fillId="3" borderId="33" xfId="0" applyFont="1" applyFill="1" applyBorder="1"/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0" fillId="6" borderId="14" xfId="0" applyFont="1" applyFill="1" applyBorder="1" applyAlignment="1">
      <alignment horizontal="center" vertical="center"/>
    </xf>
    <xf numFmtId="0" fontId="9" fillId="0" borderId="18" xfId="0" applyFont="1" applyBorder="1"/>
    <xf numFmtId="0" fontId="9" fillId="0" borderId="21" xfId="0" applyFont="1" applyBorder="1"/>
    <xf numFmtId="0" fontId="13" fillId="7" borderId="15" xfId="0" applyFont="1" applyFill="1" applyBorder="1" applyAlignment="1">
      <alignment horizontal="center" vertical="center"/>
    </xf>
    <xf numFmtId="0" fontId="9" fillId="0" borderId="16" xfId="0" applyFont="1" applyBorder="1"/>
    <xf numFmtId="0" fontId="9" fillId="0" borderId="22" xfId="0" applyFont="1" applyBorder="1"/>
    <xf numFmtId="0" fontId="9" fillId="0" borderId="23" xfId="0" applyFont="1" applyBorder="1"/>
    <xf numFmtId="0" fontId="10" fillId="4" borderId="15" xfId="0" applyFont="1" applyFill="1" applyBorder="1" applyAlignment="1">
      <alignment horizontal="center" vertical="center"/>
    </xf>
    <xf numFmtId="0" fontId="9" fillId="0" borderId="19" xfId="0" applyFont="1" applyBorder="1"/>
    <xf numFmtId="0" fontId="9" fillId="0" borderId="20" xfId="0" applyFont="1" applyBorder="1"/>
    <xf numFmtId="0" fontId="1" fillId="5" borderId="15" xfId="0" applyFont="1" applyFill="1" applyBorder="1" applyAlignment="1">
      <alignment horizontal="center" vertical="center" wrapText="1"/>
    </xf>
    <xf numFmtId="0" fontId="9" fillId="0" borderId="17" xfId="0" applyFont="1" applyBorder="1"/>
    <xf numFmtId="0" fontId="9" fillId="0" borderId="24" xfId="0" applyFont="1" applyBorder="1"/>
    <xf numFmtId="0" fontId="8" fillId="3" borderId="4" xfId="0" applyFont="1" applyFill="1" applyBorder="1" applyAlignment="1">
      <alignment horizontal="center" vertical="center" wrapText="1"/>
    </xf>
    <xf numFmtId="0" fontId="9" fillId="0" borderId="5" xfId="0" applyFont="1" applyBorder="1"/>
    <xf numFmtId="0" fontId="9" fillId="0" borderId="6" xfId="0" applyFont="1" applyBorder="1"/>
    <xf numFmtId="0" fontId="10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9" fillId="0" borderId="26" xfId="0" applyFont="1" applyBorder="1"/>
    <xf numFmtId="0" fontId="9" fillId="0" borderId="27" xfId="0" applyFont="1" applyBorder="1"/>
    <xf numFmtId="0" fontId="9" fillId="0" borderId="28" xfId="0" applyFont="1" applyBorder="1"/>
    <xf numFmtId="0" fontId="9" fillId="0" borderId="29" xfId="0" applyFont="1" applyBorder="1"/>
    <xf numFmtId="0" fontId="9" fillId="0" borderId="30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38100</xdr:colOff>
      <xdr:row>8</xdr:row>
      <xdr:rowOff>304800</xdr:rowOff>
    </xdr:from>
    <xdr:ext cx="1514475" cy="10763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5"/>
  <sheetViews>
    <sheetView showGridLines="0" tabSelected="1" topLeftCell="A8" zoomScale="70" zoomScaleNormal="70" workbookViewId="0">
      <selection activeCell="D13" sqref="D13"/>
    </sheetView>
  </sheetViews>
  <sheetFormatPr baseColWidth="10" defaultColWidth="12.59765625" defaultRowHeight="15" customHeight="1" x14ac:dyDescent="0.25"/>
  <cols>
    <col min="1" max="1" width="4.59765625" customWidth="1"/>
    <col min="2" max="2" width="6.59765625" customWidth="1"/>
    <col min="3" max="5" width="20.59765625" customWidth="1"/>
    <col min="6" max="6" width="15.8984375" customWidth="1"/>
    <col min="7" max="7" width="28.8984375" customWidth="1"/>
    <col min="8" max="12" width="10.59765625" customWidth="1"/>
    <col min="13" max="13" width="30.09765625" customWidth="1"/>
    <col min="14" max="15" width="20.59765625" customWidth="1"/>
    <col min="16" max="26" width="9.398437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36" t="s">
        <v>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2:15" ht="14.4" x14ac:dyDescent="0.3">
      <c r="H4" s="4"/>
      <c r="I4" s="1"/>
      <c r="J4" s="1"/>
      <c r="K4" s="2"/>
      <c r="L4" s="3"/>
    </row>
    <row r="5" spans="2:15" ht="60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104.25" customHeight="1" x14ac:dyDescent="0.25">
      <c r="B6" s="30" t="s">
        <v>15</v>
      </c>
      <c r="C6" s="31" t="s">
        <v>16</v>
      </c>
      <c r="D6" s="31" t="s">
        <v>17</v>
      </c>
      <c r="E6" s="31" t="s">
        <v>18</v>
      </c>
      <c r="F6" s="32" t="s">
        <v>19</v>
      </c>
      <c r="G6" s="31" t="s">
        <v>20</v>
      </c>
      <c r="H6" s="31" t="s">
        <v>21</v>
      </c>
      <c r="I6" s="31" t="s">
        <v>22</v>
      </c>
      <c r="J6" s="33">
        <v>44748</v>
      </c>
      <c r="K6" s="31" t="s">
        <v>23</v>
      </c>
      <c r="L6" s="31" t="s">
        <v>24</v>
      </c>
      <c r="M6" s="34" t="s">
        <v>25</v>
      </c>
      <c r="N6" s="34" t="s">
        <v>26</v>
      </c>
      <c r="O6" s="34" t="s">
        <v>27</v>
      </c>
    </row>
    <row r="7" spans="2:15" ht="81" customHeight="1" x14ac:dyDescent="0.25">
      <c r="B7" s="30" t="s">
        <v>28</v>
      </c>
      <c r="C7" s="31" t="s">
        <v>29</v>
      </c>
      <c r="D7" s="31" t="s">
        <v>30</v>
      </c>
      <c r="E7" s="31" t="s">
        <v>31</v>
      </c>
      <c r="F7" s="34" t="s">
        <v>19</v>
      </c>
      <c r="G7" s="31" t="s">
        <v>32</v>
      </c>
      <c r="H7" s="35" t="s">
        <v>21</v>
      </c>
      <c r="I7" s="31" t="s">
        <v>22</v>
      </c>
      <c r="J7" s="33">
        <v>44748</v>
      </c>
      <c r="K7" s="31" t="s">
        <v>23</v>
      </c>
      <c r="L7" s="31" t="s">
        <v>24</v>
      </c>
      <c r="M7" s="34" t="s">
        <v>33</v>
      </c>
      <c r="N7" s="34" t="s">
        <v>34</v>
      </c>
      <c r="O7" s="34" t="s">
        <v>35</v>
      </c>
    </row>
    <row r="8" spans="2:15" ht="39.75" customHeight="1" x14ac:dyDescent="0.25">
      <c r="B8" s="30" t="s">
        <v>36</v>
      </c>
      <c r="C8" s="31" t="s">
        <v>37</v>
      </c>
      <c r="D8" s="31" t="s">
        <v>38</v>
      </c>
      <c r="E8" s="31" t="s">
        <v>39</v>
      </c>
      <c r="F8" s="31" t="s">
        <v>19</v>
      </c>
      <c r="G8" s="31" t="s">
        <v>40</v>
      </c>
      <c r="H8" s="31" t="s">
        <v>41</v>
      </c>
      <c r="I8" s="31" t="s">
        <v>42</v>
      </c>
      <c r="J8" s="33">
        <v>44757</v>
      </c>
      <c r="K8" s="31" t="s">
        <v>23</v>
      </c>
      <c r="L8" s="31" t="s">
        <v>43</v>
      </c>
      <c r="M8" s="31" t="s">
        <v>44</v>
      </c>
      <c r="N8" s="31" t="s">
        <v>45</v>
      </c>
      <c r="O8" s="31" t="s">
        <v>46</v>
      </c>
    </row>
    <row r="9" spans="2:15" ht="81" customHeight="1" x14ac:dyDescent="0.25">
      <c r="B9" s="30" t="s">
        <v>47</v>
      </c>
      <c r="C9" s="31" t="s">
        <v>48</v>
      </c>
      <c r="D9" s="31" t="s">
        <v>49</v>
      </c>
      <c r="E9" s="31" t="s">
        <v>50</v>
      </c>
      <c r="F9" s="31" t="s">
        <v>51</v>
      </c>
      <c r="G9" s="31" t="s">
        <v>52</v>
      </c>
      <c r="H9" s="31" t="s">
        <v>53</v>
      </c>
      <c r="I9" s="31" t="s">
        <v>54</v>
      </c>
      <c r="J9" s="33">
        <v>44757</v>
      </c>
      <c r="K9" s="31" t="s">
        <v>23</v>
      </c>
      <c r="L9" s="31" t="s">
        <v>43</v>
      </c>
      <c r="M9" s="31" t="s">
        <v>55</v>
      </c>
      <c r="N9" s="31" t="s">
        <v>56</v>
      </c>
      <c r="O9" s="31" t="s">
        <v>57</v>
      </c>
    </row>
    <row r="10" spans="2:15" ht="126" customHeight="1" x14ac:dyDescent="0.25">
      <c r="B10" s="30" t="s">
        <v>58</v>
      </c>
      <c r="C10" s="31" t="s">
        <v>59</v>
      </c>
      <c r="D10" s="31" t="s">
        <v>60</v>
      </c>
      <c r="E10" s="31" t="s">
        <v>61</v>
      </c>
      <c r="F10" s="31" t="s">
        <v>51</v>
      </c>
      <c r="G10" s="31" t="s">
        <v>62</v>
      </c>
      <c r="H10" s="31" t="s">
        <v>63</v>
      </c>
      <c r="I10" s="31" t="s">
        <v>54</v>
      </c>
      <c r="J10" s="33">
        <v>44757</v>
      </c>
      <c r="K10" s="31" t="s">
        <v>23</v>
      </c>
      <c r="L10" s="31" t="s">
        <v>43</v>
      </c>
      <c r="M10" s="31" t="s">
        <v>64</v>
      </c>
      <c r="N10" s="31" t="s">
        <v>65</v>
      </c>
      <c r="O10" s="31" t="s">
        <v>66</v>
      </c>
    </row>
    <row r="11" spans="2:15" ht="60.75" customHeight="1" x14ac:dyDescent="0.25">
      <c r="B11" s="30" t="s">
        <v>67</v>
      </c>
      <c r="C11" s="31" t="s">
        <v>68</v>
      </c>
      <c r="D11" s="31" t="s">
        <v>69</v>
      </c>
      <c r="E11" s="31" t="s">
        <v>70</v>
      </c>
      <c r="F11" s="31" t="s">
        <v>51</v>
      </c>
      <c r="G11" s="31" t="s">
        <v>71</v>
      </c>
      <c r="H11" s="31" t="s">
        <v>63</v>
      </c>
      <c r="I11" s="31" t="s">
        <v>72</v>
      </c>
      <c r="J11" s="33">
        <v>44757</v>
      </c>
      <c r="K11" s="31" t="s">
        <v>23</v>
      </c>
      <c r="L11" s="31" t="s">
        <v>43</v>
      </c>
      <c r="M11" s="31" t="s">
        <v>73</v>
      </c>
      <c r="N11" s="31" t="s">
        <v>74</v>
      </c>
      <c r="O11" s="31" t="s">
        <v>75</v>
      </c>
    </row>
    <row r="12" spans="2:15" ht="75" customHeight="1" x14ac:dyDescent="0.25">
      <c r="B12" s="30" t="s">
        <v>76</v>
      </c>
      <c r="C12" s="31" t="s">
        <v>77</v>
      </c>
      <c r="D12" s="31" t="s">
        <v>78</v>
      </c>
      <c r="E12" s="31" t="s">
        <v>79</v>
      </c>
      <c r="F12" s="31" t="s">
        <v>51</v>
      </c>
      <c r="G12" s="31" t="s">
        <v>80</v>
      </c>
      <c r="H12" s="31" t="s">
        <v>41</v>
      </c>
      <c r="I12" s="31" t="s">
        <v>42</v>
      </c>
      <c r="J12" s="33">
        <v>44757</v>
      </c>
      <c r="K12" s="31" t="s">
        <v>23</v>
      </c>
      <c r="L12" s="31" t="s">
        <v>43</v>
      </c>
      <c r="M12" s="31" t="s">
        <v>81</v>
      </c>
      <c r="N12" s="31" t="s">
        <v>82</v>
      </c>
      <c r="O12" s="31" t="s">
        <v>83</v>
      </c>
    </row>
    <row r="13" spans="2:15" ht="69.75" customHeight="1" x14ac:dyDescent="0.25">
      <c r="B13" s="30" t="s">
        <v>84</v>
      </c>
      <c r="C13" s="31" t="s">
        <v>113</v>
      </c>
      <c r="D13" s="31" t="s">
        <v>85</v>
      </c>
      <c r="E13" s="31" t="s">
        <v>70</v>
      </c>
      <c r="F13" s="31" t="s">
        <v>51</v>
      </c>
      <c r="G13" s="31" t="s">
        <v>86</v>
      </c>
      <c r="H13" s="31" t="s">
        <v>41</v>
      </c>
      <c r="I13" s="31" t="s">
        <v>54</v>
      </c>
      <c r="J13" s="33">
        <v>44757</v>
      </c>
      <c r="K13" s="31" t="s">
        <v>23</v>
      </c>
      <c r="L13" s="31" t="s">
        <v>43</v>
      </c>
      <c r="M13" s="31" t="s">
        <v>87</v>
      </c>
      <c r="N13" s="31" t="s">
        <v>88</v>
      </c>
      <c r="O13" s="31" t="s">
        <v>89</v>
      </c>
    </row>
    <row r="14" spans="2:15" ht="82.5" customHeight="1" x14ac:dyDescent="0.25">
      <c r="B14" s="30" t="s">
        <v>90</v>
      </c>
      <c r="C14" s="31" t="s">
        <v>91</v>
      </c>
      <c r="D14" s="31" t="s">
        <v>92</v>
      </c>
      <c r="E14" s="31" t="s">
        <v>93</v>
      </c>
      <c r="F14" s="32" t="s">
        <v>19</v>
      </c>
      <c r="G14" s="31" t="s">
        <v>94</v>
      </c>
      <c r="H14" s="31" t="s">
        <v>95</v>
      </c>
      <c r="I14" s="31" t="s">
        <v>96</v>
      </c>
      <c r="J14" s="33">
        <v>44757</v>
      </c>
      <c r="K14" s="31" t="s">
        <v>97</v>
      </c>
      <c r="L14" s="31" t="s">
        <v>43</v>
      </c>
      <c r="M14" s="34" t="s">
        <v>98</v>
      </c>
      <c r="N14" s="34" t="s">
        <v>99</v>
      </c>
      <c r="O14" s="34" t="s">
        <v>100</v>
      </c>
    </row>
    <row r="15" spans="2:15" ht="19.5" customHeight="1" x14ac:dyDescent="0.25">
      <c r="I15" s="3"/>
      <c r="J15" s="3"/>
      <c r="K15" s="7"/>
      <c r="L15" s="3"/>
    </row>
    <row r="16" spans="2:15" ht="19.5" customHeight="1" x14ac:dyDescent="0.3">
      <c r="I16" s="1"/>
      <c r="J16" s="1"/>
      <c r="K16" s="2"/>
      <c r="L16" s="3"/>
    </row>
    <row r="17" spans="9:13" ht="19.5" customHeight="1" x14ac:dyDescent="0.3">
      <c r="I17" s="1"/>
      <c r="J17" s="1"/>
      <c r="K17" s="2"/>
      <c r="L17" s="3"/>
    </row>
    <row r="18" spans="9:13" ht="19.5" customHeight="1" x14ac:dyDescent="0.3">
      <c r="I18" s="1"/>
      <c r="J18" s="1"/>
      <c r="K18" s="2"/>
      <c r="L18" s="3"/>
    </row>
    <row r="19" spans="9:13" ht="19.5" customHeight="1" x14ac:dyDescent="0.25">
      <c r="I19" s="1"/>
      <c r="J19" s="1"/>
      <c r="K19" s="8"/>
      <c r="L19" s="3"/>
    </row>
    <row r="20" spans="9:13" ht="19.5" customHeight="1" x14ac:dyDescent="0.25">
      <c r="I20" s="1"/>
      <c r="J20" s="1"/>
      <c r="K20" s="8"/>
      <c r="L20" s="3"/>
    </row>
    <row r="21" spans="9:13" ht="19.5" customHeight="1" x14ac:dyDescent="0.3">
      <c r="I21" s="1"/>
      <c r="J21" s="1"/>
      <c r="K21" s="2"/>
      <c r="L21" s="3"/>
    </row>
    <row r="22" spans="9:13" ht="19.5" customHeight="1" x14ac:dyDescent="0.3">
      <c r="I22" s="1"/>
      <c r="J22" s="1"/>
      <c r="K22" s="2"/>
      <c r="L22" s="3"/>
    </row>
    <row r="23" spans="9:13" ht="19.5" customHeight="1" x14ac:dyDescent="0.3">
      <c r="I23" s="1"/>
      <c r="J23" s="1"/>
      <c r="K23" s="2"/>
      <c r="L23" s="3"/>
    </row>
    <row r="24" spans="9:13" ht="19.5" customHeight="1" x14ac:dyDescent="0.3">
      <c r="I24" s="1"/>
      <c r="J24" s="1"/>
      <c r="K24" s="2" t="s">
        <v>23</v>
      </c>
      <c r="L24" s="1" t="s">
        <v>43</v>
      </c>
      <c r="M24" s="4"/>
    </row>
    <row r="25" spans="9:13" ht="19.5" customHeight="1" x14ac:dyDescent="0.3">
      <c r="I25" s="1"/>
      <c r="J25" s="1"/>
      <c r="K25" s="2" t="s">
        <v>97</v>
      </c>
      <c r="L25" s="1" t="s">
        <v>24</v>
      </c>
      <c r="M25" s="4"/>
    </row>
    <row r="26" spans="9:13" ht="19.5" customHeight="1" x14ac:dyDescent="0.3">
      <c r="I26" s="1"/>
      <c r="J26" s="1"/>
      <c r="K26" s="2" t="s">
        <v>101</v>
      </c>
      <c r="L26" s="1" t="s">
        <v>102</v>
      </c>
      <c r="M26" s="4"/>
    </row>
    <row r="27" spans="9:13" ht="19.5" customHeight="1" x14ac:dyDescent="0.3">
      <c r="I27" s="1"/>
      <c r="J27" s="1"/>
      <c r="K27" s="2"/>
      <c r="L27" s="1" t="s">
        <v>103</v>
      </c>
      <c r="M27" s="4"/>
    </row>
    <row r="28" spans="9:13" ht="19.5" customHeight="1" x14ac:dyDescent="0.3">
      <c r="I28" s="1"/>
      <c r="J28" s="1"/>
      <c r="K28" s="2"/>
      <c r="L28" s="3"/>
    </row>
    <row r="29" spans="9:13" ht="19.5" customHeight="1" x14ac:dyDescent="0.3">
      <c r="I29" s="1"/>
      <c r="J29" s="1"/>
      <c r="K29" s="2"/>
      <c r="L29" s="3"/>
    </row>
    <row r="30" spans="9:13" ht="15.75" customHeight="1" x14ac:dyDescent="0.3">
      <c r="I30" s="1"/>
      <c r="J30" s="1"/>
      <c r="K30" s="2"/>
      <c r="L30" s="3"/>
    </row>
    <row r="31" spans="9:13" ht="15.75" customHeight="1" x14ac:dyDescent="0.3">
      <c r="I31" s="1"/>
      <c r="J31" s="1"/>
      <c r="K31" s="2"/>
      <c r="L31" s="3"/>
    </row>
    <row r="32" spans="9:13" ht="15.75" customHeight="1" x14ac:dyDescent="0.3">
      <c r="I32" s="1"/>
      <c r="J32" s="1"/>
      <c r="K32" s="2"/>
      <c r="L32" s="3"/>
    </row>
    <row r="33" spans="9:12" ht="15.75" customHeight="1" x14ac:dyDescent="0.3">
      <c r="I33" s="1"/>
      <c r="J33" s="1"/>
      <c r="K33" s="2"/>
      <c r="L33" s="3"/>
    </row>
    <row r="34" spans="9:12" ht="15.75" customHeight="1" x14ac:dyDescent="0.3">
      <c r="I34" s="1"/>
      <c r="J34" s="1"/>
      <c r="K34" s="2"/>
      <c r="L34" s="3"/>
    </row>
    <row r="35" spans="9:12" ht="15.7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3">
      <c r="I990" s="1"/>
      <c r="J990" s="1"/>
      <c r="K990" s="2"/>
      <c r="L990" s="3"/>
    </row>
    <row r="991" spans="9:12" ht="15.75" customHeight="1" x14ac:dyDescent="0.3">
      <c r="I991" s="1"/>
      <c r="J991" s="1"/>
      <c r="K991" s="2"/>
      <c r="L991" s="3"/>
    </row>
    <row r="992" spans="9:12" ht="15.75" customHeight="1" x14ac:dyDescent="0.3">
      <c r="I992" s="1"/>
      <c r="J992" s="1"/>
      <c r="K992" s="2"/>
      <c r="L992" s="3"/>
    </row>
    <row r="993" spans="9:12" ht="15.75" customHeight="1" x14ac:dyDescent="0.3">
      <c r="I993" s="1"/>
      <c r="J993" s="1"/>
      <c r="K993" s="2"/>
      <c r="L993" s="3"/>
    </row>
    <row r="994" spans="9:12" ht="15.75" customHeight="1" x14ac:dyDescent="0.25">
      <c r="I994" s="3"/>
      <c r="J994" s="3"/>
      <c r="K994" s="7"/>
      <c r="L994" s="3"/>
    </row>
    <row r="995" spans="9:12" ht="15.75" customHeight="1" x14ac:dyDescent="0.25">
      <c r="I995" s="3"/>
      <c r="J995" s="3"/>
      <c r="K995" s="7"/>
      <c r="L995" s="3"/>
    </row>
  </sheetData>
  <mergeCells count="1">
    <mergeCell ref="B3:O3"/>
  </mergeCells>
  <dataValidations count="2">
    <dataValidation type="list" allowBlank="1" showErrorMessage="1" sqref="K6:K14" xr:uid="{00000000-0002-0000-0000-000000000000}">
      <formula1>$K$24:$K$26</formula1>
    </dataValidation>
    <dataValidation type="list" allowBlank="1" showErrorMessage="1" sqref="L6:L14" xr:uid="{00000000-0002-0000-0000-000001000000}">
      <formula1>$L$24:$L$27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/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9"/>
      <c r="D4" s="9"/>
      <c r="E4" s="9"/>
      <c r="F4" s="4"/>
    </row>
    <row r="5" spans="2:16" ht="14.4" hidden="1" x14ac:dyDescent="0.3">
      <c r="C5" s="9"/>
      <c r="D5" s="9"/>
      <c r="E5" s="9"/>
      <c r="F5" s="4"/>
    </row>
    <row r="6" spans="2:16" ht="39.75" customHeight="1" x14ac:dyDescent="0.25">
      <c r="B6" s="51" t="s">
        <v>104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3"/>
    </row>
    <row r="7" spans="2:16" ht="9.75" customHeight="1" x14ac:dyDescent="0.25"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2:16" ht="9.75" customHeight="1" x14ac:dyDescent="0.3">
      <c r="B8" s="11"/>
      <c r="C8" s="12"/>
      <c r="D8" s="12"/>
      <c r="E8" s="12"/>
      <c r="F8" s="13"/>
      <c r="G8" s="14"/>
      <c r="H8" s="14"/>
      <c r="I8" s="14"/>
      <c r="J8" s="14"/>
      <c r="K8" s="14"/>
      <c r="L8" s="14"/>
      <c r="M8" s="14"/>
      <c r="N8" s="14"/>
      <c r="O8" s="14"/>
      <c r="P8" s="15"/>
    </row>
    <row r="9" spans="2:16" ht="30" customHeight="1" x14ac:dyDescent="0.25">
      <c r="B9" s="16"/>
      <c r="C9" s="17" t="s">
        <v>1</v>
      </c>
      <c r="D9" s="18"/>
      <c r="E9" s="54" t="s">
        <v>105</v>
      </c>
      <c r="F9" s="53"/>
      <c r="G9" s="18"/>
      <c r="H9" s="54" t="s">
        <v>11</v>
      </c>
      <c r="I9" s="53"/>
      <c r="J9" s="19"/>
      <c r="K9" s="19"/>
      <c r="L9" s="19"/>
      <c r="M9" s="19"/>
      <c r="N9" s="19"/>
      <c r="O9" s="19"/>
      <c r="P9" s="20"/>
    </row>
    <row r="10" spans="2:16" ht="30" customHeight="1" x14ac:dyDescent="0.25">
      <c r="B10" s="16"/>
      <c r="C10" s="21" t="s">
        <v>90</v>
      </c>
      <c r="D10" s="22"/>
      <c r="E10" s="55" t="str">
        <f>VLOOKUP(C10,'Formato descripción HU'!B6:O14,5,0)</f>
        <v>Cliente</v>
      </c>
      <c r="F10" s="53"/>
      <c r="G10" s="23"/>
      <c r="H10" s="55" t="str">
        <f>VLOOKUP(C10,'Formato descripción HU'!B6:O14,11,0)</f>
        <v>No iniciado</v>
      </c>
      <c r="I10" s="53"/>
      <c r="J10" s="23"/>
      <c r="K10" s="19"/>
      <c r="L10" s="19"/>
      <c r="M10" s="19"/>
      <c r="N10" s="19"/>
      <c r="O10" s="19"/>
      <c r="P10" s="20"/>
    </row>
    <row r="11" spans="2:16" ht="9.75" customHeight="1" x14ac:dyDescent="0.25">
      <c r="B11" s="16"/>
      <c r="C11" s="24"/>
      <c r="D11" s="22"/>
      <c r="E11" s="25"/>
      <c r="F11" s="25"/>
      <c r="G11" s="23"/>
      <c r="H11" s="25"/>
      <c r="I11" s="25"/>
      <c r="J11" s="23"/>
      <c r="K11" s="25"/>
      <c r="L11" s="25"/>
      <c r="M11" s="19"/>
      <c r="N11" s="25"/>
      <c r="O11" s="25"/>
      <c r="P11" s="20"/>
    </row>
    <row r="12" spans="2:16" ht="30" customHeight="1" x14ac:dyDescent="0.25">
      <c r="B12" s="16"/>
      <c r="C12" s="17" t="s">
        <v>106</v>
      </c>
      <c r="D12" s="22"/>
      <c r="E12" s="54" t="s">
        <v>10</v>
      </c>
      <c r="F12" s="53"/>
      <c r="G12" s="23"/>
      <c r="H12" s="54" t="s">
        <v>107</v>
      </c>
      <c r="I12" s="53"/>
      <c r="J12" s="23"/>
      <c r="K12" s="25"/>
      <c r="L12" s="25"/>
      <c r="M12" s="19"/>
      <c r="N12" s="25"/>
      <c r="O12" s="25"/>
      <c r="P12" s="20"/>
    </row>
    <row r="13" spans="2:16" ht="30" customHeight="1" x14ac:dyDescent="0.25">
      <c r="B13" s="16"/>
      <c r="C13" s="26" t="str">
        <f>VLOOKUP('Historia de Usuario'!C10,'Formato descripción HU'!B6:O14,8,0)</f>
        <v>&lt; 3h</v>
      </c>
      <c r="D13" s="22"/>
      <c r="E13" s="55" t="str">
        <f>VLOOKUP(C10,'Formato descripción HU'!B6:O14,10,0)</f>
        <v xml:space="preserve">Media </v>
      </c>
      <c r="F13" s="53"/>
      <c r="G13" s="23"/>
      <c r="H13" s="55" t="str">
        <f>VLOOKUP(C10,'Formato descripción HU'!B6:O14,7,0)</f>
        <v>Geovanny Toaquiza</v>
      </c>
      <c r="I13" s="53"/>
      <c r="J13" s="23"/>
      <c r="K13" s="25"/>
      <c r="L13" s="25"/>
      <c r="M13" s="19"/>
      <c r="N13" s="25"/>
      <c r="O13" s="25"/>
      <c r="P13" s="20"/>
    </row>
    <row r="14" spans="2:16" ht="9.75" customHeight="1" x14ac:dyDescent="0.25">
      <c r="B14" s="16"/>
      <c r="C14" s="19"/>
      <c r="D14" s="22"/>
      <c r="E14" s="19"/>
      <c r="F14" s="19"/>
      <c r="G14" s="23"/>
      <c r="H14" s="23"/>
      <c r="I14" s="19"/>
      <c r="J14" s="19"/>
      <c r="K14" s="19"/>
      <c r="L14" s="19"/>
      <c r="M14" s="19"/>
      <c r="N14" s="19"/>
      <c r="O14" s="19"/>
      <c r="P14" s="20"/>
    </row>
    <row r="15" spans="2:16" ht="19.5" customHeight="1" x14ac:dyDescent="0.25">
      <c r="B15" s="16"/>
      <c r="C15" s="38" t="s">
        <v>108</v>
      </c>
      <c r="D15" s="48" t="str">
        <f>VLOOKUP(C10,'Formato descripción HU'!B6:O14,3,0)</f>
        <v>Guía de uso</v>
      </c>
      <c r="E15" s="42"/>
      <c r="F15" s="19"/>
      <c r="G15" s="38" t="s">
        <v>109</v>
      </c>
      <c r="H15" s="48" t="str">
        <f>VLOOKUP(C10,'Formato descripción HU'!B6:O14,4,0)</f>
        <v>Uso correcto de la aplicación</v>
      </c>
      <c r="I15" s="49"/>
      <c r="J15" s="42"/>
      <c r="K15" s="19"/>
      <c r="L15" s="38" t="s">
        <v>110</v>
      </c>
      <c r="M15" s="48" t="str">
        <f>VLOOKUP(C10,'Formato descripción HU'!B6:O14,6,0)</f>
        <v>Elaborar una guía paso a paso sobre cómo registrar un pedido</v>
      </c>
      <c r="N15" s="49"/>
      <c r="O15" s="42"/>
      <c r="P15" s="20"/>
    </row>
    <row r="16" spans="2:16" ht="19.5" customHeight="1" x14ac:dyDescent="0.25">
      <c r="B16" s="16"/>
      <c r="C16" s="39"/>
      <c r="D16" s="46"/>
      <c r="E16" s="47"/>
      <c r="F16" s="19"/>
      <c r="G16" s="39"/>
      <c r="H16" s="46"/>
      <c r="I16" s="37"/>
      <c r="J16" s="47"/>
      <c r="K16" s="19"/>
      <c r="L16" s="39"/>
      <c r="M16" s="46"/>
      <c r="N16" s="37"/>
      <c r="O16" s="47"/>
      <c r="P16" s="20"/>
    </row>
    <row r="17" spans="2:16" ht="19.5" customHeight="1" x14ac:dyDescent="0.25">
      <c r="B17" s="16"/>
      <c r="C17" s="40"/>
      <c r="D17" s="43"/>
      <c r="E17" s="44"/>
      <c r="F17" s="19"/>
      <c r="G17" s="40"/>
      <c r="H17" s="43"/>
      <c r="I17" s="50"/>
      <c r="J17" s="44"/>
      <c r="K17" s="19"/>
      <c r="L17" s="40"/>
      <c r="M17" s="43"/>
      <c r="N17" s="50"/>
      <c r="O17" s="44"/>
      <c r="P17" s="20"/>
    </row>
    <row r="18" spans="2:16" ht="9.75" customHeight="1" x14ac:dyDescent="0.25">
      <c r="B18" s="16"/>
      <c r="C18" s="19"/>
      <c r="D18" s="19"/>
      <c r="E18" s="19"/>
      <c r="F18" s="19"/>
      <c r="G18" s="23"/>
      <c r="H18" s="23"/>
      <c r="I18" s="23"/>
      <c r="J18" s="19"/>
      <c r="K18" s="19"/>
      <c r="L18" s="19"/>
      <c r="M18" s="19"/>
      <c r="N18" s="19"/>
      <c r="O18" s="19"/>
      <c r="P18" s="20"/>
    </row>
    <row r="19" spans="2:16" ht="19.5" customHeight="1" x14ac:dyDescent="0.25">
      <c r="B19" s="16"/>
      <c r="C19" s="41" t="s">
        <v>111</v>
      </c>
      <c r="D19" s="42"/>
      <c r="E19" s="56" t="str">
        <f>VLOOKUP(C10,'Formato descripción HU'!B6:O14,14,0)</f>
        <v>Acceso a guía de uso</v>
      </c>
      <c r="F19" s="57"/>
      <c r="G19" s="57"/>
      <c r="H19" s="57"/>
      <c r="I19" s="57"/>
      <c r="J19" s="57"/>
      <c r="K19" s="57"/>
      <c r="L19" s="57"/>
      <c r="M19" s="57"/>
      <c r="N19" s="57"/>
      <c r="O19" s="58"/>
      <c r="P19" s="20"/>
    </row>
    <row r="20" spans="2:16" ht="19.5" customHeight="1" x14ac:dyDescent="0.25">
      <c r="B20" s="16"/>
      <c r="C20" s="43"/>
      <c r="D20" s="44"/>
      <c r="E20" s="59"/>
      <c r="F20" s="60"/>
      <c r="G20" s="60"/>
      <c r="H20" s="60"/>
      <c r="I20" s="60"/>
      <c r="J20" s="60"/>
      <c r="K20" s="60"/>
      <c r="L20" s="60"/>
      <c r="M20" s="60"/>
      <c r="N20" s="60"/>
      <c r="O20" s="61"/>
      <c r="P20" s="20"/>
    </row>
    <row r="21" spans="2:16" ht="9.75" customHeight="1" x14ac:dyDescent="0.25">
      <c r="B21" s="16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20"/>
    </row>
    <row r="22" spans="2:16" ht="19.5" customHeight="1" x14ac:dyDescent="0.25">
      <c r="B22" s="16"/>
      <c r="C22" s="45" t="s">
        <v>112</v>
      </c>
      <c r="D22" s="42"/>
      <c r="E22" s="48" t="str">
        <f>VLOOKUP(C10,'Formato descripción HU'!B6:O14,12,0)</f>
        <v>Al abrir la aplicación el usuario tendrá acceso a la guía</v>
      </c>
      <c r="F22" s="49"/>
      <c r="G22" s="49"/>
      <c r="H22" s="42"/>
      <c r="I22" s="19"/>
      <c r="J22" s="45" t="s">
        <v>13</v>
      </c>
      <c r="K22" s="42"/>
      <c r="L22" s="48" t="str">
        <f>VLOOKUP(C10,'Formato descripción HU'!B6:O14,13,0)</f>
        <v>No es necesario el ingreso de credenciales por parte del usuario</v>
      </c>
      <c r="M22" s="49"/>
      <c r="N22" s="49"/>
      <c r="O22" s="42"/>
      <c r="P22" s="20"/>
    </row>
    <row r="23" spans="2:16" ht="19.5" customHeight="1" x14ac:dyDescent="0.25">
      <c r="B23" s="16"/>
      <c r="C23" s="46"/>
      <c r="D23" s="47"/>
      <c r="E23" s="46"/>
      <c r="F23" s="37"/>
      <c r="G23" s="37"/>
      <c r="H23" s="47"/>
      <c r="I23" s="19"/>
      <c r="J23" s="46"/>
      <c r="K23" s="47"/>
      <c r="L23" s="46"/>
      <c r="M23" s="37"/>
      <c r="N23" s="37"/>
      <c r="O23" s="47"/>
      <c r="P23" s="20"/>
    </row>
    <row r="24" spans="2:16" ht="19.5" customHeight="1" x14ac:dyDescent="0.25">
      <c r="B24" s="16"/>
      <c r="C24" s="43"/>
      <c r="D24" s="44"/>
      <c r="E24" s="43"/>
      <c r="F24" s="50"/>
      <c r="G24" s="50"/>
      <c r="H24" s="44"/>
      <c r="I24" s="19"/>
      <c r="J24" s="43"/>
      <c r="K24" s="44"/>
      <c r="L24" s="43"/>
      <c r="M24" s="50"/>
      <c r="N24" s="50"/>
      <c r="O24" s="44"/>
      <c r="P24" s="20"/>
    </row>
    <row r="25" spans="2:16" ht="9.75" customHeight="1" x14ac:dyDescent="0.25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9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HU'!$B$6:$B$14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bryan cevallos</cp:lastModifiedBy>
  <dcterms:created xsi:type="dcterms:W3CDTF">2019-10-21T15:37:14Z</dcterms:created>
  <dcterms:modified xsi:type="dcterms:W3CDTF">2022-07-06T04:15:53Z</dcterms:modified>
</cp:coreProperties>
</file>