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Обучение\МГТУ\ИБМ3\МоделиДан\A_Реляционные модели данных\A3_ФМД\"/>
    </mc:Choice>
  </mc:AlternateContent>
  <xr:revisionPtr revIDLastSave="0" documentId="8_{CA84237E-AC64-42A5-9F3A-1E7F96F007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ущности КМД" sheetId="2" r:id="rId1"/>
    <sheet name="Связи КМД" sheetId="3" r:id="rId2"/>
    <sheet name="Описание ЛМД и ФМД" sheetId="1" r:id="rId3"/>
    <sheet name="Словарь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40" i="1"/>
  <c r="H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0" i="1"/>
  <c r="K41" i="1"/>
</calcChain>
</file>

<file path=xl/sharedStrings.xml><?xml version="1.0" encoding="utf-8"?>
<sst xmlns="http://schemas.openxmlformats.org/spreadsheetml/2006/main" count="435" uniqueCount="239">
  <si>
    <t>Имя атрибута</t>
  </si>
  <si>
    <t>Описание атрибута</t>
  </si>
  <si>
    <t>Тип данных</t>
  </si>
  <si>
    <t>Длина / разрядность</t>
  </si>
  <si>
    <t>Область допустимых значений</t>
  </si>
  <si>
    <t>Бизнес-правила</t>
  </si>
  <si>
    <t>Примеры значения атрибута</t>
  </si>
  <si>
    <t>да</t>
  </si>
  <si>
    <t>Обязательное значение</t>
  </si>
  <si>
    <t>Уникальное значение &lt;=10000</t>
  </si>
  <si>
    <t>Название книги</t>
  </si>
  <si>
    <t>Аннотация книги</t>
  </si>
  <si>
    <t>нет</t>
  </si>
  <si>
    <t>Год издания книги</t>
  </si>
  <si>
    <t>Описание сущности</t>
  </si>
  <si>
    <t>Тип сущности</t>
  </si>
  <si>
    <t>Имя сущности</t>
  </si>
  <si>
    <t>Имя супертипа</t>
  </si>
  <si>
    <t>Важные атрибуты</t>
  </si>
  <si>
    <t>КНИГА</t>
  </si>
  <si>
    <t>СОЗДАТЕЛЬ</t>
  </si>
  <si>
    <t>ИЗДАТЕЛЬСТВО</t>
  </si>
  <si>
    <t>РАЗМЕЩЕНИЕ</t>
  </si>
  <si>
    <t>ЧИТАТЕЛЬ</t>
  </si>
  <si>
    <t xml:space="preserve">ТЕМА </t>
  </si>
  <si>
    <t>ГОРОД</t>
  </si>
  <si>
    <t>СТРАНА</t>
  </si>
  <si>
    <t>Реестр</t>
  </si>
  <si>
    <t>Классификатор</t>
  </si>
  <si>
    <t>ТЕМА</t>
  </si>
  <si>
    <t>Фамилия, имя (инициалы) автора, редактора и т.п.</t>
  </si>
  <si>
    <t>Место хранения книги</t>
  </si>
  <si>
    <t>Обозначение шкафа и полки</t>
  </si>
  <si>
    <t>Тема, к которой относится книга</t>
  </si>
  <si>
    <t>Роль содателя книги: автор, редактор, переводчик и т.п.</t>
  </si>
  <si>
    <t>Вид издания книги: учебник, роман, сборник стихов и т.п.</t>
  </si>
  <si>
    <t>Название города, в котором находится издательство</t>
  </si>
  <si>
    <t>Название страны, где находится издательство</t>
  </si>
  <si>
    <t>Название, аннотация, год выпуска</t>
  </si>
  <si>
    <t>Единственный экземпляр книги в бумажном переплёте</t>
  </si>
  <si>
    <t>Ссылка на позицию Реестра ИЗДАТЕЛЬСТВО</t>
  </si>
  <si>
    <t>4 цифры</t>
  </si>
  <si>
    <t>Связанные сущности</t>
  </si>
  <si>
    <t>Описание связи</t>
  </si>
  <si>
    <t>Тип связи</t>
  </si>
  <si>
    <t>Обязательность связи</t>
  </si>
  <si>
    <t xml:space="preserve"> Описание связей КМД предметной области "Домашняя библиотека"</t>
  </si>
  <si>
    <t xml:space="preserve"> Описание сущностей КМД предметной области "Домашняя библиотека"</t>
  </si>
  <si>
    <t>КНИГА - ТЕМА</t>
  </si>
  <si>
    <t>КНИГА - СОЗДАТЕЛЬ</t>
  </si>
  <si>
    <t>КНИГА - ИЗДАТЕЛЬСТВО</t>
  </si>
  <si>
    <t>КНИГА - РАЗМЕЩЕНИЕ</t>
  </si>
  <si>
    <t>ИЗДАТЕЛЬСТВО - ГОРОД</t>
  </si>
  <si>
    <t>ГОРОД - СТРАНА</t>
  </si>
  <si>
    <t>многие к одному</t>
  </si>
  <si>
    <t>многие ко многим</t>
  </si>
  <si>
    <r>
      <t xml:space="preserve">Издательство ДОЛЖНО выпустить </t>
    </r>
    <r>
      <rPr>
        <b/>
        <i/>
        <sz val="11"/>
        <color rgb="FF606060"/>
        <rFont val="Calibri"/>
        <family val="2"/>
        <charset val="204"/>
        <scheme val="minor"/>
      </rPr>
      <t xml:space="preserve">одну или несколько </t>
    </r>
    <r>
      <rPr>
        <sz val="11"/>
        <color rgb="FF606060"/>
        <rFont val="Calibri"/>
        <family val="2"/>
        <charset val="204"/>
        <scheme val="minor"/>
      </rPr>
      <t>книг</t>
    </r>
  </si>
  <si>
    <r>
      <t xml:space="preserve">В одном месте МОЖЕТ храниться </t>
    </r>
    <r>
      <rPr>
        <b/>
        <i/>
        <sz val="11"/>
        <color rgb="FF606060"/>
        <rFont val="Calibri"/>
        <family val="2"/>
        <charset val="204"/>
        <scheme val="minor"/>
      </rPr>
      <t>несколько</t>
    </r>
    <r>
      <rPr>
        <sz val="11"/>
        <color rgb="FF606060"/>
        <rFont val="Calibri"/>
        <family val="2"/>
        <charset val="204"/>
        <scheme val="minor"/>
      </rPr>
      <t xml:space="preserve"> книг. Выданная книга не имеет места</t>
    </r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</si>
  <si>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иметь </t>
    </r>
    <r>
      <rPr>
        <b/>
        <i/>
        <sz val="11"/>
        <color rgb="FF606060"/>
        <rFont val="Calibri"/>
        <family val="2"/>
        <charset val="204"/>
        <scheme val="minor"/>
      </rPr>
      <t>один вид издания</t>
    </r>
  </si>
  <si>
    <t>иметь</t>
  </si>
  <si>
    <t>(выпустить)</t>
  </si>
  <si>
    <t>храниться</t>
  </si>
  <si>
    <t>Глагол прямой (обратной) связи</t>
  </si>
  <si>
    <r>
      <t xml:space="preserve">Создатель ДОЛЖЕН выступать в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нескольких ролях</t>
    </r>
    <r>
      <rPr>
        <sz val="11"/>
        <color rgb="FF606060"/>
        <rFont val="Calibri"/>
        <family val="2"/>
        <charset val="204"/>
        <scheme val="minor"/>
      </rPr>
      <t xml:space="preserve">. 
Определённая роль ДОЛЖНА выполняться </t>
    </r>
    <r>
      <rPr>
        <b/>
        <i/>
        <sz val="11"/>
        <color rgb="FF606060"/>
        <rFont val="Calibri"/>
        <family val="2"/>
        <charset val="204"/>
        <scheme val="minor"/>
      </rPr>
      <t>одним или несколькими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создателями</t>
    </r>
  </si>
  <si>
    <t>относиться (подготовить)</t>
  </si>
  <si>
    <r>
      <rPr>
        <b/>
        <i/>
        <sz val="11"/>
        <color rgb="FF606060"/>
        <rFont val="Calibri"/>
        <family val="2"/>
        <charset val="204"/>
        <scheme val="minor"/>
      </rPr>
      <t>Одна или несколько книг</t>
    </r>
    <r>
      <rPr>
        <sz val="11"/>
        <color rgb="FF606060"/>
        <rFont val="Calibri"/>
        <family val="2"/>
        <charset val="204"/>
        <scheme val="minor"/>
      </rPr>
      <t xml:space="preserve"> ДОЛЖНЫ посвящатьсяться </t>
    </r>
    <r>
      <rPr>
        <b/>
        <i/>
        <sz val="11"/>
        <color rgb="FF606060"/>
        <rFont val="Calibri"/>
        <family val="2"/>
        <charset val="204"/>
        <scheme val="minor"/>
      </rPr>
      <t xml:space="preserve"> одной теме</t>
    </r>
  </si>
  <si>
    <t>посвящаться</t>
  </si>
  <si>
    <r>
      <t xml:space="preserve">Книгу ДОЛЖНЫ подготовить </t>
    </r>
    <r>
      <rPr>
        <b/>
        <i/>
        <sz val="11"/>
        <color rgb="FF606060"/>
        <rFont val="Calibri"/>
        <family val="2"/>
        <charset val="204"/>
        <scheme val="minor"/>
      </rPr>
      <t>один или несколько</t>
    </r>
    <r>
      <rPr>
        <sz val="11"/>
        <color rgb="FF606060"/>
        <rFont val="Calibri"/>
        <family val="2"/>
        <charset val="204"/>
        <scheme val="minor"/>
      </rPr>
      <t xml:space="preserve"> </t>
    </r>
    <r>
      <rPr>
        <b/>
        <i/>
        <sz val="11"/>
        <color rgb="FF606060"/>
        <rFont val="Calibri"/>
        <family val="2"/>
        <charset val="204"/>
        <scheme val="minor"/>
      </rPr>
      <t>создателей</t>
    </r>
    <r>
      <rPr>
        <sz val="11"/>
        <color rgb="FF606060"/>
        <rFont val="Calibri"/>
        <family val="2"/>
        <charset val="204"/>
        <scheme val="minor"/>
      </rPr>
      <t xml:space="preserve">. 
Создатель ДОЛЖЕН относиться к </t>
    </r>
    <r>
      <rPr>
        <b/>
        <i/>
        <sz val="11"/>
        <color rgb="FF606060"/>
        <rFont val="Calibri"/>
        <family val="2"/>
        <charset val="204"/>
        <scheme val="minor"/>
      </rPr>
      <t>одной или нескольким книгам</t>
    </r>
  </si>
  <si>
    <t>(получить)</t>
  </si>
  <si>
    <t>выступать (выполняться)</t>
  </si>
  <si>
    <t>находиться</t>
  </si>
  <si>
    <t>раполагаться</t>
  </si>
  <si>
    <r>
      <rPr>
        <b/>
        <i/>
        <sz val="11"/>
        <color rgb="FF606060"/>
        <rFont val="Calibri"/>
        <family val="2"/>
        <charset val="204"/>
        <scheme val="minor"/>
      </rPr>
      <t>Одно или несколько издательств</t>
    </r>
    <r>
      <rPr>
        <sz val="10"/>
        <color rgb="FF606060"/>
        <rFont val="Calibri"/>
        <family val="2"/>
        <charset val="204"/>
        <scheme val="minor"/>
      </rPr>
      <t xml:space="preserve"> </t>
    </r>
    <r>
      <rPr>
        <sz val="11"/>
        <color rgb="FF606060"/>
        <rFont val="Calibri"/>
        <family val="2"/>
        <charset val="204"/>
        <scheme val="minor"/>
      </rPr>
      <t xml:space="preserve">ДОЛЖНЫ располагаться </t>
    </r>
    <r>
      <rPr>
        <b/>
        <i/>
        <sz val="11"/>
        <color rgb="FF606060"/>
        <rFont val="Calibri"/>
        <family val="2"/>
        <charset val="204"/>
        <scheme val="minor"/>
      </rPr>
      <t>в одном городе</t>
    </r>
  </si>
  <si>
    <r>
      <rPr>
        <b/>
        <i/>
        <sz val="11"/>
        <color theme="2" tint="-0.499984740745262"/>
        <rFont val="Calibri"/>
        <family val="2"/>
        <charset val="204"/>
        <scheme val="minor"/>
      </rPr>
      <t>Один  или несколько городов</t>
    </r>
    <r>
      <rPr>
        <sz val="11"/>
        <color theme="2" tint="-0.499984740745262"/>
        <rFont val="Calibri"/>
        <family val="2"/>
        <charset val="204"/>
        <scheme val="minor"/>
      </rPr>
      <t xml:space="preserve"> ДОЛЖНЫ находиться </t>
    </r>
    <r>
      <rPr>
        <b/>
        <i/>
        <sz val="11"/>
        <color theme="2" tint="-0.499984740745262"/>
        <rFont val="Calibri"/>
        <family val="2"/>
        <charset val="204"/>
        <scheme val="minor"/>
      </rPr>
      <t>в одной стране</t>
    </r>
  </si>
  <si>
    <t>книга_ID</t>
  </si>
  <si>
    <t>тема_ID</t>
  </si>
  <si>
    <t>издание_вид_ID</t>
  </si>
  <si>
    <t>издательство_ID</t>
  </si>
  <si>
    <t>издание_год</t>
  </si>
  <si>
    <t>читатель_ID</t>
  </si>
  <si>
    <t>ИЗДАНИЕ_ВИД</t>
  </si>
  <si>
    <t>СОЗДАТЕЛЬ_РОЛЬ</t>
  </si>
  <si>
    <t>Тип ключевого атрибута</t>
  </si>
  <si>
    <t>КНИГА - ИЗДАНИЕ_ВИД</t>
  </si>
  <si>
    <t>СОЗДАТЕЛЬ - СОЗДАТЕЛь_РОЛЬ</t>
  </si>
  <si>
    <t>размещение_ID</t>
  </si>
  <si>
    <t>книга_название</t>
  </si>
  <si>
    <t>книга_аннотация</t>
  </si>
  <si>
    <t>создатель_ID</t>
  </si>
  <si>
    <t>создатель_ФИО</t>
  </si>
  <si>
    <t>идентификатор</t>
  </si>
  <si>
    <t>ссылка</t>
  </si>
  <si>
    <t>Фамилия, имя и отчетство или  инициалы создателя (редактора, автора, переводчика, художника и т.п.)</t>
  </si>
  <si>
    <t>роль_ID</t>
  </si>
  <si>
    <t>роль_название</t>
  </si>
  <si>
    <t>Название роли создателя: редактора, автора, переводчика, художника и т.п.</t>
  </si>
  <si>
    <t>тема_название</t>
  </si>
  <si>
    <t>Название темы книги</t>
  </si>
  <si>
    <t>вид_изд_ID</t>
  </si>
  <si>
    <t>вид_изд_название</t>
  </si>
  <si>
    <t>Название вида издания</t>
  </si>
  <si>
    <t>УЧАСТИЕ</t>
  </si>
  <si>
    <t>Часть составного ключа участия и ссылка на книгу</t>
  </si>
  <si>
    <t>Часть составного ключа участия и ссылка на создателя</t>
  </si>
  <si>
    <t>Часть составного ключа участия и ссылка на роль создателя</t>
  </si>
  <si>
    <t>издательство_имя</t>
  </si>
  <si>
    <t>город_ID</t>
  </si>
  <si>
    <t>часть ключа, ссылка</t>
  </si>
  <si>
    <t>Наименование издательства</t>
  </si>
  <si>
    <t>Ссылка на позицию Класификатора ГОРОД</t>
  </si>
  <si>
    <t>город_имя</t>
  </si>
  <si>
    <t>страна_ID</t>
  </si>
  <si>
    <t>страна_имя</t>
  </si>
  <si>
    <t>читатель_ФИО</t>
  </si>
  <si>
    <t>читатель_телефон</t>
  </si>
  <si>
    <t>дата_выдачи</t>
  </si>
  <si>
    <t>срок_возврата</t>
  </si>
  <si>
    <t>Наименование города</t>
  </si>
  <si>
    <t>Ссылка на позицию Классификатора СТРАНА</t>
  </si>
  <si>
    <t>Идентификатор Реестра КНИГА</t>
  </si>
  <si>
    <t>Идентификатор Классификатора ИЗДАНИЕ_ВИД</t>
  </si>
  <si>
    <t>Ссылка на позицию Классификатора ИЗДАНИЕ_ВИД (вид издания)</t>
  </si>
  <si>
    <t>Идентификатор Классификатора ТЕМА</t>
  </si>
  <si>
    <t>Ссылка на позицию Классификатора ТЕМА (тема книги)</t>
  </si>
  <si>
    <t xml:space="preserve"> ИЗДАНИЕ_ВИД</t>
  </si>
  <si>
    <t>шкаф_N</t>
  </si>
  <si>
    <t>полка_N</t>
  </si>
  <si>
    <t>Идентификатор Классификатора СОЗДАТЕЛЬ_РОЛЬ</t>
  </si>
  <si>
    <t>Идентификатор Реестра СОЗДАТЕЛЬ</t>
  </si>
  <si>
    <t>Идентификатор Реестра ИЗДАТЕЛЬСТВО</t>
  </si>
  <si>
    <t>Идентификатор Реестра РАЗМЕЩЕНИЕ</t>
  </si>
  <si>
    <t>Идентификатор Реестра ЧИТАТЕЛЬ</t>
  </si>
  <si>
    <t>Идентификатор Классификатора ГОРОД</t>
  </si>
  <si>
    <t>Идентификатор  Классификатора СТРАНА</t>
  </si>
  <si>
    <t>Наименование страны</t>
  </si>
  <si>
    <t>Фамилия, имя и отчетство или  инициалы читателя</t>
  </si>
  <si>
    <t>Номер телефона читателя</t>
  </si>
  <si>
    <t>Дата выдачи книги читателю</t>
  </si>
  <si>
    <t>Информация о сроке возрата</t>
  </si>
  <si>
    <t>Номер полки размещения книги</t>
  </si>
  <si>
    <t>Номер шкафа (стеллажа) размещения книги</t>
  </si>
  <si>
    <t>Ссылка на позицию Реестра РАЗМЕЩЕНИЕ (места хранения книг). Если ссылка пустая, то должна быть непустая ссылка на читателя.</t>
  </si>
  <si>
    <t>Имя колонки</t>
  </si>
  <si>
    <t>Имя таблицы</t>
  </si>
  <si>
    <t>ВЫДАЧА</t>
  </si>
  <si>
    <t>Сведения об издательстве, выпустившем книгу</t>
  </si>
  <si>
    <t>Реквизиты создателя книги в определённой роли</t>
  </si>
  <si>
    <t>Сведения о читателе</t>
  </si>
  <si>
    <t>Сведения о выдаче книги читателю</t>
  </si>
  <si>
    <t>КНИГА - ВЫДАЧА</t>
  </si>
  <si>
    <r>
      <rPr>
        <sz val="11"/>
        <color rgb="FFFF0000"/>
        <rFont val="Calibri"/>
        <family val="2"/>
        <charset val="204"/>
        <scheme val="minor"/>
      </rPr>
      <t>При выдаче  МОЖНО</t>
    </r>
    <r>
      <rPr>
        <sz val="11"/>
        <color rgb="FF606060"/>
        <rFont val="Calibri"/>
        <family val="2"/>
        <charset val="204"/>
        <scheme val="minor"/>
      </rPr>
      <t xml:space="preserve"> получить </t>
    </r>
    <r>
      <rPr>
        <b/>
        <i/>
        <sz val="11"/>
        <color rgb="FF606060"/>
        <rFont val="Calibri"/>
        <family val="2"/>
        <charset val="204"/>
        <scheme val="minor"/>
      </rPr>
      <t>несколько книг.</t>
    </r>
    <r>
      <rPr>
        <sz val="11"/>
        <color rgb="FF606060"/>
        <rFont val="Calibri"/>
        <family val="2"/>
        <charset val="204"/>
        <scheme val="minor"/>
      </rPr>
      <t xml:space="preserve"> Хранимая книга не имеет читателя</t>
    </r>
  </si>
  <si>
    <t>Integer</t>
  </si>
  <si>
    <t>Varchar</t>
  </si>
  <si>
    <t>Date</t>
  </si>
  <si>
    <t>Имя в ЛМД</t>
  </si>
  <si>
    <t>Имя в ФМД</t>
  </si>
  <si>
    <t>book</t>
  </si>
  <si>
    <t>тема</t>
  </si>
  <si>
    <t>topic</t>
  </si>
  <si>
    <t>edition</t>
  </si>
  <si>
    <t>участие</t>
  </si>
  <si>
    <t>party</t>
  </si>
  <si>
    <t>создатель</t>
  </si>
  <si>
    <t>creator</t>
  </si>
  <si>
    <t>создатель_роль</t>
  </si>
  <si>
    <t>creator_role</t>
  </si>
  <si>
    <t>издательство</t>
  </si>
  <si>
    <t>publisher</t>
  </si>
  <si>
    <t>город</t>
  </si>
  <si>
    <t>city</t>
  </si>
  <si>
    <t>страна</t>
  </si>
  <si>
    <t>country</t>
  </si>
  <si>
    <t>размещение</t>
  </si>
  <si>
    <t>place</t>
  </si>
  <si>
    <t>выдача</t>
  </si>
  <si>
    <t>giving</t>
  </si>
  <si>
    <t>читатель</t>
  </si>
  <si>
    <t>reader</t>
  </si>
  <si>
    <t>название</t>
  </si>
  <si>
    <t>title</t>
  </si>
  <si>
    <t>имя</t>
  </si>
  <si>
    <t>name</t>
  </si>
  <si>
    <t>аннотация</t>
  </si>
  <si>
    <t>annotation</t>
  </si>
  <si>
    <t>Issue_year</t>
  </si>
  <si>
    <t>место</t>
  </si>
  <si>
    <t>Null / Not null</t>
  </si>
  <si>
    <t>ключ</t>
  </si>
  <si>
    <t>PFK</t>
  </si>
  <si>
    <t>ИЗДАТЕЛЬ</t>
  </si>
  <si>
    <t>факты</t>
  </si>
  <si>
    <t>book_ID</t>
  </si>
  <si>
    <t>topic_ID</t>
  </si>
  <si>
    <t>edition_ID</t>
  </si>
  <si>
    <t>publisher_ID</t>
  </si>
  <si>
    <t>place_ID</t>
  </si>
  <si>
    <t>reader_ID</t>
  </si>
  <si>
    <t>creator_ID</t>
  </si>
  <si>
    <t>city_ID</t>
  </si>
  <si>
    <t>country_ID</t>
  </si>
  <si>
    <t>book_title</t>
  </si>
  <si>
    <t>topic_name</t>
  </si>
  <si>
    <t>edition_name</t>
  </si>
  <si>
    <t>creator_FIO</t>
  </si>
  <si>
    <t>role_ID</t>
  </si>
  <si>
    <t>role_name</t>
  </si>
  <si>
    <t>books</t>
  </si>
  <si>
    <t>topics</t>
  </si>
  <si>
    <t>editions</t>
  </si>
  <si>
    <t>creators</t>
  </si>
  <si>
    <t>creator_roles</t>
  </si>
  <si>
    <t>parties</t>
  </si>
  <si>
    <t>publishers</t>
  </si>
  <si>
    <t>cities</t>
  </si>
  <si>
    <t>countries</t>
  </si>
  <si>
    <t>places</t>
  </si>
  <si>
    <t>readers</t>
  </si>
  <si>
    <t>publisher_NM</t>
  </si>
  <si>
    <t>city_name</t>
  </si>
  <si>
    <t>country_name</t>
  </si>
  <si>
    <t>Должно быть задано  place_ID или giving.book_ID</t>
  </si>
  <si>
    <t>year</t>
  </si>
  <si>
    <t>year &lt;= текущий год</t>
  </si>
  <si>
    <t>Соответствует значениям topics.topic_ID</t>
  </si>
  <si>
    <t>Соответствует значениям editions.edition_ID</t>
  </si>
  <si>
    <t>Соответствует значениям publishers.publisher_ID</t>
  </si>
  <si>
    <t>Соответствует значениям places.place_ID</t>
  </si>
  <si>
    <t>bookcase_no</t>
  </si>
  <si>
    <t>bookshelf_no</t>
  </si>
  <si>
    <t>reader_FIO</t>
  </si>
  <si>
    <t>reader_tel</t>
  </si>
  <si>
    <t>giving_date</t>
  </si>
  <si>
    <t>return_date</t>
  </si>
  <si>
    <t>givings</t>
  </si>
  <si>
    <t>PK</t>
  </si>
  <si>
    <t>giving_ID</t>
  </si>
  <si>
    <t>Not null</t>
  </si>
  <si>
    <t>FK</t>
  </si>
  <si>
    <t>Описание логической и физической моделей данных "Домашняя библиотека"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</si>
</sst>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04"/>
      <scheme val="minor"/>
    </font>
    <font>
      <b/>
      <sz val="11"/>
      <color theme="7" tint="-0.49998474074526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0"/>
      <color rgb="FF606060"/>
      <name val="Calibri"/>
      <family val="2"/>
      <charset val="204"/>
      <scheme val="minor"/>
    </font>
    <font>
      <sz val="11"/>
      <color rgb="FF606060"/>
      <name val="Calibri"/>
      <family val="2"/>
      <charset val="204"/>
      <scheme val="minor"/>
    </font>
    <font>
      <b/>
      <i/>
      <sz val="11"/>
      <color rgb="FF60606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sz val="10"/>
      <color theme="2" tint="-0.499984740745262"/>
      <name val="Calibri"/>
      <family val="2"/>
      <charset val="204"/>
      <scheme val="minor"/>
    </font>
    <font>
      <b/>
      <i/>
      <sz val="11"/>
      <color theme="2" tint="-0.499984740745262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sz val="12"/>
      <color rgb="FF000000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2"/>
      <color rgb="FF000000"/>
      <name val="Arial Narrow"/>
    </font>
    <font>
      <sz val="2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 wrapText="1" readingOrder="1"/>
    </xf>
    <xf numFmtId="0" fontId="0" fillId="3" borderId="0" xfId="0" applyFill="1" applyAlignment="1">
      <alignment horizontal="center" vertical="top"/>
    </xf>
    <xf numFmtId="0" fontId="4" fillId="3" borderId="0" xfId="0" applyFont="1" applyFill="1" applyAlignment="1">
      <alignment horizontal="left" vertical="center" wrapText="1" readingOrder="1"/>
    </xf>
    <xf numFmtId="0" fontId="3" fillId="3" borderId="0" xfId="0" applyFont="1" applyFill="1" applyAlignment="1">
      <alignment horizontal="left" vertical="center" wrapText="1" readingOrder="1"/>
    </xf>
    <xf numFmtId="0" fontId="2" fillId="4" borderId="0" xfId="0" applyFont="1" applyFill="1" applyAlignment="1">
      <alignment horizontal="left" vertical="center"/>
    </xf>
    <xf numFmtId="0" fontId="0" fillId="4" borderId="0" xfId="0" applyFill="1"/>
    <xf numFmtId="0" fontId="7" fillId="3" borderId="0" xfId="0" applyFont="1" applyFill="1" applyAlignment="1">
      <alignment horizontal="left" vertical="center" wrapText="1" readingOrder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/>
    <xf numFmtId="0" fontId="0" fillId="5" borderId="4" xfId="0" applyFill="1" applyBorder="1" applyAlignment="1">
      <alignment vertical="top"/>
    </xf>
    <xf numFmtId="0" fontId="0" fillId="5" borderId="4" xfId="0" applyFill="1" applyBorder="1" applyAlignment="1">
      <alignment horizontal="center" vertical="top"/>
    </xf>
    <xf numFmtId="0" fontId="0" fillId="5" borderId="4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5" borderId="5" xfId="0" applyFill="1" applyBorder="1" applyAlignment="1">
      <alignment vertical="top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left" vertical="top" indent="1"/>
    </xf>
    <xf numFmtId="0" fontId="0" fillId="5" borderId="9" xfId="0" applyFill="1" applyBorder="1" applyAlignment="1">
      <alignment vertical="top"/>
    </xf>
    <xf numFmtId="0" fontId="0" fillId="5" borderId="9" xfId="0" applyFill="1" applyBorder="1" applyAlignment="1">
      <alignment horizontal="center" vertical="top"/>
    </xf>
    <xf numFmtId="0" fontId="0" fillId="5" borderId="9" xfId="0" applyFill="1" applyBorder="1" applyAlignment="1">
      <alignment vertical="top" wrapText="1"/>
    </xf>
    <xf numFmtId="0" fontId="0" fillId="5" borderId="10" xfId="0" applyFill="1" applyBorder="1" applyAlignment="1">
      <alignment vertical="top"/>
    </xf>
    <xf numFmtId="0" fontId="0" fillId="5" borderId="11" xfId="0" applyFill="1" applyBorder="1" applyAlignment="1">
      <alignment horizontal="left" vertical="top" indent="1"/>
    </xf>
    <xf numFmtId="0" fontId="0" fillId="5" borderId="12" xfId="0" applyFill="1" applyBorder="1" applyAlignment="1">
      <alignment vertical="top"/>
    </xf>
    <xf numFmtId="0" fontId="0" fillId="5" borderId="11" xfId="0" applyFill="1" applyBorder="1" applyAlignment="1">
      <alignment horizontal="left" vertical="top" indent="1" readingOrder="1"/>
    </xf>
    <xf numFmtId="0" fontId="0" fillId="5" borderId="13" xfId="0" applyFill="1" applyBorder="1" applyAlignment="1">
      <alignment vertical="top"/>
    </xf>
    <xf numFmtId="0" fontId="0" fillId="5" borderId="14" xfId="0" applyFill="1" applyBorder="1" applyAlignment="1">
      <alignment horizontal="left" vertical="top" indent="1"/>
    </xf>
    <xf numFmtId="0" fontId="0" fillId="4" borderId="15" xfId="0" applyFill="1" applyBorder="1"/>
    <xf numFmtId="0" fontId="0" fillId="5" borderId="16" xfId="0" applyFill="1" applyBorder="1" applyAlignment="1">
      <alignment horizontal="left" vertical="top" indent="1"/>
    </xf>
    <xf numFmtId="0" fontId="0" fillId="5" borderId="9" xfId="0" applyFill="1" applyBorder="1" applyAlignment="1">
      <alignment horizontal="left" vertical="top" indent="1"/>
    </xf>
    <xf numFmtId="0" fontId="0" fillId="5" borderId="4" xfId="0" applyFill="1" applyBorder="1" applyAlignment="1">
      <alignment horizontal="left" vertical="top" indent="1"/>
    </xf>
    <xf numFmtId="0" fontId="0" fillId="5" borderId="4" xfId="0" applyFill="1" applyBorder="1" applyAlignment="1">
      <alignment horizontal="left" vertical="top" indent="1" readingOrder="1"/>
    </xf>
    <xf numFmtId="0" fontId="10" fillId="4" borderId="3" xfId="0" applyFont="1" applyFill="1" applyBorder="1" applyAlignment="1">
      <alignment horizontal="left" vertical="top" indent="1" readingOrder="1"/>
    </xf>
    <xf numFmtId="0" fontId="0" fillId="5" borderId="4" xfId="0" applyFill="1" applyBorder="1" applyAlignment="1">
      <alignment horizontal="left" vertical="top" wrapText="1" indent="1"/>
    </xf>
    <xf numFmtId="0" fontId="0" fillId="5" borderId="5" xfId="0" applyFill="1" applyBorder="1" applyAlignment="1">
      <alignment horizontal="left" vertical="top" wrapText="1" indent="1"/>
    </xf>
    <xf numFmtId="0" fontId="0" fillId="4" borderId="3" xfId="0" applyFill="1" applyBorder="1" applyAlignment="1">
      <alignment horizontal="left" vertical="top" indent="1"/>
    </xf>
    <xf numFmtId="0" fontId="0" fillId="4" borderId="3" xfId="0" applyFill="1" applyBorder="1" applyAlignment="1">
      <alignment horizontal="left" vertical="top" wrapText="1" indent="1"/>
    </xf>
    <xf numFmtId="0" fontId="0" fillId="4" borderId="4" xfId="0" applyFill="1" applyBorder="1" applyAlignment="1">
      <alignment horizontal="left" vertical="top" indent="1"/>
    </xf>
    <xf numFmtId="0" fontId="0" fillId="4" borderId="3" xfId="0" applyFill="1" applyBorder="1" applyAlignment="1">
      <alignment horizontal="left" indent="1"/>
    </xf>
    <xf numFmtId="0" fontId="10" fillId="4" borderId="4" xfId="0" applyFont="1" applyFill="1" applyBorder="1" applyAlignment="1">
      <alignment horizontal="left" vertical="top" indent="1" readingOrder="1"/>
    </xf>
    <xf numFmtId="0" fontId="10" fillId="4" borderId="5" xfId="0" applyFont="1" applyFill="1" applyBorder="1" applyAlignment="1">
      <alignment horizontal="left" vertical="top" indent="1" readingOrder="1"/>
    </xf>
    <xf numFmtId="0" fontId="0" fillId="4" borderId="15" xfId="0" applyFill="1" applyBorder="1" applyAlignment="1">
      <alignment vertical="top"/>
    </xf>
    <xf numFmtId="0" fontId="10" fillId="4" borderId="17" xfId="0" applyFont="1" applyFill="1" applyBorder="1" applyAlignment="1">
      <alignment horizontal="left" vertical="top" indent="1" readingOrder="1"/>
    </xf>
    <xf numFmtId="0" fontId="0" fillId="4" borderId="17" xfId="0" applyFill="1" applyBorder="1" applyAlignment="1">
      <alignment horizontal="left" indent="1"/>
    </xf>
    <xf numFmtId="0" fontId="0" fillId="4" borderId="17" xfId="0" applyFill="1" applyBorder="1"/>
    <xf numFmtId="0" fontId="0" fillId="4" borderId="18" xfId="0" applyFill="1" applyBorder="1"/>
    <xf numFmtId="0" fontId="0" fillId="4" borderId="17" xfId="0" applyFill="1" applyBorder="1" applyAlignment="1">
      <alignment horizontal="left" vertical="top" indent="1"/>
    </xf>
    <xf numFmtId="0" fontId="0" fillId="4" borderId="4" xfId="0" applyFill="1" applyBorder="1" applyAlignment="1">
      <alignment horizontal="center" vertical="top"/>
    </xf>
    <xf numFmtId="0" fontId="11" fillId="3" borderId="0" xfId="0" applyFont="1" applyFill="1" applyAlignment="1">
      <alignment vertical="top"/>
    </xf>
    <xf numFmtId="0" fontId="12" fillId="0" borderId="19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3" fillId="0" borderId="21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0" fillId="4" borderId="17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14" fillId="3" borderId="0" xfId="0" applyFont="1" applyFill="1" applyAlignment="1">
      <alignment vertical="top"/>
    </xf>
    <xf numFmtId="0" fontId="0" fillId="5" borderId="5" xfId="0" applyFill="1" applyBorder="1" applyAlignment="1">
      <alignment horizontal="left" vertical="top" indent="1"/>
    </xf>
    <xf numFmtId="0" fontId="0" fillId="5" borderId="23" xfId="0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2" readingOrder="1"/>
    </xf>
    <xf numFmtId="0" fontId="0" fillId="4" borderId="3" xfId="0" applyFill="1" applyBorder="1" applyAlignment="1">
      <alignment horizontal="left" vertical="top" indent="2"/>
    </xf>
    <xf numFmtId="0" fontId="0" fillId="4" borderId="3" xfId="0" applyFill="1" applyBorder="1" applyAlignment="1">
      <alignment horizontal="left" indent="2"/>
    </xf>
    <xf numFmtId="0" fontId="0" fillId="4" borderId="3" xfId="0" applyNumberFormat="1" applyFill="1" applyBorder="1" applyAlignment="1">
      <alignment horizontal="left" vertical="top" indent="2"/>
    </xf>
    <xf numFmtId="0" fontId="0" fillId="4" borderId="24" xfId="0" applyNumberFormat="1" applyFill="1" applyBorder="1" applyAlignment="1">
      <alignment horizontal="center" vertical="top"/>
    </xf>
    <xf numFmtId="0" fontId="0" fillId="4" borderId="27" xfId="0" applyFill="1" applyBorder="1"/>
    <xf numFmtId="0" fontId="0" fillId="4" borderId="25" xfId="0" applyNumberFormat="1" applyFill="1" applyBorder="1" applyAlignment="1">
      <alignment horizontal="left" vertical="top" indent="1"/>
    </xf>
    <xf numFmtId="0" fontId="15" fillId="4" borderId="3" xfId="0" applyFont="1" applyFill="1" applyBorder="1" applyAlignment="1">
      <alignment horizontal="left" vertical="top" indent="3" readingOrder="1"/>
    </xf>
    <xf numFmtId="0" fontId="0" fillId="4" borderId="3" xfId="0" applyFill="1" applyBorder="1" applyAlignment="1">
      <alignment horizontal="left" vertical="top" indent="3"/>
    </xf>
    <xf numFmtId="0" fontId="0" fillId="4" borderId="3" xfId="0" applyFill="1" applyBorder="1" applyAlignment="1">
      <alignment horizontal="left" indent="3"/>
    </xf>
    <xf numFmtId="0" fontId="0" fillId="4" borderId="26" xfId="0" applyNumberFormat="1" applyFill="1" applyBorder="1" applyAlignment="1">
      <alignment horizontal="left" vertical="top" indent="1"/>
    </xf>
    <xf numFmtId="0" fontId="16" fillId="0" borderId="0" xfId="0" applyFont="1" applyAlignment="1">
      <alignment horizontal="left" vertical="center"/>
    </xf>
  </cellXfs>
  <cellStyles count="1">
    <cellStyle name="Обычный" xfId="0" builtinId="0"/>
  </cellStyles>
  <dxfs count="33">
    <dxf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alignment horizontal="left" textRotation="0" wrapText="0" relativeIndent="1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alignment horizontal="left" vertical="top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alignment horizontal="left" textRotation="0" relativeIndent="1" justifyLastLine="0" shrinkToFit="0" readingOrder="0"/>
    </dxf>
    <dxf>
      <fill>
        <patternFill>
          <bgColor theme="0"/>
        </patternFill>
      </fill>
      <alignment horizontal="left" textRotation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 Narrow"/>
        <scheme val="none"/>
      </font>
      <fill>
        <patternFill>
          <bgColor theme="0"/>
        </patternFill>
      </fill>
      <alignment horizontal="left" vertical="top" textRotation="0" wrapText="0" relativeIndent="1" justifyLastLine="0" shrinkToFit="0" readingOrder="1"/>
    </dxf>
    <dxf>
      <fill>
        <patternFill patternType="solid">
          <fgColor theme="4" tint="0.79998168889431442"/>
          <bgColor theme="0"/>
        </patternFill>
      </fill>
      <alignment horizontal="left" vertical="top" textRotation="0" wrapText="0" indent="1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ill>
        <patternFill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theme="0" tint="-4.9989318521683403E-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7" tint="-0.499984740745262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2:F13" totalsRowShown="0" headerRowDxfId="32" dataDxfId="30" headerRowBorderDxfId="31" tableBorderDxfId="29">
  <autoFilter ref="B2:F13" xr:uid="{00000000-0009-0000-0100-000001000000}"/>
  <tableColumns count="5">
    <tableColumn id="2" xr3:uid="{00000000-0010-0000-0000-000002000000}" name="Имя сущности" dataDxfId="28"/>
    <tableColumn id="3" xr3:uid="{00000000-0010-0000-0000-000003000000}" name="Описание сущности" dataDxfId="27"/>
    <tableColumn id="4" xr3:uid="{00000000-0010-0000-0000-000004000000}" name="Тип сущности" dataDxfId="26"/>
    <tableColumn id="5" xr3:uid="{00000000-0010-0000-0000-000005000000}" name="Имя супертипа" dataDxfId="25"/>
    <tableColumn id="6" xr3:uid="{00000000-0010-0000-0000-000006000000}" name="Важные атрибуты" dataDxfId="2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Таблица4" displayName="Таблица4" ref="B2:F11" totalsRowShown="0" headerRowDxfId="23" dataDxfId="22">
  <autoFilter ref="B2:F11" xr:uid="{00000000-0009-0000-0100-000004000000}"/>
  <tableColumns count="5">
    <tableColumn id="2" xr3:uid="{00000000-0010-0000-0100-000002000000}" name="Связанные сущности" dataDxfId="21"/>
    <tableColumn id="1" xr3:uid="{00000000-0010-0000-0100-000001000000}" name="Глагол прямой (обратной) связи" dataDxfId="20"/>
    <tableColumn id="3" xr3:uid="{00000000-0010-0000-0100-000003000000}" name="Описание связи" dataDxfId="19"/>
    <tableColumn id="4" xr3:uid="{00000000-0010-0000-0100-000004000000}" name="Тип связи" dataDxfId="18"/>
    <tableColumn id="5" xr3:uid="{00000000-0010-0000-0100-000005000000}" name="Обязательность связи" dataDxfId="1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Таблица3" displayName="Таблица3" ref="B3:O41" totalsRowShown="0" headerRowDxfId="16" dataDxfId="15" tableBorderDxfId="14">
  <autoFilter ref="B3:O41" xr:uid="{00000000-0009-0000-0100-000003000000}"/>
  <tableColumns count="14">
    <tableColumn id="1" xr3:uid="{00000000-0010-0000-0200-000001000000}" name="Имя сущности" dataDxfId="13"/>
    <tableColumn id="2" xr3:uid="{00000000-0010-0000-0200-000002000000}" name="Имя атрибута" dataDxfId="12"/>
    <tableColumn id="3" xr3:uid="{00000000-0010-0000-0200-000003000000}" name="Описание атрибута" dataDxfId="11"/>
    <tableColumn id="4" xr3:uid="{00000000-0010-0000-0200-000004000000}" name="Тип ключевого атрибута" dataDxfId="10"/>
    <tableColumn id="5" xr3:uid="{00000000-0010-0000-0200-000005000000}" name="Обязательное значение" dataDxfId="6"/>
    <tableColumn id="12" xr3:uid="{00000000-0010-0000-0200-00000C000000}" name="Имя таблицы" dataDxfId="5"/>
    <tableColumn id="14" xr3:uid="{6C2EB87E-CA0D-40F3-A1B2-384F881C309A}" name="ключ" dataDxfId="4">
      <calculatedColumnFormula>IF(Таблица3[[#This Row],[Тип ключевого атрибута]]="идентификатор","PK",IF(Таблица3[[#This Row],[Тип ключевого атрибута]]="ссылка","FK",""))</calculatedColumnFormula>
    </tableColumn>
    <tableColumn id="6" xr3:uid="{00000000-0010-0000-0200-000006000000}" name="Имя колонки" dataDxfId="3"/>
    <tableColumn id="7" xr3:uid="{00000000-0010-0000-0200-000007000000}" name="Тип данных" dataDxfId="2"/>
    <tableColumn id="13" xr3:uid="{34988D7F-B178-4F53-92DC-738C5E50E200}" name="Null / Not null" dataDxfId="0">
      <calculatedColumnFormula>IF(Таблица3[[#This Row],[Обязательное значение]]="да","Not null","Null")</calculatedColumnFormula>
    </tableColumn>
    <tableColumn id="8" xr3:uid="{00000000-0010-0000-0200-000008000000}" name="Длина / разрядность" dataDxfId="1"/>
    <tableColumn id="9" xr3:uid="{00000000-0010-0000-0200-000009000000}" name="Область допустимых значений" dataDxfId="9"/>
    <tableColumn id="10" xr3:uid="{00000000-0010-0000-0200-00000A000000}" name="Бизнес-правила" dataDxfId="8"/>
    <tableColumn id="11" xr3:uid="{00000000-0010-0000-0200-00000B000000}" name="Примеры значения атрибута" dataDxfId="7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showRowColHeaders="0" tabSelected="1" workbookViewId="0">
      <pane xSplit="6" ySplit="2" topLeftCell="G3" activePane="bottomRight" state="frozen"/>
      <selection pane="topRight" activeCell="H1" sqref="H1"/>
      <selection pane="bottomLeft" activeCell="A5" sqref="A5"/>
      <selection pane="bottomRight" activeCell="F10" sqref="F10"/>
    </sheetView>
  </sheetViews>
  <sheetFormatPr defaultRowHeight="15" x14ac:dyDescent="0.25"/>
  <cols>
    <col min="1" max="1" width="3.5703125" customWidth="1"/>
    <col min="2" max="2" width="18.5703125" customWidth="1"/>
    <col min="3" max="3" width="58" customWidth="1"/>
    <col min="4" max="4" width="17.140625" customWidth="1"/>
    <col min="5" max="5" width="15.28515625" hidden="1" customWidth="1"/>
    <col min="6" max="6" width="33.85546875" customWidth="1"/>
  </cols>
  <sheetData>
    <row r="1" spans="2:9" ht="33.75" customHeight="1" x14ac:dyDescent="0.25">
      <c r="B1" s="10" t="s">
        <v>47</v>
      </c>
      <c r="C1" s="9"/>
      <c r="D1" s="9"/>
      <c r="E1" s="9"/>
      <c r="F1" s="9"/>
      <c r="G1" s="9"/>
      <c r="H1" s="9"/>
      <c r="I1" s="9"/>
    </row>
    <row r="2" spans="2:9" ht="35.25" customHeight="1" x14ac:dyDescent="0.25">
      <c r="B2" s="5" t="s">
        <v>16</v>
      </c>
      <c r="C2" s="5" t="s">
        <v>14</v>
      </c>
      <c r="D2" s="5" t="s">
        <v>15</v>
      </c>
      <c r="E2" s="5" t="s">
        <v>17</v>
      </c>
      <c r="F2" s="5" t="s">
        <v>18</v>
      </c>
    </row>
    <row r="3" spans="2:9" ht="22.5" customHeight="1" x14ac:dyDescent="0.25">
      <c r="B3" s="6" t="s">
        <v>19</v>
      </c>
      <c r="C3" s="6" t="s">
        <v>39</v>
      </c>
      <c r="D3" s="6" t="s">
        <v>27</v>
      </c>
      <c r="E3" s="6" t="s">
        <v>29</v>
      </c>
      <c r="F3" s="6" t="s">
        <v>38</v>
      </c>
    </row>
    <row r="4" spans="2:9" ht="33" customHeight="1" x14ac:dyDescent="0.25">
      <c r="B4" s="6" t="s">
        <v>20</v>
      </c>
      <c r="C4" s="6" t="s">
        <v>146</v>
      </c>
      <c r="D4" s="6" t="s">
        <v>27</v>
      </c>
      <c r="E4" s="6"/>
      <c r="F4" s="7" t="s">
        <v>30</v>
      </c>
    </row>
    <row r="5" spans="2:9" ht="27" customHeight="1" x14ac:dyDescent="0.25">
      <c r="B5" s="70" t="s">
        <v>189</v>
      </c>
      <c r="C5" s="6" t="s">
        <v>145</v>
      </c>
      <c r="D5" s="6" t="s">
        <v>27</v>
      </c>
      <c r="E5" s="6" t="s">
        <v>25</v>
      </c>
      <c r="F5" s="6"/>
    </row>
    <row r="6" spans="2:9" ht="27" customHeight="1" x14ac:dyDescent="0.25">
      <c r="B6" s="6" t="s">
        <v>22</v>
      </c>
      <c r="C6" s="6" t="s">
        <v>31</v>
      </c>
      <c r="D6" s="6" t="s">
        <v>27</v>
      </c>
      <c r="E6" s="6"/>
      <c r="F6" s="6" t="s">
        <v>32</v>
      </c>
    </row>
    <row r="7" spans="2:9" ht="27" customHeight="1" x14ac:dyDescent="0.25">
      <c r="B7" s="6" t="s">
        <v>23</v>
      </c>
      <c r="C7" s="6" t="s">
        <v>147</v>
      </c>
      <c r="D7" s="6" t="s">
        <v>27</v>
      </c>
      <c r="E7" s="6"/>
      <c r="F7" s="6"/>
    </row>
    <row r="8" spans="2:9" ht="27" customHeight="1" x14ac:dyDescent="0.25">
      <c r="B8" s="6" t="s">
        <v>24</v>
      </c>
      <c r="C8" s="6" t="s">
        <v>33</v>
      </c>
      <c r="D8" s="6" t="s">
        <v>28</v>
      </c>
      <c r="E8" s="6"/>
      <c r="F8" s="6"/>
    </row>
    <row r="9" spans="2:9" ht="27" customHeight="1" x14ac:dyDescent="0.25">
      <c r="B9" s="6" t="s">
        <v>80</v>
      </c>
      <c r="C9" s="6" t="s">
        <v>35</v>
      </c>
      <c r="D9" s="6" t="s">
        <v>28</v>
      </c>
      <c r="E9" s="6"/>
      <c r="F9" s="6"/>
    </row>
    <row r="10" spans="2:9" ht="27" customHeight="1" x14ac:dyDescent="0.25">
      <c r="B10" s="6" t="s">
        <v>81</v>
      </c>
      <c r="C10" s="6" t="s">
        <v>34</v>
      </c>
      <c r="D10" s="6" t="s">
        <v>28</v>
      </c>
      <c r="E10" s="6"/>
      <c r="F10" s="6"/>
    </row>
    <row r="11" spans="2:9" ht="27" customHeight="1" x14ac:dyDescent="0.25">
      <c r="B11" s="6" t="s">
        <v>25</v>
      </c>
      <c r="C11" s="6" t="s">
        <v>36</v>
      </c>
      <c r="D11" s="6" t="s">
        <v>28</v>
      </c>
      <c r="E11" s="6" t="s">
        <v>26</v>
      </c>
      <c r="F11" s="6"/>
    </row>
    <row r="12" spans="2:9" ht="27" customHeight="1" x14ac:dyDescent="0.25">
      <c r="B12" s="6" t="s">
        <v>26</v>
      </c>
      <c r="C12" s="6" t="s">
        <v>37</v>
      </c>
      <c r="D12" s="6" t="s">
        <v>28</v>
      </c>
      <c r="E12" s="6"/>
      <c r="F12" s="6"/>
    </row>
    <row r="13" spans="2:9" ht="21" customHeight="1" x14ac:dyDescent="0.25">
      <c r="B13" s="70" t="s">
        <v>144</v>
      </c>
      <c r="C13" s="70" t="s">
        <v>148</v>
      </c>
      <c r="D13" s="70" t="s">
        <v>190</v>
      </c>
      <c r="E13" s="63"/>
      <c r="F13" s="6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1"/>
  <sheetViews>
    <sheetView showGridLines="0" showRowColHeader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 x14ac:dyDescent="0.25"/>
  <cols>
    <col min="1" max="1" width="3.7109375" customWidth="1"/>
    <col min="2" max="2" width="30.28515625" customWidth="1"/>
    <col min="3" max="3" width="20.42578125" customWidth="1"/>
    <col min="4" max="4" width="55.140625" customWidth="1"/>
    <col min="5" max="5" width="18" customWidth="1"/>
    <col min="6" max="6" width="16.140625" customWidth="1"/>
  </cols>
  <sheetData>
    <row r="1" spans="2:7" ht="32.25" customHeight="1" x14ac:dyDescent="0.25">
      <c r="B1" s="18"/>
      <c r="C1" s="17" t="s">
        <v>46</v>
      </c>
      <c r="D1" s="18"/>
      <c r="E1" s="18"/>
      <c r="F1" s="18"/>
    </row>
    <row r="2" spans="2:7" ht="36" customHeight="1" x14ac:dyDescent="0.25">
      <c r="B2" s="2" t="s">
        <v>42</v>
      </c>
      <c r="C2" s="11" t="s">
        <v>62</v>
      </c>
      <c r="D2" s="12" t="s">
        <v>43</v>
      </c>
      <c r="E2" s="12" t="s">
        <v>44</v>
      </c>
      <c r="F2" s="11" t="s">
        <v>45</v>
      </c>
      <c r="G2" s="4"/>
    </row>
    <row r="3" spans="2:7" ht="30" x14ac:dyDescent="0.25">
      <c r="B3" s="6" t="s">
        <v>48</v>
      </c>
      <c r="C3" s="6" t="s">
        <v>66</v>
      </c>
      <c r="D3" s="13" t="s">
        <v>65</v>
      </c>
      <c r="E3" s="6" t="s">
        <v>54</v>
      </c>
      <c r="F3" s="14" t="s">
        <v>7</v>
      </c>
    </row>
    <row r="4" spans="2:7" ht="30" x14ac:dyDescent="0.25">
      <c r="B4" s="6" t="s">
        <v>83</v>
      </c>
      <c r="C4" s="6" t="s">
        <v>59</v>
      </c>
      <c r="D4" s="13" t="s">
        <v>58</v>
      </c>
      <c r="E4" s="6" t="s">
        <v>54</v>
      </c>
      <c r="F4" s="14" t="s">
        <v>7</v>
      </c>
    </row>
    <row r="5" spans="2:7" ht="60" customHeight="1" x14ac:dyDescent="0.25">
      <c r="B5" s="6" t="s">
        <v>49</v>
      </c>
      <c r="C5" s="7" t="s">
        <v>64</v>
      </c>
      <c r="D5" s="13" t="s">
        <v>67</v>
      </c>
      <c r="E5" s="6" t="s">
        <v>55</v>
      </c>
      <c r="F5" s="14" t="s">
        <v>7</v>
      </c>
    </row>
    <row r="6" spans="2:7" ht="30" x14ac:dyDescent="0.25">
      <c r="B6" s="6" t="s">
        <v>50</v>
      </c>
      <c r="C6" s="6" t="s">
        <v>60</v>
      </c>
      <c r="D6" s="15" t="s">
        <v>56</v>
      </c>
      <c r="E6" s="6" t="s">
        <v>54</v>
      </c>
      <c r="F6" s="14" t="s">
        <v>7</v>
      </c>
    </row>
    <row r="7" spans="2:7" ht="33" customHeight="1" x14ac:dyDescent="0.25">
      <c r="B7" s="6" t="s">
        <v>51</v>
      </c>
      <c r="C7" s="6" t="s">
        <v>61</v>
      </c>
      <c r="D7" s="13" t="s">
        <v>57</v>
      </c>
      <c r="E7" s="6" t="s">
        <v>54</v>
      </c>
      <c r="F7" s="14" t="s">
        <v>12</v>
      </c>
    </row>
    <row r="8" spans="2:7" ht="30" x14ac:dyDescent="0.25">
      <c r="B8" s="63" t="s">
        <v>149</v>
      </c>
      <c r="C8" s="6" t="s">
        <v>68</v>
      </c>
      <c r="D8" s="15" t="s">
        <v>150</v>
      </c>
      <c r="E8" s="6" t="s">
        <v>54</v>
      </c>
      <c r="F8" s="14" t="s">
        <v>12</v>
      </c>
    </row>
    <row r="9" spans="2:7" ht="60" x14ac:dyDescent="0.25">
      <c r="B9" s="6" t="s">
        <v>84</v>
      </c>
      <c r="C9" s="7" t="s">
        <v>69</v>
      </c>
      <c r="D9" s="13" t="s">
        <v>63</v>
      </c>
      <c r="E9" s="6" t="s">
        <v>55</v>
      </c>
      <c r="F9" s="14" t="s">
        <v>7</v>
      </c>
    </row>
    <row r="10" spans="2:7" ht="30" x14ac:dyDescent="0.25">
      <c r="B10" s="6" t="s">
        <v>52</v>
      </c>
      <c r="C10" s="6" t="s">
        <v>71</v>
      </c>
      <c r="D10" s="16" t="s">
        <v>72</v>
      </c>
      <c r="E10" s="6" t="s">
        <v>54</v>
      </c>
      <c r="F10" s="14" t="s">
        <v>7</v>
      </c>
    </row>
    <row r="11" spans="2:7" ht="30" x14ac:dyDescent="0.25">
      <c r="B11" s="6" t="s">
        <v>53</v>
      </c>
      <c r="C11" s="6" t="s">
        <v>70</v>
      </c>
      <c r="D11" s="19" t="s">
        <v>73</v>
      </c>
      <c r="E11" s="6" t="s">
        <v>54</v>
      </c>
      <c r="F11" s="14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showGridLines="0" zoomScale="80" zoomScaleNormal="80" workbookViewId="0">
      <pane xSplit="15" ySplit="3" topLeftCell="P4" activePane="bottomRight" state="frozen"/>
      <selection pane="topRight" activeCell="P1" sqref="P1"/>
      <selection pane="bottomLeft" activeCell="A4" sqref="A4"/>
      <selection pane="bottomRight" activeCell="P4" sqref="P4"/>
    </sheetView>
  </sheetViews>
  <sheetFormatPr defaultRowHeight="15" outlineLevelCol="1" x14ac:dyDescent="0.25"/>
  <cols>
    <col min="1" max="1" width="3.42578125" customWidth="1"/>
    <col min="2" max="2" width="19.85546875" customWidth="1"/>
    <col min="3" max="3" width="20.7109375" customWidth="1"/>
    <col min="4" max="4" width="50.140625" customWidth="1"/>
    <col min="5" max="5" width="25.28515625" hidden="1" customWidth="1"/>
    <col min="6" max="6" width="16.5703125" hidden="1" customWidth="1"/>
    <col min="7" max="7" width="16.5703125" customWidth="1" outlineLevel="1"/>
    <col min="8" max="8" width="11.5703125" customWidth="1" outlineLevel="1"/>
    <col min="9" max="9" width="16.5703125" customWidth="1" outlineLevel="1"/>
    <col min="10" max="11" width="14" customWidth="1" outlineLevel="1"/>
    <col min="12" max="12" width="12.5703125" customWidth="1" outlineLevel="1"/>
    <col min="13" max="13" width="30.28515625" customWidth="1" outlineLevel="1"/>
    <col min="14" max="14" width="22.85546875" customWidth="1" outlineLevel="1"/>
    <col min="15" max="15" width="29.5703125" hidden="1" customWidth="1"/>
  </cols>
  <sheetData>
    <row r="1" spans="2:21" s="3" customFormat="1" ht="26.25" customHeight="1" x14ac:dyDescent="0.25">
      <c r="B1" s="8"/>
      <c r="C1" s="9"/>
      <c r="D1" s="84" t="s">
        <v>238</v>
      </c>
      <c r="E1" s="9"/>
      <c r="F1" s="9"/>
      <c r="G1" s="9"/>
      <c r="H1" s="9"/>
      <c r="I1" s="9"/>
      <c r="J1" s="9"/>
      <c r="K1" s="9"/>
      <c r="L1" s="9"/>
      <c r="M1" s="9"/>
      <c r="N1" s="9"/>
    </row>
    <row r="2" spans="2:21" s="3" customFormat="1" ht="25.5" customHeight="1" x14ac:dyDescent="0.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2:21" ht="30.75" customHeight="1" thickBot="1" x14ac:dyDescent="0.3">
      <c r="B3" s="28" t="s">
        <v>16</v>
      </c>
      <c r="C3" s="29" t="s">
        <v>0</v>
      </c>
      <c r="D3" s="29" t="s">
        <v>1</v>
      </c>
      <c r="E3" s="30" t="s">
        <v>82</v>
      </c>
      <c r="F3" s="30" t="s">
        <v>8</v>
      </c>
      <c r="G3" s="30" t="s">
        <v>143</v>
      </c>
      <c r="H3" s="30" t="s">
        <v>187</v>
      </c>
      <c r="I3" s="30" t="s">
        <v>142</v>
      </c>
      <c r="J3" s="30" t="s">
        <v>2</v>
      </c>
      <c r="K3" s="30" t="s">
        <v>186</v>
      </c>
      <c r="L3" s="30" t="s">
        <v>3</v>
      </c>
      <c r="M3" s="30" t="s">
        <v>4</v>
      </c>
      <c r="N3" s="30" t="s">
        <v>5</v>
      </c>
      <c r="O3" s="31" t="s">
        <v>6</v>
      </c>
      <c r="P3" s="1"/>
      <c r="Q3" s="1"/>
      <c r="R3" s="1"/>
      <c r="S3" s="1"/>
      <c r="T3" s="1"/>
      <c r="U3" s="1"/>
    </row>
    <row r="4" spans="2:21" ht="17.25" customHeight="1" thickBot="1" x14ac:dyDescent="0.3">
      <c r="B4" s="32" t="s">
        <v>19</v>
      </c>
      <c r="C4" s="44" t="s">
        <v>74</v>
      </c>
      <c r="D4" s="44" t="s">
        <v>119</v>
      </c>
      <c r="E4" s="44" t="s">
        <v>90</v>
      </c>
      <c r="F4" s="34" t="s">
        <v>7</v>
      </c>
      <c r="G4" s="44" t="s">
        <v>206</v>
      </c>
      <c r="H4" s="34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4" s="44" t="s">
        <v>191</v>
      </c>
      <c r="J4" s="44" t="s">
        <v>151</v>
      </c>
      <c r="K4" s="44" t="str">
        <f>IF(Таблица3[[#This Row],[Обязательное значение]]="да","Not null","Null")</f>
        <v>Not null</v>
      </c>
      <c r="L4" s="33"/>
      <c r="M4" s="35" t="s">
        <v>9</v>
      </c>
      <c r="N4" s="33"/>
      <c r="O4" s="36"/>
    </row>
    <row r="5" spans="2:21" ht="17.25" customHeight="1" thickBot="1" x14ac:dyDescent="0.3">
      <c r="B5" s="37" t="s">
        <v>19</v>
      </c>
      <c r="C5" s="45" t="s">
        <v>86</v>
      </c>
      <c r="D5" s="45" t="s">
        <v>10</v>
      </c>
      <c r="E5" s="45"/>
      <c r="F5" s="24" t="s">
        <v>7</v>
      </c>
      <c r="G5" s="44" t="s">
        <v>206</v>
      </c>
      <c r="H5" s="69" t="str">
        <f>IF(Таблица3[[#This Row],[Тип ключевого атрибута]]="идентификатор","PK",IF(Таблица3[[#This Row],[Тип ключевого атрибута]]="ссылка","FK",""))</f>
        <v/>
      </c>
      <c r="I5" s="45" t="s">
        <v>200</v>
      </c>
      <c r="J5" s="45" t="s">
        <v>152</v>
      </c>
      <c r="K5" s="45" t="str">
        <f>IF(Таблица3[[#This Row],[Обязательное значение]]="да","Not null","Null")</f>
        <v>Not null</v>
      </c>
      <c r="L5" s="23">
        <v>200</v>
      </c>
      <c r="M5" s="25"/>
      <c r="N5" s="23"/>
      <c r="O5" s="38"/>
    </row>
    <row r="6" spans="2:21" ht="17.25" customHeight="1" thickBot="1" x14ac:dyDescent="0.3">
      <c r="B6" s="37" t="s">
        <v>19</v>
      </c>
      <c r="C6" s="45" t="s">
        <v>87</v>
      </c>
      <c r="D6" s="45" t="s">
        <v>11</v>
      </c>
      <c r="E6" s="45"/>
      <c r="F6" s="24" t="s">
        <v>7</v>
      </c>
      <c r="G6" s="44" t="s">
        <v>206</v>
      </c>
      <c r="H6" s="69" t="str">
        <f>IF(Таблица3[[#This Row],[Тип ключевого атрибута]]="идентификатор","PK",IF(Таблица3[[#This Row],[Тип ключевого атрибута]]="ссылка","FK",""))</f>
        <v/>
      </c>
      <c r="I6" s="45" t="s">
        <v>183</v>
      </c>
      <c r="J6" s="45" t="s">
        <v>152</v>
      </c>
      <c r="K6" s="45" t="str">
        <f>IF(Таблица3[[#This Row],[Обязательное значение]]="да","Not null","Null")</f>
        <v>Not null</v>
      </c>
      <c r="L6" s="23">
        <v>1000</v>
      </c>
      <c r="M6" s="25"/>
      <c r="N6" s="23"/>
      <c r="O6" s="38"/>
    </row>
    <row r="7" spans="2:21" ht="36" customHeight="1" thickBot="1" x14ac:dyDescent="0.3">
      <c r="B7" s="37" t="s">
        <v>19</v>
      </c>
      <c r="C7" s="45" t="s">
        <v>75</v>
      </c>
      <c r="D7" s="48" t="s">
        <v>123</v>
      </c>
      <c r="E7" s="48" t="s">
        <v>91</v>
      </c>
      <c r="F7" s="24" t="s">
        <v>7</v>
      </c>
      <c r="G7" s="44" t="s">
        <v>206</v>
      </c>
      <c r="H7" s="69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7" s="45" t="s">
        <v>192</v>
      </c>
      <c r="J7" s="45" t="s">
        <v>151</v>
      </c>
      <c r="K7" s="45" t="str">
        <f>IF(Таблица3[[#This Row],[Обязательное значение]]="да","Not null","Null")</f>
        <v>Not null</v>
      </c>
      <c r="L7" s="23"/>
      <c r="M7" s="25" t="s">
        <v>223</v>
      </c>
      <c r="N7" s="23"/>
      <c r="O7" s="38"/>
    </row>
    <row r="8" spans="2:21" ht="36" customHeight="1" thickBot="1" x14ac:dyDescent="0.3">
      <c r="B8" s="37" t="s">
        <v>19</v>
      </c>
      <c r="C8" s="45" t="s">
        <v>76</v>
      </c>
      <c r="D8" s="48" t="s">
        <v>121</v>
      </c>
      <c r="E8" s="48" t="s">
        <v>91</v>
      </c>
      <c r="F8" s="24" t="s">
        <v>7</v>
      </c>
      <c r="G8" s="44" t="s">
        <v>206</v>
      </c>
      <c r="H8" s="69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8" s="45" t="s">
        <v>193</v>
      </c>
      <c r="J8" s="45" t="s">
        <v>151</v>
      </c>
      <c r="K8" s="45" t="str">
        <f>IF(Таблица3[[#This Row],[Обязательное значение]]="да","Not null","Null")</f>
        <v>Not null</v>
      </c>
      <c r="L8" s="23"/>
      <c r="M8" s="25" t="s">
        <v>224</v>
      </c>
      <c r="N8" s="23"/>
      <c r="O8" s="38"/>
    </row>
    <row r="9" spans="2:21" ht="36" customHeight="1" thickBot="1" x14ac:dyDescent="0.3">
      <c r="B9" s="37" t="s">
        <v>19</v>
      </c>
      <c r="C9" s="45" t="s">
        <v>77</v>
      </c>
      <c r="D9" s="48" t="s">
        <v>40</v>
      </c>
      <c r="E9" s="48" t="s">
        <v>91</v>
      </c>
      <c r="F9" s="24" t="s">
        <v>7</v>
      </c>
      <c r="G9" s="44" t="s">
        <v>206</v>
      </c>
      <c r="H9" s="69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9" s="45" t="s">
        <v>194</v>
      </c>
      <c r="J9" s="45" t="s">
        <v>151</v>
      </c>
      <c r="K9" s="45" t="str">
        <f>IF(Таблица3[[#This Row],[Обязательное значение]]="да","Not null","Null")</f>
        <v>Not null</v>
      </c>
      <c r="L9" s="23"/>
      <c r="M9" s="25" t="s">
        <v>225</v>
      </c>
      <c r="N9" s="23"/>
      <c r="O9" s="38"/>
    </row>
    <row r="10" spans="2:21" ht="17.25" customHeight="1" thickBot="1" x14ac:dyDescent="0.3">
      <c r="B10" s="37" t="s">
        <v>19</v>
      </c>
      <c r="C10" s="45" t="s">
        <v>78</v>
      </c>
      <c r="D10" s="45" t="s">
        <v>13</v>
      </c>
      <c r="E10" s="45"/>
      <c r="F10" s="24" t="s">
        <v>7</v>
      </c>
      <c r="G10" s="44" t="s">
        <v>206</v>
      </c>
      <c r="H10" s="69" t="str">
        <f>IF(Таблица3[[#This Row],[Тип ключевого атрибута]]="идентификатор","PK",IF(Таблица3[[#This Row],[Тип ключевого атрибута]]="ссылка","FK",""))</f>
        <v/>
      </c>
      <c r="I10" s="45" t="s">
        <v>221</v>
      </c>
      <c r="J10" s="45" t="s">
        <v>151</v>
      </c>
      <c r="K10" s="45" t="str">
        <f>IF(Таблица3[[#This Row],[Обязательное значение]]="да","Not null","Null")</f>
        <v>Not null</v>
      </c>
      <c r="L10" s="23" t="s">
        <v>41</v>
      </c>
      <c r="M10" s="25"/>
      <c r="N10" s="23" t="s">
        <v>222</v>
      </c>
      <c r="O10" s="38"/>
    </row>
    <row r="11" spans="2:21" ht="47.25" customHeight="1" x14ac:dyDescent="0.25">
      <c r="B11" s="37" t="s">
        <v>19</v>
      </c>
      <c r="C11" s="45" t="s">
        <v>85</v>
      </c>
      <c r="D11" s="48" t="s">
        <v>141</v>
      </c>
      <c r="E11" s="48" t="s">
        <v>91</v>
      </c>
      <c r="F11" s="24" t="s">
        <v>12</v>
      </c>
      <c r="G11" s="44" t="s">
        <v>206</v>
      </c>
      <c r="H11" s="69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11" s="45" t="s">
        <v>195</v>
      </c>
      <c r="J11" s="45" t="s">
        <v>151</v>
      </c>
      <c r="K11" s="45" t="str">
        <f>IF(Таблица3[[#This Row],[Обязательное значение]]="да","Not null","Null")</f>
        <v>Null</v>
      </c>
      <c r="L11" s="23"/>
      <c r="M11" s="25" t="s">
        <v>226</v>
      </c>
      <c r="N11" s="25" t="s">
        <v>220</v>
      </c>
      <c r="O11" s="38"/>
    </row>
    <row r="12" spans="2:21" ht="25.5" customHeight="1" x14ac:dyDescent="0.25">
      <c r="B12" s="39" t="s">
        <v>29</v>
      </c>
      <c r="C12" s="46" t="s">
        <v>75</v>
      </c>
      <c r="D12" s="48" t="s">
        <v>122</v>
      </c>
      <c r="E12" s="52" t="s">
        <v>90</v>
      </c>
      <c r="F12" s="21" t="s">
        <v>7</v>
      </c>
      <c r="G12" s="52" t="s">
        <v>207</v>
      </c>
      <c r="H12" s="62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12" s="52" t="s">
        <v>192</v>
      </c>
      <c r="J12" s="45" t="s">
        <v>151</v>
      </c>
      <c r="K12" s="45" t="str">
        <f>IF(Таблица3[[#This Row],[Обязательное значение]]="да","Not null","Null")</f>
        <v>Not null</v>
      </c>
      <c r="L12" s="23"/>
      <c r="M12" s="25"/>
      <c r="N12" s="25"/>
      <c r="O12" s="38"/>
    </row>
    <row r="13" spans="2:21" ht="18" customHeight="1" x14ac:dyDescent="0.25">
      <c r="B13" s="39" t="s">
        <v>29</v>
      </c>
      <c r="C13" s="46" t="s">
        <v>96</v>
      </c>
      <c r="D13" s="48" t="s">
        <v>97</v>
      </c>
      <c r="E13" s="48"/>
      <c r="F13" s="21" t="s">
        <v>7</v>
      </c>
      <c r="G13" s="52" t="s">
        <v>207</v>
      </c>
      <c r="H13" s="62" t="str">
        <f>IF(Таблица3[[#This Row],[Тип ключевого атрибута]]="идентификатор","PK",IF(Таблица3[[#This Row],[Тип ключевого атрибута]]="ссылка","FK",""))</f>
        <v/>
      </c>
      <c r="I13" s="52" t="s">
        <v>201</v>
      </c>
      <c r="J13" s="45" t="s">
        <v>152</v>
      </c>
      <c r="K13" s="45" t="str">
        <f>IF(Таблица3[[#This Row],[Обязательное значение]]="да","Not null","Null")</f>
        <v>Not null</v>
      </c>
      <c r="L13" s="23"/>
      <c r="M13" s="25"/>
      <c r="N13" s="25"/>
      <c r="O13" s="38"/>
    </row>
    <row r="14" spans="2:21" ht="18" customHeight="1" x14ac:dyDescent="0.25">
      <c r="B14" s="39" t="s">
        <v>124</v>
      </c>
      <c r="C14" s="54" t="s">
        <v>98</v>
      </c>
      <c r="D14" s="48" t="s">
        <v>120</v>
      </c>
      <c r="E14" s="48"/>
      <c r="F14" s="21" t="s">
        <v>7</v>
      </c>
      <c r="G14" s="52" t="s">
        <v>208</v>
      </c>
      <c r="H14" s="62" t="str">
        <f>IF(Таблица3[[#This Row],[Тип ключевого атрибута]]="идентификатор","PK",IF(Таблица3[[#This Row],[Тип ключевого атрибута]]="ссылка","FK",""))</f>
        <v/>
      </c>
      <c r="I14" s="52" t="s">
        <v>193</v>
      </c>
      <c r="J14" s="45" t="s">
        <v>151</v>
      </c>
      <c r="K14" s="45" t="str">
        <f>IF(Таблица3[[#This Row],[Обязательное значение]]="да","Not null","Null")</f>
        <v>Not null</v>
      </c>
      <c r="L14" s="23"/>
      <c r="M14" s="25"/>
      <c r="N14" s="25"/>
      <c r="O14" s="38"/>
    </row>
    <row r="15" spans="2:21" ht="18" customHeight="1" x14ac:dyDescent="0.25">
      <c r="B15" s="39" t="s">
        <v>124</v>
      </c>
      <c r="C15" s="55" t="s">
        <v>99</v>
      </c>
      <c r="D15" s="49" t="s">
        <v>100</v>
      </c>
      <c r="E15" s="49"/>
      <c r="F15" s="21" t="s">
        <v>7</v>
      </c>
      <c r="G15" s="52" t="s">
        <v>208</v>
      </c>
      <c r="H15" s="62" t="str">
        <f>IF(Таблица3[[#This Row],[Тип ключевого атрибута]]="идентификатор","PK",IF(Таблица3[[#This Row],[Тип ключевого атрибута]]="ссылка","FK",""))</f>
        <v/>
      </c>
      <c r="I15" s="52" t="s">
        <v>202</v>
      </c>
      <c r="J15" s="71" t="s">
        <v>152</v>
      </c>
      <c r="K15" s="71" t="str">
        <f>IF(Таблица3[[#This Row],[Обязательное значение]]="да","Not null","Null")</f>
        <v>Not null</v>
      </c>
      <c r="L15" s="27"/>
      <c r="M15" s="26"/>
      <c r="N15" s="26"/>
      <c r="O15" s="40"/>
    </row>
    <row r="16" spans="2:21" ht="18" customHeight="1" x14ac:dyDescent="0.25">
      <c r="B16" s="41" t="s">
        <v>20</v>
      </c>
      <c r="C16" s="47" t="s">
        <v>88</v>
      </c>
      <c r="D16" s="50" t="s">
        <v>128</v>
      </c>
      <c r="E16" s="50" t="s">
        <v>90</v>
      </c>
      <c r="F16" s="21" t="s">
        <v>7</v>
      </c>
      <c r="G16" s="50" t="s">
        <v>209</v>
      </c>
      <c r="H16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16" s="50" t="s">
        <v>197</v>
      </c>
      <c r="J16" s="53" t="s">
        <v>151</v>
      </c>
      <c r="K16" s="53" t="str">
        <f>IF(Таблица3[[#This Row],[Обязательное значение]]="да","Not null","Null")</f>
        <v>Not null</v>
      </c>
      <c r="L16" s="22"/>
      <c r="M16" s="22"/>
      <c r="N16" s="22"/>
      <c r="O16" s="42"/>
    </row>
    <row r="17" spans="2:15" ht="18" customHeight="1" x14ac:dyDescent="0.25">
      <c r="B17" s="41" t="s">
        <v>20</v>
      </c>
      <c r="C17" s="47" t="s">
        <v>89</v>
      </c>
      <c r="D17" s="51" t="s">
        <v>92</v>
      </c>
      <c r="E17" s="50"/>
      <c r="F17" s="21" t="s">
        <v>7</v>
      </c>
      <c r="G17" s="50" t="s">
        <v>209</v>
      </c>
      <c r="H17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17" s="50" t="s">
        <v>203</v>
      </c>
      <c r="J17" s="53" t="s">
        <v>152</v>
      </c>
      <c r="K17" s="53" t="str">
        <f>IF(Таблица3[[#This Row],[Обязательное значение]]="да","Not null","Null")</f>
        <v>Not null</v>
      </c>
      <c r="L17" s="22"/>
      <c r="M17" s="22"/>
      <c r="N17" s="22"/>
      <c r="O17" s="42"/>
    </row>
    <row r="18" spans="2:15" ht="19.5" customHeight="1" x14ac:dyDescent="0.25">
      <c r="B18" s="41" t="s">
        <v>81</v>
      </c>
      <c r="C18" s="47" t="s">
        <v>93</v>
      </c>
      <c r="D18" s="50" t="s">
        <v>127</v>
      </c>
      <c r="E18" s="50" t="s">
        <v>90</v>
      </c>
      <c r="F18" s="21" t="s">
        <v>7</v>
      </c>
      <c r="G18" s="50" t="s">
        <v>210</v>
      </c>
      <c r="H18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18" s="50" t="s">
        <v>204</v>
      </c>
      <c r="J18" s="53" t="s">
        <v>151</v>
      </c>
      <c r="K18" s="53" t="str">
        <f>IF(Таблица3[[#This Row],[Обязательное значение]]="да","Not null","Null")</f>
        <v>Not null</v>
      </c>
      <c r="L18" s="22"/>
      <c r="M18" s="22"/>
      <c r="N18" s="22"/>
      <c r="O18" s="42"/>
    </row>
    <row r="19" spans="2:15" ht="18" customHeight="1" x14ac:dyDescent="0.25">
      <c r="B19" s="41" t="s">
        <v>81</v>
      </c>
      <c r="C19" s="47" t="s">
        <v>94</v>
      </c>
      <c r="D19" s="51" t="s">
        <v>95</v>
      </c>
      <c r="E19" s="53"/>
      <c r="F19" s="21" t="s">
        <v>7</v>
      </c>
      <c r="G19" s="50" t="s">
        <v>210</v>
      </c>
      <c r="H19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19" s="50" t="s">
        <v>205</v>
      </c>
      <c r="J19" s="50" t="s">
        <v>152</v>
      </c>
      <c r="K19" s="50" t="str">
        <f>IF(Таблица3[[#This Row],[Обязательное значение]]="да","Not null","Null")</f>
        <v>Not null</v>
      </c>
      <c r="L19" s="22"/>
      <c r="M19" s="22"/>
      <c r="N19" s="22"/>
      <c r="O19" s="42"/>
    </row>
    <row r="20" spans="2:15" ht="15.75" x14ac:dyDescent="0.25">
      <c r="B20" s="41" t="s">
        <v>101</v>
      </c>
      <c r="C20" s="47" t="s">
        <v>74</v>
      </c>
      <c r="D20" s="50" t="s">
        <v>102</v>
      </c>
      <c r="E20" s="51" t="s">
        <v>107</v>
      </c>
      <c r="F20" s="21" t="s">
        <v>7</v>
      </c>
      <c r="G20" s="50" t="s">
        <v>211</v>
      </c>
      <c r="H20" s="21" t="s">
        <v>188</v>
      </c>
      <c r="I20" s="50" t="s">
        <v>191</v>
      </c>
      <c r="J20" s="50" t="s">
        <v>151</v>
      </c>
      <c r="K20" s="50" t="str">
        <f>IF(Таблица3[[#This Row],[Обязательное значение]]="да","Not null","Null")</f>
        <v>Not null</v>
      </c>
      <c r="L20" s="20"/>
      <c r="M20" s="20"/>
      <c r="N20" s="20"/>
      <c r="O20" s="56"/>
    </row>
    <row r="21" spans="2:15" ht="18" customHeight="1" x14ac:dyDescent="0.25">
      <c r="B21" s="41" t="s">
        <v>101</v>
      </c>
      <c r="C21" s="47" t="s">
        <v>88</v>
      </c>
      <c r="D21" s="50" t="s">
        <v>103</v>
      </c>
      <c r="E21" s="51" t="s">
        <v>107</v>
      </c>
      <c r="F21" s="21" t="s">
        <v>7</v>
      </c>
      <c r="G21" s="50" t="s">
        <v>211</v>
      </c>
      <c r="H21" s="21" t="s">
        <v>188</v>
      </c>
      <c r="I21" s="50" t="s">
        <v>197</v>
      </c>
      <c r="J21" s="50" t="s">
        <v>151</v>
      </c>
      <c r="K21" s="50" t="str">
        <f>IF(Таблица3[[#This Row],[Обязательное значение]]="да","Not null","Null")</f>
        <v>Not null</v>
      </c>
      <c r="L21" s="20"/>
      <c r="M21" s="20"/>
      <c r="N21" s="20"/>
      <c r="O21" s="56"/>
    </row>
    <row r="22" spans="2:15" ht="18" customHeight="1" x14ac:dyDescent="0.25">
      <c r="B22" s="41" t="s">
        <v>101</v>
      </c>
      <c r="C22" s="47" t="s">
        <v>93</v>
      </c>
      <c r="D22" s="50" t="s">
        <v>104</v>
      </c>
      <c r="E22" s="51" t="s">
        <v>107</v>
      </c>
      <c r="F22" s="21" t="s">
        <v>7</v>
      </c>
      <c r="G22" s="50" t="s">
        <v>211</v>
      </c>
      <c r="H22" s="21" t="s">
        <v>188</v>
      </c>
      <c r="I22" s="50" t="s">
        <v>204</v>
      </c>
      <c r="J22" s="50" t="s">
        <v>151</v>
      </c>
      <c r="K22" s="50" t="str">
        <f>IF(Таблица3[[#This Row],[Обязательное значение]]="да","Not null","Null")</f>
        <v>Not null</v>
      </c>
      <c r="L22" s="20"/>
      <c r="M22" s="20"/>
      <c r="N22" s="20"/>
      <c r="O22" s="56"/>
    </row>
    <row r="23" spans="2:15" ht="18" customHeight="1" x14ac:dyDescent="0.25">
      <c r="B23" s="41" t="s">
        <v>21</v>
      </c>
      <c r="C23" s="47" t="s">
        <v>77</v>
      </c>
      <c r="D23" s="50" t="s">
        <v>129</v>
      </c>
      <c r="E23" s="50" t="s">
        <v>90</v>
      </c>
      <c r="F23" s="21" t="s">
        <v>7</v>
      </c>
      <c r="G23" s="50" t="s">
        <v>212</v>
      </c>
      <c r="H23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23" s="50" t="s">
        <v>194</v>
      </c>
      <c r="J23" s="50" t="s">
        <v>151</v>
      </c>
      <c r="K23" s="50" t="str">
        <f>IF(Таблица3[[#This Row],[Обязательное значение]]="да","Not null","Null")</f>
        <v>Not null</v>
      </c>
      <c r="L23" s="20"/>
      <c r="M23" s="20"/>
      <c r="N23" s="20"/>
      <c r="O23" s="56"/>
    </row>
    <row r="24" spans="2:15" ht="18" customHeight="1" x14ac:dyDescent="0.25">
      <c r="B24" s="41" t="s">
        <v>21</v>
      </c>
      <c r="C24" s="47" t="s">
        <v>105</v>
      </c>
      <c r="D24" s="50" t="s">
        <v>108</v>
      </c>
      <c r="E24" s="50"/>
      <c r="F24" s="21" t="s">
        <v>7</v>
      </c>
      <c r="G24" s="50" t="s">
        <v>212</v>
      </c>
      <c r="H24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24" s="50" t="s">
        <v>217</v>
      </c>
      <c r="J24" s="50" t="s">
        <v>152</v>
      </c>
      <c r="K24" s="50" t="str">
        <f>IF(Таблица3[[#This Row],[Обязательное значение]]="да","Not null","Null")</f>
        <v>Not null</v>
      </c>
      <c r="L24" s="20"/>
      <c r="M24" s="20"/>
      <c r="N24" s="20"/>
      <c r="O24" s="56"/>
    </row>
    <row r="25" spans="2:15" ht="18" customHeight="1" x14ac:dyDescent="0.25">
      <c r="B25" s="41" t="s">
        <v>21</v>
      </c>
      <c r="C25" s="47" t="s">
        <v>106</v>
      </c>
      <c r="D25" s="50" t="s">
        <v>109</v>
      </c>
      <c r="E25" s="50" t="s">
        <v>91</v>
      </c>
      <c r="F25" s="21" t="s">
        <v>7</v>
      </c>
      <c r="G25" s="50" t="s">
        <v>212</v>
      </c>
      <c r="H25" s="21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25" s="50" t="s">
        <v>198</v>
      </c>
      <c r="J25" s="50" t="s">
        <v>151</v>
      </c>
      <c r="K25" s="50" t="str">
        <f>IF(Таблица3[[#This Row],[Обязательное значение]]="да","Not null","Null")</f>
        <v>Not null</v>
      </c>
      <c r="L25" s="20"/>
      <c r="M25" s="20"/>
      <c r="N25" s="20"/>
      <c r="O25" s="56"/>
    </row>
    <row r="26" spans="2:15" ht="18" customHeight="1" x14ac:dyDescent="0.25">
      <c r="B26" s="41" t="s">
        <v>25</v>
      </c>
      <c r="C26" s="47" t="s">
        <v>106</v>
      </c>
      <c r="D26" s="50" t="s">
        <v>132</v>
      </c>
      <c r="E26" s="50" t="s">
        <v>90</v>
      </c>
      <c r="F26" s="21" t="s">
        <v>7</v>
      </c>
      <c r="G26" s="50" t="s">
        <v>213</v>
      </c>
      <c r="H26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26" s="50" t="s">
        <v>198</v>
      </c>
      <c r="J26" s="50" t="s">
        <v>151</v>
      </c>
      <c r="K26" s="50" t="str">
        <f>IF(Таблица3[[#This Row],[Обязательное значение]]="да","Not null","Null")</f>
        <v>Not null</v>
      </c>
      <c r="L26" s="22"/>
      <c r="M26" s="22"/>
      <c r="N26" s="22"/>
      <c r="O26" s="42"/>
    </row>
    <row r="27" spans="2:15" ht="18" customHeight="1" x14ac:dyDescent="0.25">
      <c r="B27" s="41" t="s">
        <v>25</v>
      </c>
      <c r="C27" s="47" t="s">
        <v>110</v>
      </c>
      <c r="D27" s="50" t="s">
        <v>117</v>
      </c>
      <c r="E27" s="53"/>
      <c r="F27" s="21" t="s">
        <v>7</v>
      </c>
      <c r="G27" s="50" t="s">
        <v>213</v>
      </c>
      <c r="H27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27" s="50" t="s">
        <v>218</v>
      </c>
      <c r="J27" s="50" t="s">
        <v>152</v>
      </c>
      <c r="K27" s="50" t="str">
        <f>IF(Таблица3[[#This Row],[Обязательное значение]]="да","Not null","Null")</f>
        <v>Not null</v>
      </c>
      <c r="L27" s="22"/>
      <c r="M27" s="22"/>
      <c r="N27" s="22"/>
      <c r="O27" s="42"/>
    </row>
    <row r="28" spans="2:15" ht="18" customHeight="1" x14ac:dyDescent="0.25">
      <c r="B28" s="41" t="s">
        <v>25</v>
      </c>
      <c r="C28" s="47" t="s">
        <v>111</v>
      </c>
      <c r="D28" s="50" t="s">
        <v>118</v>
      </c>
      <c r="E28" s="50" t="s">
        <v>91</v>
      </c>
      <c r="F28" s="21" t="s">
        <v>7</v>
      </c>
      <c r="G28" s="50" t="s">
        <v>213</v>
      </c>
      <c r="H28" s="21" t="str">
        <f>IF(Таблица3[[#This Row],[Тип ключевого атрибута]]="идентификатор","PK",IF(Таблица3[[#This Row],[Тип ключевого атрибута]]="ссылка","FK",""))</f>
        <v>FK</v>
      </c>
      <c r="I28" s="50" t="s">
        <v>199</v>
      </c>
      <c r="J28" s="50" t="s">
        <v>151</v>
      </c>
      <c r="K28" s="50" t="str">
        <f>IF(Таблица3[[#This Row],[Обязательное значение]]="да","Not null","Null")</f>
        <v>Not null</v>
      </c>
      <c r="L28" s="22"/>
      <c r="M28" s="22"/>
      <c r="N28" s="22"/>
      <c r="O28" s="42"/>
    </row>
    <row r="29" spans="2:15" ht="18" customHeight="1" x14ac:dyDescent="0.25">
      <c r="B29" s="41" t="s">
        <v>26</v>
      </c>
      <c r="C29" s="47" t="s">
        <v>111</v>
      </c>
      <c r="D29" s="50" t="s">
        <v>133</v>
      </c>
      <c r="E29" s="50" t="s">
        <v>90</v>
      </c>
      <c r="F29" s="21" t="s">
        <v>7</v>
      </c>
      <c r="G29" s="50" t="s">
        <v>214</v>
      </c>
      <c r="H29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29" s="50" t="s">
        <v>199</v>
      </c>
      <c r="J29" s="50" t="s">
        <v>151</v>
      </c>
      <c r="K29" s="50" t="str">
        <f>IF(Таблица3[[#This Row],[Обязательное значение]]="да","Not null","Null")</f>
        <v>Not null</v>
      </c>
      <c r="L29" s="22"/>
      <c r="M29" s="22"/>
      <c r="N29" s="22"/>
      <c r="O29" s="42"/>
    </row>
    <row r="30" spans="2:15" ht="18" customHeight="1" x14ac:dyDescent="0.25">
      <c r="B30" s="41" t="s">
        <v>26</v>
      </c>
      <c r="C30" s="47" t="s">
        <v>112</v>
      </c>
      <c r="D30" s="50" t="s">
        <v>134</v>
      </c>
      <c r="E30" s="53"/>
      <c r="F30" s="21" t="s">
        <v>7</v>
      </c>
      <c r="G30" s="50" t="s">
        <v>214</v>
      </c>
      <c r="H30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30" s="50" t="s">
        <v>219</v>
      </c>
      <c r="J30" s="50" t="s">
        <v>152</v>
      </c>
      <c r="K30" s="50" t="str">
        <f>IF(Таблица3[[#This Row],[Обязательное значение]]="да","Not null","Null")</f>
        <v>Not null</v>
      </c>
      <c r="L30" s="22"/>
      <c r="M30" s="22"/>
      <c r="N30" s="22"/>
      <c r="O30" s="42"/>
    </row>
    <row r="31" spans="2:15" ht="18" customHeight="1" x14ac:dyDescent="0.25">
      <c r="B31" s="41" t="s">
        <v>22</v>
      </c>
      <c r="C31" s="47" t="s">
        <v>85</v>
      </c>
      <c r="D31" s="50" t="s">
        <v>130</v>
      </c>
      <c r="E31" s="50" t="s">
        <v>90</v>
      </c>
      <c r="F31" s="21" t="s">
        <v>7</v>
      </c>
      <c r="G31" s="50" t="s">
        <v>215</v>
      </c>
      <c r="H31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31" s="50" t="s">
        <v>195</v>
      </c>
      <c r="J31" s="50" t="s">
        <v>151</v>
      </c>
      <c r="K31" s="50" t="str">
        <f>IF(Таблица3[[#This Row],[Обязательное значение]]="да","Not null","Null")</f>
        <v>Not null</v>
      </c>
      <c r="L31" s="22"/>
      <c r="M31" s="22"/>
      <c r="N31" s="22"/>
      <c r="O31" s="42"/>
    </row>
    <row r="32" spans="2:15" ht="18" customHeight="1" x14ac:dyDescent="0.25">
      <c r="B32" s="41" t="s">
        <v>22</v>
      </c>
      <c r="C32" s="47" t="s">
        <v>125</v>
      </c>
      <c r="D32" s="50" t="s">
        <v>140</v>
      </c>
      <c r="E32" s="53"/>
      <c r="F32" s="21" t="s">
        <v>7</v>
      </c>
      <c r="G32" s="50" t="s">
        <v>215</v>
      </c>
      <c r="H32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32" s="50" t="s">
        <v>227</v>
      </c>
      <c r="J32" s="50" t="s">
        <v>152</v>
      </c>
      <c r="K32" s="50" t="str">
        <f>IF(Таблица3[[#This Row],[Обязательное значение]]="да","Not null","Null")</f>
        <v>Not null</v>
      </c>
      <c r="L32" s="22"/>
      <c r="M32" s="22"/>
      <c r="N32" s="22"/>
      <c r="O32" s="42"/>
    </row>
    <row r="33" spans="2:15" ht="18" customHeight="1" x14ac:dyDescent="0.25">
      <c r="B33" s="41" t="s">
        <v>22</v>
      </c>
      <c r="C33" s="47" t="s">
        <v>126</v>
      </c>
      <c r="D33" s="50" t="s">
        <v>139</v>
      </c>
      <c r="E33" s="53"/>
      <c r="F33" s="21" t="s">
        <v>7</v>
      </c>
      <c r="G33" s="50" t="s">
        <v>215</v>
      </c>
      <c r="H33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33" s="50" t="s">
        <v>228</v>
      </c>
      <c r="J33" s="50" t="s">
        <v>152</v>
      </c>
      <c r="K33" s="50" t="str">
        <f>IF(Таблица3[[#This Row],[Обязательное значение]]="да","Not null","Null")</f>
        <v>Not null</v>
      </c>
      <c r="L33" s="22"/>
      <c r="M33" s="22"/>
      <c r="N33" s="22"/>
      <c r="O33" s="42"/>
    </row>
    <row r="34" spans="2:15" ht="18" customHeight="1" x14ac:dyDescent="0.25">
      <c r="B34" s="41" t="s">
        <v>23</v>
      </c>
      <c r="C34" s="47" t="s">
        <v>79</v>
      </c>
      <c r="D34" s="50" t="s">
        <v>131</v>
      </c>
      <c r="E34" s="50" t="s">
        <v>90</v>
      </c>
      <c r="F34" s="21" t="s">
        <v>7</v>
      </c>
      <c r="G34" s="50" t="s">
        <v>216</v>
      </c>
      <c r="H34" s="21" t="str">
        <f>IF(Таблица3[[#This Row],[Тип ключевого атрибута]]="идентификатор","PK",IF(Таблица3[[#This Row],[Тип ключевого атрибута]]="ссылка","FK",""))</f>
        <v>PK</v>
      </c>
      <c r="I34" s="50" t="s">
        <v>196</v>
      </c>
      <c r="J34" s="50" t="s">
        <v>151</v>
      </c>
      <c r="K34" s="50" t="str">
        <f>IF(Таблица3[[#This Row],[Обязательное значение]]="да","Not null","Null")</f>
        <v>Not null</v>
      </c>
      <c r="L34" s="22"/>
      <c r="M34" s="22"/>
      <c r="N34" s="22"/>
      <c r="O34" s="42"/>
    </row>
    <row r="35" spans="2:15" ht="18" customHeight="1" x14ac:dyDescent="0.25">
      <c r="B35" s="41" t="s">
        <v>23</v>
      </c>
      <c r="C35" s="47" t="s">
        <v>113</v>
      </c>
      <c r="D35" s="50" t="s">
        <v>135</v>
      </c>
      <c r="E35" s="53"/>
      <c r="F35" s="21" t="s">
        <v>7</v>
      </c>
      <c r="G35" s="50" t="s">
        <v>216</v>
      </c>
      <c r="H35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35" s="50" t="s">
        <v>229</v>
      </c>
      <c r="J35" s="50" t="s">
        <v>152</v>
      </c>
      <c r="K35" s="50" t="str">
        <f>IF(Таблица3[[#This Row],[Обязательное значение]]="да","Not null","Null")</f>
        <v>Not null</v>
      </c>
      <c r="L35" s="22"/>
      <c r="M35" s="22"/>
      <c r="N35" s="22"/>
      <c r="O35" s="42"/>
    </row>
    <row r="36" spans="2:15" ht="18" customHeight="1" x14ac:dyDescent="0.25">
      <c r="B36" s="41" t="s">
        <v>23</v>
      </c>
      <c r="C36" s="47" t="s">
        <v>114</v>
      </c>
      <c r="D36" s="50" t="s">
        <v>136</v>
      </c>
      <c r="E36" s="53"/>
      <c r="F36" s="21" t="s">
        <v>7</v>
      </c>
      <c r="G36" s="50" t="s">
        <v>216</v>
      </c>
      <c r="H36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36" s="50" t="s">
        <v>230</v>
      </c>
      <c r="J36" s="50" t="s">
        <v>152</v>
      </c>
      <c r="K36" s="50" t="str">
        <f>IF(Таблица3[[#This Row],[Обязательное значение]]="да","Not null","Null")</f>
        <v>Not null</v>
      </c>
      <c r="L36" s="22"/>
      <c r="M36" s="22"/>
      <c r="N36" s="22"/>
      <c r="O36" s="42"/>
    </row>
    <row r="37" spans="2:15" ht="18" customHeight="1" x14ac:dyDescent="0.25">
      <c r="B37" s="72"/>
      <c r="C37" s="73"/>
      <c r="D37" s="74"/>
      <c r="E37" s="75"/>
      <c r="F37" s="21"/>
      <c r="G37" s="50" t="s">
        <v>233</v>
      </c>
      <c r="H37" s="77" t="s">
        <v>234</v>
      </c>
      <c r="I37" s="79" t="s">
        <v>235</v>
      </c>
      <c r="J37" s="50" t="s">
        <v>151</v>
      </c>
      <c r="K37" s="50" t="s">
        <v>236</v>
      </c>
      <c r="L37" s="22"/>
      <c r="M37" s="22"/>
      <c r="N37" s="22"/>
      <c r="O37" s="78"/>
    </row>
    <row r="38" spans="2:15" ht="18" customHeight="1" x14ac:dyDescent="0.25">
      <c r="B38" s="72"/>
      <c r="C38" s="73"/>
      <c r="D38" s="74"/>
      <c r="E38" s="75"/>
      <c r="F38" s="21"/>
      <c r="G38" s="50" t="s">
        <v>233</v>
      </c>
      <c r="H38" s="77" t="s">
        <v>237</v>
      </c>
      <c r="I38" s="79" t="s">
        <v>191</v>
      </c>
      <c r="J38" s="50" t="s">
        <v>151</v>
      </c>
      <c r="K38" s="50" t="s">
        <v>236</v>
      </c>
      <c r="L38" s="22"/>
      <c r="M38" s="22"/>
      <c r="N38" s="22"/>
      <c r="O38" s="78"/>
    </row>
    <row r="39" spans="2:15" ht="18" customHeight="1" x14ac:dyDescent="0.25">
      <c r="B39" s="72"/>
      <c r="C39" s="80"/>
      <c r="D39" s="81"/>
      <c r="E39" s="82"/>
      <c r="F39" s="21"/>
      <c r="G39" s="76"/>
      <c r="H39" s="77" t="s">
        <v>237</v>
      </c>
      <c r="I39" s="79" t="s">
        <v>196</v>
      </c>
      <c r="J39" s="50" t="s">
        <v>151</v>
      </c>
      <c r="K39" s="83" t="s">
        <v>236</v>
      </c>
      <c r="L39" s="22"/>
      <c r="M39" s="22"/>
      <c r="N39" s="22"/>
      <c r="O39" s="78"/>
    </row>
    <row r="40" spans="2:15" ht="15.75" x14ac:dyDescent="0.25">
      <c r="B40" s="41" t="s">
        <v>23</v>
      </c>
      <c r="C40" s="47" t="s">
        <v>115</v>
      </c>
      <c r="D40" s="50" t="s">
        <v>137</v>
      </c>
      <c r="E40" s="53"/>
      <c r="F40" s="21" t="s">
        <v>7</v>
      </c>
      <c r="G40" s="50" t="s">
        <v>233</v>
      </c>
      <c r="H40" s="21" t="str">
        <f>IF(Таблица3[[#This Row],[Тип ключевого атрибута]]="идентификатор","PK",IF(Таблица3[[#This Row],[Тип ключевого атрибута]]="ссылка","FK",""))</f>
        <v/>
      </c>
      <c r="I40" s="50" t="s">
        <v>231</v>
      </c>
      <c r="J40" s="53" t="s">
        <v>153</v>
      </c>
      <c r="K40" s="53" t="str">
        <f>IF(Таблица3[[#This Row],[Обязательное значение]]="да","Not null","Null")</f>
        <v>Not null</v>
      </c>
      <c r="L40" s="22"/>
      <c r="M40" s="22"/>
      <c r="N40" s="22"/>
      <c r="O40" s="42"/>
    </row>
    <row r="41" spans="2:15" ht="16.5" thickBot="1" x14ac:dyDescent="0.3">
      <c r="B41" s="43" t="s">
        <v>23</v>
      </c>
      <c r="C41" s="57" t="s">
        <v>116</v>
      </c>
      <c r="D41" s="61" t="s">
        <v>138</v>
      </c>
      <c r="E41" s="58"/>
      <c r="F41" s="21" t="s">
        <v>7</v>
      </c>
      <c r="G41" s="50" t="s">
        <v>233</v>
      </c>
      <c r="H41" s="68" t="str">
        <f>IF(Таблица3[[#This Row],[Тип ключевого атрибута]]="идентификатор","PK",IF(Таблица3[[#This Row],[Тип ключевого атрибута]]="ссылка","FK",""))</f>
        <v/>
      </c>
      <c r="I41" s="58" t="s">
        <v>232</v>
      </c>
      <c r="J41" s="58" t="s">
        <v>153</v>
      </c>
      <c r="K41" s="58" t="str">
        <f>IF(Таблица3[[#This Row],[Обязательное значение]]="да","Not null","Null")</f>
        <v>Not null</v>
      </c>
      <c r="L41" s="59"/>
      <c r="M41" s="59"/>
      <c r="N41" s="59"/>
      <c r="O41" s="60"/>
    </row>
  </sheetData>
  <dataValidations count="2">
    <dataValidation type="list" allowBlank="1" showInputMessage="1" showErrorMessage="1" sqref="F4:F11" xr:uid="{00000000-0002-0000-0200-000001000000}">
      <formula1>"да,нет"</formula1>
    </dataValidation>
    <dataValidation type="list" allowBlank="1" showInputMessage="1" showErrorMessage="1" sqref="J4:J41" xr:uid="{169DA21B-B63F-46BF-B75B-FADAE82B83C8}">
      <formula1>"Integer,Varchar,Date,Time"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F935-96CF-4DF6-8056-D831CE0943FD}">
  <dimension ref="B1:C19"/>
  <sheetViews>
    <sheetView showGridLines="0" showRowColHeaders="0" workbookViewId="0">
      <selection activeCell="G30" sqref="G30"/>
    </sheetView>
  </sheetViews>
  <sheetFormatPr defaultRowHeight="15" x14ac:dyDescent="0.25"/>
  <cols>
    <col min="2" max="3" width="21.85546875" customWidth="1"/>
  </cols>
  <sheetData>
    <row r="1" spans="2:3" ht="15.75" thickBot="1" x14ac:dyDescent="0.3"/>
    <row r="2" spans="2:3" ht="16.5" thickBot="1" x14ac:dyDescent="0.3">
      <c r="B2" s="64" t="s">
        <v>154</v>
      </c>
      <c r="C2" s="65" t="s">
        <v>155</v>
      </c>
    </row>
    <row r="3" spans="2:3" ht="19.5" thickBot="1" x14ac:dyDescent="0.3">
      <c r="B3" s="66" t="s">
        <v>19</v>
      </c>
      <c r="C3" s="67" t="s">
        <v>156</v>
      </c>
    </row>
    <row r="4" spans="2:3" ht="19.5" thickBot="1" x14ac:dyDescent="0.3">
      <c r="B4" s="66" t="s">
        <v>157</v>
      </c>
      <c r="C4" s="67" t="s">
        <v>158</v>
      </c>
    </row>
    <row r="5" spans="2:3" ht="19.5" thickBot="1" x14ac:dyDescent="0.3">
      <c r="B5" s="66" t="s">
        <v>80</v>
      </c>
      <c r="C5" s="67" t="s">
        <v>159</v>
      </c>
    </row>
    <row r="6" spans="2:3" ht="19.5" thickBot="1" x14ac:dyDescent="0.3">
      <c r="B6" s="66" t="s">
        <v>160</v>
      </c>
      <c r="C6" s="67" t="s">
        <v>161</v>
      </c>
    </row>
    <row r="7" spans="2:3" ht="19.5" thickBot="1" x14ac:dyDescent="0.3">
      <c r="B7" s="66" t="s">
        <v>162</v>
      </c>
      <c r="C7" s="67" t="s">
        <v>163</v>
      </c>
    </row>
    <row r="8" spans="2:3" ht="19.5" thickBot="1" x14ac:dyDescent="0.3">
      <c r="B8" s="66" t="s">
        <v>164</v>
      </c>
      <c r="C8" s="67" t="s">
        <v>165</v>
      </c>
    </row>
    <row r="9" spans="2:3" ht="19.5" thickBot="1" x14ac:dyDescent="0.3">
      <c r="B9" s="66" t="s">
        <v>166</v>
      </c>
      <c r="C9" s="67" t="s">
        <v>167</v>
      </c>
    </row>
    <row r="10" spans="2:3" ht="19.5" thickBot="1" x14ac:dyDescent="0.3">
      <c r="B10" s="66" t="s">
        <v>168</v>
      </c>
      <c r="C10" s="67" t="s">
        <v>169</v>
      </c>
    </row>
    <row r="11" spans="2:3" ht="19.5" thickBot="1" x14ac:dyDescent="0.3">
      <c r="B11" s="66" t="s">
        <v>170</v>
      </c>
      <c r="C11" s="67" t="s">
        <v>171</v>
      </c>
    </row>
    <row r="12" spans="2:3" ht="19.5" thickBot="1" x14ac:dyDescent="0.3">
      <c r="B12" s="66" t="s">
        <v>172</v>
      </c>
      <c r="C12" s="67" t="s">
        <v>173</v>
      </c>
    </row>
    <row r="13" spans="2:3" ht="19.5" thickBot="1" x14ac:dyDescent="0.3">
      <c r="B13" s="66" t="s">
        <v>174</v>
      </c>
      <c r="C13" s="67" t="s">
        <v>175</v>
      </c>
    </row>
    <row r="14" spans="2:3" ht="19.5" thickBot="1" x14ac:dyDescent="0.3">
      <c r="B14" s="66" t="s">
        <v>176</v>
      </c>
      <c r="C14" s="67" t="s">
        <v>177</v>
      </c>
    </row>
    <row r="15" spans="2:3" ht="19.5" thickBot="1" x14ac:dyDescent="0.3">
      <c r="B15" s="66" t="s">
        <v>178</v>
      </c>
      <c r="C15" s="67" t="s">
        <v>179</v>
      </c>
    </row>
    <row r="16" spans="2:3" ht="19.5" thickBot="1" x14ac:dyDescent="0.3">
      <c r="B16" s="66" t="s">
        <v>180</v>
      </c>
      <c r="C16" s="67" t="s">
        <v>181</v>
      </c>
    </row>
    <row r="17" spans="2:3" ht="19.5" thickBot="1" x14ac:dyDescent="0.3">
      <c r="B17" s="66" t="s">
        <v>182</v>
      </c>
      <c r="C17" s="67" t="s">
        <v>183</v>
      </c>
    </row>
    <row r="18" spans="2:3" ht="19.5" thickBot="1" x14ac:dyDescent="0.3">
      <c r="B18" s="66" t="s">
        <v>78</v>
      </c>
      <c r="C18" s="67" t="s">
        <v>184</v>
      </c>
    </row>
    <row r="19" spans="2:3" ht="19.5" thickBot="1" x14ac:dyDescent="0.3">
      <c r="B19" s="66" t="s">
        <v>185</v>
      </c>
      <c r="C19" s="67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Сущности КМД</vt:lpstr>
      <vt:lpstr>Связи КМД</vt:lpstr>
      <vt:lpstr>Описание ЛМД и ФМД</vt:lpstr>
      <vt:lpstr>Словарь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Valery Artemyev</dc:creator>
  <cp:lastModifiedBy>Valery Artemyev</cp:lastModifiedBy>
  <dcterms:created xsi:type="dcterms:W3CDTF">2024-08-17T21:35:41Z</dcterms:created>
  <dcterms:modified xsi:type="dcterms:W3CDTF">2025-09-22T03:56:43Z</dcterms:modified>
</cp:coreProperties>
</file>