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viheadquarter-my.sharepoint.com/personal/warongphan_svi_co_th/Documents/warongphan@svi.co.th/Sync/"/>
    </mc:Choice>
  </mc:AlternateContent>
  <xr:revisionPtr revIDLastSave="65" documentId="13_ncr:1_{FBE41B91-8230-4556-B74D-894F74E661B7}" xr6:coauthVersionLast="47" xr6:coauthVersionMax="47" xr10:uidLastSave="{2B66F815-D01C-4487-8172-70199B3A7297}"/>
  <bookViews>
    <workbookView xWindow="-110" yWindow="-110" windowWidth="19420" windowHeight="10560" tabRatio="599" xr2:uid="{00000000-000D-0000-FFFF-FFFF00000000}"/>
  </bookViews>
  <sheets>
    <sheet name="LIST" sheetId="1" r:id="rId1"/>
    <sheet name="CodeDecode" sheetId="7" r:id="rId2"/>
    <sheet name="Email" sheetId="4" r:id="rId3"/>
    <sheet name="Cc." sheetId="3" r:id="rId4"/>
    <sheet name="leave" sheetId="2" r:id="rId5"/>
  </sheets>
  <definedNames>
    <definedName name="_xlnm._FilterDatabase" localSheetId="4" hidden="1">leave!$A$5:$AD$26</definedName>
    <definedName name="_xlnm._FilterDatabase" localSheetId="0" hidden="1">LIST!$A$4:$AG$158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A28" i="2"/>
  <c r="A29" i="2" s="1"/>
  <c r="A30" i="2" s="1"/>
  <c r="A31" i="2" s="1"/>
  <c r="A32" i="2" s="1"/>
  <c r="A33" i="2" s="1"/>
  <c r="A27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09" i="1" s="1"/>
  <c r="A155" i="1" s="1"/>
  <c r="A156" i="1" s="1"/>
  <c r="A157" i="1" s="1"/>
  <c r="A158" i="1" s="1"/>
  <c r="A159" i="1" s="1"/>
  <c r="A160" i="1" s="1"/>
  <c r="A161" i="1" s="1"/>
  <c r="A15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O5" i="2" s="1"/>
  <c r="P5" i="2" s="1"/>
  <c r="Q5" i="2" s="1"/>
  <c r="R5" i="2" s="1"/>
  <c r="S5" i="2" s="1"/>
  <c r="N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99" i="1" l="1"/>
  <c r="A96" i="1"/>
  <c r="A7" i="2"/>
  <c r="A10" i="2"/>
  <c r="A6" i="2" l="1"/>
  <c r="A8" i="2"/>
  <c r="A9" i="2" s="1"/>
  <c r="B25" i="2"/>
  <c r="A19" i="2" l="1"/>
  <c r="A20" i="2" s="1"/>
  <c r="A18" i="2" s="1"/>
  <c r="B24" i="2"/>
  <c r="A22" i="2" l="1"/>
  <c r="A21" i="2" s="1"/>
  <c r="A17" i="2" l="1"/>
  <c r="A16" i="2" l="1"/>
  <c r="A13" i="2" l="1"/>
  <c r="A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Warongphan Bandhumasuta</author>
  </authors>
  <commentList>
    <comment ref="F20" authorId="0" shapeId="0" xr:uid="{8FDAA981-0BC2-474F-80D9-FC909733C8F5}">
      <text>
        <r>
          <rPr>
            <b/>
            <sz val="9"/>
            <color indexed="81"/>
            <rFont val="Tahoma"/>
            <family val="2"/>
          </rPr>
          <t>ปุณยาพร (ปุณ) พิพิธธรรมวงค์</t>
        </r>
      </text>
    </comment>
    <comment ref="K20" authorId="0" shapeId="0" xr:uid="{FD7C1E43-5661-4BA4-A148-E1E01475203B}">
      <text>
        <r>
          <rPr>
            <b/>
            <sz val="9"/>
            <color indexed="81"/>
            <rFont val="Tahoma"/>
            <family val="2"/>
          </rPr>
          <t>063 161 5224</t>
        </r>
      </text>
    </comment>
  </commentList>
</comments>
</file>

<file path=xl/sharedStrings.xml><?xml version="1.0" encoding="utf-8"?>
<sst xmlns="http://schemas.openxmlformats.org/spreadsheetml/2006/main" count="1225" uniqueCount="729">
  <si>
    <t>ส่วนตัว</t>
  </si>
  <si>
    <t>Nick</t>
  </si>
  <si>
    <t>Job title MS Team</t>
  </si>
  <si>
    <t>Mobile</t>
  </si>
  <si>
    <t>02 105 0456</t>
  </si>
  <si>
    <t>Notes</t>
  </si>
  <si>
    <t>linePro</t>
  </si>
  <si>
    <t>Hotmail.csv</t>
  </si>
  <si>
    <t>32Company</t>
  </si>
  <si>
    <t>Title-4</t>
  </si>
  <si>
    <t>FirstName-1</t>
  </si>
  <si>
    <t>2Middle Name</t>
  </si>
  <si>
    <t>3Last Name</t>
  </si>
  <si>
    <t>Suffix-5</t>
  </si>
  <si>
    <t>30Job Title</t>
  </si>
  <si>
    <t>16Mobile Phone</t>
  </si>
  <si>
    <t>14Business Phone</t>
  </si>
  <si>
    <t>6-Nickname</t>
  </si>
  <si>
    <t>9E-mail Address</t>
  </si>
  <si>
    <t>7-Given Yomi</t>
  </si>
  <si>
    <t>8-Surname Yomi</t>
  </si>
  <si>
    <t>31Department</t>
  </si>
  <si>
    <t>61Notes</t>
  </si>
  <si>
    <t>29IMAddress</t>
  </si>
  <si>
    <t>10E-mail 2 Address</t>
  </si>
  <si>
    <t>11E-mail 3 Address</t>
  </si>
  <si>
    <t>33Office Location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</si>
  <si>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</si>
  <si>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</si>
  <si>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</si>
  <si>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</si>
  <si>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</si>
  <si>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</si>
  <si>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</si>
  <si>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</si>
  <si>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</si>
  <si>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</si>
  <si>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</si>
  <si>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</si>
  <si>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</si>
  <si>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</si>
  <si>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</si>
  <si>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</si>
  <si>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</si>
  <si>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</si>
  <si>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</si>
  <si>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</si>
  <si>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</si>
  <si>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</si>
  <si>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</si>
  <si>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</si>
  <si>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</si>
  <si>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</si>
  <si>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</si>
  <si>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</si>
  <si>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</si>
  <si>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</si>
  <si>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Auto</t>
  </si>
  <si>
    <t xml:space="preserve">Jeamumpaiporn </t>
  </si>
  <si>
    <t>Senior Engineer, Advance Automation</t>
  </si>
  <si>
    <t>Worapon@svi.co.th</t>
  </si>
  <si>
    <t>Thailand</t>
  </si>
  <si>
    <t>Salisa</t>
  </si>
  <si>
    <t>Salisa@svi.co.th</t>
  </si>
  <si>
    <t>Probe</t>
  </si>
  <si>
    <t>&lt;Pongsak_P@svi.co.th&gt;</t>
  </si>
  <si>
    <t>Dev</t>
  </si>
  <si>
    <t>K.สมพร คำแพง</t>
  </si>
  <si>
    <t>Asst.Director, Test Development</t>
  </si>
  <si>
    <t>K.ทศพล ปานกรด</t>
  </si>
  <si>
    <t>Sr.Manager, Test Development</t>
  </si>
  <si>
    <t>ทศ</t>
  </si>
  <si>
    <t>tossapol.pan@svi.co.th</t>
  </si>
  <si>
    <t>P'to</t>
  </si>
  <si>
    <t>Manager. Test Development</t>
  </si>
  <si>
    <t>พี่โท</t>
  </si>
  <si>
    <t>Dear</t>
  </si>
  <si>
    <t>K.ศุภณัฐ  ว่องไพกุล</t>
  </si>
  <si>
    <t>Engineer Test Development</t>
  </si>
  <si>
    <t>Start22-9-8</t>
  </si>
  <si>
    <t>Top</t>
  </si>
  <si>
    <t>ศรีหนุ่ม</t>
  </si>
  <si>
    <t>K.ธีระพงษ์ ประทุมรัฒน์</t>
  </si>
  <si>
    <t>Technical Specialist, Test Development</t>
  </si>
  <si>
    <t>Teeraphong@svi.co.th</t>
  </si>
  <si>
    <t>Start22-9-12</t>
  </si>
  <si>
    <t>Toon</t>
  </si>
  <si>
    <t>Chanaphat@svi.co.th</t>
  </si>
  <si>
    <t>SVI HQ</t>
  </si>
  <si>
    <t>DEV</t>
  </si>
  <si>
    <t>AL</t>
  </si>
  <si>
    <t>K.วรงค์พัน  พันธุมสุต</t>
  </si>
  <si>
    <t xml:space="preserve">Sr.Engineer Test Development </t>
  </si>
  <si>
    <t>087 497 2409</t>
  </si>
  <si>
    <t>แอล</t>
  </si>
  <si>
    <t>warongphan@svi.co.th</t>
  </si>
  <si>
    <t>293318 Test Development (Common)</t>
  </si>
  <si>
    <t>N/A</t>
  </si>
  <si>
    <t>พลอย</t>
  </si>
  <si>
    <t>K.พิมพวดี  ฮ้อแสงชัย</t>
  </si>
  <si>
    <t>ลานนา</t>
  </si>
  <si>
    <t>K.ลานนา  สายาจักร์</t>
  </si>
  <si>
    <t>Lanna@svi.co.th</t>
  </si>
  <si>
    <t>ปุณ</t>
  </si>
  <si>
    <t>ปุณยาพร (ปุณ) พิพิธธรรมวงค์</t>
  </si>
  <si>
    <t>061 846 4654</t>
  </si>
  <si>
    <t>Pun</t>
  </si>
  <si>
    <t>punyaporn.pip@svi.co.th</t>
  </si>
  <si>
    <t>Chantanit</t>
  </si>
  <si>
    <t>F</t>
  </si>
  <si>
    <t>ตอง</t>
  </si>
  <si>
    <t>K.รวิสรา  จันทร์ตรี</t>
  </si>
  <si>
    <t>Tong</t>
  </si>
  <si>
    <t>Rawisara@svi.co.th</t>
  </si>
  <si>
    <t>เพชร</t>
  </si>
  <si>
    <t>K.อริญวิศารัท  สิริธนภัทรกวิน</t>
  </si>
  <si>
    <t>ลัก</t>
  </si>
  <si>
    <t>K.พงษ์ทวี  รสจันทร์</t>
  </si>
  <si>
    <t>Pat</t>
  </si>
  <si>
    <t>K.โยซิตา จาสมุด</t>
  </si>
  <si>
    <t>ice</t>
  </si>
  <si>
    <t>K.ศัสยมน  ภูจอมจิตร</t>
  </si>
  <si>
    <t>Satsayamon@svi.co.th</t>
  </si>
  <si>
    <t>เก๋</t>
  </si>
  <si>
    <t>จันทิมา จ้อกระโทก</t>
  </si>
  <si>
    <t>Engineer</t>
  </si>
  <si>
    <t>ภู</t>
  </si>
  <si>
    <t>ภูริณัฐ พิสิษฐกุล</t>
  </si>
  <si>
    <t>P9</t>
  </si>
  <si>
    <t>K.ภันกร  ซุยยะกิจ</t>
  </si>
  <si>
    <t>Test Development Specialist</t>
  </si>
  <si>
    <t>pannakorn@svi.co.th</t>
  </si>
  <si>
    <t>ตัง</t>
  </si>
  <si>
    <t>K.ขวัญเรือน   มีแก้ว</t>
  </si>
  <si>
    <t>Technician. Test Development</t>
  </si>
  <si>
    <t>Kwanruen_M@svi.co.th</t>
  </si>
  <si>
    <t>K.วันเพ็ญ ท้วมหลุ่ม</t>
  </si>
  <si>
    <t>พี่T</t>
  </si>
  <si>
    <t>K.สุธีร์  แซ่อึ๊ง</t>
  </si>
  <si>
    <t>Asst.Technician. Test Development</t>
  </si>
  <si>
    <t>084 535 0835</t>
  </si>
  <si>
    <t>พี่ที</t>
  </si>
  <si>
    <t>ท๊อป</t>
  </si>
  <si>
    <t>K.อนุพงศ์  ครทน</t>
  </si>
  <si>
    <t>092 569 2042</t>
  </si>
  <si>
    <t>ฟลุก</t>
  </si>
  <si>
    <t>กีรติ เกื้อเดช</t>
  </si>
  <si>
    <t>098 095 1581</t>
  </si>
  <si>
    <t>จิรโชติ</t>
  </si>
  <si>
    <t>093 487 9432</t>
  </si>
  <si>
    <t>K.ณัฐกฤตา  ชอบสุข</t>
  </si>
  <si>
    <t>ออม</t>
  </si>
  <si>
    <t>091 213 1134</t>
  </si>
  <si>
    <t>K.จักรกฤช  เจริญศักดิ์ดำรงค์</t>
  </si>
  <si>
    <t>Test Development Operater</t>
  </si>
  <si>
    <t>เปิ้ล</t>
  </si>
  <si>
    <t>K.อภิชาติ   เกตุวงษ์</t>
  </si>
  <si>
    <t>086 070 8921</t>
  </si>
  <si>
    <t>ICT</t>
  </si>
  <si>
    <t>หมอนอิง</t>
  </si>
  <si>
    <t>LDM</t>
  </si>
  <si>
    <t>owner</t>
  </si>
  <si>
    <t>Senior Manager, Test Engineering</t>
  </si>
  <si>
    <t>Tracking</t>
  </si>
  <si>
    <t>Senior Manager</t>
  </si>
  <si>
    <t>LNK</t>
  </si>
  <si>
    <t>Thamrongsak</t>
  </si>
  <si>
    <t>พี่เดียว</t>
  </si>
  <si>
    <t xml:space="preserve">Uthairat </t>
  </si>
  <si>
    <t>TE</t>
  </si>
  <si>
    <t>Assistant Manager, Test Engineering</t>
  </si>
  <si>
    <t>PGMNT</t>
  </si>
  <si>
    <t>Program Administration</t>
  </si>
  <si>
    <t>Assistant Manager, Program Manageme</t>
  </si>
  <si>
    <t>Sr. Program Administration</t>
  </si>
  <si>
    <t>Manager</t>
  </si>
  <si>
    <t>atchar_suw@svi.co.th</t>
  </si>
  <si>
    <t>P'Air</t>
  </si>
  <si>
    <t>QA</t>
  </si>
  <si>
    <t>Manager, QA</t>
  </si>
  <si>
    <t>หยก</t>
  </si>
  <si>
    <t>QE</t>
  </si>
  <si>
    <t>Quality Engineer</t>
  </si>
  <si>
    <t xml:space="preserve"> &lt;jakkrit.san@svi.co.th&gt;</t>
  </si>
  <si>
    <t>จัมโบ</t>
  </si>
  <si>
    <t>visarut.chu@svi.co.th</t>
  </si>
  <si>
    <t>chaichana.aea@svi.co.th</t>
  </si>
  <si>
    <t>kb@linak.com</t>
  </si>
  <si>
    <t>MTN</t>
  </si>
  <si>
    <t>พี่พงค์</t>
  </si>
  <si>
    <t>Assistant Manager</t>
  </si>
  <si>
    <t>Manager, Test Engineering</t>
  </si>
  <si>
    <t>Duangnate</t>
  </si>
  <si>
    <t>KHR</t>
  </si>
  <si>
    <t>Seamkong</t>
  </si>
  <si>
    <t>Kuoch</t>
  </si>
  <si>
    <t>PROGRAM MANAGEMENT OFFICER</t>
  </si>
  <si>
    <t xml:space="preserve">Kanyakorn </t>
  </si>
  <si>
    <t>Ketkamon</t>
  </si>
  <si>
    <t>Sr. Manager, Program Management</t>
  </si>
  <si>
    <t>Torboon</t>
  </si>
  <si>
    <t xml:space="preserve"> Soongsatitanont</t>
  </si>
  <si>
    <t>Assistant Director</t>
  </si>
  <si>
    <t>Supaporn</t>
  </si>
  <si>
    <t xml:space="preserve"> Tenpaksee</t>
  </si>
  <si>
    <t>Buyer</t>
  </si>
  <si>
    <t>แนน</t>
  </si>
  <si>
    <t>พูดTh</t>
  </si>
  <si>
    <t>Lek Noen</t>
  </si>
  <si>
    <t>Chon</t>
  </si>
  <si>
    <t>ชอน</t>
  </si>
  <si>
    <t>พี่ชูเกรียด</t>
  </si>
  <si>
    <t>ABF</t>
  </si>
  <si>
    <t>Ruchakorn</t>
  </si>
  <si>
    <t>PE</t>
  </si>
  <si>
    <t>085 080 1067</t>
  </si>
  <si>
    <t>Ladda</t>
  </si>
  <si>
    <t>ต้น</t>
  </si>
  <si>
    <t>Lert</t>
  </si>
  <si>
    <t>Program</t>
  </si>
  <si>
    <t>081 985 0614</t>
  </si>
  <si>
    <t>Garan</t>
  </si>
  <si>
    <t>Boy</t>
  </si>
  <si>
    <t>บอย</t>
  </si>
  <si>
    <t>garan@svi.co.th</t>
  </si>
  <si>
    <t>LGP</t>
  </si>
  <si>
    <t>Asst. Manager, Program Managemen</t>
  </si>
  <si>
    <t>Senior Product Engineer</t>
  </si>
  <si>
    <t xml:space="preserve"> &lt;ramida@svi.co.th&gt;</t>
  </si>
  <si>
    <t>STR</t>
  </si>
  <si>
    <t>อ๋อม</t>
  </si>
  <si>
    <t>Test Engineer</t>
  </si>
  <si>
    <t>Sr.PGMNT</t>
  </si>
  <si>
    <t>MIS</t>
  </si>
  <si>
    <t>Pแขก</t>
  </si>
  <si>
    <t>ออส</t>
  </si>
  <si>
    <t>network</t>
  </si>
  <si>
    <t>083 989 1056</t>
  </si>
  <si>
    <t>Aod</t>
  </si>
  <si>
    <t>Firewall</t>
  </si>
  <si>
    <t>ผู้ใหญ่</t>
  </si>
  <si>
    <t>เอ้</t>
  </si>
  <si>
    <t xml:space="preserve"> &lt;sittipol.owc@svi.co.th&gt;</t>
  </si>
  <si>
    <t>k</t>
  </si>
  <si>
    <t>Teamview</t>
  </si>
  <si>
    <t>ฟอส</t>
  </si>
  <si>
    <t>Pongsapak@svi.co.th</t>
  </si>
  <si>
    <t>J</t>
  </si>
  <si>
    <t>087  357 0765</t>
  </si>
  <si>
    <t>เจ</t>
  </si>
  <si>
    <t xml:space="preserve"> &lt;Sujaray@svi.co.th&gt;</t>
  </si>
  <si>
    <t>OCS</t>
  </si>
  <si>
    <t>ทีละเดส</t>
  </si>
  <si>
    <t>RTK</t>
  </si>
  <si>
    <t>Line</t>
  </si>
  <si>
    <t>MBT</t>
  </si>
  <si>
    <t>Tak</t>
  </si>
  <si>
    <t>086 985 4710</t>
  </si>
  <si>
    <t>Kittisak_P@svi.co.th</t>
  </si>
  <si>
    <t>TOM</t>
  </si>
  <si>
    <t>064 916 2699</t>
  </si>
  <si>
    <t>Dennis.Tandag@svi.co.th</t>
  </si>
  <si>
    <t>Annie</t>
  </si>
  <si>
    <t xml:space="preserve">Program management </t>
  </si>
  <si>
    <t>+668 3197 8832</t>
  </si>
  <si>
    <t>siriporn.suw@svi.co.th</t>
  </si>
  <si>
    <t>paak</t>
  </si>
  <si>
    <t>Paak@svi.co.th</t>
  </si>
  <si>
    <t>monthakarn.tha</t>
  </si>
  <si>
    <t>techit.kun@svi.co.th</t>
  </si>
  <si>
    <t xml:space="preserve"> Joanne</t>
  </si>
  <si>
    <t>korakot.jan@svi.co.th</t>
  </si>
  <si>
    <t>Chutharat_Kae@svi.co.th</t>
  </si>
  <si>
    <t>WDX</t>
  </si>
  <si>
    <t>Mean</t>
  </si>
  <si>
    <t>081 775 4816</t>
  </si>
  <si>
    <t>chutiwat@svi.co.th</t>
  </si>
  <si>
    <t>Panicha</t>
  </si>
  <si>
    <t>พี่สันติ</t>
  </si>
  <si>
    <t>santi@svi.co.th</t>
  </si>
  <si>
    <t>ไข่มุก</t>
  </si>
  <si>
    <t>marisa@svi.co.th</t>
  </si>
  <si>
    <t>พี่สมชาย</t>
  </si>
  <si>
    <t>somchai_t@svi.co.th</t>
  </si>
  <si>
    <t>SVI</t>
  </si>
  <si>
    <t>พี่ธวัชชัย</t>
  </si>
  <si>
    <t>ธวัชชัย</t>
  </si>
  <si>
    <t>เบรกรถ</t>
  </si>
  <si>
    <t>พี่เล็ก</t>
  </si>
  <si>
    <t>Ts</t>
  </si>
  <si>
    <t>Tohoku</t>
  </si>
  <si>
    <t>arnop pinjai</t>
  </si>
  <si>
    <t>หัวIT</t>
  </si>
  <si>
    <t>arnop.pinjai@tohokusolutions.com</t>
  </si>
  <si>
    <t>Code</t>
  </si>
  <si>
    <t>Year</t>
  </si>
  <si>
    <t>Code
35</t>
  </si>
  <si>
    <t>Codeอักษร26</t>
  </si>
  <si>
    <t>Codeอักษร25</t>
  </si>
  <si>
    <t>นับอักษร</t>
  </si>
  <si>
    <t>Month</t>
  </si>
  <si>
    <t>Day</t>
  </si>
  <si>
    <t>V</t>
  </si>
  <si>
    <t>A</t>
  </si>
  <si>
    <r>
      <rPr>
        <b/>
        <sz val="11"/>
        <color rgb="FFFF0000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anuary</t>
    </r>
  </si>
  <si>
    <t>Jan</t>
  </si>
  <si>
    <t>H</t>
  </si>
  <si>
    <t>B</t>
  </si>
  <si>
    <r>
      <rPr>
        <b/>
        <sz val="11"/>
        <color rgb="FFFF0000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ebruary</t>
    </r>
  </si>
  <si>
    <t>Feb</t>
  </si>
  <si>
    <t>He</t>
  </si>
  <si>
    <t>C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</si>
  <si>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a</t>
    </r>
    <r>
      <rPr>
        <b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ch</t>
    </r>
  </si>
  <si>
    <t>Mar</t>
  </si>
  <si>
    <t>Li</t>
  </si>
  <si>
    <t>D</t>
  </si>
  <si>
    <r>
      <rPr>
        <b/>
        <sz val="11"/>
        <color rgb="FFFF0000"/>
        <rFont val="Calibri"/>
        <family val="2"/>
        <scheme val="minor"/>
      </rPr>
      <t>AP</t>
    </r>
    <r>
      <rPr>
        <sz val="11"/>
        <color theme="1"/>
        <rFont val="Calibri"/>
        <family val="2"/>
        <scheme val="minor"/>
      </rPr>
      <t>ril</t>
    </r>
  </si>
  <si>
    <t>Apr</t>
  </si>
  <si>
    <t>Be</t>
  </si>
  <si>
    <t>E</t>
  </si>
  <si>
    <r>
      <t>Ma</t>
    </r>
    <r>
      <rPr>
        <b/>
        <sz val="11"/>
        <color rgb="FFFF0000"/>
        <rFont val="Calibri"/>
        <family val="2"/>
        <scheme val="minor"/>
      </rPr>
      <t>Y</t>
    </r>
  </si>
  <si>
    <t>May</t>
  </si>
  <si>
    <r>
      <t>Ju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e</t>
    </r>
  </si>
  <si>
    <t>Jun</t>
  </si>
  <si>
    <t>G</t>
  </si>
  <si>
    <r>
      <t>Ju</t>
    </r>
    <r>
      <rPr>
        <b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y</t>
    </r>
  </si>
  <si>
    <t>Jul</t>
  </si>
  <si>
    <t>N</t>
  </si>
  <si>
    <r>
      <t>A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gust</t>
    </r>
  </si>
  <si>
    <t>Aug</t>
  </si>
  <si>
    <t>O</t>
  </si>
  <si>
    <t>I</t>
  </si>
  <si>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eptember</t>
    </r>
  </si>
  <si>
    <t>Sep</t>
  </si>
  <si>
    <t>A0</t>
  </si>
  <si>
    <r>
      <rPr>
        <b/>
        <sz val="11"/>
        <color rgb="FFFF000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ctober</t>
    </r>
  </si>
  <si>
    <t>Oct</t>
  </si>
  <si>
    <t>Ne</t>
  </si>
  <si>
    <t>A1</t>
  </si>
  <si>
    <t>K</t>
  </si>
  <si>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ovember</t>
    </r>
  </si>
  <si>
    <t>Nov</t>
  </si>
  <si>
    <t>Na</t>
  </si>
  <si>
    <t>A2</t>
  </si>
  <si>
    <t>L</t>
  </si>
  <si>
    <r>
      <rPr>
        <b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ecember</t>
    </r>
  </si>
  <si>
    <t>Dec</t>
  </si>
  <si>
    <t>Mg</t>
  </si>
  <si>
    <t>A3</t>
  </si>
  <si>
    <t>M</t>
  </si>
  <si>
    <t>A4</t>
  </si>
  <si>
    <t>A5</t>
  </si>
  <si>
    <t>A6</t>
  </si>
  <si>
    <t>P</t>
  </si>
  <si>
    <t>A7</t>
  </si>
  <si>
    <t>Q</t>
  </si>
  <si>
    <t>A8</t>
  </si>
  <si>
    <t>R</t>
  </si>
  <si>
    <t>A9</t>
  </si>
  <si>
    <t>S</t>
  </si>
  <si>
    <t>B0</t>
  </si>
  <si>
    <t>T</t>
  </si>
  <si>
    <t>B1</t>
  </si>
  <si>
    <t>U</t>
  </si>
  <si>
    <t>B2</t>
  </si>
  <si>
    <t>UKN</t>
  </si>
  <si>
    <t>B3</t>
  </si>
  <si>
    <t>W</t>
  </si>
  <si>
    <t>B4</t>
  </si>
  <si>
    <t>X</t>
  </si>
  <si>
    <t>B5</t>
  </si>
  <si>
    <t>Y</t>
  </si>
  <si>
    <t>B6</t>
  </si>
  <si>
    <t>Z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</si>
  <si>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</si>
  <si>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</si>
  <si>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</si>
  <si>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</si>
  <si>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</si>
  <si>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</si>
  <si>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</si>
  <si>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</si>
  <si>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</si>
  <si>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</si>
  <si>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</si>
  <si>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</si>
  <si>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</si>
  <si>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</si>
  <si>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</si>
  <si>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</si>
  <si>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</si>
  <si>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</si>
  <si>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</si>
  <si>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</si>
  <si>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</si>
  <si>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</si>
  <si>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</si>
  <si>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</si>
  <si>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</si>
  <si>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</si>
  <si>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</si>
  <si>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</si>
  <si>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</si>
  <si>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</si>
  <si>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</si>
  <si>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</si>
  <si>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</si>
  <si>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</si>
  <si>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</si>
  <si>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</si>
  <si>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</si>
  <si>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</si>
  <si>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</si>
  <si>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</si>
  <si>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</si>
  <si>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</si>
  <si>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</si>
  <si>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</si>
  <si>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</si>
  <si>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</si>
  <si>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</si>
  <si>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</si>
  <si>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</si>
  <si>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</si>
  <si>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</si>
  <si>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</si>
  <si>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</si>
  <si>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</si>
  <si>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</si>
  <si>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</si>
  <si>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</si>
  <si>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</si>
  <si>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</si>
  <si>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</si>
  <si>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</si>
  <si>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</si>
  <si>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</si>
  <si>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</si>
  <si>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</si>
  <si>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</si>
  <si>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</si>
  <si>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</si>
  <si>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</si>
  <si>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</si>
  <si>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</si>
  <si>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</si>
  <si>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</si>
  <si>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J0</t>
  </si>
  <si>
    <t>J1</t>
  </si>
  <si>
    <t>J2</t>
  </si>
  <si>
    <t>J3</t>
  </si>
  <si>
    <t>J4</t>
  </si>
  <si>
    <t>J5</t>
  </si>
  <si>
    <t>Somporn Khampang &lt;somporn_k@svi.co.th&gt;; Chayaphon Liengpuncharoen &lt;chayaphon@svi.co.th&gt;; Tossapol Pankrod &lt;tossapol.pan@svi.co.th&gt;</t>
  </si>
  <si>
    <t>เด็ก</t>
  </si>
  <si>
    <t>Suparat Pongsawat &lt;suparat@svi.co.th&gt;; Arinwisarat Siritanapatkawin &lt;arinwisarat@svi.co.th&gt;; Yosita Jasamut &lt;yosita@svi.co.th&gt;; Rawisara Jantri &lt;rawisara@svi.co.th&gt;; Teeraphong Pratumrat &lt;teeraphong@svi.co.th&gt;; Pongtawee Rosjan &lt;pongtawee@svi.co.th&gt;; Pimpavadee Horsaengchai &lt;pimpavadee@svi.co.th&gt;; Lanna Sayajuk &lt;lanna@svi.co.th&gt;; Punyaporn Pipittummawong &lt;punyaporn.pip@svi.co.th&gt;; Satsayamon Pujomjit &lt;satsayamon@svi.co.th&gt;; Supanat Wongpaikul &lt;supanat.won@svi.co.th&gt;</t>
  </si>
  <si>
    <t>Phinyo Wichieanchote &lt;phinyo@svi.co.th&gt;; Somporn Khampang &lt;somporn_k@svi.co.th&gt;; Pannakorn Chuiyakit &lt;pannakorn@svi.co.th&gt;; Pongtawee Rosjan &lt;pongtawee@svi.co.th&gt;; Rawisara Jantri &lt;rawisara@svi.co.th&gt;; Teeraphong Pratumrat &lt;teeraphong@svi.co.th&gt;; Wisit Pahyakyothee &lt;wisit.pah@svi.co.th&gt;; Warongphan Bandhumasuta &lt;warongphan@svi.co.th&gt;</t>
  </si>
  <si>
    <t>Group</t>
  </si>
  <si>
    <t>Dev-E4</t>
  </si>
  <si>
    <t>Somporn Khampang &lt;somporn_k@svi.co.th&gt;; 
Chayaphon Liengpuncharoen &lt;chayaphon@svi.co.th&gt;; 
Tossapol Pankrod &lt;tossapol.pan@svi.co.th&gt;</t>
  </si>
  <si>
    <t>Dev-E3</t>
  </si>
  <si>
    <t>Tossapol Pankrod &lt;tossapol.pan@svi.co.th&gt;; 
Chayaphon Liengpuncharoen &lt;chayaphon@svi.co.th&gt;; 
Suparat Pongsawat &lt;Suparat@svi.co.th&gt;</t>
  </si>
  <si>
    <t>Dev-E2</t>
  </si>
  <si>
    <t>Suparat Pongsawat &lt;suparat@svi.co.th&gt;; 
Arinwisarat Siritanapatkawin &lt;arinwisarat@svi.co.th&gt;; 
Yosita Jasamut &lt;yosita@svi.co.th&gt;; 
Rawisara Jantri &lt;rawisara@svi.co.th&gt;; 
Teeraphong Pratumrat &lt;teeraphong@svi.co.th&gt;; 
Pongtawee Rosjan &lt;pongtawee@svi.co.th&gt;; 
Pimpavadee Horsaengchai &lt;pimpavadee@svi.co.th&gt;; 
Lanna Sayajuk &lt;lanna@svi.co.th&gt;; 
Punyaporn Pipittummawong &lt;punyaporn.pip@svi.co.th&gt;; 
Satsayamon Pujomjit &lt;satsayamon@svi.co.th&gt;; 
Supanat Wongpaikul &lt;supanat.won@svi.co.th&gt;</t>
  </si>
  <si>
    <t>DEV-LNK</t>
  </si>
  <si>
    <t>LNK-EN</t>
  </si>
  <si>
    <t>Suthon Srivichien &lt;suthon@svi.co.th&gt;; 
Jakkrit San-In &lt;jakkrit.san@svi.co.th&gt;; 
Punyaporn Pipittummawong &lt;punyaporn.pip@svi.co.th&gt;</t>
  </si>
  <si>
    <t>Suthon Srivichien &lt;suthon@svi.co.th&gt;; Jakkrit San-In &lt;jakkrit.san@svi.co.th&gt;; Punyaporn Pipittummawong &lt;punyaporn.pip@svi.co.th&gt;</t>
  </si>
  <si>
    <t>LNK-QE</t>
  </si>
  <si>
    <t>Vachiraporn Roonbang &lt;vachiraporn@svi.co.th&gt;; 
Atchar Suwattanathum &lt;Atchar_Suw@svi.co.th&gt;</t>
  </si>
  <si>
    <t>Vachiraporn Roonbang; Atchar Suwattanathum</t>
  </si>
  <si>
    <t>QELNK</t>
  </si>
  <si>
    <t>CB6</t>
  </si>
  <si>
    <t>Suparat Pongsawat &lt;suparat@svi.co.th&gt;; 
Chayaphon Liengpuncharoen &lt;chayaphon@svi.co.th&gt;; 
Tossapol Pankrod &lt;tossapol.pan@svi.co.th&gt;; 
Suthon Srivichien &lt;suthon@svi.co.th&gt;; 
Phinyo Wichieanchote &lt;phinyo@svi.co.th&gt;; 
Punyaporn Pipittummawong &lt;punyaporn.pip@svi.co.th&gt;; 
Visarut Chunchatprasert &lt;visarut.chu@svi.co.th&gt;</t>
  </si>
  <si>
    <t>Job title</t>
  </si>
  <si>
    <t xml:space="preserve">Sada  Muangmuensuk  </t>
  </si>
  <si>
    <t>K.สฏา  ม่วงหมื่นสุข</t>
  </si>
  <si>
    <t>Alangsan  Wattanasongpaisan</t>
  </si>
  <si>
    <t>DD</t>
  </si>
  <si>
    <t>K.อลังก์สรรค์  วัฒนส่งไพศาล</t>
  </si>
  <si>
    <t>Alangsan@svi.co.th</t>
  </si>
  <si>
    <t>Tuchapong  Kittour</t>
  </si>
  <si>
    <t>ทิว</t>
  </si>
  <si>
    <t>K.ทัชพงษ์  กิจเทาว์</t>
  </si>
  <si>
    <t>Tuchapong@svi.co.th</t>
  </si>
  <si>
    <t xml:space="preserve">Tidarat Chokchawalit </t>
  </si>
  <si>
    <t>ซุย</t>
  </si>
  <si>
    <t>K.ธิดารัตน์   โชคชวลิต</t>
  </si>
  <si>
    <t>Patipan  Prasan</t>
  </si>
  <si>
    <t>Oil</t>
  </si>
  <si>
    <t>K.ปฏิภาณ  ประสาร</t>
  </si>
  <si>
    <t>SVi5</t>
  </si>
  <si>
    <t>Watcharaporn  Aiamlamai</t>
  </si>
  <si>
    <t>กระแต</t>
  </si>
  <si>
    <t>K.วัชราภรณ์  เอี่ยมละมัย</t>
  </si>
  <si>
    <t>บอล</t>
  </si>
  <si>
    <t>leave</t>
  </si>
  <si>
    <t>TE-AEC</t>
  </si>
  <si>
    <t>Chhayou Te</t>
  </si>
  <si>
    <t>ชัย</t>
  </si>
  <si>
    <t>Chhayou@svi.co.th</t>
  </si>
  <si>
    <t>Cambodia</t>
  </si>
  <si>
    <t>leave2022.04.22</t>
  </si>
  <si>
    <t>Ratha Phai</t>
  </si>
  <si>
    <t>เก้า</t>
  </si>
  <si>
    <t>Ratha.Phai@svi.co.th</t>
  </si>
  <si>
    <t>2022.01.31</t>
  </si>
  <si>
    <t>Suwaluk Ampai</t>
  </si>
  <si>
    <t>lev</t>
  </si>
  <si>
    <t>Pornthep Thongpirom</t>
  </si>
  <si>
    <t>Eak</t>
  </si>
  <si>
    <t>pornthep@svi.co.th</t>
  </si>
  <si>
    <t>2022.03.01</t>
  </si>
  <si>
    <t>Naphaphon</t>
  </si>
  <si>
    <t>แอน</t>
  </si>
  <si>
    <t>Sangbunjong</t>
  </si>
  <si>
    <t>090 963 9795</t>
  </si>
  <si>
    <t>212002 S&amp;D - BU2 (SVI2A)</t>
  </si>
  <si>
    <t>2022.01.30</t>
  </si>
  <si>
    <t>Wut</t>
  </si>
  <si>
    <t>2022.02.20</t>
  </si>
  <si>
    <t>Paksarun</t>
  </si>
  <si>
    <t>Pak</t>
  </si>
  <si>
    <t xml:space="preserve">Kesangam </t>
  </si>
  <si>
    <t>Senior Engineer, Test Development</t>
  </si>
  <si>
    <t xml:space="preserve"> &lt;paksarun@svi.co.th&gt;</t>
  </si>
  <si>
    <t>Thanaborn</t>
  </si>
  <si>
    <t>LEV</t>
  </si>
  <si>
    <t>Wasan</t>
  </si>
  <si>
    <t>เบนท์</t>
  </si>
  <si>
    <t>Thongdang</t>
  </si>
  <si>
    <t>095 447 5968</t>
  </si>
  <si>
    <t>Jakkrit</t>
  </si>
  <si>
    <t>Charoensakdamrong</t>
  </si>
  <si>
    <t>096 234 1140</t>
  </si>
  <si>
    <t>Jack</t>
  </si>
  <si>
    <t>leave 2022.01.04</t>
  </si>
  <si>
    <t>Natchanok</t>
  </si>
  <si>
    <t xml:space="preserve">Tongda </t>
  </si>
  <si>
    <t>Engineer, Test Engineer</t>
  </si>
  <si>
    <t>Supalerk</t>
  </si>
  <si>
    <t>พี่โจ้</t>
  </si>
  <si>
    <t>Sukploy</t>
  </si>
  <si>
    <t>091 793 9468</t>
  </si>
  <si>
    <t>leave 2021</t>
  </si>
  <si>
    <t>Pusayapa</t>
  </si>
  <si>
    <t>มีนา</t>
  </si>
  <si>
    <t>Chaiyaphoo</t>
  </si>
  <si>
    <t>Pusayapa@svi.co.th</t>
  </si>
  <si>
    <t>สุ</t>
  </si>
  <si>
    <t>Suparat Pongsawat</t>
  </si>
  <si>
    <t>K.สุพรัต  พงษ์สวัสดิ์</t>
  </si>
  <si>
    <t>Asst.Manager, Test Development</t>
  </si>
  <si>
    <t>เอ็ม</t>
  </si>
  <si>
    <t xml:space="preserve">                        </t>
  </si>
  <si>
    <t>2022.03.15</t>
  </si>
  <si>
    <t>ไพโรจน์</t>
  </si>
  <si>
    <t>รถgolf</t>
  </si>
  <si>
    <t>062 875 8865</t>
  </si>
  <si>
    <t>Sr. IT Security</t>
  </si>
  <si>
    <t>Software Solution Team Lead</t>
  </si>
  <si>
    <t>bundit@svi.co.th</t>
  </si>
  <si>
    <t>cherngchan@svi.co.th</t>
  </si>
  <si>
    <t>1&gt;Fname</t>
  </si>
  <si>
    <t>2&gt;Mname</t>
  </si>
  <si>
    <t>3&gt;Lname</t>
  </si>
  <si>
    <t>ip,driverPrinter</t>
  </si>
  <si>
    <t>สิธิพล</t>
  </si>
  <si>
    <t>writeWeb</t>
  </si>
  <si>
    <t>62</t>
  </si>
  <si>
    <t xml:space="preserve">Worapon </t>
  </si>
  <si>
    <t>Phuakneam</t>
  </si>
  <si>
    <t xml:space="preserve">Arinwisarat  </t>
  </si>
  <si>
    <t>Siritanapatkawin</t>
  </si>
  <si>
    <t xml:space="preserve">Punyaporn </t>
  </si>
  <si>
    <t>Pipittummawong</t>
  </si>
  <si>
    <t xml:space="preserve">Prakopsuk </t>
  </si>
  <si>
    <t>Pongsak</t>
  </si>
  <si>
    <t>liengpuncharoen</t>
  </si>
  <si>
    <t>Chayaphon</t>
  </si>
  <si>
    <t>Bandhumasuta</t>
  </si>
  <si>
    <t xml:space="preserve">Jakkrit  </t>
  </si>
  <si>
    <t>Ketwong</t>
  </si>
  <si>
    <t>Apichat</t>
  </si>
  <si>
    <t>Lewchalermwong</t>
  </si>
  <si>
    <t>Phetchoophan</t>
  </si>
  <si>
    <t>Kodchaphan</t>
  </si>
  <si>
    <t>Natthachai</t>
  </si>
  <si>
    <t>Uthaichai</t>
  </si>
  <si>
    <t>Thunwarad</t>
  </si>
  <si>
    <t>Anuphong</t>
  </si>
  <si>
    <t>Khonthon</t>
  </si>
  <si>
    <t xml:space="preserve">Watcharakarn </t>
  </si>
  <si>
    <t>Preechanutthanon</t>
  </si>
  <si>
    <t xml:space="preserve">Wasan </t>
  </si>
  <si>
    <t>Songdoungthum</t>
  </si>
  <si>
    <t>Chompoohom</t>
  </si>
  <si>
    <t>Cherngchan</t>
  </si>
  <si>
    <t>Piyanuntavong</t>
  </si>
  <si>
    <t>Norachon</t>
  </si>
  <si>
    <t xml:space="preserve">Amonrada </t>
  </si>
  <si>
    <t>Chaikote</t>
  </si>
  <si>
    <t>Amonrada</t>
  </si>
  <si>
    <t xml:space="preserve">Ramida </t>
  </si>
  <si>
    <t>Thanyawirakorn</t>
  </si>
  <si>
    <t xml:space="preserve">Nattakan </t>
  </si>
  <si>
    <t>Chinnawong</t>
  </si>
  <si>
    <t>Jiraratmetagon</t>
  </si>
  <si>
    <t>Thimwong</t>
  </si>
  <si>
    <t>Noppadol</t>
  </si>
  <si>
    <t>Chookiat</t>
  </si>
  <si>
    <t>Khim</t>
  </si>
  <si>
    <t>Chhay</t>
  </si>
  <si>
    <t>Vandy</t>
  </si>
  <si>
    <t>Khalin</t>
  </si>
  <si>
    <t>Wichieanchote</t>
  </si>
  <si>
    <t xml:space="preserve">Suthon </t>
  </si>
  <si>
    <t>Srivichien</t>
  </si>
  <si>
    <t>Suthon</t>
  </si>
  <si>
    <t>Phinyo</t>
  </si>
  <si>
    <t>Chunchatprasert</t>
  </si>
  <si>
    <t>Visarut</t>
  </si>
  <si>
    <t>Tongthavornsuwan</t>
  </si>
  <si>
    <t>Atikun</t>
  </si>
  <si>
    <t xml:space="preserve">Kanokporn </t>
  </si>
  <si>
    <t>Boonteeranon</t>
  </si>
  <si>
    <t>Phanlumphak</t>
  </si>
  <si>
    <t>Charuwan</t>
  </si>
  <si>
    <t xml:space="preserve">Atchar </t>
  </si>
  <si>
    <t>Suwattanathum</t>
  </si>
  <si>
    <t xml:space="preserve">Vachiraporn </t>
  </si>
  <si>
    <t>Roonbang</t>
  </si>
  <si>
    <t xml:space="preserve">Manita </t>
  </si>
  <si>
    <t>Yodwan</t>
  </si>
  <si>
    <t xml:space="preserve">Jakkrit </t>
  </si>
  <si>
    <t>San-In</t>
  </si>
  <si>
    <t>Aen-on</t>
  </si>
  <si>
    <t>Chaichana</t>
  </si>
  <si>
    <t>Bongchompho</t>
  </si>
  <si>
    <t>Chirachot</t>
  </si>
  <si>
    <t>Horsaengchai</t>
  </si>
  <si>
    <t>Pimpavadee</t>
  </si>
  <si>
    <t>Warongpha</t>
  </si>
  <si>
    <t>Sayajak</t>
  </si>
  <si>
    <t>Lanna</t>
  </si>
  <si>
    <t>Wongpaikul</t>
  </si>
  <si>
    <t>Supanat</t>
  </si>
  <si>
    <t>Kwanchaijaroen</t>
  </si>
  <si>
    <t>Suttipong</t>
  </si>
  <si>
    <t>Pratumrat</t>
  </si>
  <si>
    <t xml:space="preserve">Chanaphat </t>
  </si>
  <si>
    <t>Matankun</t>
  </si>
  <si>
    <t xml:space="preserve">Chantima </t>
  </si>
  <si>
    <t>Chokathok</t>
  </si>
  <si>
    <t xml:space="preserve">Phoorinat </t>
  </si>
  <si>
    <t>Phisitkul</t>
  </si>
  <si>
    <t xml:space="preserve">Rawisara  </t>
  </si>
  <si>
    <t>Jantri</t>
  </si>
  <si>
    <t xml:space="preserve">Pongtawee  </t>
  </si>
  <si>
    <t>Rosjan</t>
  </si>
  <si>
    <t>Jasamut</t>
  </si>
  <si>
    <t>Yosita</t>
  </si>
  <si>
    <t>Pujomjit</t>
  </si>
  <si>
    <t>Satsayamon</t>
  </si>
  <si>
    <t>Khampang</t>
  </si>
  <si>
    <t>Pankrod</t>
  </si>
  <si>
    <t>Tossapol</t>
  </si>
  <si>
    <t>Somporn</t>
  </si>
  <si>
    <t>Teeraphong</t>
  </si>
  <si>
    <t xml:space="preserve">Pramote </t>
  </si>
  <si>
    <t>Boontam</t>
  </si>
  <si>
    <t>Chobsuk</t>
  </si>
  <si>
    <t>Kueadet</t>
  </si>
  <si>
    <t>Keerati</t>
  </si>
  <si>
    <t>Natkrita</t>
  </si>
  <si>
    <t xml:space="preserve">Thidarat </t>
  </si>
  <si>
    <t>Petchkrai</t>
  </si>
  <si>
    <t>Siriporn</t>
  </si>
  <si>
    <t>Techit</t>
  </si>
  <si>
    <t>Kunlasetthapha</t>
  </si>
  <si>
    <t>Suwannathed</t>
  </si>
  <si>
    <t>Kaewluan</t>
  </si>
  <si>
    <t>Chutharat</t>
  </si>
  <si>
    <t xml:space="preserve">Chutiwat </t>
  </si>
  <si>
    <t>Rodupakarn</t>
  </si>
  <si>
    <t>Seethong</t>
  </si>
  <si>
    <t>Opastipakorn</t>
  </si>
  <si>
    <t>Tome</t>
  </si>
  <si>
    <t>Somchai</t>
  </si>
  <si>
    <t>Marisa</t>
  </si>
  <si>
    <t>Chaisiri</t>
  </si>
  <si>
    <t>Santi</t>
  </si>
  <si>
    <t>Krisana</t>
  </si>
  <si>
    <t>Siriwattana</t>
  </si>
  <si>
    <t xml:space="preserve">Sujaray </t>
  </si>
  <si>
    <t>Sayan</t>
  </si>
  <si>
    <t>Sujaray</t>
  </si>
  <si>
    <t>Kitanan</t>
  </si>
  <si>
    <t>Inprasit</t>
  </si>
  <si>
    <t>Pongsapak</t>
  </si>
  <si>
    <t>Owcharoen</t>
  </si>
  <si>
    <t>Sittipol</t>
  </si>
  <si>
    <t xml:space="preserve">Jugtupong </t>
  </si>
  <si>
    <t>Pinnak</t>
  </si>
  <si>
    <t xml:space="preserve">Suriya </t>
  </si>
  <si>
    <t>Chuayjit</t>
  </si>
  <si>
    <t xml:space="preserve">Intira </t>
  </si>
  <si>
    <t>Kaewchoung</t>
  </si>
  <si>
    <t xml:space="preserve">Sompong </t>
  </si>
  <si>
    <t>Somban</t>
  </si>
  <si>
    <t xml:space="preserve">Molrudee </t>
  </si>
  <si>
    <t>Niltasuk</t>
  </si>
  <si>
    <t xml:space="preserve">Kristian </t>
  </si>
  <si>
    <t>Beuschau</t>
  </si>
  <si>
    <t xml:space="preserve">Wanpen </t>
  </si>
  <si>
    <t>Thuamlum</t>
  </si>
  <si>
    <t xml:space="preserve">Sutee  </t>
  </si>
  <si>
    <t>Saiaung</t>
  </si>
  <si>
    <t xml:space="preserve">Kwanruen </t>
  </si>
  <si>
    <t>Meekaew</t>
  </si>
  <si>
    <t xml:space="preserve">Pannakorn </t>
  </si>
  <si>
    <t>Chuiyakit</t>
  </si>
  <si>
    <t>Paensuk</t>
  </si>
  <si>
    <t xml:space="preserve">Thepthai </t>
  </si>
  <si>
    <t>Aree</t>
  </si>
  <si>
    <t xml:space="preserve">Kittakarn </t>
  </si>
  <si>
    <t>Seeto</t>
  </si>
  <si>
    <t xml:space="preserve">Kittisak </t>
  </si>
  <si>
    <t>Pahina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</si>
</sst>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3"/>
      <name val="Calibri"/>
      <family val="2"/>
      <scheme val="minor"/>
    </font>
    <font>
      <sz val="10"/>
      <color theme="3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3"/>
      <name val="Tahoma"/>
      <family val="2"/>
    </font>
    <font>
      <sz val="11"/>
      <color theme="5" tint="-0.499984740745262"/>
      <name val="Tahoma"/>
      <family val="2"/>
    </font>
    <font>
      <u/>
      <sz val="11"/>
      <color theme="5" tint="-0.499984740745262"/>
      <name val="Tahoma"/>
      <family val="2"/>
    </font>
    <font>
      <sz val="11"/>
      <color theme="1" tint="0.14999847407452621"/>
      <name val="Tahoma"/>
      <family val="2"/>
    </font>
    <font>
      <u/>
      <sz val="11"/>
      <color theme="1" tint="0.14999847407452621"/>
      <name val="Tahoma"/>
      <family val="2"/>
    </font>
    <font>
      <u/>
      <sz val="11"/>
      <color theme="1" tint="0.14999847407452621"/>
      <name val="Calibri"/>
      <family val="2"/>
      <scheme val="minor"/>
    </font>
    <font>
      <sz val="11"/>
      <color rgb="FF242424"/>
      <name val="Segoe UI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6">
    <xf numFmtId="0" fontId="0" fillId="0" borderId="0" xfId="0"/>
    <xf numFmtId="0" fontId="2" fillId="0" borderId="0" xfId="0" applyFont="1"/>
    <xf numFmtId="0" fontId="2" fillId="5" borderId="0" xfId="0" applyFont="1" applyFill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4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3" fillId="0" borderId="4" xfId="1" applyFont="1" applyBorder="1"/>
    <xf numFmtId="0" fontId="2" fillId="0" borderId="5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0" borderId="4" xfId="1" applyFont="1" applyBorder="1"/>
    <xf numFmtId="0" fontId="7" fillId="0" borderId="12" xfId="0" applyFont="1" applyBorder="1"/>
    <xf numFmtId="0" fontId="7" fillId="0" borderId="12" xfId="0" applyFont="1" applyBorder="1" applyAlignment="1">
      <alignment horizontal="left" vertical="center"/>
    </xf>
    <xf numFmtId="0" fontId="7" fillId="0" borderId="4" xfId="0" applyFont="1" applyBorder="1"/>
    <xf numFmtId="0" fontId="7" fillId="0" borderId="4" xfId="0" applyFont="1" applyBorder="1" applyAlignment="1">
      <alignment horizontal="left" vertical="center"/>
    </xf>
    <xf numFmtId="0" fontId="7" fillId="0" borderId="6" xfId="0" applyFont="1" applyBorder="1"/>
    <xf numFmtId="0" fontId="7" fillId="0" borderId="0" xfId="0" applyFont="1"/>
    <xf numFmtId="0" fontId="7" fillId="0" borderId="15" xfId="0" applyFont="1" applyBorder="1"/>
    <xf numFmtId="0" fontId="7" fillId="0" borderId="19" xfId="0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left"/>
    </xf>
    <xf numFmtId="0" fontId="7" fillId="0" borderId="7" xfId="0" applyFont="1" applyBorder="1"/>
    <xf numFmtId="0" fontId="7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2" xfId="0" applyFont="1" applyBorder="1" applyAlignment="1">
      <alignment horizontal="left"/>
    </xf>
    <xf numFmtId="0" fontId="7" fillId="0" borderId="13" xfId="0" applyFont="1" applyBorder="1"/>
    <xf numFmtId="0" fontId="7" fillId="0" borderId="3" xfId="0" applyFont="1" applyBorder="1"/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0" fillId="0" borderId="0" xfId="0" applyAlignment="1">
      <alignment wrapText="1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19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9" fillId="0" borderId="4" xfId="1" applyFont="1" applyBorder="1"/>
    <xf numFmtId="0" fontId="8" fillId="2" borderId="21" xfId="0" applyFont="1" applyFill="1" applyBorder="1" applyAlignment="1">
      <alignment horizontal="center" vertical="center"/>
    </xf>
    <xf numFmtId="0" fontId="8" fillId="0" borderId="5" xfId="0" applyFont="1" applyBorder="1"/>
    <xf numFmtId="0" fontId="8" fillId="6" borderId="21" xfId="0" applyFont="1" applyFill="1" applyBorder="1" applyAlignment="1">
      <alignment horizontal="center" vertical="center"/>
    </xf>
    <xf numFmtId="0" fontId="8" fillId="6" borderId="4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/>
    <xf numFmtId="0" fontId="8" fillId="6" borderId="4" xfId="0" applyFont="1" applyFill="1" applyBorder="1" applyAlignment="1">
      <alignment wrapText="1"/>
    </xf>
    <xf numFmtId="0" fontId="8" fillId="0" borderId="21" xfId="0" applyFont="1" applyBorder="1"/>
    <xf numFmtId="0" fontId="8" fillId="0" borderId="28" xfId="0" applyFont="1" applyBorder="1" applyAlignment="1">
      <alignment horizontal="center" vertical="center"/>
    </xf>
    <xf numFmtId="0" fontId="8" fillId="0" borderId="12" xfId="0" applyFont="1" applyBorder="1"/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/>
    </xf>
    <xf numFmtId="0" fontId="9" fillId="0" borderId="12" xfId="1" applyFont="1" applyBorder="1"/>
    <xf numFmtId="0" fontId="8" fillId="0" borderId="13" xfId="0" applyFont="1" applyBorder="1"/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19" xfId="0" applyFont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3" xfId="0" applyFont="1" applyBorder="1"/>
    <xf numFmtId="0" fontId="10" fillId="0" borderId="4" xfId="0" applyFont="1" applyBorder="1"/>
    <xf numFmtId="0" fontId="10" fillId="0" borderId="4" xfId="0" applyFont="1" applyBorder="1" applyAlignment="1">
      <alignment wrapText="1"/>
    </xf>
    <xf numFmtId="0" fontId="10" fillId="0" borderId="17" xfId="0" applyFont="1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2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1" fillId="0" borderId="4" xfId="1" applyFont="1" applyBorder="1"/>
    <xf numFmtId="0" fontId="10" fillId="0" borderId="2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2" borderId="2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/>
    <xf numFmtId="0" fontId="10" fillId="2" borderId="24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7" xfId="0" applyFont="1" applyFill="1" applyBorder="1"/>
    <xf numFmtId="0" fontId="10" fillId="0" borderId="17" xfId="0" applyFont="1" applyBorder="1"/>
    <xf numFmtId="0" fontId="10" fillId="0" borderId="17" xfId="0" applyFont="1" applyBorder="1" applyAlignment="1">
      <alignment horizontal="left" vertical="center"/>
    </xf>
    <xf numFmtId="0" fontId="11" fillId="0" borderId="17" xfId="1" applyFont="1" applyBorder="1"/>
    <xf numFmtId="0" fontId="10" fillId="2" borderId="27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/>
    </xf>
    <xf numFmtId="0" fontId="10" fillId="2" borderId="26" xfId="0" applyFont="1" applyFill="1" applyBorder="1"/>
    <xf numFmtId="0" fontId="10" fillId="0" borderId="26" xfId="0" applyFont="1" applyBorder="1"/>
    <xf numFmtId="0" fontId="10" fillId="0" borderId="26" xfId="0" applyFont="1" applyBorder="1" applyAlignment="1">
      <alignment horizontal="left"/>
    </xf>
    <xf numFmtId="0" fontId="10" fillId="0" borderId="26" xfId="0" applyFont="1" applyBorder="1" applyAlignment="1">
      <alignment horizontal="left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/>
    </xf>
    <xf numFmtId="0" fontId="10" fillId="0" borderId="15" xfId="0" applyFont="1" applyBorder="1"/>
    <xf numFmtId="0" fontId="10" fillId="0" borderId="15" xfId="0" applyFont="1" applyBorder="1" applyAlignment="1">
      <alignment horizontal="left"/>
    </xf>
    <xf numFmtId="0" fontId="10" fillId="0" borderId="15" xfId="0" applyFont="1" applyBorder="1" applyAlignment="1">
      <alignment horizontal="left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0" borderId="25" xfId="0" applyFont="1" applyBorder="1"/>
    <xf numFmtId="0" fontId="10" fillId="0" borderId="1" xfId="0" applyFont="1" applyBorder="1" applyAlignment="1">
      <alignment wrapText="1"/>
    </xf>
    <xf numFmtId="0" fontId="10" fillId="0" borderId="14" xfId="0" applyFont="1" applyBorder="1"/>
    <xf numFmtId="0" fontId="10" fillId="0" borderId="23" xfId="0" applyFont="1" applyBorder="1" applyAlignment="1">
      <alignment horizontal="center" vertical="center"/>
    </xf>
    <xf numFmtId="0" fontId="10" fillId="0" borderId="16" xfId="0" applyFont="1" applyBorder="1"/>
    <xf numFmtId="0" fontId="10" fillId="0" borderId="2" xfId="0" applyFont="1" applyBorder="1"/>
    <xf numFmtId="0" fontId="10" fillId="0" borderId="23" xfId="0" applyFont="1" applyBorder="1"/>
    <xf numFmtId="0" fontId="10" fillId="0" borderId="21" xfId="0" applyFont="1" applyBorder="1"/>
    <xf numFmtId="0" fontId="10" fillId="0" borderId="24" xfId="0" applyFont="1" applyBorder="1"/>
    <xf numFmtId="0" fontId="10" fillId="0" borderId="24" xfId="0" applyFont="1" applyBorder="1" applyAlignment="1">
      <alignment horizontal="center" vertical="center"/>
    </xf>
    <xf numFmtId="0" fontId="10" fillId="0" borderId="18" xfId="0" applyFont="1" applyBorder="1"/>
    <xf numFmtId="0" fontId="11" fillId="0" borderId="15" xfId="1" applyFont="1" applyBorder="1"/>
    <xf numFmtId="0" fontId="1" fillId="0" borderId="4" xfId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/>
    </xf>
    <xf numFmtId="0" fontId="0" fillId="10" borderId="9" xfId="0" quotePrefix="1" applyFill="1" applyBorder="1" applyAlignment="1">
      <alignment horizontal="center" vertical="center"/>
    </xf>
    <xf numFmtId="0" fontId="0" fillId="9" borderId="29" xfId="0" quotePrefix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164" fontId="0" fillId="9" borderId="3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164" fontId="0" fillId="10" borderId="34" xfId="0" applyNumberFormat="1" applyFill="1" applyBorder="1" applyAlignment="1">
      <alignment horizontal="center" vertical="center"/>
    </xf>
    <xf numFmtId="164" fontId="0" fillId="9" borderId="36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quotePrefix="1" applyBorder="1" applyAlignment="1">
      <alignment horizontal="center" vertical="center"/>
    </xf>
    <xf numFmtId="0" fontId="0" fillId="0" borderId="38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31" xfId="0" quotePrefix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3" xfId="0" applyBorder="1"/>
    <xf numFmtId="0" fontId="0" fillId="0" borderId="34" xfId="0" applyBorder="1"/>
    <xf numFmtId="0" fontId="0" fillId="7" borderId="34" xfId="0" applyFill="1" applyBorder="1" applyAlignment="1">
      <alignment horizontal="center" vertical="center"/>
    </xf>
    <xf numFmtId="0" fontId="0" fillId="0" borderId="35" xfId="0" applyBorder="1"/>
    <xf numFmtId="14" fontId="0" fillId="0" borderId="0" xfId="0" applyNumberFormat="1"/>
    <xf numFmtId="0" fontId="10" fillId="0" borderId="21" xfId="0" applyFont="1" applyBorder="1" applyAlignment="1">
      <alignment horizontal="left" vertical="center"/>
    </xf>
    <xf numFmtId="0" fontId="10" fillId="0" borderId="12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/>
    </xf>
    <xf numFmtId="0" fontId="10" fillId="2" borderId="4" xfId="0" applyFont="1" applyFill="1" applyBorder="1" applyAlignment="1">
      <alignment horizontal="center" vertical="center"/>
    </xf>
    <xf numFmtId="0" fontId="10" fillId="0" borderId="0" xfId="0" quotePrefix="1" applyFont="1" applyAlignment="1">
      <alignment horizontal="left"/>
    </xf>
    <xf numFmtId="0" fontId="10" fillId="11" borderId="0" xfId="0" applyFont="1" applyFill="1" applyAlignment="1">
      <alignment horizontal="left" vertical="center"/>
    </xf>
    <xf numFmtId="0" fontId="10" fillId="11" borderId="0" xfId="0" applyFont="1" applyFill="1"/>
    <xf numFmtId="0" fontId="10" fillId="11" borderId="19" xfId="0" applyFont="1" applyFill="1" applyBorder="1"/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left"/>
    </xf>
    <xf numFmtId="0" fontId="10" fillId="11" borderId="3" xfId="0" applyFont="1" applyFill="1" applyBorder="1"/>
    <xf numFmtId="0" fontId="10" fillId="11" borderId="4" xfId="0" applyFont="1" applyFill="1" applyBorder="1"/>
    <xf numFmtId="0" fontId="10" fillId="12" borderId="0" xfId="0" applyFont="1" applyFill="1" applyAlignment="1">
      <alignment horizontal="left" vertical="center"/>
    </xf>
    <xf numFmtId="0" fontId="10" fillId="12" borderId="0" xfId="0" applyFont="1" applyFill="1"/>
    <xf numFmtId="0" fontId="10" fillId="12" borderId="19" xfId="0" applyFont="1" applyFill="1" applyBorder="1"/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/>
    </xf>
    <xf numFmtId="0" fontId="10" fillId="12" borderId="3" xfId="0" applyFont="1" applyFill="1" applyBorder="1"/>
    <xf numFmtId="0" fontId="10" fillId="12" borderId="4" xfId="0" applyFont="1" applyFill="1" applyBorder="1"/>
    <xf numFmtId="0" fontId="10" fillId="13" borderId="0" xfId="0" applyFont="1" applyFill="1" applyAlignment="1">
      <alignment horizontal="left" vertical="center"/>
    </xf>
    <xf numFmtId="0" fontId="10" fillId="13" borderId="0" xfId="0" applyFont="1" applyFill="1"/>
    <xf numFmtId="0" fontId="10" fillId="13" borderId="19" xfId="0" applyFont="1" applyFill="1" applyBorder="1" applyAlignment="1">
      <alignment vertical="center"/>
    </xf>
    <xf numFmtId="0" fontId="10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left"/>
    </xf>
    <xf numFmtId="0" fontId="10" fillId="13" borderId="19" xfId="0" applyFont="1" applyFill="1" applyBorder="1"/>
    <xf numFmtId="0" fontId="10" fillId="13" borderId="3" xfId="0" applyFont="1" applyFill="1" applyBorder="1"/>
    <xf numFmtId="0" fontId="10" fillId="13" borderId="4" xfId="0" applyFont="1" applyFill="1" applyBorder="1"/>
    <xf numFmtId="0" fontId="10" fillId="0" borderId="40" xfId="0" applyFont="1" applyBorder="1"/>
    <xf numFmtId="0" fontId="10" fillId="0" borderId="28" xfId="0" applyFont="1" applyBorder="1" applyAlignment="1">
      <alignment horizontal="left" vertical="center"/>
    </xf>
    <xf numFmtId="0" fontId="10" fillId="3" borderId="12" xfId="0" applyFont="1" applyFill="1" applyBorder="1"/>
    <xf numFmtId="0" fontId="10" fillId="0" borderId="31" xfId="0" applyFont="1" applyBorder="1"/>
    <xf numFmtId="0" fontId="10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2" xfId="0" applyFont="1" applyFill="1" applyBorder="1"/>
    <xf numFmtId="0" fontId="11" fillId="0" borderId="12" xfId="1" applyFont="1" applyBorder="1"/>
    <xf numFmtId="0" fontId="10" fillId="0" borderId="1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/>
    <xf numFmtId="0" fontId="10" fillId="0" borderId="43" xfId="0" applyFont="1" applyBorder="1" applyAlignment="1">
      <alignment horizontal="left" vertical="center"/>
    </xf>
    <xf numFmtId="0" fontId="10" fillId="0" borderId="43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17" xfId="1" applyFont="1" applyBorder="1"/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/>
    <xf numFmtId="0" fontId="10" fillId="0" borderId="45" xfId="0" applyFont="1" applyBorder="1" applyAlignment="1">
      <alignment horizontal="left" vertical="center"/>
    </xf>
    <xf numFmtId="0" fontId="10" fillId="0" borderId="45" xfId="0" applyFont="1" applyBorder="1" applyAlignment="1">
      <alignment horizontal="left"/>
    </xf>
    <xf numFmtId="0" fontId="10" fillId="0" borderId="46" xfId="0" applyFont="1" applyBorder="1"/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center" vertical="center"/>
    </xf>
    <xf numFmtId="0" fontId="1" fillId="0" borderId="0" xfId="1" applyBorder="1"/>
    <xf numFmtId="0" fontId="1" fillId="0" borderId="0" xfId="1"/>
    <xf numFmtId="0" fontId="11" fillId="0" borderId="0" xfId="1" applyFont="1" applyBorder="1"/>
    <xf numFmtId="0" fontId="11" fillId="4" borderId="0" xfId="1" applyFont="1" applyFill="1" applyBorder="1"/>
    <xf numFmtId="0" fontId="12" fillId="0" borderId="0" xfId="1" applyFont="1" applyBorder="1"/>
    <xf numFmtId="0" fontId="10" fillId="0" borderId="0" xfId="1" applyFont="1" applyBorder="1"/>
    <xf numFmtId="0" fontId="1" fillId="0" borderId="0" xfId="1" quotePrefix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3" fillId="0" borderId="0" xfId="0" applyFont="1" applyBorder="1"/>
    <xf numFmtId="0" fontId="10" fillId="0" borderId="12" xfId="0" quotePrefix="1" applyFont="1" applyBorder="1"/>
    <xf numFmtId="0" fontId="10" fillId="0" borderId="42" xfId="0" applyFont="1" applyBorder="1"/>
    <xf numFmtId="0" fontId="10" fillId="6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center" vertical="center"/>
    </xf>
    <xf numFmtId="0" fontId="10" fillId="6" borderId="12" xfId="0" applyFont="1" applyFill="1" applyBorder="1"/>
    <xf numFmtId="0" fontId="10" fillId="6" borderId="12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2" xfId="0" applyFont="1" applyFill="1" applyBorder="1"/>
    <xf numFmtId="0" fontId="10" fillId="4" borderId="12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14" fontId="10" fillId="0" borderId="0" xfId="0" applyNumberFormat="1" applyFont="1" applyBorder="1"/>
    <xf numFmtId="0" fontId="10" fillId="8" borderId="0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  <xf numFmtId="0" fontId="10" fillId="0" borderId="12" xfId="0" applyFont="1" applyBorder="1" applyAlignment="1">
      <alignment wrapText="1"/>
    </xf>
    <xf numFmtId="0" fontId="10" fillId="2" borderId="12" xfId="1" applyFont="1" applyFill="1" applyBorder="1"/>
    <xf numFmtId="0" fontId="10" fillId="2" borderId="12" xfId="0" quotePrefix="1" applyFont="1" applyFill="1" applyBorder="1"/>
    <xf numFmtId="0" fontId="10" fillId="9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/>
    <xf numFmtId="0" fontId="10" fillId="8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2" xfId="0" applyFont="1" applyFill="1" applyBorder="1"/>
    <xf numFmtId="0" fontId="10" fillId="8" borderId="12" xfId="0" applyFont="1" applyFill="1" applyBorder="1" applyAlignment="1">
      <alignment horizontal="left"/>
    </xf>
    <xf numFmtId="0" fontId="10" fillId="0" borderId="12" xfId="0" quotePrefix="1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/>
    <xf numFmtId="0" fontId="10" fillId="3" borderId="37" xfId="0" applyFont="1" applyFill="1" applyBorder="1" applyAlignment="1">
      <alignment horizontal="left" vertical="center"/>
    </xf>
    <xf numFmtId="0" fontId="10" fillId="0" borderId="37" xfId="0" applyFont="1" applyBorder="1"/>
    <xf numFmtId="0" fontId="10" fillId="0" borderId="3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 style="thick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ahoma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66FFFF"/>
      <color rgb="FFFF99FF"/>
      <color rgb="FF66FF99"/>
      <color rgb="FFFFFF99"/>
      <color rgb="FF99FF99"/>
      <color rgb="FFCCFFFF"/>
      <color rgb="FF00FF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microsoft.com/office/2017/10/relationships/person" Target="persons/person3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5A3D8-E0BD-449F-ABF9-80E05AD81834}" name="Table1" displayName="Table1" ref="A4:AE161" totalsRowShown="0" headerRowDxfId="32" dataDxfId="31">
  <autoFilter ref="A4:AE161" xr:uid="{19D5A3D8-E0BD-449F-ABF9-80E05AD81834}"/>
  <tableColumns count="31">
    <tableColumn id="1" xr3:uid="{A0F9109C-3082-4EA3-9522-2CF4E7D88492}" name="0" dataDxfId="30">
      <calculatedColumnFormula>A4+1</calculatedColumnFormula>
    </tableColumn>
    <tableColumn id="2" xr3:uid="{110ABF56-E3E3-457E-A6FB-E66D4959ED58}" name="1" dataDxfId="29"/>
    <tableColumn id="3" xr3:uid="{35137520-A04B-4BA4-8DE3-EABD57250174}" name="2" dataDxfId="28"/>
    <tableColumn id="4" xr3:uid="{9075FF22-9ECF-4A44-9A08-3F76F335BD23}" name="3" dataDxfId="27"/>
    <tableColumn id="5" xr3:uid="{DD703426-B0A4-49A3-B747-526F79F6AA59}" name="4" dataDxfId="26"/>
    <tableColumn id="6" xr3:uid="{EF94C886-91E6-4224-9160-390E2539FF09}" name="5" dataDxfId="25"/>
    <tableColumn id="7" xr3:uid="{618E1592-85BD-45F6-8247-690C26BD6A86}" name="6" dataDxfId="24"/>
    <tableColumn id="31" xr3:uid="{E9413693-CCAD-4275-8152-84671C4425E4}" name="62" dataDxfId="0"/>
    <tableColumn id="9" xr3:uid="{2F17117B-39AB-4713-AA61-452599F9716E}" name="8" dataDxfId="23"/>
    <tableColumn id="10" xr3:uid="{5BF08943-E71C-4D81-87C3-2C8E095DF787}" name="9" dataDxfId="22"/>
    <tableColumn id="11" xr3:uid="{18538DE2-EF81-4D72-A518-8706D2127ED0}" name="10" dataDxfId="21"/>
    <tableColumn id="12" xr3:uid="{184A5052-9E83-41D2-8A20-BB585CA78923}" name="11" dataDxfId="20"/>
    <tableColumn id="8" xr3:uid="{5C1E13A9-ED00-4690-8A70-F399E1A9D4EB}" name="7" dataDxfId="19"/>
    <tableColumn id="13" xr3:uid="{313EC744-B580-4D2D-9E68-5311146A2484}" name="12" dataDxfId="18"/>
    <tableColumn id="14" xr3:uid="{86915B36-425F-4943-9F77-D7760CC7276A}" name="13" dataDxfId="17"/>
    <tableColumn id="15" xr3:uid="{6993AF74-0932-4044-B947-1B7681088504}" name="14" dataDxfId="16"/>
    <tableColumn id="16" xr3:uid="{A25A041E-572D-4F4D-BE8A-727F67DE514B}" name="15" dataDxfId="15"/>
    <tableColumn id="17" xr3:uid="{BB1DEFF7-5248-4781-899A-E626FB246BDC}" name="16" dataDxfId="14"/>
    <tableColumn id="18" xr3:uid="{BFA92462-63A1-4214-82D3-F8C22D8FE96C}" name="17" dataDxfId="13"/>
    <tableColumn id="19" xr3:uid="{F1B35D73-14FA-47B5-9AB0-61B625312695}" name="18" dataDxfId="12"/>
    <tableColumn id="20" xr3:uid="{BCD249E3-80D5-4D16-A6DA-F8FACB8FC095}" name="19" dataDxfId="11"/>
    <tableColumn id="21" xr3:uid="{DD800BDB-DE10-4BE2-B694-C41D28F4B6D0}" name="20" dataDxfId="10"/>
    <tableColumn id="22" xr3:uid="{06305E4E-62F0-4E59-BDED-55C96683F9A0}" name="21" dataDxfId="9"/>
    <tableColumn id="23" xr3:uid="{FF57CE87-2BB0-4A1A-8163-9BFF2E088EE1}" name="22" dataDxfId="8"/>
    <tableColumn id="24" xr3:uid="{876D78CA-F408-47AB-91D1-4E4AE421FD6E}" name="23" dataDxfId="7"/>
    <tableColumn id="25" xr3:uid="{B75BE7EE-09A9-434E-8667-61511ED81318}" name="24" dataDxfId="6"/>
    <tableColumn id="26" xr3:uid="{633B38CA-EF64-435F-AF29-3BEAF65B0D39}" name="25" dataDxfId="5"/>
    <tableColumn id="27" xr3:uid="{F081C624-4099-4206-9AB1-899BA77EC4D8}" name="26" dataDxfId="4"/>
    <tableColumn id="28" xr3:uid="{1C3AA139-D9F4-4278-9223-221A46A371AE}" name="27" dataDxfId="3"/>
    <tableColumn id="29" xr3:uid="{CEBB3F87-2744-4F85-A20E-4BB131AAC60D}" name="28" dataDxfId="2"/>
    <tableColumn id="30" xr3:uid="{03C5C609-A19F-4E5B-B788-5B6D3C946944}" name="29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@svi.co.th" TargetMode="External"/><Relationship Id="rId13" Type="http://schemas.openxmlformats.org/officeDocument/2006/relationships/hyperlink" Target="mailto:visarut.chu@svi.co.th" TargetMode="External"/><Relationship Id="rId18" Type="http://schemas.openxmlformats.org/officeDocument/2006/relationships/hyperlink" Target="mailto:Satsayamon@svi.co.th" TargetMode="External"/><Relationship Id="rId26" Type="http://schemas.openxmlformats.org/officeDocument/2006/relationships/hyperlink" Target="mailto:Dennis.Tandag@svi.co.th" TargetMode="External"/><Relationship Id="rId3" Type="http://schemas.openxmlformats.org/officeDocument/2006/relationships/hyperlink" Target="mailto:Kwanruen_M@svi.co.th" TargetMode="External"/><Relationship Id="rId21" Type="http://schemas.openxmlformats.org/officeDocument/2006/relationships/hyperlink" Target="mailto:Kittisak_P@svi.co.th" TargetMode="External"/><Relationship Id="rId7" Type="http://schemas.openxmlformats.org/officeDocument/2006/relationships/hyperlink" Target="mailto:marisa@svi.co.th" TargetMode="External"/><Relationship Id="rId12" Type="http://schemas.openxmlformats.org/officeDocument/2006/relationships/hyperlink" Target="mailto:punyaporn.pip@svi.co.th" TargetMode="External"/><Relationship Id="rId17" Type="http://schemas.openxmlformats.org/officeDocument/2006/relationships/hyperlink" Target="mailto:Lanna@svi.co.th" TargetMode="External"/><Relationship Id="rId25" Type="http://schemas.openxmlformats.org/officeDocument/2006/relationships/hyperlink" Target="mailto:cherngchan@svi.co.th" TargetMode="External"/><Relationship Id="rId2" Type="http://schemas.openxmlformats.org/officeDocument/2006/relationships/hyperlink" Target="mailto:chaichana.aea@svi.co.th" TargetMode="External"/><Relationship Id="rId16" Type="http://schemas.openxmlformats.org/officeDocument/2006/relationships/hyperlink" Target="mailto:Teeraphong@svi.co.th" TargetMode="External"/><Relationship Id="rId20" Type="http://schemas.openxmlformats.org/officeDocument/2006/relationships/hyperlink" Target="mailto:chutiwat@svi.co.th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warongphan@svi.co.th" TargetMode="External"/><Relationship Id="rId6" Type="http://schemas.openxmlformats.org/officeDocument/2006/relationships/hyperlink" Target="mailto:garan@svi.co.th" TargetMode="External"/><Relationship Id="rId11" Type="http://schemas.openxmlformats.org/officeDocument/2006/relationships/hyperlink" Target="mailto:Rawisara@svi.co.th" TargetMode="External"/><Relationship Id="rId24" Type="http://schemas.openxmlformats.org/officeDocument/2006/relationships/hyperlink" Target="mailto:bundit@svi.co.th" TargetMode="External"/><Relationship Id="rId5" Type="http://schemas.openxmlformats.org/officeDocument/2006/relationships/hyperlink" Target="mailto:Salisa@svi.co.th" TargetMode="External"/><Relationship Id="rId15" Type="http://schemas.openxmlformats.org/officeDocument/2006/relationships/hyperlink" Target="mailto:tossapol.pan@svi.co.th" TargetMode="External"/><Relationship Id="rId23" Type="http://schemas.openxmlformats.org/officeDocument/2006/relationships/hyperlink" Target="mailto:Chanaphat@svi.co.th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atchar_suw@svi.co.th" TargetMode="External"/><Relationship Id="rId19" Type="http://schemas.openxmlformats.org/officeDocument/2006/relationships/hyperlink" Target="mailto:Pongsapak@svi.co.th" TargetMode="External"/><Relationship Id="rId4" Type="http://schemas.openxmlformats.org/officeDocument/2006/relationships/hyperlink" Target="mailto:pannakorn@svi.co.th" TargetMode="External"/><Relationship Id="rId9" Type="http://schemas.openxmlformats.org/officeDocument/2006/relationships/hyperlink" Target="mailto:somchai_t@svi.co.th" TargetMode="External"/><Relationship Id="rId14" Type="http://schemas.openxmlformats.org/officeDocument/2006/relationships/hyperlink" Target="mailto:kb@linak.com" TargetMode="External"/><Relationship Id="rId22" Type="http://schemas.openxmlformats.org/officeDocument/2006/relationships/hyperlink" Target="mailto:arnop.pinjai@tohokusolutions.com" TargetMode="External"/><Relationship Id="rId27" Type="http://schemas.openxmlformats.org/officeDocument/2006/relationships/printerSettings" Target="../printerSettings/printerSettings1.bin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atha.Phai@svi.co.th" TargetMode="External"/><Relationship Id="rId2" Type="http://schemas.openxmlformats.org/officeDocument/2006/relationships/hyperlink" Target="mailto:pornthep@svi.co.th" TargetMode="External"/><Relationship Id="rId1" Type="http://schemas.openxmlformats.org/officeDocument/2006/relationships/hyperlink" Target="mailto:Pusayapa@svi.co.th" TargetMode="External"/><Relationship Id="rId6" Type="http://schemas.openxmlformats.org/officeDocument/2006/relationships/hyperlink" Target="mailto:Alangsan@svi.co.th" TargetMode="External"/><Relationship Id="rId5" Type="http://schemas.openxmlformats.org/officeDocument/2006/relationships/hyperlink" Target="mailto:Tuchapong@svi.co.th" TargetMode="External"/><Relationship Id="rId4" Type="http://schemas.openxmlformats.org/officeDocument/2006/relationships/hyperlink" Target="mailto:Chhayou@svi.co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1"/>
  <sheetViews>
    <sheetView showGridLines="0" tabSelected="1" zoomScaleNormal="100" workbookViewId="0">
      <pane xSplit="5" ySplit="4" topLeftCell="F5" activePane="bottomRight" state="frozen"/>
      <selection pane="topRight" activeCell="D1" sqref="D1"/>
      <selection pane="bottomLeft" activeCell="A4" sqref="A4"/>
      <selection pane="bottomRight" activeCell="H72" sqref="H72"/>
    </sheetView>
  </sheetViews>
  <sheetFormatPr defaultColWidth="9.1796875" defaultRowHeight="14.5" x14ac:dyDescent="0.35"/>
  <cols>
    <col min="1" max="1" width="6.81640625" style="88" customWidth="1"/>
    <col min="2" max="3" width="5" style="89" bestFit="1" customWidth="1"/>
    <col min="4" max="4" width="4.36328125" style="90" customWidth="1"/>
    <col min="5" max="5" width="12.453125" style="91" customWidth="1"/>
    <col min="6" max="6" width="14.90625" style="89" bestFit="1" customWidth="1"/>
    <col min="7" max="7" width="10.7265625" style="88" bestFit="1" customWidth="1"/>
    <col min="8" max="8" width="8.90625" style="88" customWidth="1"/>
    <col min="9" max="9" width="14.26953125" bestFit="1" customWidth="1"/>
    <col min="10" max="10" width="26.6328125" style="89" customWidth="1"/>
    <col min="11" max="11" width="15.6328125" style="89" bestFit="1" customWidth="1"/>
    <col min="12" max="12" width="16.7265625" style="89" bestFit="1" customWidth="1"/>
    <col min="13" max="13" width="13.81640625" style="92" customWidth="1"/>
    <col min="14" max="14" width="27.453125" style="88" bestFit="1" customWidth="1"/>
    <col min="15" max="15" width="13.81640625" style="89" customWidth="1"/>
    <col min="16" max="16" width="24.81640625" style="89" bestFit="1" customWidth="1"/>
    <col min="17" max="17" width="13.81640625" style="89" customWidth="1"/>
    <col min="18" max="18" width="17.54296875" style="89" customWidth="1"/>
    <col min="19" max="19" width="34.453125" style="89" bestFit="1" customWidth="1"/>
    <col min="20" max="21" width="13.81640625" style="89" customWidth="1"/>
    <col min="22" max="23" width="23.1796875" style="89" customWidth="1"/>
    <col min="24" max="24" width="16.54296875" style="89" bestFit="1" customWidth="1"/>
    <col min="25" max="27" width="13.81640625" style="89" customWidth="1"/>
    <col min="28" max="28" width="13.81640625" style="90" customWidth="1"/>
    <col min="29" max="29" width="13.81640625" style="93" customWidth="1"/>
    <col min="30" max="32" width="13.81640625" style="94" customWidth="1"/>
    <col min="33" max="16384" width="9.1796875" style="89"/>
  </cols>
  <sheetData>
    <row r="1" spans="1:31" s="207" customFormat="1" ht="14" x14ac:dyDescent="0.3">
      <c r="A1" s="206" t="s">
        <v>0</v>
      </c>
      <c r="C1" s="207">
        <v>4</v>
      </c>
      <c r="D1" s="208"/>
      <c r="E1" s="209"/>
      <c r="G1" s="206" t="s">
        <v>1</v>
      </c>
      <c r="H1" s="206"/>
      <c r="J1" s="207" t="s">
        <v>2</v>
      </c>
      <c r="K1" s="207" t="s">
        <v>3</v>
      </c>
      <c r="L1" s="210" t="s">
        <v>4</v>
      </c>
      <c r="M1" s="206"/>
      <c r="S1" s="207" t="s">
        <v>5</v>
      </c>
      <c r="X1" s="207" t="s">
        <v>6</v>
      </c>
      <c r="AA1" s="208"/>
      <c r="AB1" s="211"/>
      <c r="AC1" s="212"/>
      <c r="AD1" s="212"/>
      <c r="AE1" s="212"/>
    </row>
    <row r="2" spans="1:31" s="200" customFormat="1" ht="14" x14ac:dyDescent="0.3">
      <c r="A2" s="199"/>
      <c r="D2" s="201"/>
      <c r="E2" s="202"/>
      <c r="G2" s="199"/>
      <c r="H2" s="199"/>
      <c r="L2" s="203"/>
      <c r="M2" s="199"/>
      <c r="AA2" s="201"/>
      <c r="AB2" s="204"/>
      <c r="AC2" s="205"/>
      <c r="AD2" s="205"/>
      <c r="AE2" s="205"/>
    </row>
    <row r="3" spans="1:31" s="214" customFormat="1" ht="14" x14ac:dyDescent="0.3">
      <c r="A3" s="213" t="s">
        <v>7</v>
      </c>
      <c r="D3" s="215" t="s">
        <v>8</v>
      </c>
      <c r="E3" s="216" t="s">
        <v>9</v>
      </c>
      <c r="F3" s="214" t="s">
        <v>563</v>
      </c>
      <c r="G3" s="213" t="s">
        <v>564</v>
      </c>
      <c r="H3" s="213" t="s">
        <v>565</v>
      </c>
      <c r="I3" s="214" t="s">
        <v>13</v>
      </c>
      <c r="J3" s="214" t="s">
        <v>14</v>
      </c>
      <c r="K3" s="214" t="s">
        <v>15</v>
      </c>
      <c r="L3" s="217" t="s">
        <v>16</v>
      </c>
      <c r="M3" s="213" t="s">
        <v>565</v>
      </c>
      <c r="N3" s="214" t="s">
        <v>17</v>
      </c>
      <c r="O3" s="214" t="s">
        <v>18</v>
      </c>
      <c r="P3" s="214" t="s">
        <v>19</v>
      </c>
      <c r="Q3" s="214" t="s">
        <v>20</v>
      </c>
      <c r="R3" s="214" t="s">
        <v>21</v>
      </c>
      <c r="S3" s="214" t="s">
        <v>22</v>
      </c>
      <c r="T3" s="214" t="s">
        <v>23</v>
      </c>
      <c r="U3" s="214" t="s">
        <v>24</v>
      </c>
      <c r="V3" s="214" t="s">
        <v>25</v>
      </c>
      <c r="W3" s="214" t="s">
        <v>26</v>
      </c>
      <c r="AA3" s="218"/>
      <c r="AB3" s="219"/>
      <c r="AC3" s="220"/>
      <c r="AD3" s="220"/>
      <c r="AE3" s="220"/>
    </row>
    <row r="4" spans="1:31" s="92" customFormat="1" ht="14" x14ac:dyDescent="0.3">
      <c r="A4" s="88" t="s">
        <v>27</v>
      </c>
      <c r="B4" s="198" t="s">
        <v>28</v>
      </c>
      <c r="C4" s="198" t="s">
        <v>29</v>
      </c>
      <c r="D4" s="198" t="s">
        <v>30</v>
      </c>
      <c r="E4" s="198" t="s">
        <v>31</v>
      </c>
      <c r="F4" s="198" t="s">
        <v>32</v>
      </c>
      <c r="G4" s="198" t="s">
        <v>33</v>
      </c>
      <c r="H4" s="198" t="s">
        <v>569</v>
      </c>
      <c r="I4" s="198" t="s">
        <v>35</v>
      </c>
      <c r="J4" s="198" t="s">
        <v>36</v>
      </c>
      <c r="K4" s="198" t="s">
        <v>37</v>
      </c>
      <c r="L4" s="198" t="s">
        <v>38</v>
      </c>
      <c r="M4" s="198" t="s">
        <v>34</v>
      </c>
      <c r="N4" s="198" t="s">
        <v>39</v>
      </c>
      <c r="O4" s="198" t="s">
        <v>40</v>
      </c>
      <c r="P4" s="198" t="s">
        <v>41</v>
      </c>
      <c r="Q4" s="198" t="s">
        <v>42</v>
      </c>
      <c r="R4" s="198" t="s">
        <v>43</v>
      </c>
      <c r="S4" s="198" t="s">
        <v>44</v>
      </c>
      <c r="T4" s="198" t="s">
        <v>45</v>
      </c>
      <c r="U4" s="198" t="s">
        <v>46</v>
      </c>
      <c r="V4" s="198" t="s">
        <v>47</v>
      </c>
      <c r="W4" s="198" t="s">
        <v>48</v>
      </c>
      <c r="X4" s="198" t="s">
        <v>49</v>
      </c>
      <c r="Y4" s="198" t="s">
        <v>50</v>
      </c>
      <c r="Z4" s="198" t="s">
        <v>51</v>
      </c>
      <c r="AA4" s="198" t="s">
        <v>52</v>
      </c>
      <c r="AB4" s="198" t="s">
        <v>53</v>
      </c>
      <c r="AC4" s="198" t="s">
        <v>54</v>
      </c>
      <c r="AD4" s="198" t="s">
        <v>55</v>
      </c>
      <c r="AE4" s="198" t="s">
        <v>56</v>
      </c>
    </row>
    <row r="5" spans="1:31" s="253" customFormat="1" ht="14" x14ac:dyDescent="0.3">
      <c r="A5" s="252">
        <f>A4+1</f>
        <v>1</v>
      </c>
      <c r="B5" s="253">
        <v>1</v>
      </c>
      <c r="E5" s="229" t="s">
        <v>57</v>
      </c>
      <c r="F5" s="194" t="s">
        <v>570</v>
      </c>
      <c r="G5" s="195"/>
      <c r="H5" s="195" t="s">
        <v>58</v>
      </c>
      <c r="I5" s="194"/>
      <c r="J5" s="194" t="s">
        <v>59</v>
      </c>
      <c r="K5" s="194"/>
      <c r="L5" s="196"/>
      <c r="M5" s="252"/>
      <c r="O5" s="247" t="s">
        <v>60</v>
      </c>
      <c r="U5" s="247"/>
      <c r="V5" s="247"/>
      <c r="W5" s="253" t="s">
        <v>61</v>
      </c>
    </row>
    <row r="6" spans="1:31" s="253" customFormat="1" ht="14" x14ac:dyDescent="0.3">
      <c r="A6" s="252">
        <f t="shared" ref="A6:A69" si="0">A5+1</f>
        <v>2</v>
      </c>
      <c r="B6" s="253">
        <v>2</v>
      </c>
      <c r="E6" s="229" t="s">
        <v>57</v>
      </c>
      <c r="F6" s="194" t="s">
        <v>62</v>
      </c>
      <c r="G6" s="195"/>
      <c r="H6" s="195" t="s">
        <v>571</v>
      </c>
      <c r="I6" s="194"/>
      <c r="J6" s="194"/>
      <c r="K6" s="194"/>
      <c r="L6" s="196"/>
      <c r="M6" s="252"/>
      <c r="O6" s="247" t="s">
        <v>63</v>
      </c>
      <c r="U6" s="247"/>
      <c r="V6" s="247"/>
      <c r="W6" s="253" t="s">
        <v>61</v>
      </c>
    </row>
    <row r="7" spans="1:31" s="253" customFormat="1" ht="14" x14ac:dyDescent="0.3">
      <c r="A7" s="252">
        <f t="shared" si="0"/>
        <v>3</v>
      </c>
      <c r="B7" s="253">
        <v>3</v>
      </c>
      <c r="E7" s="229" t="s">
        <v>57</v>
      </c>
      <c r="F7" s="194" t="s">
        <v>577</v>
      </c>
      <c r="G7" s="195"/>
      <c r="H7" s="195" t="s">
        <v>576</v>
      </c>
      <c r="I7" s="194" t="s">
        <v>64</v>
      </c>
      <c r="J7" s="194"/>
      <c r="K7" s="194"/>
      <c r="L7" s="196"/>
      <c r="M7" s="252"/>
      <c r="O7" s="253" t="s">
        <v>65</v>
      </c>
    </row>
    <row r="8" spans="1:31" s="253" customFormat="1" ht="14" x14ac:dyDescent="0.3">
      <c r="A8" s="252">
        <f t="shared" si="0"/>
        <v>4</v>
      </c>
      <c r="B8" s="253">
        <v>4</v>
      </c>
      <c r="E8" s="254"/>
      <c r="G8" s="252"/>
      <c r="H8" s="252"/>
      <c r="L8" s="255"/>
      <c r="M8" s="252"/>
    </row>
    <row r="9" spans="1:31" s="253" customFormat="1" ht="14" x14ac:dyDescent="0.3">
      <c r="A9" s="252">
        <f>A8+1</f>
        <v>5</v>
      </c>
      <c r="B9" s="253">
        <v>5</v>
      </c>
      <c r="E9" s="254"/>
      <c r="G9" s="252"/>
      <c r="H9" s="252"/>
      <c r="L9" s="255"/>
      <c r="M9" s="252"/>
    </row>
    <row r="10" spans="1:31" s="253" customFormat="1" ht="14" x14ac:dyDescent="0.3">
      <c r="A10" s="252">
        <f t="shared" si="0"/>
        <v>6</v>
      </c>
      <c r="B10" s="253">
        <v>6</v>
      </c>
      <c r="E10" s="291" t="s">
        <v>66</v>
      </c>
      <c r="F10" s="292" t="s">
        <v>667</v>
      </c>
      <c r="G10" s="293"/>
      <c r="H10" s="293" t="s">
        <v>664</v>
      </c>
      <c r="I10" s="292"/>
      <c r="J10" s="293" t="s">
        <v>68</v>
      </c>
      <c r="K10" s="294"/>
      <c r="L10" s="295"/>
      <c r="M10" s="271" t="s">
        <v>67</v>
      </c>
      <c r="N10" s="252"/>
    </row>
    <row r="11" spans="1:31" s="253" customFormat="1" x14ac:dyDescent="0.35">
      <c r="A11" s="252">
        <f t="shared" si="0"/>
        <v>7</v>
      </c>
      <c r="B11" s="253">
        <v>7</v>
      </c>
      <c r="E11" s="277" t="s">
        <v>66</v>
      </c>
      <c r="F11" s="223" t="s">
        <v>666</v>
      </c>
      <c r="G11" s="278"/>
      <c r="H11" s="278" t="s">
        <v>665</v>
      </c>
      <c r="I11" s="223"/>
      <c r="J11" s="278" t="s">
        <v>70</v>
      </c>
      <c r="K11" s="194"/>
      <c r="L11" s="196"/>
      <c r="M11" s="271" t="s">
        <v>69</v>
      </c>
      <c r="N11" s="252" t="s">
        <v>71</v>
      </c>
      <c r="O11" s="249" t="s">
        <v>72</v>
      </c>
    </row>
    <row r="12" spans="1:31" s="253" customFormat="1" ht="14" x14ac:dyDescent="0.3">
      <c r="A12" s="252">
        <f t="shared" si="0"/>
        <v>8</v>
      </c>
      <c r="B12" s="253">
        <v>8</v>
      </c>
      <c r="E12" s="277" t="s">
        <v>66</v>
      </c>
      <c r="F12" s="223" t="s">
        <v>579</v>
      </c>
      <c r="G12" s="278" t="s">
        <v>73</v>
      </c>
      <c r="H12" s="278" t="s">
        <v>578</v>
      </c>
      <c r="I12" s="223"/>
      <c r="J12" s="278" t="s">
        <v>74</v>
      </c>
      <c r="K12" s="194"/>
      <c r="L12" s="196"/>
      <c r="M12" s="271"/>
      <c r="N12" s="252" t="s">
        <v>75</v>
      </c>
      <c r="W12" s="253" t="s">
        <v>61</v>
      </c>
    </row>
    <row r="13" spans="1:31" s="253" customFormat="1" ht="14" x14ac:dyDescent="0.3">
      <c r="A13" s="252">
        <f t="shared" si="0"/>
        <v>9</v>
      </c>
      <c r="B13" s="253">
        <v>2</v>
      </c>
      <c r="C13" s="253">
        <v>12</v>
      </c>
      <c r="E13" s="225" t="s">
        <v>66</v>
      </c>
      <c r="F13" s="279" t="s">
        <v>646</v>
      </c>
      <c r="G13" s="226" t="s">
        <v>76</v>
      </c>
      <c r="H13" s="226" t="s">
        <v>645</v>
      </c>
      <c r="I13" s="227"/>
      <c r="J13" s="226" t="s">
        <v>78</v>
      </c>
      <c r="K13" s="194"/>
      <c r="L13" s="196"/>
      <c r="M13" s="272" t="s">
        <v>77</v>
      </c>
      <c r="N13" s="252"/>
    </row>
    <row r="14" spans="1:31" s="253" customFormat="1" ht="14" x14ac:dyDescent="0.3">
      <c r="A14" s="252">
        <f t="shared" si="0"/>
        <v>10</v>
      </c>
      <c r="B14" s="253">
        <v>4</v>
      </c>
      <c r="C14" s="253">
        <v>10</v>
      </c>
      <c r="D14" s="253" t="s">
        <v>79</v>
      </c>
      <c r="E14" s="225" t="s">
        <v>66</v>
      </c>
      <c r="F14" s="227" t="s">
        <v>648</v>
      </c>
      <c r="G14" s="226" t="s">
        <v>80</v>
      </c>
      <c r="H14" s="226" t="s">
        <v>647</v>
      </c>
      <c r="I14" s="227"/>
      <c r="J14" s="227"/>
      <c r="K14" s="280"/>
      <c r="L14" s="196"/>
      <c r="M14" s="272"/>
      <c r="N14" s="252"/>
      <c r="O14" s="247"/>
      <c r="U14" s="247"/>
      <c r="V14" s="247"/>
    </row>
    <row r="15" spans="1:31" s="253" customFormat="1" ht="14" x14ac:dyDescent="0.3">
      <c r="A15" s="252">
        <f t="shared" si="0"/>
        <v>11</v>
      </c>
      <c r="B15" s="253">
        <v>11</v>
      </c>
      <c r="C15" s="253">
        <v>3</v>
      </c>
      <c r="E15" s="225" t="s">
        <v>66</v>
      </c>
      <c r="F15" s="226" t="s">
        <v>668</v>
      </c>
      <c r="G15" s="226" t="s">
        <v>81</v>
      </c>
      <c r="H15" s="226" t="s">
        <v>649</v>
      </c>
      <c r="I15" s="227"/>
      <c r="J15" s="281" t="s">
        <v>83</v>
      </c>
      <c r="K15" s="194"/>
      <c r="L15" s="196"/>
      <c r="M15" s="272" t="s">
        <v>82</v>
      </c>
      <c r="N15" s="252" t="s">
        <v>81</v>
      </c>
      <c r="O15" s="247" t="s">
        <v>84</v>
      </c>
      <c r="R15" s="250"/>
      <c r="S15" s="247"/>
      <c r="T15" s="247"/>
      <c r="U15" s="247"/>
      <c r="V15" s="247"/>
      <c r="W15" s="253" t="s">
        <v>61</v>
      </c>
    </row>
    <row r="16" spans="1:31" s="253" customFormat="1" x14ac:dyDescent="0.35">
      <c r="A16" s="252">
        <f t="shared" si="0"/>
        <v>12</v>
      </c>
      <c r="B16" s="253">
        <v>5</v>
      </c>
      <c r="C16" s="253">
        <v>9</v>
      </c>
      <c r="D16" s="253" t="s">
        <v>85</v>
      </c>
      <c r="E16" s="225" t="s">
        <v>66</v>
      </c>
      <c r="F16" s="282" t="s">
        <v>650</v>
      </c>
      <c r="G16" s="226" t="s">
        <v>86</v>
      </c>
      <c r="H16" s="226" t="s">
        <v>651</v>
      </c>
      <c r="I16" s="227"/>
      <c r="J16" s="227"/>
      <c r="K16" s="280"/>
      <c r="L16" s="196"/>
      <c r="M16" s="272"/>
      <c r="N16" s="252"/>
      <c r="O16" s="251" t="s">
        <v>87</v>
      </c>
      <c r="U16" s="247"/>
      <c r="V16" s="247"/>
    </row>
    <row r="17" spans="1:24" s="253" customFormat="1" ht="14" x14ac:dyDescent="0.3">
      <c r="A17" s="252">
        <f t="shared" si="0"/>
        <v>13</v>
      </c>
      <c r="B17" s="253">
        <v>7</v>
      </c>
      <c r="C17" s="253">
        <v>7</v>
      </c>
      <c r="D17" s="250" t="s">
        <v>88</v>
      </c>
      <c r="E17" s="277" t="s">
        <v>89</v>
      </c>
      <c r="F17" s="278" t="s">
        <v>642</v>
      </c>
      <c r="G17" s="278" t="s">
        <v>90</v>
      </c>
      <c r="H17" s="278" t="s">
        <v>580</v>
      </c>
      <c r="I17" s="223"/>
      <c r="J17" s="278" t="s">
        <v>92</v>
      </c>
      <c r="K17" s="194" t="s">
        <v>93</v>
      </c>
      <c r="L17" s="196">
        <v>3034</v>
      </c>
      <c r="M17" s="271" t="s">
        <v>91</v>
      </c>
      <c r="N17" s="252" t="s">
        <v>94</v>
      </c>
      <c r="O17" s="247" t="s">
        <v>95</v>
      </c>
      <c r="R17" s="250" t="s">
        <v>96</v>
      </c>
      <c r="W17" s="253" t="s">
        <v>61</v>
      </c>
      <c r="X17" s="253" t="s">
        <v>97</v>
      </c>
    </row>
    <row r="18" spans="1:24" s="253" customFormat="1" ht="14" x14ac:dyDescent="0.3">
      <c r="A18" s="252">
        <f t="shared" si="0"/>
        <v>14</v>
      </c>
      <c r="B18" s="253">
        <v>8</v>
      </c>
      <c r="C18" s="253">
        <v>6</v>
      </c>
      <c r="E18" s="277" t="s">
        <v>89</v>
      </c>
      <c r="F18" s="278" t="s">
        <v>641</v>
      </c>
      <c r="G18" s="278" t="s">
        <v>98</v>
      </c>
      <c r="H18" s="278" t="s">
        <v>640</v>
      </c>
      <c r="I18" s="223"/>
      <c r="J18" s="278" t="s">
        <v>78</v>
      </c>
      <c r="K18" s="194"/>
      <c r="L18" s="196"/>
      <c r="M18" s="271" t="s">
        <v>99</v>
      </c>
      <c r="N18" s="252"/>
    </row>
    <row r="19" spans="1:24" s="253" customFormat="1" ht="14" x14ac:dyDescent="0.3">
      <c r="A19" s="252">
        <f t="shared" si="0"/>
        <v>15</v>
      </c>
      <c r="B19" s="253">
        <v>12</v>
      </c>
      <c r="C19" s="253">
        <v>2</v>
      </c>
      <c r="E19" s="277" t="s">
        <v>66</v>
      </c>
      <c r="F19" s="278" t="s">
        <v>644</v>
      </c>
      <c r="G19" s="278" t="s">
        <v>100</v>
      </c>
      <c r="H19" s="278" t="s">
        <v>643</v>
      </c>
      <c r="I19" s="223"/>
      <c r="J19" s="278" t="s">
        <v>78</v>
      </c>
      <c r="K19" s="194"/>
      <c r="L19" s="196"/>
      <c r="M19" s="271" t="s">
        <v>101</v>
      </c>
      <c r="N19" s="252" t="s">
        <v>100</v>
      </c>
      <c r="O19" s="247" t="s">
        <v>102</v>
      </c>
      <c r="R19" s="250"/>
      <c r="S19" s="247"/>
      <c r="T19" s="247"/>
      <c r="U19" s="247"/>
      <c r="V19" s="247"/>
      <c r="W19" s="253" t="s">
        <v>61</v>
      </c>
    </row>
    <row r="20" spans="1:24" s="253" customFormat="1" ht="14" x14ac:dyDescent="0.3">
      <c r="A20" s="252">
        <f t="shared" si="0"/>
        <v>16</v>
      </c>
      <c r="B20" s="253">
        <v>3</v>
      </c>
      <c r="C20" s="253">
        <v>11</v>
      </c>
      <c r="E20" s="277" t="s">
        <v>66</v>
      </c>
      <c r="F20" s="223" t="s">
        <v>574</v>
      </c>
      <c r="G20" s="278" t="s">
        <v>103</v>
      </c>
      <c r="H20" s="278" t="s">
        <v>575</v>
      </c>
      <c r="I20" s="223"/>
      <c r="J20" s="223"/>
      <c r="K20" s="280" t="s">
        <v>105</v>
      </c>
      <c r="L20" s="196"/>
      <c r="M20" s="271" t="s">
        <v>104</v>
      </c>
      <c r="N20" s="252" t="s">
        <v>106</v>
      </c>
      <c r="O20" s="247" t="s">
        <v>107</v>
      </c>
      <c r="U20" s="247"/>
      <c r="V20" s="247"/>
      <c r="W20" s="253" t="s">
        <v>61</v>
      </c>
    </row>
    <row r="21" spans="1:24" s="253" customFormat="1" ht="14" x14ac:dyDescent="0.3">
      <c r="A21" s="252">
        <f t="shared" si="0"/>
        <v>17</v>
      </c>
      <c r="B21" s="253">
        <v>10</v>
      </c>
      <c r="C21" s="253">
        <v>4</v>
      </c>
      <c r="E21" s="225" t="s">
        <v>66</v>
      </c>
      <c r="F21" s="227" t="s">
        <v>108</v>
      </c>
      <c r="G21" s="226" t="s">
        <v>109</v>
      </c>
      <c r="H21" s="226"/>
      <c r="I21" s="227"/>
      <c r="J21" s="227"/>
      <c r="K21" s="194"/>
      <c r="L21" s="196"/>
      <c r="M21" s="272"/>
    </row>
    <row r="22" spans="1:24" s="253" customFormat="1" ht="14" x14ac:dyDescent="0.3">
      <c r="A22" s="252">
        <f t="shared" si="0"/>
        <v>18</v>
      </c>
      <c r="B22" s="253">
        <v>1</v>
      </c>
      <c r="C22" s="253">
        <v>13</v>
      </c>
      <c r="E22" s="225" t="s">
        <v>66</v>
      </c>
      <c r="F22" s="226" t="s">
        <v>656</v>
      </c>
      <c r="G22" s="226" t="s">
        <v>110</v>
      </c>
      <c r="H22" s="226" t="s">
        <v>657</v>
      </c>
      <c r="I22" s="227"/>
      <c r="J22" s="226" t="s">
        <v>78</v>
      </c>
      <c r="K22" s="194"/>
      <c r="L22" s="196"/>
      <c r="M22" s="272" t="s">
        <v>111</v>
      </c>
      <c r="N22" s="252" t="s">
        <v>112</v>
      </c>
      <c r="O22" s="247" t="s">
        <v>113</v>
      </c>
      <c r="W22" s="253" t="s">
        <v>61</v>
      </c>
    </row>
    <row r="23" spans="1:24" s="253" customFormat="1" ht="14" x14ac:dyDescent="0.3">
      <c r="A23" s="252">
        <f t="shared" si="0"/>
        <v>19</v>
      </c>
      <c r="B23" s="253">
        <v>9</v>
      </c>
      <c r="C23" s="253">
        <v>5</v>
      </c>
      <c r="E23" s="225" t="s">
        <v>89</v>
      </c>
      <c r="F23" s="226" t="s">
        <v>572</v>
      </c>
      <c r="G23" s="226" t="s">
        <v>114</v>
      </c>
      <c r="H23" s="226" t="s">
        <v>573</v>
      </c>
      <c r="I23" s="227"/>
      <c r="J23" s="226" t="s">
        <v>78</v>
      </c>
      <c r="K23" s="194"/>
      <c r="L23" s="196"/>
      <c r="M23" s="272" t="s">
        <v>115</v>
      </c>
      <c r="N23" s="252"/>
    </row>
    <row r="24" spans="1:24" s="253" customFormat="1" ht="14" x14ac:dyDescent="0.3">
      <c r="A24" s="252">
        <f t="shared" si="0"/>
        <v>20</v>
      </c>
      <c r="B24" s="253">
        <v>13</v>
      </c>
      <c r="C24" s="253">
        <v>1</v>
      </c>
      <c r="E24" s="225" t="s">
        <v>66</v>
      </c>
      <c r="F24" s="226" t="s">
        <v>658</v>
      </c>
      <c r="G24" s="226" t="s">
        <v>116</v>
      </c>
      <c r="H24" s="226" t="s">
        <v>659</v>
      </c>
      <c r="I24" s="227"/>
      <c r="J24" s="226" t="s">
        <v>78</v>
      </c>
      <c r="K24" s="194"/>
      <c r="L24" s="196"/>
      <c r="M24" s="272" t="s">
        <v>117</v>
      </c>
      <c r="N24" s="252"/>
    </row>
    <row r="25" spans="1:24" s="253" customFormat="1" ht="14" x14ac:dyDescent="0.3">
      <c r="A25" s="252">
        <f t="shared" si="0"/>
        <v>21</v>
      </c>
      <c r="B25" s="253">
        <v>13</v>
      </c>
      <c r="C25" s="253">
        <v>15</v>
      </c>
      <c r="E25" s="283" t="s">
        <v>89</v>
      </c>
      <c r="F25" s="284" t="s">
        <v>661</v>
      </c>
      <c r="G25" s="284" t="s">
        <v>118</v>
      </c>
      <c r="H25" s="284" t="s">
        <v>660</v>
      </c>
      <c r="I25" s="285"/>
      <c r="J25" s="284" t="s">
        <v>78</v>
      </c>
      <c r="K25" s="194"/>
      <c r="L25" s="196"/>
      <c r="M25" s="273" t="s">
        <v>119</v>
      </c>
      <c r="N25" s="252"/>
    </row>
    <row r="26" spans="1:24" s="253" customFormat="1" ht="14" x14ac:dyDescent="0.3">
      <c r="A26" s="252">
        <f t="shared" si="0"/>
        <v>22</v>
      </c>
      <c r="B26" s="253">
        <v>14</v>
      </c>
      <c r="C26" s="253">
        <v>14</v>
      </c>
      <c r="E26" s="283" t="s">
        <v>89</v>
      </c>
      <c r="F26" s="284" t="s">
        <v>663</v>
      </c>
      <c r="G26" s="284" t="s">
        <v>120</v>
      </c>
      <c r="H26" s="284" t="s">
        <v>662</v>
      </c>
      <c r="I26" s="285"/>
      <c r="J26" s="284" t="s">
        <v>78</v>
      </c>
      <c r="K26" s="194"/>
      <c r="L26" s="196"/>
      <c r="M26" s="273" t="s">
        <v>121</v>
      </c>
      <c r="N26" s="252" t="s">
        <v>120</v>
      </c>
      <c r="O26" s="247" t="s">
        <v>122</v>
      </c>
      <c r="U26" s="247"/>
      <c r="V26" s="247"/>
      <c r="W26" s="253" t="s">
        <v>61</v>
      </c>
    </row>
    <row r="27" spans="1:24" s="253" customFormat="1" ht="14" x14ac:dyDescent="0.3">
      <c r="A27" s="252">
        <f t="shared" si="0"/>
        <v>23</v>
      </c>
      <c r="D27" s="274">
        <v>44852</v>
      </c>
      <c r="E27" s="225" t="s">
        <v>66</v>
      </c>
      <c r="F27" s="226" t="s">
        <v>652</v>
      </c>
      <c r="G27" s="226" t="s">
        <v>123</v>
      </c>
      <c r="H27" s="226" t="s">
        <v>653</v>
      </c>
      <c r="I27" s="227"/>
      <c r="J27" s="226" t="s">
        <v>125</v>
      </c>
      <c r="K27" s="194"/>
      <c r="L27" s="196"/>
      <c r="M27" s="272" t="s">
        <v>124</v>
      </c>
      <c r="N27" s="252"/>
      <c r="O27" s="247"/>
      <c r="R27" s="250"/>
      <c r="S27" s="247"/>
      <c r="T27" s="247"/>
      <c r="U27" s="247"/>
      <c r="V27" s="247"/>
    </row>
    <row r="28" spans="1:24" s="253" customFormat="1" ht="14" x14ac:dyDescent="0.3">
      <c r="A28" s="252">
        <f t="shared" si="0"/>
        <v>24</v>
      </c>
      <c r="B28" s="253">
        <v>13</v>
      </c>
      <c r="C28" s="253">
        <v>1</v>
      </c>
      <c r="D28" s="274">
        <v>44852</v>
      </c>
      <c r="E28" s="225" t="s">
        <v>66</v>
      </c>
      <c r="F28" s="226" t="s">
        <v>654</v>
      </c>
      <c r="G28" s="226" t="s">
        <v>126</v>
      </c>
      <c r="H28" s="226" t="s">
        <v>655</v>
      </c>
      <c r="I28" s="227"/>
      <c r="J28" s="226" t="s">
        <v>125</v>
      </c>
      <c r="K28" s="194"/>
      <c r="L28" s="196"/>
      <c r="M28" s="272" t="s">
        <v>127</v>
      </c>
      <c r="N28" s="252"/>
    </row>
    <row r="29" spans="1:24" s="253" customFormat="1" ht="14" x14ac:dyDescent="0.3">
      <c r="A29" s="252">
        <f t="shared" si="0"/>
        <v>25</v>
      </c>
      <c r="B29" s="253">
        <v>11</v>
      </c>
      <c r="E29" s="286" t="s">
        <v>89</v>
      </c>
      <c r="F29" s="287" t="s">
        <v>720</v>
      </c>
      <c r="G29" s="287" t="s">
        <v>128</v>
      </c>
      <c r="H29" s="287" t="s">
        <v>721</v>
      </c>
      <c r="I29" s="288"/>
      <c r="J29" s="287" t="s">
        <v>130</v>
      </c>
      <c r="K29" s="194"/>
      <c r="L29" s="196"/>
      <c r="M29" s="275" t="s">
        <v>129</v>
      </c>
      <c r="N29" s="252"/>
      <c r="O29" s="247" t="s">
        <v>131</v>
      </c>
    </row>
    <row r="30" spans="1:24" s="253" customFormat="1" ht="14" x14ac:dyDescent="0.3">
      <c r="A30" s="252">
        <f t="shared" si="0"/>
        <v>26</v>
      </c>
      <c r="B30" s="253">
        <v>24</v>
      </c>
      <c r="E30" s="286" t="s">
        <v>66</v>
      </c>
      <c r="F30" s="287" t="s">
        <v>718</v>
      </c>
      <c r="G30" s="287" t="s">
        <v>132</v>
      </c>
      <c r="H30" s="287" t="s">
        <v>719</v>
      </c>
      <c r="I30" s="288"/>
      <c r="J30" s="287" t="s">
        <v>134</v>
      </c>
      <c r="K30" s="194"/>
      <c r="L30" s="196"/>
      <c r="M30" s="275" t="s">
        <v>133</v>
      </c>
      <c r="N30" s="252" t="s">
        <v>132</v>
      </c>
      <c r="O30" s="247" t="s">
        <v>135</v>
      </c>
    </row>
    <row r="31" spans="1:24" s="253" customFormat="1" ht="14" x14ac:dyDescent="0.3">
      <c r="A31" s="252">
        <f t="shared" si="0"/>
        <v>27</v>
      </c>
      <c r="B31" s="253">
        <v>25</v>
      </c>
      <c r="E31" s="286" t="s">
        <v>66</v>
      </c>
      <c r="F31" s="287" t="s">
        <v>714</v>
      </c>
      <c r="G31" s="287"/>
      <c r="H31" s="287" t="s">
        <v>715</v>
      </c>
      <c r="I31" s="288"/>
      <c r="J31" s="287" t="s">
        <v>134</v>
      </c>
      <c r="K31" s="194"/>
      <c r="L31" s="196"/>
      <c r="M31" s="275" t="s">
        <v>136</v>
      </c>
    </row>
    <row r="32" spans="1:24" s="253" customFormat="1" ht="14" x14ac:dyDescent="0.3">
      <c r="A32" s="252">
        <f t="shared" si="0"/>
        <v>28</v>
      </c>
      <c r="B32" s="253">
        <v>26</v>
      </c>
      <c r="E32" s="286" t="s">
        <v>66</v>
      </c>
      <c r="F32" s="287" t="s">
        <v>716</v>
      </c>
      <c r="G32" s="287" t="s">
        <v>137</v>
      </c>
      <c r="H32" s="287" t="s">
        <v>717</v>
      </c>
      <c r="I32" s="288"/>
      <c r="J32" s="288" t="s">
        <v>139</v>
      </c>
      <c r="K32" s="229" t="s">
        <v>140</v>
      </c>
      <c r="L32" s="196"/>
      <c r="M32" s="275" t="s">
        <v>138</v>
      </c>
      <c r="N32" s="252" t="s">
        <v>141</v>
      </c>
    </row>
    <row r="33" spans="1:32" s="253" customFormat="1" ht="14" x14ac:dyDescent="0.3">
      <c r="A33" s="252">
        <f t="shared" si="0"/>
        <v>29</v>
      </c>
      <c r="B33" s="253">
        <v>27</v>
      </c>
      <c r="E33" s="286" t="s">
        <v>66</v>
      </c>
      <c r="F33" s="289" t="s">
        <v>590</v>
      </c>
      <c r="G33" s="287" t="s">
        <v>142</v>
      </c>
      <c r="H33" s="287" t="s">
        <v>591</v>
      </c>
      <c r="I33" s="288"/>
      <c r="J33" s="287" t="s">
        <v>134</v>
      </c>
      <c r="K33" s="229" t="s">
        <v>144</v>
      </c>
      <c r="L33" s="196"/>
      <c r="M33" s="276" t="s">
        <v>143</v>
      </c>
      <c r="N33" s="252" t="s">
        <v>142</v>
      </c>
    </row>
    <row r="34" spans="1:32" s="253" customFormat="1" ht="14" x14ac:dyDescent="0.3">
      <c r="A34" s="252">
        <f t="shared" si="0"/>
        <v>30</v>
      </c>
      <c r="E34" s="286" t="s">
        <v>66</v>
      </c>
      <c r="F34" s="289" t="s">
        <v>673</v>
      </c>
      <c r="G34" s="287" t="s">
        <v>145</v>
      </c>
      <c r="H34" s="287" t="s">
        <v>672</v>
      </c>
      <c r="I34" s="288"/>
      <c r="J34" s="287"/>
      <c r="K34" s="229" t="s">
        <v>147</v>
      </c>
      <c r="L34" s="196"/>
      <c r="M34" s="276" t="s">
        <v>146</v>
      </c>
      <c r="N34" s="252"/>
    </row>
    <row r="35" spans="1:32" s="253" customFormat="1" ht="14" x14ac:dyDescent="0.3">
      <c r="A35" s="252">
        <f t="shared" si="0"/>
        <v>31</v>
      </c>
      <c r="E35" s="286" t="s">
        <v>66</v>
      </c>
      <c r="F35" s="289" t="s">
        <v>639</v>
      </c>
      <c r="G35" s="287" t="s">
        <v>145</v>
      </c>
      <c r="H35" s="287" t="s">
        <v>638</v>
      </c>
      <c r="I35" s="288"/>
      <c r="J35" s="287"/>
      <c r="K35" s="229" t="s">
        <v>149</v>
      </c>
      <c r="L35" s="196"/>
      <c r="M35" s="276" t="s">
        <v>148</v>
      </c>
      <c r="N35" s="252"/>
    </row>
    <row r="36" spans="1:32" s="253" customFormat="1" ht="14" x14ac:dyDescent="0.3">
      <c r="A36" s="252">
        <f t="shared" si="0"/>
        <v>32</v>
      </c>
      <c r="B36" s="253">
        <v>28</v>
      </c>
      <c r="E36" s="286" t="s">
        <v>66</v>
      </c>
      <c r="F36" s="287" t="s">
        <v>674</v>
      </c>
      <c r="G36" s="287"/>
      <c r="H36" s="287" t="s">
        <v>671</v>
      </c>
      <c r="I36" s="288"/>
      <c r="J36" s="287" t="s">
        <v>134</v>
      </c>
      <c r="K36" s="194"/>
      <c r="L36" s="196"/>
      <c r="M36" s="275" t="s">
        <v>150</v>
      </c>
      <c r="N36" s="252"/>
    </row>
    <row r="37" spans="1:32" s="253" customFormat="1" ht="14" x14ac:dyDescent="0.3">
      <c r="A37" s="252">
        <f t="shared" si="0"/>
        <v>33</v>
      </c>
      <c r="B37" s="253">
        <v>29</v>
      </c>
      <c r="E37" s="286" t="s">
        <v>66</v>
      </c>
      <c r="F37" s="288" t="s">
        <v>669</v>
      </c>
      <c r="G37" s="287" t="s">
        <v>151</v>
      </c>
      <c r="H37" s="287" t="s">
        <v>670</v>
      </c>
      <c r="I37" s="286"/>
      <c r="J37" s="288"/>
      <c r="K37" s="290" t="s">
        <v>152</v>
      </c>
      <c r="L37" s="290"/>
      <c r="M37" s="275"/>
      <c r="N37" s="252" t="s">
        <v>151</v>
      </c>
      <c r="P37" s="254"/>
      <c r="Q37" s="254"/>
      <c r="W37" s="253" t="s">
        <v>61</v>
      </c>
    </row>
    <row r="38" spans="1:32" s="253" customFormat="1" ht="14" x14ac:dyDescent="0.3">
      <c r="A38" s="252">
        <f t="shared" si="0"/>
        <v>34</v>
      </c>
      <c r="B38" s="253">
        <v>30</v>
      </c>
      <c r="E38" s="286" t="s">
        <v>89</v>
      </c>
      <c r="F38" s="287" t="s">
        <v>581</v>
      </c>
      <c r="G38" s="287"/>
      <c r="H38" s="287" t="s">
        <v>533</v>
      </c>
      <c r="I38" s="288"/>
      <c r="J38" s="287" t="s">
        <v>154</v>
      </c>
      <c r="K38" s="194"/>
      <c r="L38" s="196"/>
      <c r="M38" s="275" t="s">
        <v>153</v>
      </c>
      <c r="N38" s="252"/>
    </row>
    <row r="39" spans="1:32" s="253" customFormat="1" ht="14" x14ac:dyDescent="0.3">
      <c r="A39" s="252">
        <f t="shared" si="0"/>
        <v>35</v>
      </c>
      <c r="B39" s="253">
        <v>31</v>
      </c>
      <c r="E39" s="286" t="s">
        <v>89</v>
      </c>
      <c r="F39" s="289" t="s">
        <v>583</v>
      </c>
      <c r="G39" s="287" t="s">
        <v>155</v>
      </c>
      <c r="H39" s="287" t="s">
        <v>582</v>
      </c>
      <c r="I39" s="288"/>
      <c r="J39" s="287" t="s">
        <v>154</v>
      </c>
      <c r="K39" s="229" t="s">
        <v>157</v>
      </c>
      <c r="L39" s="196"/>
      <c r="M39" s="276" t="s">
        <v>156</v>
      </c>
      <c r="N39" s="252" t="s">
        <v>155</v>
      </c>
    </row>
    <row r="40" spans="1:32" s="253" customFormat="1" ht="14" x14ac:dyDescent="0.3">
      <c r="A40" s="252">
        <f t="shared" si="0"/>
        <v>36</v>
      </c>
      <c r="B40" s="253">
        <v>32</v>
      </c>
      <c r="E40" s="286" t="s">
        <v>66</v>
      </c>
      <c r="F40" s="288"/>
      <c r="G40" s="287"/>
      <c r="H40" s="287"/>
      <c r="I40" s="288"/>
      <c r="J40" s="288"/>
      <c r="K40" s="194"/>
      <c r="L40" s="196"/>
      <c r="M40" s="275"/>
      <c r="N40" s="252"/>
    </row>
    <row r="41" spans="1:32" ht="14" x14ac:dyDescent="0.3">
      <c r="A41" s="88">
        <f t="shared" si="0"/>
        <v>37</v>
      </c>
      <c r="B41" s="89">
        <v>39</v>
      </c>
      <c r="D41" s="89"/>
      <c r="I41" s="89"/>
      <c r="L41" s="92"/>
      <c r="M41" s="88"/>
      <c r="AB41" s="89"/>
      <c r="AC41" s="89"/>
      <c r="AD41" s="89"/>
      <c r="AE41" s="89"/>
      <c r="AF41" s="89"/>
    </row>
    <row r="42" spans="1:32" ht="14" x14ac:dyDescent="0.3">
      <c r="A42" s="88">
        <f t="shared" si="0"/>
        <v>38</v>
      </c>
      <c r="B42" s="89">
        <v>40</v>
      </c>
      <c r="D42" s="89"/>
      <c r="I42" s="89"/>
      <c r="L42" s="92"/>
      <c r="M42" s="88"/>
      <c r="AB42" s="89"/>
      <c r="AC42" s="89"/>
      <c r="AD42" s="89"/>
      <c r="AE42" s="89"/>
      <c r="AF42" s="89"/>
    </row>
    <row r="43" spans="1:32" s="126" customFormat="1" thickBot="1" x14ac:dyDescent="0.35">
      <c r="A43" s="88">
        <f t="shared" si="0"/>
        <v>39</v>
      </c>
      <c r="B43" s="89">
        <v>41</v>
      </c>
      <c r="C43" s="89"/>
      <c r="D43" s="90"/>
      <c r="E43" s="134" t="s">
        <v>158</v>
      </c>
      <c r="F43" s="126" t="s">
        <v>589</v>
      </c>
      <c r="G43" s="128" t="s">
        <v>159</v>
      </c>
      <c r="H43" s="128" t="s">
        <v>588</v>
      </c>
      <c r="L43" s="127"/>
      <c r="M43" s="128"/>
      <c r="N43" s="128"/>
    </row>
    <row r="44" spans="1:32" s="98" customFormat="1" ht="15" thickTop="1" thickBot="1" x14ac:dyDescent="0.35">
      <c r="A44" s="88">
        <f t="shared" si="0"/>
        <v>40</v>
      </c>
      <c r="B44" s="89">
        <v>42</v>
      </c>
      <c r="C44" s="89"/>
      <c r="D44" s="90"/>
      <c r="E44" s="101"/>
      <c r="F44" s="94"/>
      <c r="G44" s="102"/>
      <c r="H44" s="102"/>
      <c r="I44" s="94"/>
      <c r="J44" s="94"/>
      <c r="K44" s="94"/>
      <c r="L44" s="103"/>
      <c r="M44" s="102"/>
      <c r="N44" s="102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</row>
    <row r="45" spans="1:32" s="94" customFormat="1" thickTop="1" x14ac:dyDescent="0.3">
      <c r="A45" s="88">
        <f t="shared" si="0"/>
        <v>41</v>
      </c>
      <c r="B45" s="89">
        <v>43</v>
      </c>
      <c r="C45" s="89"/>
      <c r="D45" s="90"/>
      <c r="E45" s="97" t="s">
        <v>160</v>
      </c>
      <c r="F45" s="132" t="s">
        <v>587</v>
      </c>
      <c r="G45" s="99"/>
      <c r="H45" s="99" t="s">
        <v>584</v>
      </c>
      <c r="I45" s="98" t="s">
        <v>161</v>
      </c>
      <c r="J45" s="98" t="s">
        <v>162</v>
      </c>
      <c r="K45" s="98"/>
      <c r="L45" s="100"/>
      <c r="M45" s="99"/>
      <c r="N45" s="99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2" thickBot="1" x14ac:dyDescent="0.35">
      <c r="A46" s="88">
        <f t="shared" si="0"/>
        <v>42</v>
      </c>
      <c r="B46" s="89">
        <v>44</v>
      </c>
      <c r="E46" s="101" t="s">
        <v>160</v>
      </c>
      <c r="F46" s="95" t="s">
        <v>586</v>
      </c>
      <c r="G46" s="102"/>
      <c r="H46" s="102" t="s">
        <v>585</v>
      </c>
      <c r="I46" s="94" t="s">
        <v>163</v>
      </c>
      <c r="J46" s="94" t="s">
        <v>164</v>
      </c>
      <c r="K46" s="94"/>
      <c r="L46" s="103"/>
      <c r="M46" s="102"/>
      <c r="N46" s="102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F46" s="89"/>
    </row>
    <row r="47" spans="1:32" s="221" customFormat="1" thickTop="1" x14ac:dyDescent="0.3">
      <c r="A47" s="88">
        <f t="shared" si="0"/>
        <v>43</v>
      </c>
      <c r="B47" s="89">
        <v>45</v>
      </c>
      <c r="C47" s="89"/>
      <c r="D47" s="90"/>
      <c r="E47" s="91"/>
      <c r="F47" s="89"/>
      <c r="G47" s="88"/>
      <c r="H47" s="88"/>
      <c r="I47" s="89"/>
      <c r="J47" s="89"/>
      <c r="K47" s="89"/>
      <c r="L47" s="92"/>
      <c r="M47" s="88"/>
      <c r="N47" s="88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90"/>
      <c r="AB47" s="131"/>
      <c r="AC47" s="115"/>
      <c r="AD47" s="115"/>
      <c r="AE47" s="115"/>
    </row>
    <row r="48" spans="1:32" s="253" customFormat="1" ht="14" x14ac:dyDescent="0.3">
      <c r="A48" s="252">
        <f t="shared" si="0"/>
        <v>44</v>
      </c>
      <c r="E48" s="254"/>
      <c r="G48" s="252"/>
      <c r="H48" s="252"/>
      <c r="L48" s="255"/>
      <c r="M48" s="252"/>
      <c r="N48" s="252"/>
    </row>
    <row r="49" spans="1:23" s="253" customFormat="1" ht="14" x14ac:dyDescent="0.3">
      <c r="A49" s="252">
        <f t="shared" si="0"/>
        <v>45</v>
      </c>
      <c r="B49" s="253">
        <v>46</v>
      </c>
      <c r="E49" s="264" t="s">
        <v>165</v>
      </c>
      <c r="F49" s="265" t="s">
        <v>166</v>
      </c>
      <c r="G49" s="266" t="s">
        <v>167</v>
      </c>
      <c r="H49" s="266"/>
      <c r="I49" s="265" t="s">
        <v>169</v>
      </c>
      <c r="J49" s="265" t="s">
        <v>170</v>
      </c>
      <c r="K49" s="194"/>
      <c r="L49" s="196"/>
      <c r="M49" s="259" t="s">
        <v>168</v>
      </c>
      <c r="W49" s="253" t="s">
        <v>61</v>
      </c>
    </row>
    <row r="50" spans="1:23" s="253" customFormat="1" ht="14" x14ac:dyDescent="0.3">
      <c r="A50" s="252">
        <f t="shared" si="0"/>
        <v>46</v>
      </c>
      <c r="B50" s="253">
        <v>47</v>
      </c>
      <c r="E50" s="264" t="s">
        <v>165</v>
      </c>
      <c r="F50" s="265" t="s">
        <v>624</v>
      </c>
      <c r="G50" s="266"/>
      <c r="H50" s="266" t="s">
        <v>625</v>
      </c>
      <c r="I50" s="265" t="s">
        <v>171</v>
      </c>
      <c r="J50" s="265"/>
      <c r="K50" s="194"/>
      <c r="L50" s="196"/>
      <c r="M50" s="259"/>
      <c r="N50" s="252"/>
    </row>
    <row r="51" spans="1:23" s="253" customFormat="1" ht="14" x14ac:dyDescent="0.3">
      <c r="A51" s="252">
        <f t="shared" si="0"/>
        <v>47</v>
      </c>
      <c r="B51" s="253">
        <v>48</v>
      </c>
      <c r="E51" s="264" t="s">
        <v>165</v>
      </c>
      <c r="F51" s="265" t="s">
        <v>623</v>
      </c>
      <c r="G51" s="266"/>
      <c r="H51" s="266" t="s">
        <v>622</v>
      </c>
      <c r="I51" s="265" t="s">
        <v>171</v>
      </c>
      <c r="J51" s="265" t="s">
        <v>172</v>
      </c>
      <c r="K51" s="194"/>
      <c r="L51" s="196"/>
      <c r="M51" s="259"/>
      <c r="N51" s="252"/>
    </row>
    <row r="52" spans="1:23" s="253" customFormat="1" ht="14" x14ac:dyDescent="0.3">
      <c r="A52" s="252">
        <f t="shared" si="0"/>
        <v>48</v>
      </c>
      <c r="B52" s="253">
        <v>49</v>
      </c>
      <c r="E52" s="264" t="s">
        <v>165</v>
      </c>
      <c r="F52" s="265" t="s">
        <v>675</v>
      </c>
      <c r="G52" s="266"/>
      <c r="H52" s="266" t="s">
        <v>676</v>
      </c>
      <c r="I52" s="265"/>
      <c r="J52" s="265" t="s">
        <v>173</v>
      </c>
      <c r="K52" s="194"/>
      <c r="L52" s="196"/>
      <c r="M52" s="259"/>
      <c r="N52" s="252"/>
    </row>
    <row r="53" spans="1:23" s="253" customFormat="1" ht="14" x14ac:dyDescent="0.3">
      <c r="A53" s="252">
        <f t="shared" si="0"/>
        <v>49</v>
      </c>
      <c r="B53" s="253">
        <v>50</v>
      </c>
      <c r="E53" s="264" t="s">
        <v>165</v>
      </c>
      <c r="F53" s="265" t="s">
        <v>627</v>
      </c>
      <c r="G53" s="266"/>
      <c r="H53" s="266" t="s">
        <v>626</v>
      </c>
      <c r="I53" s="265"/>
      <c r="J53" s="265" t="s">
        <v>174</v>
      </c>
      <c r="K53" s="194"/>
      <c r="L53" s="196"/>
      <c r="M53" s="259"/>
      <c r="N53" s="252"/>
    </row>
    <row r="54" spans="1:23" s="253" customFormat="1" ht="14" x14ac:dyDescent="0.3">
      <c r="A54" s="252">
        <f t="shared" si="0"/>
        <v>50</v>
      </c>
      <c r="B54" s="253">
        <v>51</v>
      </c>
      <c r="E54" s="264" t="s">
        <v>165</v>
      </c>
      <c r="F54" s="265" t="s">
        <v>628</v>
      </c>
      <c r="G54" s="266"/>
      <c r="H54" s="266" t="s">
        <v>629</v>
      </c>
      <c r="I54" s="265"/>
      <c r="J54" s="265" t="s">
        <v>175</v>
      </c>
      <c r="K54" s="194"/>
      <c r="L54" s="196"/>
      <c r="M54" s="259"/>
      <c r="O54" s="247" t="s">
        <v>176</v>
      </c>
    </row>
    <row r="55" spans="1:23" s="253" customFormat="1" ht="14" x14ac:dyDescent="0.3">
      <c r="A55" s="252">
        <f t="shared" si="0"/>
        <v>51</v>
      </c>
      <c r="B55" s="253">
        <v>52</v>
      </c>
      <c r="E55" s="264" t="s">
        <v>165</v>
      </c>
      <c r="F55" s="265" t="s">
        <v>628</v>
      </c>
      <c r="G55" s="266"/>
      <c r="H55" s="266" t="s">
        <v>629</v>
      </c>
      <c r="I55" s="265"/>
      <c r="J55" s="265" t="s">
        <v>175</v>
      </c>
      <c r="K55" s="194"/>
      <c r="L55" s="196"/>
      <c r="M55" s="259"/>
      <c r="N55" s="252"/>
    </row>
    <row r="56" spans="1:23" s="253" customFormat="1" ht="14" x14ac:dyDescent="0.3">
      <c r="A56" s="252">
        <f t="shared" si="0"/>
        <v>52</v>
      </c>
      <c r="B56" s="253">
        <v>53</v>
      </c>
      <c r="E56" s="264" t="s">
        <v>165</v>
      </c>
      <c r="F56" s="265" t="s">
        <v>630</v>
      </c>
      <c r="G56" s="266" t="s">
        <v>177</v>
      </c>
      <c r="H56" s="266" t="s">
        <v>631</v>
      </c>
      <c r="I56" s="265" t="s">
        <v>178</v>
      </c>
      <c r="J56" s="265" t="s">
        <v>179</v>
      </c>
      <c r="K56" s="194"/>
      <c r="L56" s="196"/>
      <c r="M56" s="259"/>
      <c r="N56" s="252"/>
    </row>
    <row r="57" spans="1:23" s="253" customFormat="1" ht="14" x14ac:dyDescent="0.3">
      <c r="A57" s="252">
        <f t="shared" si="0"/>
        <v>53</v>
      </c>
      <c r="B57" s="253">
        <v>54</v>
      </c>
      <c r="E57" s="264" t="s">
        <v>165</v>
      </c>
      <c r="F57" s="265" t="s">
        <v>632</v>
      </c>
      <c r="G57" s="266" t="s">
        <v>180</v>
      </c>
      <c r="H57" s="266" t="s">
        <v>633</v>
      </c>
      <c r="I57" s="265" t="s">
        <v>181</v>
      </c>
      <c r="J57" s="265" t="s">
        <v>182</v>
      </c>
      <c r="K57" s="194"/>
      <c r="L57" s="196"/>
      <c r="M57" s="259"/>
      <c r="N57" s="252"/>
    </row>
    <row r="58" spans="1:23" s="253" customFormat="1" ht="14" x14ac:dyDescent="0.3">
      <c r="A58" s="252">
        <f t="shared" si="0"/>
        <v>54</v>
      </c>
      <c r="B58" s="253">
        <v>55</v>
      </c>
      <c r="E58" s="264" t="s">
        <v>165</v>
      </c>
      <c r="F58" s="265" t="s">
        <v>616</v>
      </c>
      <c r="G58" s="266"/>
      <c r="H58" s="266" t="s">
        <v>617</v>
      </c>
      <c r="I58" s="265" t="s">
        <v>169</v>
      </c>
      <c r="J58" s="265"/>
      <c r="K58" s="194"/>
      <c r="L58" s="196"/>
      <c r="M58" s="259"/>
      <c r="N58" s="252"/>
    </row>
    <row r="59" spans="1:23" s="253" customFormat="1" ht="14" x14ac:dyDescent="0.3">
      <c r="A59" s="252">
        <f t="shared" si="0"/>
        <v>55</v>
      </c>
      <c r="B59" s="253">
        <v>56</v>
      </c>
      <c r="E59" s="264" t="s">
        <v>165</v>
      </c>
      <c r="F59" s="265" t="s">
        <v>634</v>
      </c>
      <c r="G59" s="266" t="s">
        <v>1</v>
      </c>
      <c r="H59" s="266" t="s">
        <v>635</v>
      </c>
      <c r="I59" s="265"/>
      <c r="J59" s="265"/>
      <c r="K59" s="194"/>
      <c r="L59" s="196"/>
      <c r="M59" s="259"/>
      <c r="N59" s="252"/>
      <c r="O59" s="253" t="s">
        <v>183</v>
      </c>
    </row>
    <row r="60" spans="1:23" s="253" customFormat="1" ht="14" x14ac:dyDescent="0.3">
      <c r="A60" s="252">
        <f t="shared" si="0"/>
        <v>56</v>
      </c>
      <c r="B60" s="253">
        <v>57</v>
      </c>
      <c r="E60" s="264" t="s">
        <v>165</v>
      </c>
      <c r="F60" s="265" t="s">
        <v>621</v>
      </c>
      <c r="G60" s="266" t="s">
        <v>184</v>
      </c>
      <c r="H60" s="266" t="s">
        <v>620</v>
      </c>
      <c r="I60" s="265"/>
      <c r="J60" s="265"/>
      <c r="K60" s="194"/>
      <c r="L60" s="196"/>
      <c r="M60" s="259"/>
      <c r="O60" s="247" t="s">
        <v>185</v>
      </c>
    </row>
    <row r="61" spans="1:23" s="253" customFormat="1" ht="14" x14ac:dyDescent="0.3">
      <c r="A61" s="252">
        <f t="shared" si="0"/>
        <v>57</v>
      </c>
      <c r="B61" s="253">
        <v>58</v>
      </c>
      <c r="E61" s="264" t="s">
        <v>165</v>
      </c>
      <c r="F61" s="265" t="s">
        <v>637</v>
      </c>
      <c r="G61" s="266"/>
      <c r="H61" s="266" t="s">
        <v>636</v>
      </c>
      <c r="I61" s="265" t="s">
        <v>169</v>
      </c>
      <c r="J61" s="265"/>
      <c r="K61" s="194"/>
      <c r="L61" s="196"/>
      <c r="M61" s="259"/>
      <c r="O61" s="247" t="s">
        <v>186</v>
      </c>
      <c r="U61" s="247"/>
      <c r="V61" s="247"/>
      <c r="W61" s="253" t="s">
        <v>61</v>
      </c>
    </row>
    <row r="62" spans="1:23" s="253" customFormat="1" ht="14" x14ac:dyDescent="0.3">
      <c r="A62" s="252">
        <f t="shared" si="0"/>
        <v>58</v>
      </c>
      <c r="B62" s="253">
        <v>59</v>
      </c>
      <c r="E62" s="264" t="s">
        <v>165</v>
      </c>
      <c r="F62" s="265"/>
      <c r="G62" s="266"/>
      <c r="H62" s="266"/>
      <c r="I62" s="265"/>
      <c r="J62" s="265"/>
      <c r="K62" s="194"/>
      <c r="L62" s="196"/>
      <c r="M62" s="259"/>
    </row>
    <row r="63" spans="1:23" s="253" customFormat="1" ht="14" x14ac:dyDescent="0.3">
      <c r="A63" s="252">
        <f t="shared" si="0"/>
        <v>59</v>
      </c>
      <c r="B63" s="253">
        <v>60</v>
      </c>
      <c r="E63" s="264" t="s">
        <v>165</v>
      </c>
      <c r="F63" s="265"/>
      <c r="G63" s="266"/>
      <c r="H63" s="266"/>
      <c r="I63" s="265"/>
      <c r="J63" s="265"/>
      <c r="K63" s="194"/>
      <c r="L63" s="196"/>
      <c r="M63" s="259"/>
      <c r="O63" s="247"/>
    </row>
    <row r="64" spans="1:23" s="253" customFormat="1" ht="14" x14ac:dyDescent="0.3">
      <c r="A64" s="252">
        <f t="shared" si="0"/>
        <v>60</v>
      </c>
      <c r="B64" s="253">
        <v>61</v>
      </c>
      <c r="E64" s="267" t="s">
        <v>165</v>
      </c>
      <c r="F64" s="268" t="s">
        <v>712</v>
      </c>
      <c r="G64" s="269"/>
      <c r="H64" s="269" t="s">
        <v>713</v>
      </c>
      <c r="I64" s="268"/>
      <c r="J64" s="268"/>
      <c r="K64" s="268"/>
      <c r="L64" s="270"/>
      <c r="M64" s="262"/>
      <c r="N64" s="261"/>
      <c r="O64" s="248" t="s">
        <v>187</v>
      </c>
      <c r="P64" s="261"/>
      <c r="Q64" s="261"/>
    </row>
    <row r="65" spans="1:31" s="253" customFormat="1" ht="14" x14ac:dyDescent="0.3">
      <c r="A65" s="252">
        <f t="shared" si="0"/>
        <v>61</v>
      </c>
      <c r="B65" s="253">
        <v>62</v>
      </c>
      <c r="E65" s="260"/>
      <c r="F65" s="261"/>
      <c r="G65" s="262"/>
      <c r="H65" s="262"/>
      <c r="I65" s="261"/>
      <c r="J65" s="261"/>
      <c r="K65" s="261"/>
      <c r="L65" s="263"/>
      <c r="M65" s="262"/>
      <c r="N65" s="261"/>
      <c r="O65" s="261"/>
      <c r="P65" s="261"/>
      <c r="Q65" s="261"/>
    </row>
    <row r="66" spans="1:31" s="126" customFormat="1" ht="14" x14ac:dyDescent="0.3">
      <c r="A66" s="88">
        <f t="shared" si="0"/>
        <v>62</v>
      </c>
      <c r="B66" s="89">
        <v>63</v>
      </c>
      <c r="C66" s="89"/>
      <c r="D66" s="90"/>
      <c r="E66" s="134"/>
      <c r="G66" s="128"/>
      <c r="H66" s="128"/>
      <c r="L66" s="127"/>
      <c r="M66" s="128"/>
    </row>
    <row r="67" spans="1:31" s="94" customFormat="1" ht="14" x14ac:dyDescent="0.3">
      <c r="A67" s="88">
        <f t="shared" si="0"/>
        <v>63</v>
      </c>
      <c r="B67" s="89">
        <v>64</v>
      </c>
      <c r="C67" s="89"/>
      <c r="D67" s="90"/>
      <c r="E67" s="101" t="s">
        <v>188</v>
      </c>
      <c r="F67" s="94" t="s">
        <v>708</v>
      </c>
      <c r="G67" s="102" t="s">
        <v>189</v>
      </c>
      <c r="H67" s="102" t="s">
        <v>709</v>
      </c>
      <c r="L67" s="103"/>
      <c r="M67" s="102"/>
    </row>
    <row r="68" spans="1:31" s="94" customFormat="1" ht="14" x14ac:dyDescent="0.3">
      <c r="A68" s="88">
        <f t="shared" si="0"/>
        <v>64</v>
      </c>
      <c r="B68" s="89">
        <v>65</v>
      </c>
      <c r="C68" s="89"/>
      <c r="D68" s="90"/>
      <c r="E68" s="101" t="s">
        <v>188</v>
      </c>
      <c r="F68" s="94" t="s">
        <v>706</v>
      </c>
      <c r="G68" s="102"/>
      <c r="H68" s="102" t="s">
        <v>707</v>
      </c>
      <c r="I68" s="94" t="s">
        <v>171</v>
      </c>
      <c r="J68" s="94" t="s">
        <v>190</v>
      </c>
      <c r="L68" s="103"/>
      <c r="M68" s="102"/>
    </row>
    <row r="69" spans="1:31" s="94" customFormat="1" ht="14" x14ac:dyDescent="0.3">
      <c r="A69" s="88">
        <f t="shared" si="0"/>
        <v>65</v>
      </c>
      <c r="B69" s="89">
        <v>66</v>
      </c>
      <c r="C69" s="89"/>
      <c r="D69" s="90"/>
      <c r="E69" s="101" t="s">
        <v>188</v>
      </c>
      <c r="F69" s="94" t="s">
        <v>710</v>
      </c>
      <c r="G69" s="102"/>
      <c r="H69" s="102" t="s">
        <v>711</v>
      </c>
      <c r="J69" s="94" t="s">
        <v>190</v>
      </c>
      <c r="L69" s="103"/>
      <c r="M69" s="102"/>
    </row>
    <row r="70" spans="1:31" s="94" customFormat="1" ht="14" x14ac:dyDescent="0.3">
      <c r="A70" s="88">
        <f t="shared" ref="A70:A136" si="1">A69+1</f>
        <v>66</v>
      </c>
      <c r="B70" s="89">
        <v>67</v>
      </c>
      <c r="C70" s="89"/>
      <c r="D70" s="90"/>
      <c r="E70" s="101" t="s">
        <v>188</v>
      </c>
      <c r="F70" s="94" t="s">
        <v>618</v>
      </c>
      <c r="G70" s="102"/>
      <c r="H70" s="102" t="s">
        <v>617</v>
      </c>
      <c r="J70" s="94" t="s">
        <v>191</v>
      </c>
      <c r="L70" s="103"/>
      <c r="M70" s="102"/>
    </row>
    <row r="71" spans="1:31" s="115" customFormat="1" ht="14" x14ac:dyDescent="0.3">
      <c r="A71" s="88">
        <f t="shared" si="1"/>
        <v>67</v>
      </c>
      <c r="B71" s="89">
        <v>68</v>
      </c>
      <c r="C71" s="89"/>
      <c r="D71" s="90"/>
      <c r="E71" s="101" t="s">
        <v>188</v>
      </c>
      <c r="F71" s="94" t="s">
        <v>619</v>
      </c>
      <c r="G71" s="102"/>
      <c r="H71" s="102" t="s">
        <v>615</v>
      </c>
      <c r="I71" s="94"/>
      <c r="J71" s="94" t="s">
        <v>162</v>
      </c>
      <c r="K71" s="94"/>
      <c r="L71" s="103"/>
      <c r="M71" s="102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</row>
    <row r="72" spans="1:31" s="115" customFormat="1" ht="14" x14ac:dyDescent="0.3">
      <c r="A72" s="88">
        <f t="shared" si="1"/>
        <v>68</v>
      </c>
      <c r="B72" s="89"/>
      <c r="C72" s="89"/>
      <c r="D72" s="90"/>
      <c r="E72" s="140"/>
      <c r="F72" s="115" t="s">
        <v>192</v>
      </c>
      <c r="G72" s="116"/>
      <c r="H72" s="116"/>
      <c r="L72" s="96"/>
      <c r="M72" s="116"/>
    </row>
    <row r="73" spans="1:31" s="115" customFormat="1" ht="14" x14ac:dyDescent="0.3">
      <c r="A73" s="88">
        <f t="shared" si="1"/>
        <v>69</v>
      </c>
      <c r="B73" s="89"/>
      <c r="C73" s="89"/>
      <c r="D73" s="90"/>
      <c r="E73" s="140"/>
      <c r="G73" s="116"/>
      <c r="H73" s="116"/>
      <c r="L73" s="96"/>
      <c r="M73" s="116"/>
    </row>
    <row r="74" spans="1:31" s="106" customFormat="1" thickBot="1" x14ac:dyDescent="0.35">
      <c r="A74" s="88">
        <f t="shared" si="1"/>
        <v>70</v>
      </c>
      <c r="B74" s="89"/>
      <c r="C74" s="89"/>
      <c r="D74" s="90"/>
      <c r="E74" s="140"/>
      <c r="F74" s="115"/>
      <c r="G74" s="116"/>
      <c r="H74" s="116"/>
      <c r="I74" s="115"/>
      <c r="J74" s="115"/>
      <c r="K74" s="115"/>
      <c r="L74" s="96"/>
      <c r="M74" s="116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</row>
    <row r="75" spans="1:31" s="98" customFormat="1" ht="15" thickTop="1" thickBot="1" x14ac:dyDescent="0.35">
      <c r="A75" s="88">
        <f t="shared" si="1"/>
        <v>71</v>
      </c>
      <c r="B75" s="89">
        <v>69</v>
      </c>
      <c r="C75" s="89"/>
      <c r="D75" s="90"/>
      <c r="E75" s="105" t="s">
        <v>188</v>
      </c>
      <c r="F75" s="106"/>
      <c r="G75" s="107"/>
      <c r="H75" s="107"/>
      <c r="I75" s="106"/>
      <c r="J75" s="106"/>
      <c r="K75" s="106"/>
      <c r="L75" s="108"/>
      <c r="M75" s="107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</row>
    <row r="76" spans="1:31" s="94" customFormat="1" thickTop="1" x14ac:dyDescent="0.3">
      <c r="A76" s="88">
        <f t="shared" si="1"/>
        <v>72</v>
      </c>
      <c r="B76" s="89">
        <v>70</v>
      </c>
      <c r="C76" s="89"/>
      <c r="D76" s="90" t="s">
        <v>193</v>
      </c>
      <c r="E76" s="97" t="s">
        <v>193</v>
      </c>
      <c r="F76" s="98" t="s">
        <v>194</v>
      </c>
      <c r="G76" s="99"/>
      <c r="H76" s="99"/>
      <c r="I76" s="98"/>
      <c r="J76" s="98" t="s">
        <v>196</v>
      </c>
      <c r="K76" s="98"/>
      <c r="L76" s="100"/>
      <c r="M76" s="99" t="s">
        <v>195</v>
      </c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1" s="94" customFormat="1" ht="14" x14ac:dyDescent="0.3">
      <c r="A77" s="88">
        <f t="shared" si="1"/>
        <v>73</v>
      </c>
      <c r="B77" s="89">
        <v>71</v>
      </c>
      <c r="C77" s="89"/>
      <c r="D77" s="90" t="s">
        <v>193</v>
      </c>
      <c r="E77" s="101" t="s">
        <v>193</v>
      </c>
      <c r="F77" s="94" t="s">
        <v>197</v>
      </c>
      <c r="G77" s="102"/>
      <c r="H77" s="102"/>
      <c r="J77" s="94" t="s">
        <v>199</v>
      </c>
      <c r="L77" s="103"/>
      <c r="M77" s="102" t="s">
        <v>198</v>
      </c>
    </row>
    <row r="78" spans="1:31" s="94" customFormat="1" ht="14" x14ac:dyDescent="0.3">
      <c r="A78" s="88">
        <f t="shared" si="1"/>
        <v>74</v>
      </c>
      <c r="B78" s="89">
        <v>72</v>
      </c>
      <c r="C78" s="89"/>
      <c r="D78" s="90" t="s">
        <v>193</v>
      </c>
      <c r="E78" s="101" t="s">
        <v>193</v>
      </c>
      <c r="F78" s="94" t="s">
        <v>200</v>
      </c>
      <c r="G78" s="102"/>
      <c r="H78" s="102"/>
      <c r="J78" s="94" t="s">
        <v>202</v>
      </c>
      <c r="L78" s="103"/>
      <c r="M78" s="102" t="s">
        <v>201</v>
      </c>
    </row>
    <row r="79" spans="1:31" s="94" customFormat="1" ht="14" x14ac:dyDescent="0.3">
      <c r="A79" s="88">
        <f t="shared" si="1"/>
        <v>75</v>
      </c>
      <c r="B79" s="89">
        <v>73</v>
      </c>
      <c r="C79" s="89"/>
      <c r="D79" s="90" t="s">
        <v>193</v>
      </c>
      <c r="E79" s="101" t="s">
        <v>193</v>
      </c>
      <c r="F79" s="94" t="s">
        <v>203</v>
      </c>
      <c r="G79" s="102"/>
      <c r="H79" s="102"/>
      <c r="J79" s="94" t="s">
        <v>205</v>
      </c>
      <c r="L79" s="103"/>
      <c r="M79" s="102" t="s">
        <v>204</v>
      </c>
    </row>
    <row r="80" spans="1:31" s="115" customFormat="1" ht="14" x14ac:dyDescent="0.3">
      <c r="A80" s="88">
        <f t="shared" si="1"/>
        <v>76</v>
      </c>
      <c r="B80" s="89">
        <v>74</v>
      </c>
      <c r="C80" s="89"/>
      <c r="D80" s="90" t="s">
        <v>193</v>
      </c>
      <c r="E80" s="101"/>
      <c r="F80" s="94"/>
      <c r="G80" s="102" t="s">
        <v>206</v>
      </c>
      <c r="H80" s="102"/>
      <c r="I80" s="94"/>
      <c r="J80" s="94"/>
      <c r="K80" s="94"/>
      <c r="L80" s="103"/>
      <c r="M80" s="102"/>
      <c r="N80" s="102" t="s">
        <v>206</v>
      </c>
      <c r="O80" s="104"/>
      <c r="P80" s="94"/>
      <c r="Q80" s="94"/>
      <c r="R80" s="94"/>
      <c r="S80" s="94"/>
      <c r="T80" s="94"/>
      <c r="U80" s="104"/>
      <c r="V80" s="104"/>
      <c r="W80" s="94"/>
      <c r="X80" s="94"/>
      <c r="Y80" s="94"/>
      <c r="Z80" s="94"/>
      <c r="AA80" s="94"/>
      <c r="AB80" s="94"/>
      <c r="AC80" s="94"/>
      <c r="AD80" s="94"/>
      <c r="AE80" s="94"/>
    </row>
    <row r="81" spans="1:32" s="115" customFormat="1" ht="14" x14ac:dyDescent="0.3">
      <c r="A81" s="88">
        <f t="shared" si="1"/>
        <v>77</v>
      </c>
      <c r="B81" s="89"/>
      <c r="C81" s="89"/>
      <c r="D81" s="90" t="s">
        <v>193</v>
      </c>
      <c r="E81" s="140"/>
      <c r="F81" s="115" t="s">
        <v>613</v>
      </c>
      <c r="G81" s="116"/>
      <c r="H81" s="116" t="s">
        <v>612</v>
      </c>
      <c r="I81" s="115" t="s">
        <v>207</v>
      </c>
      <c r="L81" s="96"/>
      <c r="M81" s="116"/>
      <c r="N81" s="116"/>
      <c r="O81" s="117"/>
      <c r="U81" s="117"/>
      <c r="V81" s="117"/>
    </row>
    <row r="82" spans="1:32" s="115" customFormat="1" ht="14" x14ac:dyDescent="0.3">
      <c r="A82" s="88">
        <f t="shared" si="1"/>
        <v>78</v>
      </c>
      <c r="B82" s="89"/>
      <c r="C82" s="89"/>
      <c r="D82" s="90" t="s">
        <v>193</v>
      </c>
      <c r="E82" s="140"/>
      <c r="F82" s="115" t="s">
        <v>614</v>
      </c>
      <c r="G82" s="116"/>
      <c r="H82" s="116" t="s">
        <v>611</v>
      </c>
      <c r="L82" s="96"/>
      <c r="M82" s="116"/>
      <c r="N82" s="116"/>
      <c r="O82" s="117"/>
      <c r="U82" s="117"/>
      <c r="V82" s="117"/>
    </row>
    <row r="83" spans="1:32" s="115" customFormat="1" ht="14" x14ac:dyDescent="0.3">
      <c r="A83" s="88">
        <f t="shared" si="1"/>
        <v>79</v>
      </c>
      <c r="B83" s="89"/>
      <c r="C83" s="89"/>
      <c r="D83" s="90" t="s">
        <v>193</v>
      </c>
      <c r="E83" s="140"/>
      <c r="F83" s="115" t="s">
        <v>208</v>
      </c>
      <c r="G83" s="116"/>
      <c r="H83" s="116"/>
      <c r="L83" s="96"/>
      <c r="M83" s="116"/>
      <c r="N83" s="116"/>
      <c r="O83" s="117"/>
      <c r="U83" s="117"/>
      <c r="V83" s="117"/>
    </row>
    <row r="84" spans="1:32" s="115" customFormat="1" ht="14" x14ac:dyDescent="0.3">
      <c r="A84" s="88">
        <f t="shared" si="1"/>
        <v>80</v>
      </c>
      <c r="B84" s="89"/>
      <c r="C84" s="89"/>
      <c r="D84" s="90" t="s">
        <v>193</v>
      </c>
      <c r="E84" s="140"/>
      <c r="F84" s="115" t="s">
        <v>209</v>
      </c>
      <c r="G84" s="116" t="s">
        <v>210</v>
      </c>
      <c r="H84" s="116"/>
      <c r="L84" s="96"/>
      <c r="M84" s="116"/>
      <c r="N84" s="116"/>
      <c r="O84" s="117"/>
      <c r="U84" s="117"/>
      <c r="V84" s="117"/>
    </row>
    <row r="85" spans="1:32" s="115" customFormat="1" ht="14" x14ac:dyDescent="0.3">
      <c r="A85" s="88">
        <f t="shared" si="1"/>
        <v>81</v>
      </c>
      <c r="B85" s="89"/>
      <c r="C85" s="89"/>
      <c r="D85" s="90" t="s">
        <v>193</v>
      </c>
      <c r="E85" s="140"/>
      <c r="F85" s="115" t="s">
        <v>610</v>
      </c>
      <c r="G85" s="116" t="s">
        <v>211</v>
      </c>
      <c r="H85" s="116" t="s">
        <v>607</v>
      </c>
      <c r="L85" s="96"/>
      <c r="M85" s="116"/>
      <c r="N85" s="116"/>
      <c r="O85" s="117"/>
      <c r="U85" s="117"/>
      <c r="V85" s="117"/>
    </row>
    <row r="86" spans="1:32" s="115" customFormat="1" ht="14" x14ac:dyDescent="0.3">
      <c r="A86" s="88">
        <f t="shared" si="1"/>
        <v>82</v>
      </c>
      <c r="B86" s="89"/>
      <c r="C86" s="89"/>
      <c r="D86" s="90" t="s">
        <v>193</v>
      </c>
      <c r="E86" s="140"/>
      <c r="G86" s="116"/>
      <c r="H86" s="116"/>
      <c r="L86" s="96"/>
      <c r="M86" s="116"/>
      <c r="N86" s="116"/>
      <c r="O86" s="117"/>
      <c r="U86" s="117"/>
      <c r="V86" s="117"/>
    </row>
    <row r="87" spans="1:32" s="115" customFormat="1" ht="14" x14ac:dyDescent="0.3">
      <c r="A87" s="88">
        <f t="shared" si="1"/>
        <v>83</v>
      </c>
      <c r="B87" s="89"/>
      <c r="C87" s="89"/>
      <c r="D87" s="90" t="s">
        <v>193</v>
      </c>
      <c r="E87" s="140"/>
      <c r="G87" s="116"/>
      <c r="H87" s="116"/>
      <c r="L87" s="96"/>
      <c r="M87" s="116"/>
      <c r="N87" s="116"/>
      <c r="O87" s="117"/>
      <c r="U87" s="117"/>
      <c r="V87" s="117"/>
    </row>
    <row r="88" spans="1:32" s="106" customFormat="1" thickBot="1" x14ac:dyDescent="0.35">
      <c r="A88" s="88">
        <f t="shared" si="1"/>
        <v>84</v>
      </c>
      <c r="B88" s="89"/>
      <c r="C88" s="89"/>
      <c r="D88" s="90" t="s">
        <v>193</v>
      </c>
      <c r="E88" s="140"/>
      <c r="F88" s="115"/>
      <c r="G88" s="116"/>
      <c r="H88" s="116"/>
      <c r="I88" s="115"/>
      <c r="J88" s="115"/>
      <c r="K88" s="115"/>
      <c r="L88" s="96"/>
      <c r="M88" s="116"/>
      <c r="N88" s="116"/>
      <c r="O88" s="117"/>
      <c r="P88" s="115"/>
      <c r="Q88" s="115"/>
      <c r="R88" s="115"/>
      <c r="S88" s="115"/>
      <c r="T88" s="115"/>
      <c r="U88" s="117"/>
      <c r="V88" s="117"/>
      <c r="W88" s="115"/>
      <c r="X88" s="115"/>
      <c r="Y88" s="115"/>
      <c r="Z88" s="115"/>
      <c r="AA88" s="115"/>
      <c r="AB88" s="115"/>
      <c r="AC88" s="115"/>
      <c r="AD88" s="115"/>
      <c r="AE88" s="115"/>
    </row>
    <row r="89" spans="1:32" ht="15" thickTop="1" thickBot="1" x14ac:dyDescent="0.35">
      <c r="A89" s="88">
        <f t="shared" si="1"/>
        <v>85</v>
      </c>
      <c r="B89" s="89">
        <v>75</v>
      </c>
      <c r="D89" s="90" t="s">
        <v>193</v>
      </c>
      <c r="E89" s="105"/>
      <c r="F89" s="106"/>
      <c r="G89" s="107"/>
      <c r="H89" s="107"/>
      <c r="I89" s="106"/>
      <c r="J89" s="106"/>
      <c r="K89" s="106"/>
      <c r="L89" s="108"/>
      <c r="M89" s="107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89"/>
    </row>
    <row r="90" spans="1:32" thickTop="1" x14ac:dyDescent="0.3">
      <c r="A90" s="88">
        <f t="shared" si="1"/>
        <v>86</v>
      </c>
      <c r="B90" s="89">
        <v>76</v>
      </c>
      <c r="E90" s="134" t="s">
        <v>212</v>
      </c>
      <c r="F90" s="126"/>
      <c r="G90" s="128"/>
      <c r="H90" s="128"/>
      <c r="I90" s="126"/>
      <c r="J90" s="126"/>
      <c r="K90" s="126"/>
      <c r="L90" s="127"/>
      <c r="M90" s="128"/>
      <c r="N90" s="126"/>
      <c r="O90" s="126"/>
      <c r="P90" s="126"/>
      <c r="Q90" s="126"/>
      <c r="R90" s="126"/>
      <c r="S90" s="126"/>
      <c r="T90" s="126"/>
      <c r="U90" s="126"/>
      <c r="V90" s="126"/>
      <c r="W90" s="126" t="s">
        <v>61</v>
      </c>
      <c r="X90" s="126"/>
      <c r="Y90" s="126"/>
      <c r="Z90" s="126"/>
      <c r="AA90" s="135"/>
      <c r="AB90" s="133"/>
      <c r="AC90" s="126"/>
      <c r="AD90" s="126"/>
      <c r="AE90" s="126"/>
      <c r="AF90" s="89"/>
    </row>
    <row r="91" spans="1:32" ht="14" x14ac:dyDescent="0.3">
      <c r="A91" s="88">
        <f t="shared" si="1"/>
        <v>87</v>
      </c>
      <c r="B91" s="89">
        <v>77</v>
      </c>
      <c r="E91" s="101" t="s">
        <v>212</v>
      </c>
      <c r="F91" s="94" t="s">
        <v>213</v>
      </c>
      <c r="G91" s="102" t="s">
        <v>80</v>
      </c>
      <c r="H91" s="102"/>
      <c r="I91" s="94"/>
      <c r="J91" s="94" t="s">
        <v>214</v>
      </c>
      <c r="K91" s="94" t="s">
        <v>215</v>
      </c>
      <c r="L91" s="103"/>
      <c r="M91" s="102"/>
      <c r="N91" s="94" t="s">
        <v>142</v>
      </c>
      <c r="O91" s="94"/>
      <c r="P91" s="94"/>
      <c r="Q91" s="94"/>
      <c r="R91" s="94"/>
      <c r="S91" s="94"/>
      <c r="T91" s="94"/>
      <c r="U91" s="94"/>
      <c r="V91" s="94"/>
      <c r="W91" s="94" t="s">
        <v>61</v>
      </c>
      <c r="X91" s="94"/>
      <c r="Y91" s="94"/>
      <c r="Z91" s="94"/>
      <c r="AA91" s="129"/>
      <c r="AB91" s="93"/>
      <c r="AC91" s="94"/>
      <c r="AF91" s="89"/>
    </row>
    <row r="92" spans="1:32" ht="14" x14ac:dyDescent="0.3">
      <c r="A92" s="88">
        <f t="shared" si="1"/>
        <v>88</v>
      </c>
      <c r="B92" s="89">
        <v>78</v>
      </c>
      <c r="E92" s="101" t="s">
        <v>212</v>
      </c>
      <c r="F92" s="94" t="s">
        <v>216</v>
      </c>
      <c r="G92" s="102" t="s">
        <v>217</v>
      </c>
      <c r="H92" s="102"/>
      <c r="I92" s="94"/>
      <c r="J92" s="94" t="s">
        <v>219</v>
      </c>
      <c r="K92" s="94" t="s">
        <v>220</v>
      </c>
      <c r="L92" s="103">
        <v>1277</v>
      </c>
      <c r="M92" s="102" t="s">
        <v>218</v>
      </c>
      <c r="N92" s="94" t="s">
        <v>217</v>
      </c>
      <c r="O92" s="94"/>
      <c r="P92" s="94"/>
      <c r="Q92" s="94"/>
      <c r="R92" s="94"/>
      <c r="S92" s="94"/>
      <c r="T92" s="94"/>
      <c r="U92" s="94"/>
      <c r="V92" s="94"/>
      <c r="W92" s="94" t="s">
        <v>61</v>
      </c>
      <c r="X92" s="94"/>
      <c r="Y92" s="94"/>
      <c r="Z92" s="94"/>
      <c r="AA92" s="129"/>
      <c r="AB92" s="93"/>
      <c r="AC92" s="94"/>
      <c r="AF92" s="89"/>
    </row>
    <row r="93" spans="1:32" ht="14" x14ac:dyDescent="0.3">
      <c r="A93" s="88">
        <f t="shared" si="1"/>
        <v>89</v>
      </c>
      <c r="B93" s="89">
        <v>79</v>
      </c>
      <c r="E93" s="101" t="s">
        <v>212</v>
      </c>
      <c r="F93" s="94" t="s">
        <v>221</v>
      </c>
      <c r="G93" s="102" t="s">
        <v>222</v>
      </c>
      <c r="H93" s="102"/>
      <c r="I93" s="94"/>
      <c r="J93" s="94" t="s">
        <v>219</v>
      </c>
      <c r="K93" s="94"/>
      <c r="L93" s="103">
        <v>1453</v>
      </c>
      <c r="M93" s="102"/>
      <c r="N93" s="94" t="s">
        <v>223</v>
      </c>
      <c r="O93" s="104" t="s">
        <v>224</v>
      </c>
      <c r="P93" s="94"/>
      <c r="Q93" s="94"/>
      <c r="R93" s="94"/>
      <c r="S93" s="94"/>
      <c r="T93" s="94"/>
      <c r="U93" s="104"/>
      <c r="V93" s="104"/>
      <c r="W93" s="94" t="s">
        <v>61</v>
      </c>
      <c r="X93" s="94"/>
      <c r="Y93" s="94"/>
      <c r="Z93" s="94"/>
      <c r="AA93" s="129"/>
      <c r="AB93" s="93"/>
      <c r="AC93" s="94"/>
      <c r="AF93" s="89"/>
    </row>
    <row r="94" spans="1:32" ht="14" x14ac:dyDescent="0.3">
      <c r="A94" s="88">
        <f t="shared" si="1"/>
        <v>90</v>
      </c>
      <c r="E94" s="140"/>
      <c r="F94" s="115" t="s">
        <v>609</v>
      </c>
      <c r="G94" s="116"/>
      <c r="H94" s="116" t="s">
        <v>608</v>
      </c>
      <c r="I94" s="115"/>
      <c r="J94" s="115"/>
      <c r="K94" s="115"/>
      <c r="L94" s="96"/>
      <c r="M94" s="116"/>
      <c r="N94" s="115"/>
      <c r="O94" s="237"/>
      <c r="P94" s="115"/>
      <c r="Q94" s="115"/>
      <c r="R94" s="115"/>
      <c r="S94" s="115"/>
      <c r="T94" s="115"/>
      <c r="U94" s="237"/>
      <c r="V94" s="237"/>
      <c r="W94" s="115"/>
      <c r="X94" s="115"/>
      <c r="Y94" s="115"/>
      <c r="Z94" s="115"/>
      <c r="AA94" s="90"/>
      <c r="AB94" s="93"/>
      <c r="AC94" s="94"/>
      <c r="AF94" s="89"/>
    </row>
    <row r="95" spans="1:32" s="232" customFormat="1" ht="14" x14ac:dyDescent="0.3">
      <c r="A95" s="88">
        <f t="shared" si="1"/>
        <v>91</v>
      </c>
      <c r="B95" s="89">
        <v>80</v>
      </c>
      <c r="C95" s="89"/>
      <c r="D95" s="90"/>
      <c r="E95" s="140"/>
      <c r="F95" s="115"/>
      <c r="G95" s="116"/>
      <c r="H95" s="116"/>
      <c r="I95" s="115"/>
      <c r="J95" s="115"/>
      <c r="K95" s="115"/>
      <c r="L95" s="96"/>
      <c r="M95" s="116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41"/>
      <c r="AB95" s="131"/>
      <c r="AC95" s="115"/>
      <c r="AD95" s="115"/>
      <c r="AE95" s="115"/>
      <c r="AF95" s="258"/>
    </row>
    <row r="96" spans="1:32" s="253" customFormat="1" ht="14" x14ac:dyDescent="0.3">
      <c r="A96" s="252">
        <f>A95+1</f>
        <v>92</v>
      </c>
      <c r="E96" s="254"/>
      <c r="G96" s="252"/>
      <c r="H96" s="252"/>
      <c r="L96" s="255"/>
      <c r="M96" s="252"/>
    </row>
    <row r="97" spans="1:32" s="253" customFormat="1" ht="14" x14ac:dyDescent="0.3">
      <c r="A97" s="252">
        <f>A95+1</f>
        <v>92</v>
      </c>
      <c r="E97" s="229" t="s">
        <v>225</v>
      </c>
      <c r="F97" s="194" t="s">
        <v>602</v>
      </c>
      <c r="G97" s="195"/>
      <c r="H97" s="195" t="s">
        <v>601</v>
      </c>
      <c r="I97" s="194"/>
      <c r="J97" s="194" t="s">
        <v>226</v>
      </c>
      <c r="K97" s="194"/>
      <c r="L97" s="196"/>
      <c r="M97" s="252"/>
    </row>
    <row r="98" spans="1:32" s="253" customFormat="1" ht="14" x14ac:dyDescent="0.3">
      <c r="A98" s="252">
        <f t="shared" si="1"/>
        <v>93</v>
      </c>
      <c r="E98" s="229" t="s">
        <v>225</v>
      </c>
      <c r="F98" s="194" t="s">
        <v>599</v>
      </c>
      <c r="G98" s="195"/>
      <c r="H98" s="195" t="s">
        <v>598</v>
      </c>
      <c r="I98" s="194"/>
      <c r="J98" s="194" t="s">
        <v>227</v>
      </c>
      <c r="K98" s="194"/>
      <c r="L98" s="196"/>
      <c r="M98" s="252"/>
    </row>
    <row r="99" spans="1:32" s="253" customFormat="1" ht="14" x14ac:dyDescent="0.3">
      <c r="A99" s="252">
        <f>A98+1</f>
        <v>94</v>
      </c>
      <c r="E99" s="254"/>
      <c r="G99" s="252"/>
      <c r="H99" s="252"/>
      <c r="L99" s="255"/>
      <c r="M99" s="252"/>
    </row>
    <row r="100" spans="1:32" s="126" customFormat="1" thickBot="1" x14ac:dyDescent="0.35">
      <c r="A100" s="88">
        <f>A98+1</f>
        <v>94</v>
      </c>
      <c r="B100" s="89"/>
      <c r="C100" s="89"/>
      <c r="D100" s="90"/>
      <c r="E100" s="231"/>
      <c r="F100" s="232"/>
      <c r="G100" s="233"/>
      <c r="H100" s="233"/>
      <c r="I100" s="232"/>
      <c r="J100" s="232"/>
      <c r="K100" s="232"/>
      <c r="L100" s="234"/>
      <c r="M100" s="233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90"/>
      <c r="AB100" s="133"/>
      <c r="AF100" s="137"/>
    </row>
    <row r="101" spans="1:32" s="94" customFormat="1" thickTop="1" x14ac:dyDescent="0.3">
      <c r="A101" s="88">
        <f t="shared" si="1"/>
        <v>95</v>
      </c>
      <c r="B101" s="89">
        <v>81</v>
      </c>
      <c r="C101" s="89"/>
      <c r="D101" s="90"/>
      <c r="E101" s="97"/>
      <c r="F101" s="98" t="s">
        <v>603</v>
      </c>
      <c r="G101" s="99"/>
      <c r="H101" s="99" t="s">
        <v>604</v>
      </c>
      <c r="I101" s="98"/>
      <c r="J101" s="98"/>
      <c r="K101" s="98"/>
      <c r="L101" s="100"/>
      <c r="M101" s="99"/>
      <c r="N101" s="98"/>
      <c r="O101" s="98" t="s">
        <v>228</v>
      </c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136"/>
      <c r="AB101" s="93"/>
      <c r="AF101" s="138"/>
    </row>
    <row r="102" spans="1:32" s="94" customFormat="1" ht="14" x14ac:dyDescent="0.3">
      <c r="A102" s="88">
        <f t="shared" si="1"/>
        <v>96</v>
      </c>
      <c r="B102" s="89"/>
      <c r="C102" s="89"/>
      <c r="D102" s="90"/>
      <c r="E102" s="134"/>
      <c r="F102" s="126"/>
      <c r="G102" s="128"/>
      <c r="H102" s="128"/>
      <c r="I102" s="126"/>
      <c r="J102" s="126"/>
      <c r="K102" s="126"/>
      <c r="L102" s="127"/>
      <c r="M102" s="128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90"/>
      <c r="AB102" s="93"/>
      <c r="AF102" s="138"/>
    </row>
    <row r="103" spans="1:32" s="94" customFormat="1" ht="14" x14ac:dyDescent="0.3">
      <c r="A103" s="88">
        <f t="shared" si="1"/>
        <v>97</v>
      </c>
      <c r="B103" s="89"/>
      <c r="C103" s="89"/>
      <c r="D103" s="90"/>
      <c r="E103" s="134"/>
      <c r="F103" s="126"/>
      <c r="G103" s="128"/>
      <c r="H103" s="128"/>
      <c r="I103" s="126"/>
      <c r="J103" s="126"/>
      <c r="K103" s="126"/>
      <c r="L103" s="127"/>
      <c r="M103" s="128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90"/>
      <c r="AB103" s="93"/>
      <c r="AF103" s="138"/>
    </row>
    <row r="104" spans="1:32" s="94" customFormat="1" thickBot="1" x14ac:dyDescent="0.35">
      <c r="A104" s="88">
        <f t="shared" si="1"/>
        <v>98</v>
      </c>
      <c r="B104" s="89"/>
      <c r="C104" s="89"/>
      <c r="D104" s="90"/>
      <c r="E104" s="231"/>
      <c r="F104" s="232"/>
      <c r="G104" s="233"/>
      <c r="H104" s="233"/>
      <c r="I104" s="232"/>
      <c r="J104" s="232"/>
      <c r="K104" s="232"/>
      <c r="L104" s="127"/>
      <c r="M104" s="233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90"/>
      <c r="AB104" s="93"/>
      <c r="AF104" s="138"/>
    </row>
    <row r="105" spans="1:32" s="94" customFormat="1" thickTop="1" x14ac:dyDescent="0.3">
      <c r="A105" s="88">
        <f t="shared" si="1"/>
        <v>99</v>
      </c>
      <c r="B105" s="89">
        <v>82</v>
      </c>
      <c r="C105" s="89"/>
      <c r="D105" s="90"/>
      <c r="E105" s="230" t="s">
        <v>229</v>
      </c>
      <c r="F105" s="98" t="s">
        <v>605</v>
      </c>
      <c r="G105" s="99" t="s">
        <v>230</v>
      </c>
      <c r="H105" s="99" t="s">
        <v>606</v>
      </c>
      <c r="I105" s="98"/>
      <c r="J105" s="98" t="s">
        <v>231</v>
      </c>
      <c r="K105" s="136"/>
      <c r="L105" s="235"/>
      <c r="M105" s="99"/>
      <c r="AA105" s="129"/>
      <c r="AB105" s="93"/>
      <c r="AF105" s="138"/>
    </row>
    <row r="106" spans="1:32" s="94" customFormat="1" ht="14" x14ac:dyDescent="0.3">
      <c r="A106" s="88">
        <f t="shared" si="1"/>
        <v>100</v>
      </c>
      <c r="B106" s="89">
        <v>83</v>
      </c>
      <c r="C106" s="89"/>
      <c r="D106" s="90"/>
      <c r="E106" s="236"/>
      <c r="F106" s="94" t="s">
        <v>592</v>
      </c>
      <c r="G106" s="102"/>
      <c r="H106" s="102" t="s">
        <v>593</v>
      </c>
      <c r="J106" s="94" t="s">
        <v>232</v>
      </c>
      <c r="K106" s="129"/>
      <c r="L106" s="235"/>
      <c r="M106" s="102"/>
      <c r="AA106" s="129"/>
      <c r="AB106" s="93"/>
      <c r="AF106" s="138"/>
    </row>
    <row r="107" spans="1:32" s="115" customFormat="1" ht="14" x14ac:dyDescent="0.3">
      <c r="A107" s="88">
        <f t="shared" si="1"/>
        <v>101</v>
      </c>
      <c r="B107" s="89">
        <v>84</v>
      </c>
      <c r="C107" s="89"/>
      <c r="D107" s="90"/>
      <c r="E107" s="244"/>
      <c r="G107" s="116"/>
      <c r="H107" s="116"/>
      <c r="K107" s="141"/>
      <c r="L107" s="243"/>
      <c r="M107" s="116"/>
      <c r="AA107" s="141"/>
      <c r="AB107" s="131"/>
      <c r="AF107" s="139"/>
    </row>
    <row r="108" spans="1:32" s="253" customFormat="1" ht="14" x14ac:dyDescent="0.3">
      <c r="A108" s="88">
        <f t="shared" si="1"/>
        <v>102</v>
      </c>
      <c r="B108" s="253">
        <v>85</v>
      </c>
      <c r="E108" s="254"/>
      <c r="G108" s="252"/>
      <c r="H108" s="252"/>
      <c r="L108" s="255"/>
      <c r="M108" s="252"/>
    </row>
    <row r="109" spans="1:32" s="106" customFormat="1" ht="15" thickBot="1" x14ac:dyDescent="0.4">
      <c r="A109" s="88">
        <f>A154+1</f>
        <v>148</v>
      </c>
      <c r="B109" s="89">
        <v>115</v>
      </c>
      <c r="C109" s="89"/>
      <c r="D109" s="90"/>
      <c r="E109" s="101"/>
      <c r="F109" s="94" t="s">
        <v>291</v>
      </c>
      <c r="G109" s="102"/>
      <c r="H109" s="102"/>
      <c r="I109" s="94" t="s">
        <v>292</v>
      </c>
      <c r="J109" s="94"/>
      <c r="K109" s="94"/>
      <c r="L109" s="103"/>
      <c r="M109" s="102"/>
      <c r="N109" s="94"/>
      <c r="O109" s="143" t="s">
        <v>293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</row>
    <row r="110" spans="1:32" s="253" customFormat="1" thickTop="1" x14ac:dyDescent="0.3">
      <c r="A110" s="88">
        <f>A108+1</f>
        <v>103</v>
      </c>
      <c r="E110" s="229" t="s">
        <v>233</v>
      </c>
      <c r="F110" s="194" t="s">
        <v>701</v>
      </c>
      <c r="G110" s="195" t="s">
        <v>241</v>
      </c>
      <c r="H110" s="195" t="s">
        <v>700</v>
      </c>
      <c r="I110" s="194" t="s">
        <v>566</v>
      </c>
      <c r="J110" s="194" t="s">
        <v>559</v>
      </c>
      <c r="K110" s="194"/>
      <c r="L110" s="196">
        <v>1500</v>
      </c>
      <c r="M110" s="252" t="s">
        <v>567</v>
      </c>
      <c r="O110" s="253" t="s">
        <v>242</v>
      </c>
    </row>
    <row r="111" spans="1:32" s="253" customFormat="1" x14ac:dyDescent="0.35">
      <c r="A111" s="88">
        <f t="shared" si="1"/>
        <v>104</v>
      </c>
      <c r="B111" s="253">
        <v>90</v>
      </c>
      <c r="E111" s="229" t="s">
        <v>233</v>
      </c>
      <c r="F111" s="194" t="s">
        <v>699</v>
      </c>
      <c r="G111" s="195" t="s">
        <v>245</v>
      </c>
      <c r="H111" s="195" t="s">
        <v>698</v>
      </c>
      <c r="I111" s="194"/>
      <c r="J111" s="194"/>
      <c r="K111" s="194"/>
      <c r="L111" s="196"/>
      <c r="M111" s="252"/>
      <c r="O111" s="245" t="s">
        <v>246</v>
      </c>
      <c r="W111" s="253" t="s">
        <v>61</v>
      </c>
    </row>
    <row r="112" spans="1:32" s="253" customFormat="1" ht="14" x14ac:dyDescent="0.3">
      <c r="A112" s="88">
        <f t="shared" si="1"/>
        <v>105</v>
      </c>
      <c r="E112" s="229" t="s">
        <v>233</v>
      </c>
      <c r="F112" s="194" t="s">
        <v>694</v>
      </c>
      <c r="G112" s="195"/>
      <c r="H112" s="195" t="s">
        <v>695</v>
      </c>
      <c r="I112" s="194"/>
      <c r="J112" s="194" t="s">
        <v>560</v>
      </c>
      <c r="K112" s="194"/>
      <c r="L112" s="196"/>
      <c r="M112" s="252"/>
    </row>
    <row r="113" spans="1:23" s="253" customFormat="1" ht="14" x14ac:dyDescent="0.3">
      <c r="A113" s="88">
        <f t="shared" si="1"/>
        <v>106</v>
      </c>
      <c r="B113" s="253">
        <v>86</v>
      </c>
      <c r="E113" s="229" t="s">
        <v>233</v>
      </c>
      <c r="F113" s="194" t="s">
        <v>704</v>
      </c>
      <c r="G113" s="195" t="s">
        <v>234</v>
      </c>
      <c r="H113" s="195" t="s">
        <v>705</v>
      </c>
      <c r="I113" s="194"/>
      <c r="J113" s="194"/>
      <c r="K113" s="194"/>
      <c r="L113" s="196">
        <v>1503</v>
      </c>
      <c r="M113" s="252"/>
      <c r="W113" s="253" t="s">
        <v>61</v>
      </c>
    </row>
    <row r="114" spans="1:23" s="253" customFormat="1" ht="14" x14ac:dyDescent="0.3">
      <c r="A114" s="88">
        <f t="shared" si="1"/>
        <v>107</v>
      </c>
      <c r="B114" s="253">
        <v>87</v>
      </c>
      <c r="E114" s="229" t="s">
        <v>233</v>
      </c>
      <c r="F114" s="194" t="s">
        <v>702</v>
      </c>
      <c r="G114" s="195" t="s">
        <v>235</v>
      </c>
      <c r="H114" s="195" t="s">
        <v>703</v>
      </c>
      <c r="I114" s="194" t="s">
        <v>236</v>
      </c>
      <c r="J114" s="194"/>
      <c r="K114" s="194" t="s">
        <v>237</v>
      </c>
      <c r="L114" s="196">
        <v>1508</v>
      </c>
      <c r="M114" s="252"/>
      <c r="N114" s="253" t="s">
        <v>238</v>
      </c>
      <c r="S114" s="253" t="s">
        <v>239</v>
      </c>
      <c r="W114" s="253" t="s">
        <v>61</v>
      </c>
    </row>
    <row r="115" spans="1:23" s="253" customFormat="1" ht="14" x14ac:dyDescent="0.3">
      <c r="A115" s="88">
        <f t="shared" si="1"/>
        <v>108</v>
      </c>
      <c r="B115" s="253">
        <v>93</v>
      </c>
      <c r="E115" s="229" t="s">
        <v>233</v>
      </c>
      <c r="F115" s="194" t="s">
        <v>594</v>
      </c>
      <c r="G115" s="195" t="s">
        <v>240</v>
      </c>
      <c r="H115" s="195" t="s">
        <v>595</v>
      </c>
      <c r="I115" s="194"/>
      <c r="J115" s="194"/>
      <c r="K115" s="194"/>
      <c r="L115" s="196">
        <v>1510</v>
      </c>
      <c r="M115" s="252"/>
    </row>
    <row r="116" spans="1:23" s="253" customFormat="1" ht="14" x14ac:dyDescent="0.3">
      <c r="A116" s="88">
        <f t="shared" si="1"/>
        <v>109</v>
      </c>
      <c r="B116" s="253">
        <v>88</v>
      </c>
      <c r="E116" s="229" t="s">
        <v>233</v>
      </c>
      <c r="F116" s="194" t="s">
        <v>594</v>
      </c>
      <c r="G116" s="194"/>
      <c r="H116" s="194" t="s">
        <v>722</v>
      </c>
      <c r="I116" s="194"/>
      <c r="J116" s="194"/>
      <c r="K116" s="194"/>
      <c r="L116" s="196"/>
      <c r="M116" s="252"/>
      <c r="S116" s="253" t="s">
        <v>243</v>
      </c>
      <c r="W116" s="253" t="s">
        <v>61</v>
      </c>
    </row>
    <row r="117" spans="1:23" s="253" customFormat="1" ht="14.25" customHeight="1" x14ac:dyDescent="0.3">
      <c r="A117" s="88">
        <f t="shared" si="1"/>
        <v>110</v>
      </c>
      <c r="B117" s="253">
        <v>89</v>
      </c>
      <c r="E117" s="229" t="s">
        <v>233</v>
      </c>
      <c r="F117" s="194" t="s">
        <v>723</v>
      </c>
      <c r="G117" s="194"/>
      <c r="H117" s="194" t="s">
        <v>724</v>
      </c>
      <c r="I117" s="194" t="s">
        <v>244</v>
      </c>
      <c r="J117" s="194"/>
      <c r="K117" s="194"/>
      <c r="L117" s="196"/>
      <c r="M117" s="252"/>
    </row>
    <row r="118" spans="1:23" s="253" customFormat="1" ht="14" x14ac:dyDescent="0.3">
      <c r="A118" s="88">
        <f t="shared" si="1"/>
        <v>111</v>
      </c>
      <c r="B118" s="253">
        <v>91</v>
      </c>
      <c r="E118" s="229" t="s">
        <v>233</v>
      </c>
      <c r="F118" s="194" t="s">
        <v>725</v>
      </c>
      <c r="G118" s="195"/>
      <c r="H118" s="195" t="s">
        <v>726</v>
      </c>
      <c r="I118" s="194" t="s">
        <v>568</v>
      </c>
      <c r="J118" s="194"/>
      <c r="K118" s="194"/>
      <c r="L118" s="196"/>
      <c r="M118" s="252"/>
      <c r="W118" s="253" t="s">
        <v>61</v>
      </c>
    </row>
    <row r="119" spans="1:23" s="253" customFormat="1" ht="14" x14ac:dyDescent="0.3">
      <c r="A119" s="88">
        <f t="shared" si="1"/>
        <v>112</v>
      </c>
      <c r="B119" s="253">
        <v>92</v>
      </c>
      <c r="E119" s="229" t="s">
        <v>233</v>
      </c>
      <c r="F119" s="194" t="s">
        <v>696</v>
      </c>
      <c r="G119" s="195" t="s">
        <v>247</v>
      </c>
      <c r="H119" s="195" t="s">
        <v>695</v>
      </c>
      <c r="I119" s="194"/>
      <c r="J119" s="194"/>
      <c r="K119" s="194" t="s">
        <v>248</v>
      </c>
      <c r="L119" s="196">
        <v>1503</v>
      </c>
      <c r="M119" s="252"/>
      <c r="N119" s="253" t="s">
        <v>249</v>
      </c>
      <c r="O119" s="253" t="s">
        <v>250</v>
      </c>
      <c r="S119" s="253" t="s">
        <v>251</v>
      </c>
      <c r="W119" s="253" t="s">
        <v>61</v>
      </c>
    </row>
    <row r="120" spans="1:23" s="253" customFormat="1" ht="14" x14ac:dyDescent="0.3">
      <c r="A120" s="88">
        <f t="shared" si="1"/>
        <v>113</v>
      </c>
      <c r="B120" s="253">
        <v>94</v>
      </c>
      <c r="E120" s="229" t="s">
        <v>233</v>
      </c>
      <c r="F120" s="194" t="s">
        <v>697</v>
      </c>
      <c r="G120" s="195"/>
      <c r="H120" s="195" t="s">
        <v>693</v>
      </c>
      <c r="I120" s="194"/>
      <c r="J120" s="194"/>
      <c r="K120" s="194"/>
      <c r="L120" s="196"/>
      <c r="M120" s="252"/>
    </row>
    <row r="121" spans="1:23" s="253" customFormat="1" ht="14" x14ac:dyDescent="0.3">
      <c r="A121" s="88">
        <f t="shared" si="1"/>
        <v>114</v>
      </c>
      <c r="B121" s="253">
        <v>95</v>
      </c>
      <c r="E121" s="229" t="s">
        <v>233</v>
      </c>
      <c r="F121" s="194"/>
      <c r="G121" s="195"/>
      <c r="H121" s="195"/>
      <c r="I121" s="194"/>
      <c r="J121" s="194"/>
      <c r="K121" s="194"/>
      <c r="L121" s="196"/>
      <c r="M121" s="252" t="s">
        <v>252</v>
      </c>
      <c r="W121" s="253" t="s">
        <v>61</v>
      </c>
    </row>
    <row r="122" spans="1:23" s="253" customFormat="1" ht="14" x14ac:dyDescent="0.3">
      <c r="A122" s="88">
        <f t="shared" si="1"/>
        <v>115</v>
      </c>
      <c r="B122" s="253">
        <v>96</v>
      </c>
      <c r="E122" s="254"/>
      <c r="G122" s="252"/>
      <c r="H122" s="252"/>
      <c r="L122" s="255"/>
      <c r="M122" s="252"/>
    </row>
    <row r="123" spans="1:23" s="253" customFormat="1" ht="14" x14ac:dyDescent="0.3">
      <c r="A123" s="88">
        <f t="shared" si="1"/>
        <v>116</v>
      </c>
      <c r="E123" s="254"/>
      <c r="G123" s="252"/>
      <c r="H123" s="252"/>
      <c r="L123" s="255"/>
      <c r="M123" s="252"/>
    </row>
    <row r="124" spans="1:23" s="253" customFormat="1" ht="14" x14ac:dyDescent="0.3">
      <c r="A124" s="88">
        <f t="shared" si="1"/>
        <v>117</v>
      </c>
      <c r="B124" s="253">
        <v>97</v>
      </c>
      <c r="E124" s="229" t="s">
        <v>253</v>
      </c>
      <c r="F124" s="194"/>
      <c r="G124" s="195"/>
      <c r="H124" s="195"/>
      <c r="I124" s="194"/>
      <c r="J124" s="194" t="s">
        <v>254</v>
      </c>
      <c r="K124" s="194"/>
      <c r="L124" s="196">
        <v>2213</v>
      </c>
      <c r="M124" s="252"/>
    </row>
    <row r="125" spans="1:23" s="253" customFormat="1" ht="14" x14ac:dyDescent="0.3">
      <c r="A125" s="88">
        <f t="shared" si="1"/>
        <v>118</v>
      </c>
      <c r="B125" s="253">
        <v>98</v>
      </c>
      <c r="E125" s="229" t="s">
        <v>253</v>
      </c>
      <c r="F125" s="194"/>
      <c r="G125" s="195"/>
      <c r="H125" s="195"/>
      <c r="I125" s="194"/>
      <c r="J125" s="194"/>
      <c r="K125" s="194"/>
      <c r="L125" s="196"/>
      <c r="M125" s="252"/>
    </row>
    <row r="126" spans="1:23" s="253" customFormat="1" ht="14" x14ac:dyDescent="0.3">
      <c r="A126" s="88">
        <f t="shared" si="1"/>
        <v>119</v>
      </c>
      <c r="B126" s="253">
        <v>99</v>
      </c>
      <c r="E126" s="229" t="s">
        <v>253</v>
      </c>
      <c r="F126" s="194"/>
      <c r="G126" s="195"/>
      <c r="H126" s="195"/>
      <c r="I126" s="194"/>
      <c r="J126" s="194"/>
      <c r="K126" s="194"/>
      <c r="L126" s="196"/>
      <c r="M126" s="252"/>
    </row>
    <row r="127" spans="1:23" s="253" customFormat="1" ht="14" x14ac:dyDescent="0.3">
      <c r="A127" s="88">
        <f t="shared" si="1"/>
        <v>120</v>
      </c>
      <c r="B127" s="253">
        <v>100</v>
      </c>
      <c r="E127" s="229" t="s">
        <v>253</v>
      </c>
      <c r="F127" s="194"/>
      <c r="G127" s="195"/>
      <c r="H127" s="195"/>
      <c r="I127" s="194"/>
      <c r="J127" s="194"/>
      <c r="K127" s="194"/>
      <c r="L127" s="196"/>
      <c r="M127" s="252"/>
    </row>
    <row r="128" spans="1:23" s="253" customFormat="1" ht="14" x14ac:dyDescent="0.3">
      <c r="A128" s="88">
        <f t="shared" si="1"/>
        <v>121</v>
      </c>
      <c r="B128" s="253">
        <v>101</v>
      </c>
      <c r="E128" s="229" t="s">
        <v>253</v>
      </c>
      <c r="F128" s="194"/>
      <c r="G128" s="195"/>
      <c r="H128" s="195"/>
      <c r="I128" s="194"/>
      <c r="J128" s="194"/>
      <c r="K128" s="194"/>
      <c r="L128" s="196"/>
      <c r="M128" s="252"/>
    </row>
    <row r="129" spans="1:15" s="253" customFormat="1" ht="14" x14ac:dyDescent="0.3">
      <c r="A129" s="88">
        <f t="shared" si="1"/>
        <v>122</v>
      </c>
      <c r="B129" s="253">
        <v>102</v>
      </c>
      <c r="E129" s="229" t="s">
        <v>253</v>
      </c>
      <c r="F129" s="194"/>
      <c r="G129" s="195"/>
      <c r="H129" s="195"/>
      <c r="I129" s="194"/>
      <c r="J129" s="194"/>
      <c r="K129" s="194"/>
      <c r="L129" s="196"/>
      <c r="M129" s="252"/>
    </row>
    <row r="130" spans="1:15" s="253" customFormat="1" ht="14" x14ac:dyDescent="0.3">
      <c r="A130" s="88">
        <f t="shared" si="1"/>
        <v>123</v>
      </c>
      <c r="B130" s="253">
        <v>103</v>
      </c>
      <c r="E130" s="254"/>
      <c r="G130" s="252"/>
      <c r="H130" s="252"/>
      <c r="L130" s="255"/>
      <c r="M130" s="252"/>
    </row>
    <row r="131" spans="1:15" s="253" customFormat="1" ht="14" x14ac:dyDescent="0.3">
      <c r="A131" s="88">
        <f t="shared" si="1"/>
        <v>124</v>
      </c>
      <c r="E131" s="254"/>
      <c r="G131" s="252"/>
      <c r="H131" s="252"/>
      <c r="L131" s="255"/>
      <c r="M131" s="252"/>
    </row>
    <row r="132" spans="1:15" s="253" customFormat="1" x14ac:dyDescent="0.35">
      <c r="A132" s="88">
        <f t="shared" si="1"/>
        <v>125</v>
      </c>
      <c r="E132" s="229" t="s">
        <v>255</v>
      </c>
      <c r="F132" s="194" t="s">
        <v>727</v>
      </c>
      <c r="G132" s="195" t="s">
        <v>256</v>
      </c>
      <c r="H132" s="195" t="s">
        <v>728</v>
      </c>
      <c r="I132" s="194"/>
      <c r="J132" s="194"/>
      <c r="K132" s="194" t="s">
        <v>257</v>
      </c>
      <c r="L132" s="196"/>
      <c r="M132" s="252"/>
      <c r="O132" s="245" t="s">
        <v>258</v>
      </c>
    </row>
    <row r="133" spans="1:15" s="253" customFormat="1" x14ac:dyDescent="0.35">
      <c r="A133" s="88">
        <f t="shared" si="1"/>
        <v>126</v>
      </c>
      <c r="E133" s="229" t="s">
        <v>255</v>
      </c>
      <c r="F133" s="194" t="s">
        <v>678</v>
      </c>
      <c r="G133" s="195" t="s">
        <v>259</v>
      </c>
      <c r="H133" s="195" t="s">
        <v>679</v>
      </c>
      <c r="I133" s="194"/>
      <c r="J133" s="194"/>
      <c r="K133" s="194" t="s">
        <v>260</v>
      </c>
      <c r="L133" s="196"/>
      <c r="M133" s="252"/>
      <c r="O133" s="245" t="s">
        <v>261</v>
      </c>
    </row>
    <row r="134" spans="1:15" s="253" customFormat="1" ht="16.5" x14ac:dyDescent="0.45">
      <c r="A134" s="88">
        <f t="shared" si="1"/>
        <v>127</v>
      </c>
      <c r="E134" s="229" t="s">
        <v>255</v>
      </c>
      <c r="F134" s="194" t="s">
        <v>677</v>
      </c>
      <c r="G134" s="195" t="s">
        <v>262</v>
      </c>
      <c r="H134" s="195" t="s">
        <v>680</v>
      </c>
      <c r="I134" s="194"/>
      <c r="J134" s="194" t="s">
        <v>263</v>
      </c>
      <c r="K134" s="257" t="s">
        <v>264</v>
      </c>
      <c r="L134" s="196">
        <v>1448</v>
      </c>
      <c r="M134" s="252"/>
      <c r="O134" s="256" t="s">
        <v>265</v>
      </c>
    </row>
    <row r="135" spans="1:15" s="253" customFormat="1" ht="16.5" x14ac:dyDescent="0.45">
      <c r="A135" s="88">
        <f t="shared" si="1"/>
        <v>128</v>
      </c>
      <c r="E135" s="229" t="s">
        <v>255</v>
      </c>
      <c r="F135" s="194" t="s">
        <v>266</v>
      </c>
      <c r="G135" s="195"/>
      <c r="H135" s="195"/>
      <c r="I135" s="194"/>
      <c r="J135" s="194"/>
      <c r="K135" s="194"/>
      <c r="L135" s="196"/>
      <c r="M135" s="252"/>
      <c r="O135" s="256" t="s">
        <v>267</v>
      </c>
    </row>
    <row r="136" spans="1:15" s="253" customFormat="1" ht="16.5" x14ac:dyDescent="0.45">
      <c r="A136" s="88">
        <f t="shared" si="1"/>
        <v>129</v>
      </c>
      <c r="E136" s="229" t="s">
        <v>255</v>
      </c>
      <c r="F136" s="194" t="s">
        <v>268</v>
      </c>
      <c r="G136" s="195"/>
      <c r="H136" s="195"/>
      <c r="I136" s="194"/>
      <c r="J136" s="194"/>
      <c r="K136" s="194"/>
      <c r="L136" s="196"/>
      <c r="M136" s="252"/>
      <c r="O136" s="256" t="s">
        <v>258</v>
      </c>
    </row>
    <row r="137" spans="1:15" s="253" customFormat="1" ht="16.5" x14ac:dyDescent="0.45">
      <c r="A137" s="88">
        <f t="shared" ref="A137:A161" si="2">A136+1</f>
        <v>130</v>
      </c>
      <c r="E137" s="229" t="s">
        <v>255</v>
      </c>
      <c r="F137" s="194" t="s">
        <v>682</v>
      </c>
      <c r="G137" s="195"/>
      <c r="H137" s="195" t="s">
        <v>681</v>
      </c>
      <c r="I137" s="194"/>
      <c r="J137" s="194" t="s">
        <v>255</v>
      </c>
      <c r="K137" s="194"/>
      <c r="L137" s="196"/>
      <c r="M137" s="252"/>
      <c r="O137" s="256" t="s">
        <v>269</v>
      </c>
    </row>
    <row r="138" spans="1:15" s="253" customFormat="1" ht="16.5" x14ac:dyDescent="0.45">
      <c r="A138" s="88">
        <f t="shared" si="2"/>
        <v>131</v>
      </c>
      <c r="E138" s="229" t="s">
        <v>255</v>
      </c>
      <c r="F138" s="194" t="s">
        <v>270</v>
      </c>
      <c r="G138" s="195"/>
      <c r="H138" s="195"/>
      <c r="I138" s="194"/>
      <c r="J138" s="194"/>
      <c r="K138" s="194"/>
      <c r="L138" s="196"/>
      <c r="M138" s="252"/>
      <c r="O138" s="256" t="s">
        <v>271</v>
      </c>
    </row>
    <row r="139" spans="1:15" s="253" customFormat="1" ht="16.5" x14ac:dyDescent="0.45">
      <c r="A139" s="88">
        <f t="shared" si="2"/>
        <v>132</v>
      </c>
      <c r="E139" s="229" t="s">
        <v>255</v>
      </c>
      <c r="F139" s="194"/>
      <c r="G139" s="195"/>
      <c r="H139" s="195"/>
      <c r="I139" s="194"/>
      <c r="J139" s="194"/>
      <c r="K139" s="194"/>
      <c r="L139" s="196"/>
      <c r="M139" s="252"/>
      <c r="O139" s="256" t="s">
        <v>272</v>
      </c>
    </row>
    <row r="140" spans="1:15" s="253" customFormat="1" ht="14" x14ac:dyDescent="0.3">
      <c r="A140" s="88">
        <f t="shared" si="2"/>
        <v>133</v>
      </c>
      <c r="E140" s="254"/>
      <c r="G140" s="252"/>
      <c r="H140" s="252"/>
      <c r="L140" s="255"/>
      <c r="M140" s="252"/>
    </row>
    <row r="141" spans="1:15" s="253" customFormat="1" ht="14" x14ac:dyDescent="0.3">
      <c r="A141" s="88">
        <f t="shared" si="2"/>
        <v>134</v>
      </c>
      <c r="B141" s="253">
        <v>104</v>
      </c>
      <c r="E141" s="229" t="s">
        <v>273</v>
      </c>
      <c r="F141" s="194" t="s">
        <v>683</v>
      </c>
      <c r="G141" s="195" t="s">
        <v>274</v>
      </c>
      <c r="H141" s="195" t="s">
        <v>684</v>
      </c>
      <c r="I141" s="194"/>
      <c r="J141" s="194" t="s">
        <v>171</v>
      </c>
      <c r="K141" s="194" t="s">
        <v>275</v>
      </c>
      <c r="L141" s="196"/>
      <c r="M141" s="252"/>
      <c r="O141" s="247" t="s">
        <v>276</v>
      </c>
    </row>
    <row r="142" spans="1:15" s="253" customFormat="1" ht="14" x14ac:dyDescent="0.3">
      <c r="A142" s="88">
        <f t="shared" si="2"/>
        <v>135</v>
      </c>
      <c r="E142" s="229" t="s">
        <v>273</v>
      </c>
      <c r="F142" s="194" t="s">
        <v>600</v>
      </c>
      <c r="G142" s="195"/>
      <c r="H142" s="195" t="s">
        <v>601</v>
      </c>
      <c r="I142" s="194"/>
      <c r="J142" s="194"/>
      <c r="K142" s="194"/>
      <c r="L142" s="196"/>
      <c r="M142" s="252"/>
      <c r="O142" s="247"/>
    </row>
    <row r="143" spans="1:15" s="253" customFormat="1" ht="14" x14ac:dyDescent="0.3">
      <c r="A143" s="88">
        <f t="shared" si="2"/>
        <v>136</v>
      </c>
      <c r="E143" s="229"/>
      <c r="F143" s="194" t="s">
        <v>277</v>
      </c>
      <c r="G143" s="195"/>
      <c r="H143" s="195"/>
      <c r="I143" s="194"/>
      <c r="J143" s="194"/>
      <c r="K143" s="194"/>
      <c r="L143" s="196"/>
      <c r="M143" s="252"/>
      <c r="O143" s="247"/>
    </row>
    <row r="144" spans="1:15" s="253" customFormat="1" ht="14" x14ac:dyDescent="0.3">
      <c r="A144" s="88">
        <f t="shared" si="2"/>
        <v>137</v>
      </c>
      <c r="E144" s="229"/>
      <c r="F144" s="194" t="s">
        <v>692</v>
      </c>
      <c r="G144" s="195"/>
      <c r="H144" s="195" t="s">
        <v>685</v>
      </c>
      <c r="I144" s="194"/>
      <c r="J144" s="194"/>
      <c r="K144" s="194"/>
      <c r="L144" s="196"/>
      <c r="M144" s="252"/>
      <c r="O144" s="247"/>
    </row>
    <row r="145" spans="1:32" s="253" customFormat="1" ht="14" x14ac:dyDescent="0.3">
      <c r="A145" s="88">
        <f t="shared" si="2"/>
        <v>138</v>
      </c>
      <c r="B145" s="253">
        <v>105</v>
      </c>
      <c r="E145" s="229" t="s">
        <v>273</v>
      </c>
      <c r="F145" s="194" t="s">
        <v>691</v>
      </c>
      <c r="G145" s="195" t="s">
        <v>278</v>
      </c>
      <c r="H145" s="195" t="s">
        <v>690</v>
      </c>
      <c r="I145" s="194"/>
      <c r="J145" s="194"/>
      <c r="K145" s="194"/>
      <c r="L145" s="196"/>
      <c r="M145" s="252"/>
      <c r="N145" s="252" t="s">
        <v>278</v>
      </c>
      <c r="O145" s="247" t="s">
        <v>279</v>
      </c>
    </row>
    <row r="146" spans="1:32" s="253" customFormat="1" ht="14" x14ac:dyDescent="0.3">
      <c r="A146" s="88">
        <f t="shared" si="2"/>
        <v>139</v>
      </c>
      <c r="B146" s="253">
        <v>106</v>
      </c>
      <c r="E146" s="229" t="s">
        <v>273</v>
      </c>
      <c r="F146" s="194" t="s">
        <v>689</v>
      </c>
      <c r="G146" s="195" t="s">
        <v>280</v>
      </c>
      <c r="H146" s="195" t="s">
        <v>686</v>
      </c>
      <c r="I146" s="194"/>
      <c r="J146" s="194" t="s">
        <v>214</v>
      </c>
      <c r="K146" s="194"/>
      <c r="L146" s="196">
        <v>2326</v>
      </c>
      <c r="M146" s="252"/>
      <c r="N146" s="252" t="s">
        <v>280</v>
      </c>
      <c r="O146" s="247" t="s">
        <v>281</v>
      </c>
    </row>
    <row r="147" spans="1:32" s="253" customFormat="1" ht="14" x14ac:dyDescent="0.3">
      <c r="A147" s="88">
        <f t="shared" si="2"/>
        <v>140</v>
      </c>
      <c r="B147" s="253">
        <v>107</v>
      </c>
      <c r="E147" s="229" t="s">
        <v>273</v>
      </c>
      <c r="F147" s="194" t="s">
        <v>688</v>
      </c>
      <c r="G147" s="195" t="s">
        <v>282</v>
      </c>
      <c r="H147" s="195" t="s">
        <v>687</v>
      </c>
      <c r="I147" s="194"/>
      <c r="J147" s="194"/>
      <c r="K147" s="194"/>
      <c r="L147" s="196"/>
      <c r="M147" s="252"/>
      <c r="O147" s="247" t="s">
        <v>283</v>
      </c>
    </row>
    <row r="148" spans="1:32" s="253" customFormat="1" ht="14" x14ac:dyDescent="0.3">
      <c r="A148" s="88">
        <f t="shared" si="2"/>
        <v>141</v>
      </c>
      <c r="B148" s="253">
        <v>108</v>
      </c>
      <c r="E148" s="254"/>
      <c r="G148" s="252"/>
      <c r="H148" s="252"/>
      <c r="L148" s="255"/>
      <c r="M148" s="252"/>
      <c r="N148" s="252"/>
      <c r="O148" s="247"/>
    </row>
    <row r="149" spans="1:32" s="253" customFormat="1" ht="14" x14ac:dyDescent="0.3">
      <c r="A149" s="88">
        <f t="shared" si="2"/>
        <v>142</v>
      </c>
      <c r="B149" s="253">
        <v>110</v>
      </c>
      <c r="E149" s="254"/>
      <c r="G149" s="252"/>
      <c r="H149" s="252"/>
      <c r="L149" s="255"/>
      <c r="M149" s="252"/>
      <c r="N149" s="252"/>
      <c r="O149" s="247"/>
    </row>
    <row r="150" spans="1:32" s="126" customFormat="1" ht="14" x14ac:dyDescent="0.3">
      <c r="A150" s="88">
        <f t="shared" si="2"/>
        <v>143</v>
      </c>
      <c r="B150" s="89">
        <v>111</v>
      </c>
      <c r="C150" s="89"/>
      <c r="D150" s="90"/>
      <c r="E150" s="134"/>
      <c r="G150" s="128"/>
      <c r="H150" s="128"/>
      <c r="L150" s="127"/>
      <c r="M150" s="128"/>
      <c r="N150" s="128"/>
      <c r="O150" s="142"/>
    </row>
    <row r="151" spans="1:32" s="94" customFormat="1" ht="14" x14ac:dyDescent="0.3">
      <c r="A151" s="88">
        <f t="shared" si="2"/>
        <v>144</v>
      </c>
      <c r="B151" s="89">
        <v>112</v>
      </c>
      <c r="C151" s="89"/>
      <c r="D151" s="90"/>
      <c r="E151" s="101" t="s">
        <v>284</v>
      </c>
      <c r="G151" s="102" t="s">
        <v>285</v>
      </c>
      <c r="H151" s="102"/>
      <c r="I151" s="94" t="s">
        <v>287</v>
      </c>
      <c r="L151" s="103"/>
      <c r="M151" s="102" t="s">
        <v>286</v>
      </c>
      <c r="N151" s="102"/>
      <c r="O151" s="104"/>
    </row>
    <row r="152" spans="1:32" s="94" customFormat="1" x14ac:dyDescent="0.35">
      <c r="A152" s="88">
        <f t="shared" si="2"/>
        <v>145</v>
      </c>
      <c r="B152" s="89"/>
      <c r="C152" s="89"/>
      <c r="D152" s="90"/>
      <c r="E152" s="101" t="s">
        <v>284</v>
      </c>
      <c r="F152" s="94" t="s">
        <v>597</v>
      </c>
      <c r="G152" s="102" t="s">
        <v>288</v>
      </c>
      <c r="H152" s="102" t="s">
        <v>596</v>
      </c>
      <c r="L152" s="103"/>
      <c r="M152" s="102"/>
      <c r="N152" s="102"/>
      <c r="O152" s="143" t="s">
        <v>562</v>
      </c>
    </row>
    <row r="153" spans="1:32" s="94" customFormat="1" ht="14" x14ac:dyDescent="0.3">
      <c r="A153" s="88">
        <f t="shared" si="2"/>
        <v>146</v>
      </c>
      <c r="B153" s="89">
        <v>113</v>
      </c>
      <c r="C153" s="89"/>
      <c r="D153" s="90" t="s">
        <v>289</v>
      </c>
      <c r="E153" s="101" t="s">
        <v>290</v>
      </c>
      <c r="G153" s="102"/>
      <c r="H153" s="102"/>
      <c r="L153" s="103"/>
      <c r="M153" s="102"/>
    </row>
    <row r="154" spans="1:32" s="94" customFormat="1" ht="14" x14ac:dyDescent="0.3">
      <c r="A154" s="88">
        <f t="shared" si="2"/>
        <v>147</v>
      </c>
      <c r="B154" s="89">
        <v>114</v>
      </c>
      <c r="C154" s="89"/>
      <c r="D154" s="90" t="s">
        <v>289</v>
      </c>
      <c r="E154" s="101"/>
      <c r="G154" s="102"/>
      <c r="H154" s="102"/>
      <c r="L154" s="103"/>
      <c r="M154" s="102"/>
    </row>
    <row r="155" spans="1:32" thickBot="1" x14ac:dyDescent="0.35">
      <c r="A155" s="88">
        <f>A109+1</f>
        <v>149</v>
      </c>
      <c r="E155" s="105"/>
      <c r="F155" s="106"/>
      <c r="G155" s="107"/>
      <c r="H155" s="107"/>
      <c r="I155" s="106"/>
      <c r="J155" s="106"/>
      <c r="K155" s="106"/>
      <c r="L155" s="108"/>
      <c r="M155" s="107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89"/>
    </row>
    <row r="156" spans="1:32" ht="15" thickTop="1" thickBot="1" x14ac:dyDescent="0.35">
      <c r="A156" s="88">
        <f t="shared" si="2"/>
        <v>150</v>
      </c>
      <c r="E156" s="238"/>
      <c r="F156" s="239"/>
      <c r="G156" s="240"/>
      <c r="H156" s="240"/>
      <c r="I156" s="239" t="s">
        <v>557</v>
      </c>
      <c r="J156" s="239"/>
      <c r="K156" s="239" t="s">
        <v>558</v>
      </c>
      <c r="L156" s="241"/>
      <c r="M156" s="240" t="s">
        <v>556</v>
      </c>
      <c r="N156" s="239"/>
      <c r="O156" s="242"/>
      <c r="AA156" s="90"/>
      <c r="AB156" s="93"/>
      <c r="AC156" s="94"/>
      <c r="AF156" s="89"/>
    </row>
    <row r="157" spans="1:32" thickTop="1" x14ac:dyDescent="0.3">
      <c r="A157" s="88">
        <f t="shared" si="2"/>
        <v>151</v>
      </c>
      <c r="I157" s="89"/>
      <c r="L157" s="92"/>
      <c r="M157" s="88"/>
      <c r="N157" s="89"/>
      <c r="AA157" s="90"/>
      <c r="AB157" s="133"/>
      <c r="AC157" s="126"/>
      <c r="AD157" s="126"/>
      <c r="AE157" s="126"/>
      <c r="AF157" s="89"/>
    </row>
    <row r="158" spans="1:32" x14ac:dyDescent="0.35">
      <c r="A158" s="88">
        <f t="shared" si="2"/>
        <v>152</v>
      </c>
      <c r="I158" s="89"/>
      <c r="L158" s="92"/>
      <c r="M158" s="88"/>
      <c r="N158" s="89"/>
      <c r="O158" s="246" t="s">
        <v>561</v>
      </c>
      <c r="AA158" s="90"/>
      <c r="AB158" s="93"/>
      <c r="AC158" s="94"/>
      <c r="AF158" s="89"/>
    </row>
    <row r="159" spans="1:32" ht="14" x14ac:dyDescent="0.3">
      <c r="A159" s="88">
        <f t="shared" si="2"/>
        <v>153</v>
      </c>
      <c r="I159" s="89"/>
      <c r="L159" s="92"/>
      <c r="M159" s="88"/>
      <c r="N159" s="89"/>
      <c r="AA159" s="90"/>
      <c r="AB159" s="93"/>
      <c r="AC159" s="94"/>
      <c r="AF159" s="89"/>
    </row>
    <row r="160" spans="1:32" ht="14" x14ac:dyDescent="0.3">
      <c r="A160" s="88">
        <f t="shared" si="2"/>
        <v>154</v>
      </c>
      <c r="I160" s="89"/>
      <c r="L160" s="92"/>
      <c r="M160" s="88"/>
      <c r="N160" s="89"/>
      <c r="AA160" s="90"/>
      <c r="AB160" s="93"/>
      <c r="AC160" s="94"/>
      <c r="AF160" s="89"/>
    </row>
    <row r="161" spans="1:32" ht="14" x14ac:dyDescent="0.3">
      <c r="A161" s="88">
        <f t="shared" si="2"/>
        <v>155</v>
      </c>
      <c r="I161" s="89"/>
      <c r="L161" s="92"/>
      <c r="M161" s="88"/>
      <c r="N161" s="89"/>
      <c r="AA161" s="90"/>
      <c r="AB161" s="93"/>
      <c r="AC161" s="94"/>
      <c r="AF161" s="89"/>
    </row>
  </sheetData>
  <phoneticPr fontId="5" type="noConversion"/>
  <hyperlinks>
    <hyperlink ref="O17" r:id="rId1" xr:uid="{3735FF82-C135-4CF0-A435-2E3C2B277379}"/>
    <hyperlink ref="O61" r:id="rId2" xr:uid="{DCC6C5AE-5BA4-49AF-BF17-A501CDD07DE0}"/>
    <hyperlink ref="O30" r:id="rId3" xr:uid="{61BB8470-C8B3-45DA-80E6-50BBCC251F9A}"/>
    <hyperlink ref="O29" r:id="rId4" xr:uid="{B65B1688-DDC0-4523-8D4C-5A7306BBE653}"/>
    <hyperlink ref="O6" r:id="rId5" xr:uid="{C58C49BC-DFF8-4ABF-A972-960284BCB5F6}"/>
    <hyperlink ref="O93" r:id="rId6" xr:uid="{A5A1C409-BBB6-4893-8292-885CBD996BF0}"/>
    <hyperlink ref="O146" r:id="rId7" xr:uid="{810D7B9C-EFA8-41A2-9ECB-8C7E4C512F42}"/>
    <hyperlink ref="O145" r:id="rId8" xr:uid="{B74D4E03-BFE5-4EB6-BD9C-A5A2ADA932B7}"/>
    <hyperlink ref="O147" r:id="rId9" xr:uid="{E00E85B6-D213-478B-B2C7-6814D908B807}"/>
    <hyperlink ref="O54" r:id="rId10" xr:uid="{CDEB1C06-5F51-4D41-BB84-D9A13C5BEA7E}"/>
    <hyperlink ref="O22" r:id="rId11" xr:uid="{43AACB6E-5C76-4BB9-A1DC-7CFC2D6F1B70}"/>
    <hyperlink ref="O20" r:id="rId12" xr:uid="{F1CA4431-4394-48D7-A5A5-BDAB18F51AFE}"/>
    <hyperlink ref="O60" r:id="rId13" xr:uid="{473AE173-0D21-47DD-840E-5415EAB4AE02}"/>
    <hyperlink ref="O64" r:id="rId14" xr:uid="{966278AD-EE43-467E-9341-9489AB6BDC7D}"/>
    <hyperlink ref="O11" r:id="rId15" xr:uid="{0FCEE44C-0510-4895-B744-63A8477982B7}"/>
    <hyperlink ref="O15" r:id="rId16" xr:uid="{EA8FD12F-FFA4-4A99-9A2E-DA247C91FF3B}"/>
    <hyperlink ref="O19" r:id="rId17" xr:uid="{D48130F3-166C-45C8-8055-C7AC3A53A49B}"/>
    <hyperlink ref="O26" r:id="rId18" xr:uid="{657E0F37-42AC-4F51-ADDD-C3E16F1A288E}"/>
    <hyperlink ref="O111" r:id="rId19" xr:uid="{9D0A2759-A31D-4749-8AAE-8B701B5AFD52}"/>
    <hyperlink ref="O141" r:id="rId20" xr:uid="{8A34D5DB-0728-4E99-85D0-7969B7DBE738}"/>
    <hyperlink ref="O132" r:id="rId21" xr:uid="{CE50B6EE-A674-4537-A204-24F209164B8E}"/>
    <hyperlink ref="O109" r:id="rId22" xr:uid="{901C43F5-67B2-4708-9E57-D1097552D36A}"/>
    <hyperlink ref="O16" r:id="rId23" xr:uid="{C470EA26-8BBB-4288-9A01-E479CB668199}"/>
    <hyperlink ref="O158" r:id="rId24" xr:uid="{CA6F8EB5-F87F-41D3-9C68-1AB73AD0726F}"/>
    <hyperlink ref="O152" r:id="rId25" xr:uid="{406705EF-D3A7-418B-ACF9-584E80B1C3BF}"/>
    <hyperlink ref="O133" r:id="rId26" xr:uid="{96CD96DD-3FA8-472C-A03D-E66A79578BEB}"/>
  </hyperlinks>
  <pageMargins left="0.7" right="0.7" top="0.75" bottom="0.75" header="0.3" footer="0.3"/>
  <pageSetup paperSize="9" orientation="portrait" r:id="rId27"/>
  <legacyDrawing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599C-8EEF-42F2-9A8D-3D5B0253AA34}">
  <dimension ref="A1:W110"/>
  <sheetViews>
    <sheetView showGridLines="0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B20" sqref="B20"/>
    </sheetView>
  </sheetViews>
  <sheetFormatPr defaultRowHeight="14.5" x14ac:dyDescent="0.35"/>
  <cols>
    <col min="1" max="1" width="10.453125" bestFit="1" customWidth="1"/>
    <col min="7" max="7" width="3.26953125" bestFit="1" customWidth="1"/>
    <col min="8" max="8" width="5.54296875" bestFit="1" customWidth="1"/>
    <col min="9" max="10" width="7.54296875" customWidth="1"/>
    <col min="11" max="11" width="4" bestFit="1" customWidth="1"/>
    <col min="12" max="12" width="7.54296875" customWidth="1"/>
    <col min="13" max="13" width="10.81640625" bestFit="1" customWidth="1"/>
    <col min="14" max="14" width="5.54296875" bestFit="1" customWidth="1"/>
    <col min="15" max="15" width="2.7265625" bestFit="1" customWidth="1"/>
    <col min="16" max="16" width="4.7265625" bestFit="1" customWidth="1"/>
  </cols>
  <sheetData>
    <row r="1" spans="1:23" x14ac:dyDescent="0.35">
      <c r="A1" s="192">
        <v>44790</v>
      </c>
    </row>
    <row r="3" spans="1:23" ht="15" thickBot="1" x14ac:dyDescent="0.4"/>
    <row r="4" spans="1:23" ht="44" thickTop="1" x14ac:dyDescent="0.35">
      <c r="D4" s="144" t="s">
        <v>109</v>
      </c>
      <c r="E4" s="145" t="s">
        <v>294</v>
      </c>
      <c r="F4" s="146" t="s">
        <v>295</v>
      </c>
      <c r="G4" s="146"/>
      <c r="H4" s="147" t="s">
        <v>296</v>
      </c>
      <c r="I4" s="148" t="s">
        <v>297</v>
      </c>
      <c r="J4" s="149" t="s">
        <v>298</v>
      </c>
      <c r="K4" s="148" t="s">
        <v>299</v>
      </c>
      <c r="L4" s="150"/>
      <c r="M4" s="151" t="s">
        <v>300</v>
      </c>
      <c r="N4" s="152" t="s">
        <v>294</v>
      </c>
      <c r="O4" s="152"/>
      <c r="P4" s="153"/>
      <c r="Q4" s="154" t="s">
        <v>301</v>
      </c>
      <c r="R4" s="155" t="s">
        <v>294</v>
      </c>
      <c r="S4" s="154"/>
      <c r="T4" s="146"/>
      <c r="U4" s="155"/>
      <c r="V4" s="156"/>
      <c r="W4" s="156"/>
    </row>
    <row r="5" spans="1:23" x14ac:dyDescent="0.35">
      <c r="D5" s="157" t="s">
        <v>284</v>
      </c>
      <c r="E5" s="158" t="s">
        <v>302</v>
      </c>
      <c r="F5" s="159">
        <v>2001</v>
      </c>
      <c r="G5" s="159">
        <v>1</v>
      </c>
      <c r="H5" s="160">
        <v>1</v>
      </c>
      <c r="I5" s="159" t="s">
        <v>303</v>
      </c>
      <c r="J5" s="161" t="s">
        <v>303</v>
      </c>
      <c r="K5" s="159">
        <v>1</v>
      </c>
      <c r="L5" s="162">
        <v>10</v>
      </c>
      <c r="M5" s="163" t="s">
        <v>304</v>
      </c>
      <c r="N5" s="164" t="s">
        <v>303</v>
      </c>
      <c r="O5" s="165">
        <v>737</v>
      </c>
      <c r="P5" s="166" t="s">
        <v>305</v>
      </c>
      <c r="Q5" s="167">
        <v>1</v>
      </c>
      <c r="R5" s="168">
        <v>1</v>
      </c>
      <c r="S5" s="167">
        <v>1</v>
      </c>
      <c r="T5" s="159"/>
      <c r="U5" s="168"/>
      <c r="V5" s="156" t="s">
        <v>306</v>
      </c>
      <c r="W5" s="156"/>
    </row>
    <row r="6" spans="1:23" x14ac:dyDescent="0.35">
      <c r="D6" s="157"/>
      <c r="E6" s="158"/>
      <c r="F6" s="159">
        <v>2002</v>
      </c>
      <c r="G6" s="159">
        <v>2</v>
      </c>
      <c r="H6" s="160">
        <v>2</v>
      </c>
      <c r="I6" s="159" t="s">
        <v>307</v>
      </c>
      <c r="J6" s="161" t="s">
        <v>307</v>
      </c>
      <c r="K6" s="159">
        <v>2</v>
      </c>
      <c r="L6" s="162">
        <v>11</v>
      </c>
      <c r="M6" s="163" t="s">
        <v>308</v>
      </c>
      <c r="N6" s="164" t="s">
        <v>307</v>
      </c>
      <c r="O6" s="165">
        <v>769</v>
      </c>
      <c r="P6" s="166" t="s">
        <v>309</v>
      </c>
      <c r="Q6" s="167">
        <v>2</v>
      </c>
      <c r="R6" s="168">
        <v>2</v>
      </c>
      <c r="S6" s="167">
        <v>2</v>
      </c>
      <c r="T6" s="159"/>
      <c r="U6" s="168"/>
      <c r="V6" s="156" t="s">
        <v>310</v>
      </c>
      <c r="W6" s="156"/>
    </row>
    <row r="7" spans="1:23" x14ac:dyDescent="0.35">
      <c r="D7" s="157"/>
      <c r="E7" s="158"/>
      <c r="F7" s="159">
        <v>2003</v>
      </c>
      <c r="G7" s="159">
        <v>3</v>
      </c>
      <c r="H7" s="160">
        <v>3</v>
      </c>
      <c r="I7" s="159" t="s">
        <v>311</v>
      </c>
      <c r="J7" s="161" t="s">
        <v>311</v>
      </c>
      <c r="K7" s="159">
        <v>3</v>
      </c>
      <c r="L7" s="162">
        <v>12</v>
      </c>
      <c r="M7" s="163" t="s">
        <v>312</v>
      </c>
      <c r="N7" s="164" t="s">
        <v>311</v>
      </c>
      <c r="O7" s="165">
        <v>801</v>
      </c>
      <c r="P7" s="166" t="s">
        <v>313</v>
      </c>
      <c r="Q7" s="167">
        <v>3</v>
      </c>
      <c r="R7" s="168">
        <v>3</v>
      </c>
      <c r="S7" s="167">
        <v>3</v>
      </c>
      <c r="T7" s="159"/>
      <c r="U7" s="168"/>
      <c r="V7" s="156" t="s">
        <v>314</v>
      </c>
      <c r="W7" s="156"/>
    </row>
    <row r="8" spans="1:23" x14ac:dyDescent="0.35">
      <c r="D8" s="157"/>
      <c r="E8" s="158"/>
      <c r="F8" s="159">
        <v>2004</v>
      </c>
      <c r="G8" s="159">
        <v>4</v>
      </c>
      <c r="H8" s="160">
        <v>4</v>
      </c>
      <c r="I8" s="159" t="s">
        <v>315</v>
      </c>
      <c r="J8" s="161" t="s">
        <v>315</v>
      </c>
      <c r="K8" s="159">
        <v>4</v>
      </c>
      <c r="L8" s="162">
        <v>13</v>
      </c>
      <c r="M8" s="163" t="s">
        <v>316</v>
      </c>
      <c r="N8" s="164" t="s">
        <v>315</v>
      </c>
      <c r="O8" s="165">
        <v>833</v>
      </c>
      <c r="P8" s="166" t="s">
        <v>317</v>
      </c>
      <c r="Q8" s="167">
        <v>4</v>
      </c>
      <c r="R8" s="168">
        <v>4</v>
      </c>
      <c r="S8" s="167">
        <v>4</v>
      </c>
      <c r="T8" s="159"/>
      <c r="U8" s="168"/>
      <c r="V8" s="156" t="s">
        <v>318</v>
      </c>
      <c r="W8" s="156"/>
    </row>
    <row r="9" spans="1:23" x14ac:dyDescent="0.35">
      <c r="D9" s="157"/>
      <c r="E9" s="158"/>
      <c r="F9" s="159">
        <v>2005</v>
      </c>
      <c r="G9" s="159">
        <v>5</v>
      </c>
      <c r="H9" s="160">
        <v>5</v>
      </c>
      <c r="I9" s="159" t="s">
        <v>319</v>
      </c>
      <c r="J9" s="161" t="s">
        <v>319</v>
      </c>
      <c r="K9" s="159">
        <v>5</v>
      </c>
      <c r="L9" s="162">
        <v>14</v>
      </c>
      <c r="M9" s="163" t="s">
        <v>320</v>
      </c>
      <c r="N9" s="164" t="s">
        <v>319</v>
      </c>
      <c r="O9" s="165">
        <v>865</v>
      </c>
      <c r="P9" s="166" t="s">
        <v>321</v>
      </c>
      <c r="Q9" s="167">
        <v>5</v>
      </c>
      <c r="R9" s="168">
        <v>5</v>
      </c>
      <c r="S9" s="167">
        <v>5</v>
      </c>
      <c r="T9" s="159"/>
      <c r="U9" s="168"/>
      <c r="V9" s="156" t="s">
        <v>307</v>
      </c>
      <c r="W9" s="156"/>
    </row>
    <row r="10" spans="1:23" x14ac:dyDescent="0.35">
      <c r="D10" s="157"/>
      <c r="E10" s="158"/>
      <c r="F10" s="159">
        <v>2006</v>
      </c>
      <c r="G10" s="159">
        <v>6</v>
      </c>
      <c r="H10" s="160">
        <v>6</v>
      </c>
      <c r="I10" s="159" t="s">
        <v>109</v>
      </c>
      <c r="J10" s="161" t="s">
        <v>109</v>
      </c>
      <c r="K10" s="159">
        <v>6</v>
      </c>
      <c r="L10" s="162">
        <v>15</v>
      </c>
      <c r="M10" s="163" t="s">
        <v>322</v>
      </c>
      <c r="N10" s="164" t="s">
        <v>109</v>
      </c>
      <c r="O10" s="165">
        <v>897</v>
      </c>
      <c r="P10" s="166" t="s">
        <v>323</v>
      </c>
      <c r="Q10" s="167">
        <v>6</v>
      </c>
      <c r="R10" s="168">
        <v>6</v>
      </c>
      <c r="S10" s="167">
        <v>6</v>
      </c>
      <c r="T10" s="159"/>
      <c r="U10" s="168"/>
      <c r="V10" s="156" t="s">
        <v>311</v>
      </c>
      <c r="W10" s="156"/>
    </row>
    <row r="11" spans="1:23" x14ac:dyDescent="0.35">
      <c r="D11" s="157"/>
      <c r="E11" s="158"/>
      <c r="F11" s="159">
        <v>2007</v>
      </c>
      <c r="G11" s="159">
        <v>7</v>
      </c>
      <c r="H11" s="160">
        <v>7</v>
      </c>
      <c r="I11" s="159" t="s">
        <v>324</v>
      </c>
      <c r="J11" s="161" t="s">
        <v>324</v>
      </c>
      <c r="K11" s="159">
        <v>7</v>
      </c>
      <c r="L11" s="162">
        <v>16</v>
      </c>
      <c r="M11" s="163" t="s">
        <v>325</v>
      </c>
      <c r="N11" s="164" t="s">
        <v>324</v>
      </c>
      <c r="O11" s="165">
        <v>929</v>
      </c>
      <c r="P11" s="166" t="s">
        <v>326</v>
      </c>
      <c r="Q11" s="167">
        <v>7</v>
      </c>
      <c r="R11" s="168">
        <v>7</v>
      </c>
      <c r="S11" s="167">
        <v>7</v>
      </c>
      <c r="T11" s="159"/>
      <c r="U11" s="168"/>
      <c r="V11" s="156" t="s">
        <v>327</v>
      </c>
      <c r="W11" s="156"/>
    </row>
    <row r="12" spans="1:23" x14ac:dyDescent="0.35">
      <c r="D12" s="157"/>
      <c r="E12" s="158"/>
      <c r="F12" s="159">
        <v>2008</v>
      </c>
      <c r="G12" s="159">
        <v>8</v>
      </c>
      <c r="H12" s="160">
        <v>8</v>
      </c>
      <c r="I12" s="159" t="s">
        <v>306</v>
      </c>
      <c r="J12" s="161" t="s">
        <v>306</v>
      </c>
      <c r="K12" s="159">
        <v>8</v>
      </c>
      <c r="L12" s="162">
        <v>17</v>
      </c>
      <c r="M12" s="163" t="s">
        <v>328</v>
      </c>
      <c r="N12" s="164" t="s">
        <v>306</v>
      </c>
      <c r="O12" s="165">
        <v>961</v>
      </c>
      <c r="P12" s="166" t="s">
        <v>329</v>
      </c>
      <c r="Q12" s="167">
        <v>8</v>
      </c>
      <c r="R12" s="168">
        <v>8</v>
      </c>
      <c r="S12" s="167">
        <v>8</v>
      </c>
      <c r="T12" s="159"/>
      <c r="U12" s="168"/>
      <c r="V12" s="156" t="s">
        <v>330</v>
      </c>
      <c r="W12" s="156"/>
    </row>
    <row r="13" spans="1:23" x14ac:dyDescent="0.35">
      <c r="D13" s="157"/>
      <c r="E13" s="158"/>
      <c r="F13" s="159">
        <v>2009</v>
      </c>
      <c r="G13" s="159">
        <v>9</v>
      </c>
      <c r="H13" s="160">
        <v>9</v>
      </c>
      <c r="I13" s="159" t="s">
        <v>331</v>
      </c>
      <c r="J13" s="161" t="s">
        <v>331</v>
      </c>
      <c r="K13" s="159">
        <v>9</v>
      </c>
      <c r="L13" s="162">
        <v>18</v>
      </c>
      <c r="M13" s="163" t="s">
        <v>332</v>
      </c>
      <c r="N13" s="164" t="s">
        <v>331</v>
      </c>
      <c r="O13" s="165">
        <v>993</v>
      </c>
      <c r="P13" s="166" t="s">
        <v>333</v>
      </c>
      <c r="Q13" s="167">
        <v>9</v>
      </c>
      <c r="R13" s="168">
        <v>9</v>
      </c>
      <c r="S13" s="167">
        <v>9</v>
      </c>
      <c r="T13" s="159"/>
      <c r="U13" s="168"/>
      <c r="V13" s="156" t="s">
        <v>109</v>
      </c>
      <c r="W13" s="156"/>
    </row>
    <row r="14" spans="1:23" ht="15" thickBot="1" x14ac:dyDescent="0.4">
      <c r="D14" s="157"/>
      <c r="E14" s="158"/>
      <c r="F14" s="159">
        <v>2010</v>
      </c>
      <c r="G14" s="159" t="s">
        <v>334</v>
      </c>
      <c r="H14" s="160" t="s">
        <v>303</v>
      </c>
      <c r="I14" s="159" t="s">
        <v>247</v>
      </c>
      <c r="J14" s="161" t="s">
        <v>247</v>
      </c>
      <c r="K14" s="159">
        <v>10</v>
      </c>
      <c r="L14" s="162">
        <v>19</v>
      </c>
      <c r="M14" s="163" t="s">
        <v>335</v>
      </c>
      <c r="N14" s="164" t="s">
        <v>247</v>
      </c>
      <c r="O14" s="165">
        <v>1025</v>
      </c>
      <c r="P14" s="166" t="s">
        <v>336</v>
      </c>
      <c r="Q14" s="167">
        <v>10</v>
      </c>
      <c r="R14" s="168" t="s">
        <v>303</v>
      </c>
      <c r="S14" s="169">
        <v>0</v>
      </c>
      <c r="T14" s="170"/>
      <c r="U14" s="171"/>
      <c r="V14" s="156" t="s">
        <v>337</v>
      </c>
      <c r="W14" s="156"/>
    </row>
    <row r="15" spans="1:23" ht="15" thickTop="1" x14ac:dyDescent="0.35">
      <c r="D15" s="157"/>
      <c r="E15" s="158"/>
      <c r="F15" s="159">
        <v>2011</v>
      </c>
      <c r="G15" s="159" t="s">
        <v>338</v>
      </c>
      <c r="H15" s="160" t="s">
        <v>307</v>
      </c>
      <c r="I15" s="159" t="s">
        <v>339</v>
      </c>
      <c r="J15" s="161" t="s">
        <v>339</v>
      </c>
      <c r="K15" s="159">
        <v>11</v>
      </c>
      <c r="L15" s="162">
        <v>20</v>
      </c>
      <c r="M15" s="163" t="s">
        <v>340</v>
      </c>
      <c r="N15" s="164" t="s">
        <v>339</v>
      </c>
      <c r="O15" s="165">
        <v>1057</v>
      </c>
      <c r="P15" s="166" t="s">
        <v>341</v>
      </c>
      <c r="Q15" s="167">
        <v>11</v>
      </c>
      <c r="R15" s="168" t="s">
        <v>307</v>
      </c>
      <c r="S15" s="172"/>
      <c r="T15" s="172"/>
      <c r="U15" s="172"/>
      <c r="V15" s="156" t="s">
        <v>342</v>
      </c>
      <c r="W15" s="156"/>
    </row>
    <row r="16" spans="1:23" ht="15" thickBot="1" x14ac:dyDescent="0.4">
      <c r="D16" s="157"/>
      <c r="E16" s="158"/>
      <c r="F16" s="159">
        <v>2012</v>
      </c>
      <c r="G16" s="159" t="s">
        <v>343</v>
      </c>
      <c r="H16" s="160" t="s">
        <v>311</v>
      </c>
      <c r="I16" s="159" t="s">
        <v>344</v>
      </c>
      <c r="J16" s="161" t="s">
        <v>344</v>
      </c>
      <c r="K16" s="159">
        <v>12</v>
      </c>
      <c r="L16" s="162">
        <v>21</v>
      </c>
      <c r="M16" s="173" t="s">
        <v>345</v>
      </c>
      <c r="N16" s="174" t="s">
        <v>344</v>
      </c>
      <c r="O16" s="175">
        <v>1089</v>
      </c>
      <c r="P16" s="176" t="s">
        <v>346</v>
      </c>
      <c r="Q16" s="167">
        <v>12</v>
      </c>
      <c r="R16" s="168" t="s">
        <v>311</v>
      </c>
      <c r="S16" s="172"/>
      <c r="T16" s="172"/>
      <c r="U16" s="172"/>
      <c r="V16" s="156" t="s">
        <v>347</v>
      </c>
      <c r="W16" s="156"/>
    </row>
    <row r="17" spans="4:23" ht="15" thickTop="1" x14ac:dyDescent="0.35">
      <c r="D17" s="157"/>
      <c r="E17" s="158"/>
      <c r="F17" s="159">
        <v>2013</v>
      </c>
      <c r="G17" s="159" t="s">
        <v>348</v>
      </c>
      <c r="H17" s="160" t="s">
        <v>315</v>
      </c>
      <c r="I17" s="159" t="s">
        <v>349</v>
      </c>
      <c r="J17" s="177" t="s">
        <v>349</v>
      </c>
      <c r="K17" s="159">
        <v>13</v>
      </c>
      <c r="L17" s="162">
        <v>22</v>
      </c>
      <c r="M17" s="178"/>
      <c r="N17" s="179"/>
      <c r="O17" s="179"/>
      <c r="P17" s="180"/>
      <c r="Q17" s="167">
        <v>13</v>
      </c>
      <c r="R17" s="168" t="s">
        <v>315</v>
      </c>
      <c r="S17" s="172"/>
      <c r="T17" s="172"/>
      <c r="U17" s="172"/>
      <c r="V17" s="156"/>
      <c r="W17" s="156"/>
    </row>
    <row r="18" spans="4:23" x14ac:dyDescent="0.35">
      <c r="D18" s="157"/>
      <c r="E18" s="158"/>
      <c r="F18" s="159">
        <v>2014</v>
      </c>
      <c r="G18" s="159" t="s">
        <v>350</v>
      </c>
      <c r="H18" s="160" t="s">
        <v>319</v>
      </c>
      <c r="I18" s="159" t="s">
        <v>327</v>
      </c>
      <c r="J18" s="177" t="s">
        <v>327</v>
      </c>
      <c r="K18" s="159">
        <v>14</v>
      </c>
      <c r="L18" s="162">
        <v>23</v>
      </c>
      <c r="M18" s="158"/>
      <c r="N18" s="181"/>
      <c r="O18" s="181"/>
      <c r="P18" s="182"/>
      <c r="Q18" s="167">
        <v>14</v>
      </c>
      <c r="R18" s="168" t="s">
        <v>319</v>
      </c>
      <c r="S18" s="172"/>
      <c r="T18" s="172"/>
      <c r="U18" s="172"/>
      <c r="V18" s="156"/>
      <c r="W18" s="156"/>
    </row>
    <row r="19" spans="4:23" x14ac:dyDescent="0.35">
      <c r="D19" s="157"/>
      <c r="E19" s="158"/>
      <c r="F19" s="159">
        <v>2015</v>
      </c>
      <c r="G19" s="159" t="s">
        <v>351</v>
      </c>
      <c r="H19" s="160" t="s">
        <v>109</v>
      </c>
      <c r="I19" s="159" t="s">
        <v>330</v>
      </c>
      <c r="J19" s="177" t="s">
        <v>330</v>
      </c>
      <c r="K19" s="159">
        <v>15</v>
      </c>
      <c r="L19" s="162">
        <v>24</v>
      </c>
      <c r="M19" s="158"/>
      <c r="N19" s="181"/>
      <c r="O19" s="181"/>
      <c r="P19" s="182"/>
      <c r="Q19" s="167">
        <v>15</v>
      </c>
      <c r="R19" s="168" t="s">
        <v>109</v>
      </c>
      <c r="S19" s="172"/>
      <c r="T19" s="172"/>
      <c r="U19" s="172"/>
      <c r="V19" s="156"/>
      <c r="W19" s="156"/>
    </row>
    <row r="20" spans="4:23" x14ac:dyDescent="0.35">
      <c r="D20" s="157"/>
      <c r="E20" s="158"/>
      <c r="F20" s="159">
        <v>2016</v>
      </c>
      <c r="G20" s="159" t="s">
        <v>352</v>
      </c>
      <c r="H20" s="160" t="s">
        <v>324</v>
      </c>
      <c r="I20" s="159" t="s">
        <v>353</v>
      </c>
      <c r="J20" s="177" t="s">
        <v>353</v>
      </c>
      <c r="K20" s="159">
        <v>16</v>
      </c>
      <c r="L20" s="162">
        <v>25</v>
      </c>
      <c r="M20" s="158"/>
      <c r="N20" s="181"/>
      <c r="O20" s="181"/>
      <c r="P20" s="182"/>
      <c r="Q20" s="167">
        <v>16</v>
      </c>
      <c r="R20" s="168" t="s">
        <v>324</v>
      </c>
      <c r="S20" s="172"/>
      <c r="T20" s="172"/>
      <c r="U20" s="172"/>
      <c r="V20" s="156"/>
      <c r="W20" s="156"/>
    </row>
    <row r="21" spans="4:23" x14ac:dyDescent="0.35">
      <c r="D21" s="157"/>
      <c r="E21" s="158"/>
      <c r="F21" s="159">
        <v>2017</v>
      </c>
      <c r="G21" s="159" t="s">
        <v>354</v>
      </c>
      <c r="H21" s="160" t="s">
        <v>306</v>
      </c>
      <c r="I21" s="159" t="s">
        <v>355</v>
      </c>
      <c r="J21" s="177" t="s">
        <v>355</v>
      </c>
      <c r="K21" s="159">
        <v>17</v>
      </c>
      <c r="L21" s="162">
        <v>26</v>
      </c>
      <c r="M21" s="158"/>
      <c r="N21" s="181"/>
      <c r="O21" s="181"/>
      <c r="P21" s="182"/>
      <c r="Q21" s="167">
        <v>17</v>
      </c>
      <c r="R21" s="168" t="s">
        <v>306</v>
      </c>
      <c r="S21" s="172"/>
      <c r="T21" s="172"/>
      <c r="U21" s="172"/>
      <c r="V21" s="156"/>
      <c r="W21" s="156"/>
    </row>
    <row r="22" spans="4:23" x14ac:dyDescent="0.35">
      <c r="D22" s="157"/>
      <c r="E22" s="158"/>
      <c r="F22" s="159">
        <v>2018</v>
      </c>
      <c r="G22" s="159" t="s">
        <v>356</v>
      </c>
      <c r="H22" s="160" t="s">
        <v>331</v>
      </c>
      <c r="I22" s="159" t="s">
        <v>357</v>
      </c>
      <c r="J22" s="177" t="s">
        <v>357</v>
      </c>
      <c r="K22" s="159">
        <v>18</v>
      </c>
      <c r="L22" s="162">
        <v>27</v>
      </c>
      <c r="M22" s="158"/>
      <c r="N22" s="181"/>
      <c r="O22" s="181"/>
      <c r="P22" s="182"/>
      <c r="Q22" s="167">
        <v>18</v>
      </c>
      <c r="R22" s="168" t="s">
        <v>331</v>
      </c>
      <c r="S22" s="172"/>
      <c r="T22" s="172"/>
      <c r="U22" s="172"/>
      <c r="V22" s="156"/>
      <c r="W22" s="156"/>
    </row>
    <row r="23" spans="4:23" x14ac:dyDescent="0.35">
      <c r="D23" s="157"/>
      <c r="E23" s="158"/>
      <c r="F23" s="159">
        <v>2019</v>
      </c>
      <c r="G23" s="159" t="s">
        <v>358</v>
      </c>
      <c r="H23" s="160" t="s">
        <v>247</v>
      </c>
      <c r="I23" s="159" t="s">
        <v>359</v>
      </c>
      <c r="J23" s="177" t="s">
        <v>359</v>
      </c>
      <c r="K23" s="159">
        <v>19</v>
      </c>
      <c r="L23" s="162">
        <v>28</v>
      </c>
      <c r="M23" s="158"/>
      <c r="N23" s="181"/>
      <c r="O23" s="181"/>
      <c r="P23" s="182"/>
      <c r="Q23" s="167">
        <v>19</v>
      </c>
      <c r="R23" s="168" t="s">
        <v>247</v>
      </c>
      <c r="S23" s="172"/>
      <c r="T23" s="172"/>
      <c r="U23" s="172"/>
      <c r="V23" s="156"/>
      <c r="W23" s="156"/>
    </row>
    <row r="24" spans="4:23" x14ac:dyDescent="0.35">
      <c r="D24" s="157"/>
      <c r="E24" s="158"/>
      <c r="F24" s="159">
        <v>2020</v>
      </c>
      <c r="G24" s="159" t="s">
        <v>360</v>
      </c>
      <c r="H24" s="160" t="s">
        <v>339</v>
      </c>
      <c r="I24" s="159" t="s">
        <v>361</v>
      </c>
      <c r="J24" s="177" t="s">
        <v>361</v>
      </c>
      <c r="K24" s="159">
        <v>20</v>
      </c>
      <c r="L24" s="162">
        <v>29</v>
      </c>
      <c r="M24" s="158"/>
      <c r="N24" s="181"/>
      <c r="O24" s="181"/>
      <c r="P24" s="182"/>
      <c r="Q24" s="167">
        <v>20</v>
      </c>
      <c r="R24" s="168" t="s">
        <v>339</v>
      </c>
      <c r="S24" s="172"/>
      <c r="T24" s="172"/>
      <c r="U24" s="172"/>
      <c r="V24" s="156"/>
      <c r="W24" s="156"/>
    </row>
    <row r="25" spans="4:23" x14ac:dyDescent="0.35">
      <c r="D25" s="157"/>
      <c r="E25" s="158"/>
      <c r="F25" s="159">
        <v>2021</v>
      </c>
      <c r="G25" s="159" t="s">
        <v>362</v>
      </c>
      <c r="H25" s="160" t="s">
        <v>344</v>
      </c>
      <c r="I25" s="159" t="s">
        <v>363</v>
      </c>
      <c r="J25" s="177" t="s">
        <v>363</v>
      </c>
      <c r="K25" s="159">
        <v>21</v>
      </c>
      <c r="L25" s="162">
        <v>30</v>
      </c>
      <c r="M25" s="158"/>
      <c r="N25" s="181"/>
      <c r="O25" s="181"/>
      <c r="P25" s="182"/>
      <c r="Q25" s="167">
        <v>21</v>
      </c>
      <c r="R25" s="168" t="s">
        <v>344</v>
      </c>
      <c r="S25" s="172"/>
      <c r="T25" s="172"/>
      <c r="U25" s="172"/>
      <c r="V25" s="156"/>
      <c r="W25" s="156"/>
    </row>
    <row r="26" spans="4:23" x14ac:dyDescent="0.35">
      <c r="D26" s="157"/>
      <c r="E26" s="158"/>
      <c r="F26" s="159">
        <v>2022</v>
      </c>
      <c r="G26" s="159" t="s">
        <v>364</v>
      </c>
      <c r="H26" s="160" t="s">
        <v>349</v>
      </c>
      <c r="I26" s="159" t="s">
        <v>302</v>
      </c>
      <c r="J26" s="177" t="s">
        <v>302</v>
      </c>
      <c r="K26" s="159">
        <v>22</v>
      </c>
      <c r="L26" s="162">
        <v>31</v>
      </c>
      <c r="M26" s="158"/>
      <c r="N26" s="181"/>
      <c r="O26" s="181"/>
      <c r="P26" s="182"/>
      <c r="Q26" s="167">
        <v>22</v>
      </c>
      <c r="R26" s="168" t="s">
        <v>349</v>
      </c>
      <c r="S26" s="172"/>
      <c r="T26" s="172"/>
      <c r="U26" s="172"/>
      <c r="V26" s="156"/>
      <c r="W26" s="156" t="s">
        <v>365</v>
      </c>
    </row>
    <row r="27" spans="4:23" x14ac:dyDescent="0.35">
      <c r="D27" s="157"/>
      <c r="E27" s="158"/>
      <c r="F27" s="159">
        <v>2023</v>
      </c>
      <c r="G27" s="159" t="s">
        <v>366</v>
      </c>
      <c r="H27" s="160" t="s">
        <v>327</v>
      </c>
      <c r="I27" s="159" t="s">
        <v>367</v>
      </c>
      <c r="J27" s="177" t="s">
        <v>367</v>
      </c>
      <c r="K27" s="159">
        <v>23</v>
      </c>
      <c r="L27" s="162">
        <v>32</v>
      </c>
      <c r="M27" s="158"/>
      <c r="N27" s="181"/>
      <c r="O27" s="181"/>
      <c r="P27" s="182"/>
      <c r="Q27" s="167">
        <v>23</v>
      </c>
      <c r="R27" s="168" t="s">
        <v>327</v>
      </c>
      <c r="S27" s="172"/>
      <c r="T27" s="172"/>
      <c r="U27" s="172"/>
      <c r="V27" s="156"/>
      <c r="W27" s="156"/>
    </row>
    <row r="28" spans="4:23" x14ac:dyDescent="0.35">
      <c r="D28" s="157"/>
      <c r="E28" s="158"/>
      <c r="F28" s="159">
        <v>2024</v>
      </c>
      <c r="G28" s="159" t="s">
        <v>368</v>
      </c>
      <c r="H28" s="160" t="s">
        <v>330</v>
      </c>
      <c r="I28" s="159" t="s">
        <v>369</v>
      </c>
      <c r="J28" s="177" t="s">
        <v>369</v>
      </c>
      <c r="K28" s="159">
        <v>24</v>
      </c>
      <c r="L28" s="162">
        <v>33</v>
      </c>
      <c r="M28" s="158"/>
      <c r="N28" s="181"/>
      <c r="O28" s="181"/>
      <c r="P28" s="182"/>
      <c r="Q28" s="167">
        <v>24</v>
      </c>
      <c r="R28" s="168" t="s">
        <v>330</v>
      </c>
      <c r="S28" s="172"/>
      <c r="T28" s="172"/>
      <c r="U28" s="172"/>
      <c r="V28" s="156"/>
      <c r="W28" s="156"/>
    </row>
    <row r="29" spans="4:23" x14ac:dyDescent="0.35">
      <c r="D29" s="157"/>
      <c r="E29" s="158"/>
      <c r="F29" s="159">
        <v>2025</v>
      </c>
      <c r="G29" s="159" t="s">
        <v>370</v>
      </c>
      <c r="H29" s="160" t="s">
        <v>353</v>
      </c>
      <c r="I29" s="159" t="s">
        <v>371</v>
      </c>
      <c r="J29" s="177" t="s">
        <v>371</v>
      </c>
      <c r="K29" s="159">
        <v>25</v>
      </c>
      <c r="L29" s="162">
        <v>34</v>
      </c>
      <c r="M29" s="158"/>
      <c r="N29" s="181"/>
      <c r="O29" s="181"/>
      <c r="P29" s="182"/>
      <c r="Q29" s="167">
        <v>25</v>
      </c>
      <c r="R29" s="168" t="s">
        <v>353</v>
      </c>
      <c r="S29" s="172"/>
      <c r="T29" s="172"/>
      <c r="U29" s="172"/>
      <c r="V29" s="156"/>
      <c r="W29" s="156"/>
    </row>
    <row r="30" spans="4:23" x14ac:dyDescent="0.35">
      <c r="D30" s="157"/>
      <c r="E30" s="158"/>
      <c r="F30" s="159">
        <v>2026</v>
      </c>
      <c r="G30" s="159" t="s">
        <v>372</v>
      </c>
      <c r="H30" s="160" t="s">
        <v>355</v>
      </c>
      <c r="I30" s="159" t="s">
        <v>373</v>
      </c>
      <c r="J30" s="177" t="s">
        <v>303</v>
      </c>
      <c r="K30" s="159">
        <v>26</v>
      </c>
      <c r="L30" s="162">
        <v>35</v>
      </c>
      <c r="M30" s="158"/>
      <c r="N30" s="181"/>
      <c r="O30" s="181"/>
      <c r="P30" s="182"/>
      <c r="Q30" s="167">
        <v>26</v>
      </c>
      <c r="R30" s="168" t="s">
        <v>355</v>
      </c>
      <c r="S30" s="172"/>
      <c r="T30" s="172"/>
      <c r="U30" s="172"/>
      <c r="V30" s="156"/>
      <c r="W30" s="156"/>
    </row>
    <row r="31" spans="4:23" x14ac:dyDescent="0.35">
      <c r="D31" s="157"/>
      <c r="E31" s="158"/>
      <c r="F31" s="159">
        <v>2027</v>
      </c>
      <c r="G31" s="159" t="s">
        <v>374</v>
      </c>
      <c r="H31" s="160" t="s">
        <v>357</v>
      </c>
      <c r="I31" s="159"/>
      <c r="J31" s="177" t="s">
        <v>307</v>
      </c>
      <c r="K31" s="159">
        <v>27</v>
      </c>
      <c r="L31" s="159"/>
      <c r="M31" s="158"/>
      <c r="N31" s="181"/>
      <c r="O31" s="181"/>
      <c r="P31" s="182"/>
      <c r="Q31" s="167">
        <v>27</v>
      </c>
      <c r="R31" s="168" t="s">
        <v>357</v>
      </c>
      <c r="S31" s="172"/>
      <c r="T31" s="172"/>
      <c r="U31" s="172"/>
      <c r="V31" s="156"/>
      <c r="W31" s="156"/>
    </row>
    <row r="32" spans="4:23" x14ac:dyDescent="0.35">
      <c r="D32" s="157"/>
      <c r="E32" s="158"/>
      <c r="F32" s="159">
        <v>2028</v>
      </c>
      <c r="G32" s="159" t="s">
        <v>375</v>
      </c>
      <c r="H32" s="160" t="s">
        <v>359</v>
      </c>
      <c r="I32" s="159"/>
      <c r="J32" s="177" t="s">
        <v>311</v>
      </c>
      <c r="K32" s="159">
        <v>28</v>
      </c>
      <c r="L32" s="159"/>
      <c r="M32" s="158"/>
      <c r="N32" s="181"/>
      <c r="O32" s="181"/>
      <c r="P32" s="182"/>
      <c r="Q32" s="167">
        <v>28</v>
      </c>
      <c r="R32" s="168" t="s">
        <v>359</v>
      </c>
      <c r="S32" s="172"/>
      <c r="T32" s="172"/>
      <c r="U32" s="172"/>
      <c r="V32" s="156"/>
      <c r="W32" s="156"/>
    </row>
    <row r="33" spans="4:23" x14ac:dyDescent="0.35">
      <c r="D33" s="157"/>
      <c r="E33" s="158"/>
      <c r="F33" s="159">
        <v>2029</v>
      </c>
      <c r="G33" s="159" t="s">
        <v>376</v>
      </c>
      <c r="H33" s="160" t="s">
        <v>361</v>
      </c>
      <c r="I33" s="159"/>
      <c r="J33" s="177" t="s">
        <v>315</v>
      </c>
      <c r="K33" s="159">
        <v>29</v>
      </c>
      <c r="L33" s="159"/>
      <c r="M33" s="158"/>
      <c r="N33" s="181"/>
      <c r="O33" s="181"/>
      <c r="P33" s="182"/>
      <c r="Q33" s="167">
        <v>29</v>
      </c>
      <c r="R33" s="168" t="s">
        <v>361</v>
      </c>
      <c r="S33" s="172"/>
      <c r="T33" s="172"/>
      <c r="U33" s="172"/>
      <c r="V33" s="156"/>
      <c r="W33" s="156"/>
    </row>
    <row r="34" spans="4:23" x14ac:dyDescent="0.35">
      <c r="D34" s="157"/>
      <c r="E34" s="158"/>
      <c r="F34" s="159">
        <v>2030</v>
      </c>
      <c r="G34" s="159" t="s">
        <v>377</v>
      </c>
      <c r="H34" s="160" t="s">
        <v>363</v>
      </c>
      <c r="I34" s="159"/>
      <c r="J34" s="177" t="s">
        <v>319</v>
      </c>
      <c r="K34" s="159">
        <v>30</v>
      </c>
      <c r="L34" s="159"/>
      <c r="M34" s="158"/>
      <c r="N34" s="181"/>
      <c r="O34" s="181"/>
      <c r="P34" s="182"/>
      <c r="Q34" s="167">
        <v>30</v>
      </c>
      <c r="R34" s="168" t="s">
        <v>363</v>
      </c>
      <c r="S34" s="172"/>
      <c r="T34" s="172"/>
      <c r="U34" s="172"/>
      <c r="V34" s="156"/>
      <c r="W34" s="156"/>
    </row>
    <row r="35" spans="4:23" ht="15" thickBot="1" x14ac:dyDescent="0.4">
      <c r="D35" s="157"/>
      <c r="E35" s="158"/>
      <c r="F35" s="159">
        <v>2031</v>
      </c>
      <c r="G35" s="159" t="s">
        <v>378</v>
      </c>
      <c r="H35" s="160" t="s">
        <v>302</v>
      </c>
      <c r="I35" s="159"/>
      <c r="J35" s="177" t="s">
        <v>109</v>
      </c>
      <c r="K35" s="159">
        <v>31</v>
      </c>
      <c r="L35" s="159"/>
      <c r="M35" s="158"/>
      <c r="N35" s="181"/>
      <c r="O35" s="181"/>
      <c r="P35" s="182"/>
      <c r="Q35" s="169">
        <v>31</v>
      </c>
      <c r="R35" s="171" t="s">
        <v>302</v>
      </c>
      <c r="S35" s="172"/>
      <c r="T35" s="172"/>
      <c r="U35" s="172"/>
      <c r="V35" s="156"/>
      <c r="W35" s="156"/>
    </row>
    <row r="36" spans="4:23" ht="15" thickTop="1" x14ac:dyDescent="0.35">
      <c r="D36" s="157"/>
      <c r="E36" s="158"/>
      <c r="F36" s="159">
        <v>2032</v>
      </c>
      <c r="G36" s="159" t="s">
        <v>379</v>
      </c>
      <c r="H36" s="160" t="s">
        <v>367</v>
      </c>
      <c r="I36" s="159"/>
      <c r="J36" s="177" t="s">
        <v>324</v>
      </c>
      <c r="K36" s="159">
        <v>32</v>
      </c>
      <c r="L36" s="159"/>
      <c r="M36" s="158"/>
      <c r="N36" s="181"/>
      <c r="O36" s="181"/>
      <c r="P36" s="181"/>
      <c r="Q36" s="178">
        <v>32</v>
      </c>
      <c r="R36" s="183" t="s">
        <v>367</v>
      </c>
      <c r="S36" s="156"/>
      <c r="T36" s="156"/>
      <c r="U36" s="156"/>
      <c r="V36" s="156"/>
      <c r="W36" s="156"/>
    </row>
    <row r="37" spans="4:23" x14ac:dyDescent="0.35">
      <c r="D37" s="157"/>
      <c r="E37" s="158"/>
      <c r="F37" s="159">
        <v>2033</v>
      </c>
      <c r="G37" s="159" t="s">
        <v>380</v>
      </c>
      <c r="H37" s="160" t="s">
        <v>369</v>
      </c>
      <c r="I37" s="159"/>
      <c r="J37" s="177" t="s">
        <v>306</v>
      </c>
      <c r="K37" s="159">
        <v>33</v>
      </c>
      <c r="L37" s="159"/>
      <c r="M37" s="158"/>
      <c r="N37" s="181"/>
      <c r="O37" s="181"/>
      <c r="P37" s="181"/>
      <c r="Q37" s="158">
        <v>33</v>
      </c>
      <c r="R37" s="184" t="s">
        <v>369</v>
      </c>
      <c r="S37" s="156"/>
      <c r="T37" s="156"/>
      <c r="U37" s="156"/>
      <c r="V37" s="156"/>
      <c r="W37" s="156"/>
    </row>
    <row r="38" spans="4:23" x14ac:dyDescent="0.35">
      <c r="D38" s="157"/>
      <c r="E38" s="158"/>
      <c r="F38" s="159">
        <v>2034</v>
      </c>
      <c r="G38" s="159" t="s">
        <v>381</v>
      </c>
      <c r="H38" s="160" t="s">
        <v>371</v>
      </c>
      <c r="I38" s="159"/>
      <c r="J38" s="177" t="s">
        <v>331</v>
      </c>
      <c r="K38" s="159">
        <v>34</v>
      </c>
      <c r="L38" s="159"/>
      <c r="M38" s="158"/>
      <c r="N38" s="181"/>
      <c r="O38" s="181"/>
      <c r="P38" s="181"/>
      <c r="Q38" s="158">
        <v>34</v>
      </c>
      <c r="R38" s="184" t="s">
        <v>371</v>
      </c>
      <c r="S38" s="156"/>
      <c r="T38" s="156"/>
      <c r="U38" s="156"/>
      <c r="V38" s="156"/>
      <c r="W38" s="156"/>
    </row>
    <row r="39" spans="4:23" x14ac:dyDescent="0.35">
      <c r="D39" s="157"/>
      <c r="E39" s="158"/>
      <c r="F39" s="159">
        <v>2035</v>
      </c>
      <c r="G39" s="159" t="s">
        <v>382</v>
      </c>
      <c r="H39" s="160" t="s">
        <v>373</v>
      </c>
      <c r="I39" s="159"/>
      <c r="J39" s="177" t="s">
        <v>247</v>
      </c>
      <c r="K39" s="159">
        <v>35</v>
      </c>
      <c r="L39" s="159"/>
      <c r="M39" s="158"/>
      <c r="N39" s="181"/>
      <c r="O39" s="181"/>
      <c r="P39" s="181"/>
      <c r="Q39" s="158">
        <v>35</v>
      </c>
      <c r="R39" s="184" t="s">
        <v>373</v>
      </c>
      <c r="S39" s="156"/>
      <c r="T39" s="156"/>
      <c r="U39" s="156"/>
      <c r="V39" s="156"/>
      <c r="W39" s="156"/>
    </row>
    <row r="40" spans="4:23" x14ac:dyDescent="0.35">
      <c r="D40" s="185"/>
      <c r="E40" s="186"/>
      <c r="F40" s="159">
        <v>2036</v>
      </c>
      <c r="G40" s="159" t="s">
        <v>383</v>
      </c>
      <c r="H40" s="160">
        <v>1</v>
      </c>
      <c r="I40" s="159"/>
      <c r="J40" s="177" t="s">
        <v>339</v>
      </c>
      <c r="K40" s="159">
        <v>36</v>
      </c>
      <c r="L40" s="159"/>
      <c r="M40" s="186"/>
      <c r="N40" s="186"/>
      <c r="O40" s="186"/>
      <c r="P40" s="186"/>
      <c r="Q40" s="186"/>
      <c r="R40" s="187"/>
    </row>
    <row r="41" spans="4:23" x14ac:dyDescent="0.35">
      <c r="D41" s="185"/>
      <c r="E41" s="186"/>
      <c r="F41" s="159">
        <v>2037</v>
      </c>
      <c r="G41" s="159" t="s">
        <v>384</v>
      </c>
      <c r="H41" s="160">
        <v>2</v>
      </c>
      <c r="I41" s="159"/>
      <c r="J41" s="177" t="s">
        <v>344</v>
      </c>
      <c r="K41" s="159">
        <v>37</v>
      </c>
      <c r="L41" s="159"/>
      <c r="M41" s="186"/>
      <c r="N41" s="186"/>
      <c r="O41" s="186"/>
      <c r="P41" s="186"/>
      <c r="Q41" s="186"/>
      <c r="R41" s="187"/>
    </row>
    <row r="42" spans="4:23" x14ac:dyDescent="0.35">
      <c r="D42" s="185"/>
      <c r="E42" s="186"/>
      <c r="F42" s="159">
        <v>2038</v>
      </c>
      <c r="G42" s="159" t="s">
        <v>385</v>
      </c>
      <c r="H42" s="160">
        <v>3</v>
      </c>
      <c r="I42" s="158"/>
      <c r="J42" s="177" t="s">
        <v>349</v>
      </c>
      <c r="K42" s="159">
        <v>38</v>
      </c>
      <c r="L42" s="159"/>
      <c r="M42" s="186"/>
      <c r="N42" s="186"/>
      <c r="O42" s="186"/>
      <c r="P42" s="186"/>
      <c r="Q42" s="186"/>
      <c r="R42" s="187"/>
    </row>
    <row r="43" spans="4:23" x14ac:dyDescent="0.35">
      <c r="D43" s="185"/>
      <c r="E43" s="186"/>
      <c r="F43" s="159">
        <v>2039</v>
      </c>
      <c r="G43" s="159" t="s">
        <v>386</v>
      </c>
      <c r="H43" s="160">
        <v>4</v>
      </c>
      <c r="I43" s="158"/>
      <c r="J43" s="177" t="s">
        <v>327</v>
      </c>
      <c r="K43" s="159">
        <v>39</v>
      </c>
      <c r="L43" s="159"/>
      <c r="M43" s="186"/>
      <c r="N43" s="186"/>
      <c r="O43" s="186"/>
      <c r="P43" s="186"/>
      <c r="Q43" s="186"/>
      <c r="R43" s="187"/>
    </row>
    <row r="44" spans="4:23" x14ac:dyDescent="0.35">
      <c r="D44" s="185"/>
      <c r="E44" s="186"/>
      <c r="F44" s="159">
        <v>2040</v>
      </c>
      <c r="G44" s="159" t="s">
        <v>387</v>
      </c>
      <c r="H44" s="160">
        <v>5</v>
      </c>
      <c r="I44" s="158"/>
      <c r="J44" s="177" t="s">
        <v>330</v>
      </c>
      <c r="K44" s="159">
        <v>40</v>
      </c>
      <c r="L44" s="159"/>
      <c r="M44" s="186"/>
      <c r="N44" s="186"/>
      <c r="O44" s="186"/>
      <c r="P44" s="186"/>
      <c r="Q44" s="186"/>
      <c r="R44" s="187"/>
    </row>
    <row r="45" spans="4:23" x14ac:dyDescent="0.35">
      <c r="D45" s="185"/>
      <c r="E45" s="186"/>
      <c r="F45" s="159">
        <v>2041</v>
      </c>
      <c r="G45" s="159" t="s">
        <v>388</v>
      </c>
      <c r="H45" s="160">
        <v>6</v>
      </c>
      <c r="I45" s="158"/>
      <c r="J45" s="177" t="s">
        <v>353</v>
      </c>
      <c r="K45" s="159">
        <v>41</v>
      </c>
      <c r="L45" s="159"/>
      <c r="M45" s="186"/>
      <c r="N45" s="186"/>
      <c r="O45" s="186"/>
      <c r="P45" s="186"/>
      <c r="Q45" s="186"/>
      <c r="R45" s="187"/>
    </row>
    <row r="46" spans="4:23" x14ac:dyDescent="0.35">
      <c r="D46" s="185"/>
      <c r="E46" s="186"/>
      <c r="F46" s="159">
        <v>2042</v>
      </c>
      <c r="G46" s="159" t="s">
        <v>389</v>
      </c>
      <c r="H46" s="160">
        <v>7</v>
      </c>
      <c r="I46" s="158"/>
      <c r="J46" s="177" t="s">
        <v>355</v>
      </c>
      <c r="K46" s="159">
        <v>42</v>
      </c>
      <c r="L46" s="159"/>
      <c r="M46" s="186"/>
      <c r="N46" s="186"/>
      <c r="O46" s="186"/>
      <c r="P46" s="186"/>
      <c r="Q46" s="186"/>
      <c r="R46" s="187"/>
    </row>
    <row r="47" spans="4:23" x14ac:dyDescent="0.35">
      <c r="D47" s="185"/>
      <c r="E47" s="186"/>
      <c r="F47" s="159">
        <v>2043</v>
      </c>
      <c r="G47" s="159" t="s">
        <v>390</v>
      </c>
      <c r="H47" s="160">
        <v>8</v>
      </c>
      <c r="I47" s="158"/>
      <c r="J47" s="177" t="s">
        <v>357</v>
      </c>
      <c r="K47" s="159">
        <v>43</v>
      </c>
      <c r="L47" s="159"/>
      <c r="M47" s="186"/>
      <c r="N47" s="186"/>
      <c r="O47" s="186"/>
      <c r="P47" s="186"/>
      <c r="Q47" s="186"/>
      <c r="R47" s="187"/>
    </row>
    <row r="48" spans="4:23" x14ac:dyDescent="0.35">
      <c r="D48" s="185"/>
      <c r="E48" s="186"/>
      <c r="F48" s="159">
        <v>2044</v>
      </c>
      <c r="G48" s="159" t="s">
        <v>391</v>
      </c>
      <c r="H48" s="160">
        <v>9</v>
      </c>
      <c r="I48" s="158"/>
      <c r="J48" s="177" t="s">
        <v>359</v>
      </c>
      <c r="K48" s="159">
        <v>44</v>
      </c>
      <c r="L48" s="159"/>
      <c r="M48" s="186"/>
      <c r="N48" s="186"/>
      <c r="O48" s="186"/>
      <c r="P48" s="186"/>
      <c r="Q48" s="186"/>
      <c r="R48" s="187"/>
    </row>
    <row r="49" spans="4:18" x14ac:dyDescent="0.35">
      <c r="D49" s="185"/>
      <c r="E49" s="186"/>
      <c r="F49" s="159">
        <v>2045</v>
      </c>
      <c r="G49" s="159" t="s">
        <v>392</v>
      </c>
      <c r="H49" s="160" t="s">
        <v>303</v>
      </c>
      <c r="I49" s="186"/>
      <c r="J49" s="177" t="s">
        <v>361</v>
      </c>
      <c r="K49" s="159">
        <v>45</v>
      </c>
      <c r="L49" s="159"/>
      <c r="M49" s="186"/>
      <c r="N49" s="186"/>
      <c r="O49" s="186"/>
      <c r="P49" s="186"/>
      <c r="Q49" s="186"/>
      <c r="R49" s="187"/>
    </row>
    <row r="50" spans="4:18" x14ac:dyDescent="0.35">
      <c r="D50" s="185"/>
      <c r="E50" s="186"/>
      <c r="F50" s="159">
        <v>2046</v>
      </c>
      <c r="G50" s="159" t="s">
        <v>393</v>
      </c>
      <c r="H50" s="160" t="s">
        <v>307</v>
      </c>
      <c r="I50" s="186"/>
      <c r="J50" s="177" t="s">
        <v>363</v>
      </c>
      <c r="K50" s="159">
        <v>46</v>
      </c>
      <c r="L50" s="159"/>
      <c r="M50" s="186"/>
      <c r="N50" s="186"/>
      <c r="O50" s="186"/>
      <c r="P50" s="186"/>
      <c r="Q50" s="186"/>
      <c r="R50" s="187"/>
    </row>
    <row r="51" spans="4:18" x14ac:dyDescent="0.35">
      <c r="D51" s="185"/>
      <c r="E51" s="186"/>
      <c r="F51" s="159">
        <v>2047</v>
      </c>
      <c r="G51" s="159" t="s">
        <v>394</v>
      </c>
      <c r="H51" s="160" t="s">
        <v>311</v>
      </c>
      <c r="I51" s="186"/>
      <c r="J51" s="177" t="s">
        <v>302</v>
      </c>
      <c r="K51" s="159">
        <v>47</v>
      </c>
      <c r="L51" s="159"/>
      <c r="M51" s="186"/>
      <c r="N51" s="186"/>
      <c r="O51" s="186"/>
      <c r="P51" s="186"/>
      <c r="Q51" s="186"/>
      <c r="R51" s="187"/>
    </row>
    <row r="52" spans="4:18" x14ac:dyDescent="0.35">
      <c r="D52" s="185"/>
      <c r="E52" s="186"/>
      <c r="F52" s="159">
        <v>2048</v>
      </c>
      <c r="G52" s="159" t="s">
        <v>395</v>
      </c>
      <c r="H52" s="160" t="s">
        <v>315</v>
      </c>
      <c r="I52" s="186"/>
      <c r="J52" s="177" t="s">
        <v>367</v>
      </c>
      <c r="K52" s="159">
        <v>48</v>
      </c>
      <c r="L52" s="159"/>
      <c r="M52" s="186"/>
      <c r="N52" s="186"/>
      <c r="O52" s="186"/>
      <c r="P52" s="186"/>
      <c r="Q52" s="186"/>
      <c r="R52" s="187"/>
    </row>
    <row r="53" spans="4:18" x14ac:dyDescent="0.35">
      <c r="D53" s="185"/>
      <c r="E53" s="186"/>
      <c r="F53" s="159">
        <v>2049</v>
      </c>
      <c r="G53" s="159" t="s">
        <v>396</v>
      </c>
      <c r="H53" s="160" t="s">
        <v>319</v>
      </c>
      <c r="I53" s="186"/>
      <c r="J53" s="177" t="s">
        <v>369</v>
      </c>
      <c r="K53" s="159">
        <v>49</v>
      </c>
      <c r="L53" s="159"/>
      <c r="M53" s="186"/>
      <c r="N53" s="186"/>
      <c r="O53" s="186"/>
      <c r="P53" s="186"/>
      <c r="Q53" s="186"/>
      <c r="R53" s="187"/>
    </row>
    <row r="54" spans="4:18" x14ac:dyDescent="0.35">
      <c r="D54" s="185"/>
      <c r="E54" s="186"/>
      <c r="F54" s="159">
        <v>2050</v>
      </c>
      <c r="G54" s="159" t="s">
        <v>397</v>
      </c>
      <c r="H54" s="160" t="s">
        <v>109</v>
      </c>
      <c r="I54" s="186"/>
      <c r="J54" s="177" t="s">
        <v>371</v>
      </c>
      <c r="K54" s="159">
        <v>50</v>
      </c>
      <c r="L54" s="159"/>
      <c r="M54" s="186"/>
      <c r="N54" s="186"/>
      <c r="O54" s="186"/>
      <c r="P54" s="186"/>
      <c r="Q54" s="186"/>
      <c r="R54" s="187"/>
    </row>
    <row r="55" spans="4:18" x14ac:dyDescent="0.35">
      <c r="D55" s="185"/>
      <c r="E55" s="186"/>
      <c r="F55" s="159">
        <v>2051</v>
      </c>
      <c r="G55" s="159" t="s">
        <v>398</v>
      </c>
      <c r="H55" s="160" t="s">
        <v>324</v>
      </c>
      <c r="I55" s="186"/>
      <c r="J55" s="177" t="s">
        <v>303</v>
      </c>
      <c r="K55" s="159">
        <v>51</v>
      </c>
      <c r="L55" s="159"/>
      <c r="M55" s="186"/>
      <c r="N55" s="186"/>
      <c r="O55" s="186"/>
      <c r="P55" s="186"/>
      <c r="Q55" s="186"/>
      <c r="R55" s="187"/>
    </row>
    <row r="56" spans="4:18" x14ac:dyDescent="0.35">
      <c r="D56" s="185"/>
      <c r="E56" s="186"/>
      <c r="F56" s="159">
        <v>2052</v>
      </c>
      <c r="G56" s="159" t="s">
        <v>399</v>
      </c>
      <c r="H56" s="160" t="s">
        <v>306</v>
      </c>
      <c r="I56" s="186"/>
      <c r="J56" s="177" t="s">
        <v>307</v>
      </c>
      <c r="K56" s="159">
        <v>52</v>
      </c>
      <c r="L56" s="159"/>
      <c r="M56" s="186"/>
      <c r="N56" s="186"/>
      <c r="O56" s="186"/>
      <c r="P56" s="186"/>
      <c r="Q56" s="186"/>
      <c r="R56" s="187"/>
    </row>
    <row r="57" spans="4:18" x14ac:dyDescent="0.35">
      <c r="D57" s="185"/>
      <c r="E57" s="186"/>
      <c r="F57" s="159">
        <v>2053</v>
      </c>
      <c r="G57" s="159" t="s">
        <v>400</v>
      </c>
      <c r="H57" s="160" t="s">
        <v>331</v>
      </c>
      <c r="I57" s="186"/>
      <c r="J57" s="177" t="s">
        <v>311</v>
      </c>
      <c r="K57" s="159">
        <v>53</v>
      </c>
      <c r="L57" s="159"/>
      <c r="M57" s="186"/>
      <c r="N57" s="186"/>
      <c r="O57" s="186"/>
      <c r="P57" s="186"/>
      <c r="Q57" s="186"/>
      <c r="R57" s="187"/>
    </row>
    <row r="58" spans="4:18" x14ac:dyDescent="0.35">
      <c r="D58" s="185"/>
      <c r="E58" s="186"/>
      <c r="F58" s="159">
        <v>2054</v>
      </c>
      <c r="G58" s="159" t="s">
        <v>401</v>
      </c>
      <c r="H58" s="160" t="s">
        <v>247</v>
      </c>
      <c r="I58" s="186"/>
      <c r="J58" s="177" t="s">
        <v>315</v>
      </c>
      <c r="K58" s="159">
        <v>54</v>
      </c>
      <c r="L58" s="159"/>
      <c r="M58" s="186"/>
      <c r="N58" s="186"/>
      <c r="O58" s="186"/>
      <c r="P58" s="186"/>
      <c r="Q58" s="186"/>
      <c r="R58" s="187"/>
    </row>
    <row r="59" spans="4:18" x14ac:dyDescent="0.35">
      <c r="D59" s="185"/>
      <c r="E59" s="186"/>
      <c r="F59" s="159">
        <v>2055</v>
      </c>
      <c r="G59" s="159" t="s">
        <v>402</v>
      </c>
      <c r="H59" s="160" t="s">
        <v>339</v>
      </c>
      <c r="I59" s="186"/>
      <c r="J59" s="177" t="s">
        <v>319</v>
      </c>
      <c r="K59" s="159">
        <v>55</v>
      </c>
      <c r="L59" s="159"/>
      <c r="M59" s="186"/>
      <c r="N59" s="186"/>
      <c r="O59" s="186"/>
      <c r="P59" s="186"/>
      <c r="Q59" s="186"/>
      <c r="R59" s="187"/>
    </row>
    <row r="60" spans="4:18" x14ac:dyDescent="0.35">
      <c r="D60" s="185"/>
      <c r="E60" s="186"/>
      <c r="F60" s="159">
        <v>2056</v>
      </c>
      <c r="G60" s="159" t="s">
        <v>403</v>
      </c>
      <c r="H60" s="160" t="s">
        <v>344</v>
      </c>
      <c r="I60" s="186"/>
      <c r="J60" s="177" t="s">
        <v>109</v>
      </c>
      <c r="K60" s="159">
        <v>56</v>
      </c>
      <c r="L60" s="159"/>
      <c r="M60" s="186"/>
      <c r="N60" s="186"/>
      <c r="O60" s="186"/>
      <c r="P60" s="186"/>
      <c r="Q60" s="186"/>
      <c r="R60" s="187"/>
    </row>
    <row r="61" spans="4:18" x14ac:dyDescent="0.35">
      <c r="D61" s="185"/>
      <c r="E61" s="186"/>
      <c r="F61" s="159">
        <v>2057</v>
      </c>
      <c r="G61" s="159" t="s">
        <v>404</v>
      </c>
      <c r="H61" s="160" t="s">
        <v>349</v>
      </c>
      <c r="I61" s="186"/>
      <c r="J61" s="177" t="s">
        <v>324</v>
      </c>
      <c r="K61" s="159">
        <v>57</v>
      </c>
      <c r="L61" s="159"/>
      <c r="M61" s="186"/>
      <c r="N61" s="186"/>
      <c r="O61" s="186"/>
      <c r="P61" s="186"/>
      <c r="Q61" s="186"/>
      <c r="R61" s="187"/>
    </row>
    <row r="62" spans="4:18" x14ac:dyDescent="0.35">
      <c r="D62" s="185"/>
      <c r="E62" s="186"/>
      <c r="F62" s="159">
        <v>2058</v>
      </c>
      <c r="G62" s="159" t="s">
        <v>405</v>
      </c>
      <c r="H62" s="160" t="s">
        <v>327</v>
      </c>
      <c r="I62" s="186"/>
      <c r="J62" s="177" t="s">
        <v>306</v>
      </c>
      <c r="K62" s="159">
        <v>58</v>
      </c>
      <c r="L62" s="159"/>
      <c r="M62" s="186"/>
      <c r="N62" s="186"/>
      <c r="O62" s="186"/>
      <c r="P62" s="186"/>
      <c r="Q62" s="186"/>
      <c r="R62" s="187"/>
    </row>
    <row r="63" spans="4:18" x14ac:dyDescent="0.35">
      <c r="D63" s="185"/>
      <c r="E63" s="186"/>
      <c r="F63" s="159">
        <v>2059</v>
      </c>
      <c r="G63" s="159" t="s">
        <v>406</v>
      </c>
      <c r="H63" s="160" t="s">
        <v>330</v>
      </c>
      <c r="I63" s="186"/>
      <c r="J63" s="177" t="s">
        <v>331</v>
      </c>
      <c r="K63" s="159">
        <v>59</v>
      </c>
      <c r="L63" s="159"/>
      <c r="M63" s="186"/>
      <c r="N63" s="186"/>
      <c r="O63" s="186"/>
      <c r="P63" s="186"/>
      <c r="Q63" s="186"/>
      <c r="R63" s="187"/>
    </row>
    <row r="64" spans="4:18" x14ac:dyDescent="0.35">
      <c r="D64" s="185"/>
      <c r="E64" s="186"/>
      <c r="F64" s="159">
        <v>2060</v>
      </c>
      <c r="G64" s="159" t="s">
        <v>407</v>
      </c>
      <c r="H64" s="160" t="s">
        <v>353</v>
      </c>
      <c r="I64" s="186"/>
      <c r="J64" s="177" t="s">
        <v>247</v>
      </c>
      <c r="K64" s="159">
        <v>60</v>
      </c>
      <c r="L64" s="159"/>
      <c r="M64" s="186"/>
      <c r="N64" s="186"/>
      <c r="O64" s="186"/>
      <c r="P64" s="186"/>
      <c r="Q64" s="186"/>
      <c r="R64" s="187"/>
    </row>
    <row r="65" spans="4:18" x14ac:dyDescent="0.35">
      <c r="D65" s="185"/>
      <c r="E65" s="186"/>
      <c r="F65" s="159">
        <v>2061</v>
      </c>
      <c r="G65" s="159" t="s">
        <v>408</v>
      </c>
      <c r="H65" s="160" t="s">
        <v>355</v>
      </c>
      <c r="I65" s="186"/>
      <c r="J65" s="177" t="s">
        <v>339</v>
      </c>
      <c r="K65" s="159">
        <v>61</v>
      </c>
      <c r="L65" s="159"/>
      <c r="M65" s="186"/>
      <c r="N65" s="186"/>
      <c r="O65" s="186"/>
      <c r="P65" s="186"/>
      <c r="Q65" s="186"/>
      <c r="R65" s="187"/>
    </row>
    <row r="66" spans="4:18" x14ac:dyDescent="0.35">
      <c r="D66" s="185"/>
      <c r="E66" s="186"/>
      <c r="F66" s="159">
        <v>2062</v>
      </c>
      <c r="G66" s="159" t="s">
        <v>409</v>
      </c>
      <c r="H66" s="160" t="s">
        <v>357</v>
      </c>
      <c r="I66" s="186"/>
      <c r="J66" s="177" t="s">
        <v>344</v>
      </c>
      <c r="K66" s="159">
        <v>62</v>
      </c>
      <c r="L66" s="159"/>
      <c r="M66" s="186"/>
      <c r="N66" s="186"/>
      <c r="O66" s="186"/>
      <c r="P66" s="186"/>
      <c r="Q66" s="186"/>
      <c r="R66" s="187"/>
    </row>
    <row r="67" spans="4:18" x14ac:dyDescent="0.35">
      <c r="D67" s="185"/>
      <c r="E67" s="186"/>
      <c r="F67" s="159">
        <v>2063</v>
      </c>
      <c r="G67" s="159" t="s">
        <v>410</v>
      </c>
      <c r="H67" s="160" t="s">
        <v>359</v>
      </c>
      <c r="I67" s="186"/>
      <c r="J67" s="177" t="s">
        <v>349</v>
      </c>
      <c r="K67" s="159">
        <v>63</v>
      </c>
      <c r="L67" s="159"/>
      <c r="M67" s="186"/>
      <c r="N67" s="186"/>
      <c r="O67" s="186"/>
      <c r="P67" s="186"/>
      <c r="Q67" s="186"/>
      <c r="R67" s="187"/>
    </row>
    <row r="68" spans="4:18" x14ac:dyDescent="0.35">
      <c r="D68" s="185"/>
      <c r="E68" s="186"/>
      <c r="F68" s="159">
        <v>2064</v>
      </c>
      <c r="G68" s="159" t="s">
        <v>411</v>
      </c>
      <c r="H68" s="160" t="s">
        <v>361</v>
      </c>
      <c r="I68" s="186"/>
      <c r="J68" s="177" t="s">
        <v>327</v>
      </c>
      <c r="K68" s="159">
        <v>64</v>
      </c>
      <c r="L68" s="159"/>
      <c r="M68" s="186"/>
      <c r="N68" s="186"/>
      <c r="O68" s="186"/>
      <c r="P68" s="186"/>
      <c r="Q68" s="186"/>
      <c r="R68" s="187"/>
    </row>
    <row r="69" spans="4:18" x14ac:dyDescent="0.35">
      <c r="D69" s="185"/>
      <c r="E69" s="186"/>
      <c r="F69" s="159">
        <v>2065</v>
      </c>
      <c r="G69" s="159" t="s">
        <v>412</v>
      </c>
      <c r="H69" s="160" t="s">
        <v>363</v>
      </c>
      <c r="I69" s="186"/>
      <c r="J69" s="177" t="s">
        <v>330</v>
      </c>
      <c r="K69" s="159">
        <v>65</v>
      </c>
      <c r="L69" s="159"/>
      <c r="M69" s="186"/>
      <c r="N69" s="186"/>
      <c r="O69" s="186"/>
      <c r="P69" s="186"/>
      <c r="Q69" s="186"/>
      <c r="R69" s="187"/>
    </row>
    <row r="70" spans="4:18" x14ac:dyDescent="0.35">
      <c r="D70" s="185"/>
      <c r="E70" s="186"/>
      <c r="F70" s="159">
        <v>2066</v>
      </c>
      <c r="G70" s="159" t="s">
        <v>413</v>
      </c>
      <c r="H70" s="160" t="s">
        <v>302</v>
      </c>
      <c r="I70" s="186"/>
      <c r="J70" s="177" t="s">
        <v>353</v>
      </c>
      <c r="K70" s="159">
        <v>66</v>
      </c>
      <c r="L70" s="159"/>
      <c r="M70" s="186"/>
      <c r="N70" s="186"/>
      <c r="O70" s="186"/>
      <c r="P70" s="186"/>
      <c r="Q70" s="186"/>
      <c r="R70" s="187"/>
    </row>
    <row r="71" spans="4:18" x14ac:dyDescent="0.35">
      <c r="D71" s="185"/>
      <c r="E71" s="186"/>
      <c r="F71" s="159">
        <v>2067</v>
      </c>
      <c r="G71" s="159" t="s">
        <v>414</v>
      </c>
      <c r="H71" s="160" t="s">
        <v>367</v>
      </c>
      <c r="I71" s="186"/>
      <c r="J71" s="177" t="s">
        <v>355</v>
      </c>
      <c r="K71" s="159">
        <v>67</v>
      </c>
      <c r="L71" s="159"/>
      <c r="M71" s="186"/>
      <c r="N71" s="186"/>
      <c r="O71" s="186"/>
      <c r="P71" s="186"/>
      <c r="Q71" s="186"/>
      <c r="R71" s="187"/>
    </row>
    <row r="72" spans="4:18" x14ac:dyDescent="0.35">
      <c r="D72" s="185"/>
      <c r="E72" s="186"/>
      <c r="F72" s="159">
        <v>2068</v>
      </c>
      <c r="G72" s="159" t="s">
        <v>415</v>
      </c>
      <c r="H72" s="160" t="s">
        <v>369</v>
      </c>
      <c r="I72" s="186"/>
      <c r="J72" s="177" t="s">
        <v>357</v>
      </c>
      <c r="K72" s="159">
        <v>68</v>
      </c>
      <c r="L72" s="159"/>
      <c r="M72" s="186"/>
      <c r="N72" s="186"/>
      <c r="O72" s="186"/>
      <c r="P72" s="186"/>
      <c r="Q72" s="186"/>
      <c r="R72" s="187"/>
    </row>
    <row r="73" spans="4:18" x14ac:dyDescent="0.35">
      <c r="D73" s="185"/>
      <c r="E73" s="186"/>
      <c r="F73" s="159">
        <v>2069</v>
      </c>
      <c r="G73" s="159" t="s">
        <v>416</v>
      </c>
      <c r="H73" s="160" t="s">
        <v>371</v>
      </c>
      <c r="I73" s="186"/>
      <c r="J73" s="177" t="s">
        <v>359</v>
      </c>
      <c r="K73" s="159">
        <v>69</v>
      </c>
      <c r="L73" s="159"/>
      <c r="M73" s="186"/>
      <c r="N73" s="186"/>
      <c r="O73" s="186"/>
      <c r="P73" s="186"/>
      <c r="Q73" s="186"/>
      <c r="R73" s="187"/>
    </row>
    <row r="74" spans="4:18" x14ac:dyDescent="0.35">
      <c r="D74" s="185"/>
      <c r="E74" s="186"/>
      <c r="F74" s="159">
        <v>2070</v>
      </c>
      <c r="G74" s="159" t="s">
        <v>417</v>
      </c>
      <c r="H74" s="160" t="s">
        <v>373</v>
      </c>
      <c r="I74" s="186"/>
      <c r="J74" s="177" t="s">
        <v>361</v>
      </c>
      <c r="K74" s="159">
        <v>70</v>
      </c>
      <c r="L74" s="159"/>
      <c r="M74" s="186"/>
      <c r="N74" s="186"/>
      <c r="O74" s="186"/>
      <c r="P74" s="186"/>
      <c r="Q74" s="186"/>
      <c r="R74" s="187"/>
    </row>
    <row r="75" spans="4:18" x14ac:dyDescent="0.35">
      <c r="D75" s="185"/>
      <c r="E75" s="186"/>
      <c r="F75" s="159">
        <v>2071</v>
      </c>
      <c r="G75" s="159" t="s">
        <v>418</v>
      </c>
      <c r="H75" s="160">
        <v>1</v>
      </c>
      <c r="I75" s="186"/>
      <c r="J75" s="177" t="s">
        <v>363</v>
      </c>
      <c r="K75" s="159">
        <v>71</v>
      </c>
      <c r="L75" s="159"/>
      <c r="M75" s="186"/>
      <c r="N75" s="186"/>
      <c r="O75" s="186"/>
      <c r="P75" s="186"/>
      <c r="Q75" s="186"/>
      <c r="R75" s="187"/>
    </row>
    <row r="76" spans="4:18" x14ac:dyDescent="0.35">
      <c r="D76" s="185"/>
      <c r="E76" s="186"/>
      <c r="F76" s="159">
        <v>2072</v>
      </c>
      <c r="G76" s="159" t="s">
        <v>419</v>
      </c>
      <c r="H76" s="160">
        <v>2</v>
      </c>
      <c r="I76" s="186"/>
      <c r="J76" s="177" t="s">
        <v>302</v>
      </c>
      <c r="K76" s="159">
        <v>72</v>
      </c>
      <c r="L76" s="159"/>
      <c r="M76" s="186"/>
      <c r="N76" s="186"/>
      <c r="O76" s="186"/>
      <c r="P76" s="186"/>
      <c r="Q76" s="186"/>
      <c r="R76" s="187"/>
    </row>
    <row r="77" spans="4:18" x14ac:dyDescent="0.35">
      <c r="D77" s="185"/>
      <c r="E77" s="186"/>
      <c r="F77" s="159">
        <v>2073</v>
      </c>
      <c r="G77" s="159" t="s">
        <v>420</v>
      </c>
      <c r="H77" s="160">
        <v>3</v>
      </c>
      <c r="I77" s="186"/>
      <c r="J77" s="177" t="s">
        <v>367</v>
      </c>
      <c r="K77" s="159">
        <v>73</v>
      </c>
      <c r="L77" s="159"/>
      <c r="M77" s="186"/>
      <c r="N77" s="186"/>
      <c r="O77" s="186"/>
      <c r="P77" s="186"/>
      <c r="Q77" s="186"/>
      <c r="R77" s="187"/>
    </row>
    <row r="78" spans="4:18" x14ac:dyDescent="0.35">
      <c r="D78" s="185"/>
      <c r="E78" s="186"/>
      <c r="F78" s="159">
        <v>2074</v>
      </c>
      <c r="G78" s="159" t="s">
        <v>421</v>
      </c>
      <c r="H78" s="160">
        <v>4</v>
      </c>
      <c r="I78" s="186"/>
      <c r="J78" s="177" t="s">
        <v>369</v>
      </c>
      <c r="K78" s="159">
        <v>74</v>
      </c>
      <c r="L78" s="159"/>
      <c r="M78" s="186"/>
      <c r="N78" s="186"/>
      <c r="O78" s="186"/>
      <c r="P78" s="186"/>
      <c r="Q78" s="186"/>
      <c r="R78" s="187"/>
    </row>
    <row r="79" spans="4:18" x14ac:dyDescent="0.35">
      <c r="D79" s="185"/>
      <c r="E79" s="186"/>
      <c r="F79" s="159">
        <v>2075</v>
      </c>
      <c r="G79" s="159" t="s">
        <v>422</v>
      </c>
      <c r="H79" s="160">
        <v>5</v>
      </c>
      <c r="I79" s="186"/>
      <c r="J79" s="177" t="s">
        <v>371</v>
      </c>
      <c r="K79" s="159">
        <v>75</v>
      </c>
      <c r="L79" s="159"/>
      <c r="M79" s="186"/>
      <c r="N79" s="186"/>
      <c r="O79" s="186"/>
      <c r="P79" s="186"/>
      <c r="Q79" s="186"/>
      <c r="R79" s="187"/>
    </row>
    <row r="80" spans="4:18" x14ac:dyDescent="0.35">
      <c r="D80" s="185"/>
      <c r="E80" s="186"/>
      <c r="F80" s="159">
        <v>2076</v>
      </c>
      <c r="G80" s="159" t="s">
        <v>423</v>
      </c>
      <c r="H80" s="160">
        <v>6</v>
      </c>
      <c r="I80" s="186"/>
      <c r="J80" s="177" t="s">
        <v>303</v>
      </c>
      <c r="K80" s="159">
        <v>76</v>
      </c>
      <c r="L80" s="159"/>
      <c r="M80" s="186"/>
      <c r="N80" s="186"/>
      <c r="O80" s="186"/>
      <c r="P80" s="186"/>
      <c r="Q80" s="186"/>
      <c r="R80" s="187"/>
    </row>
    <row r="81" spans="4:18" x14ac:dyDescent="0.35">
      <c r="D81" s="185"/>
      <c r="E81" s="186"/>
      <c r="F81" s="159">
        <v>2077</v>
      </c>
      <c r="G81" s="159" t="s">
        <v>424</v>
      </c>
      <c r="H81" s="160">
        <v>7</v>
      </c>
      <c r="I81" s="186"/>
      <c r="J81" s="177" t="s">
        <v>307</v>
      </c>
      <c r="K81" s="159">
        <v>77</v>
      </c>
      <c r="L81" s="159"/>
      <c r="M81" s="186"/>
      <c r="N81" s="186"/>
      <c r="O81" s="186"/>
      <c r="P81" s="186"/>
      <c r="Q81" s="186"/>
      <c r="R81" s="187"/>
    </row>
    <row r="82" spans="4:18" x14ac:dyDescent="0.35">
      <c r="D82" s="185"/>
      <c r="E82" s="186"/>
      <c r="F82" s="159">
        <v>2078</v>
      </c>
      <c r="G82" s="159" t="s">
        <v>425</v>
      </c>
      <c r="H82" s="160">
        <v>8</v>
      </c>
      <c r="I82" s="186"/>
      <c r="J82" s="177" t="s">
        <v>311</v>
      </c>
      <c r="K82" s="159">
        <v>78</v>
      </c>
      <c r="L82" s="159"/>
      <c r="M82" s="186"/>
      <c r="N82" s="186"/>
      <c r="O82" s="186"/>
      <c r="P82" s="186"/>
      <c r="Q82" s="186"/>
      <c r="R82" s="187"/>
    </row>
    <row r="83" spans="4:18" x14ac:dyDescent="0.35">
      <c r="D83" s="185"/>
      <c r="E83" s="186"/>
      <c r="F83" s="159">
        <v>2079</v>
      </c>
      <c r="G83" s="159" t="s">
        <v>426</v>
      </c>
      <c r="H83" s="160">
        <v>9</v>
      </c>
      <c r="I83" s="186"/>
      <c r="J83" s="177" t="s">
        <v>315</v>
      </c>
      <c r="K83" s="159">
        <v>79</v>
      </c>
      <c r="L83" s="159"/>
      <c r="M83" s="186"/>
      <c r="N83" s="186"/>
      <c r="O83" s="186"/>
      <c r="P83" s="186"/>
      <c r="Q83" s="186"/>
      <c r="R83" s="187"/>
    </row>
    <row r="84" spans="4:18" x14ac:dyDescent="0.35">
      <c r="D84" s="185"/>
      <c r="E84" s="186"/>
      <c r="F84" s="159">
        <v>2080</v>
      </c>
      <c r="G84" s="159" t="s">
        <v>427</v>
      </c>
      <c r="H84" s="160" t="s">
        <v>303</v>
      </c>
      <c r="I84" s="186"/>
      <c r="J84" s="177" t="s">
        <v>319</v>
      </c>
      <c r="K84" s="159">
        <v>80</v>
      </c>
      <c r="L84" s="159"/>
      <c r="M84" s="186"/>
      <c r="N84" s="186"/>
      <c r="O84" s="186"/>
      <c r="P84" s="186"/>
      <c r="Q84" s="186"/>
      <c r="R84" s="187"/>
    </row>
    <row r="85" spans="4:18" x14ac:dyDescent="0.35">
      <c r="D85" s="185"/>
      <c r="E85" s="186"/>
      <c r="F85" s="159">
        <v>2081</v>
      </c>
      <c r="G85" s="159" t="s">
        <v>428</v>
      </c>
      <c r="H85" s="160" t="s">
        <v>307</v>
      </c>
      <c r="I85" s="186"/>
      <c r="J85" s="177" t="s">
        <v>109</v>
      </c>
      <c r="K85" s="159">
        <v>81</v>
      </c>
      <c r="L85" s="159"/>
      <c r="M85" s="186"/>
      <c r="N85" s="186"/>
      <c r="O85" s="186"/>
      <c r="P85" s="186"/>
      <c r="Q85" s="186"/>
      <c r="R85" s="187"/>
    </row>
    <row r="86" spans="4:18" x14ac:dyDescent="0.35">
      <c r="D86" s="185"/>
      <c r="E86" s="186"/>
      <c r="F86" s="159">
        <v>2082</v>
      </c>
      <c r="G86" s="159" t="s">
        <v>429</v>
      </c>
      <c r="H86" s="160" t="s">
        <v>311</v>
      </c>
      <c r="I86" s="186"/>
      <c r="J86" s="177" t="s">
        <v>324</v>
      </c>
      <c r="K86" s="159">
        <v>82</v>
      </c>
      <c r="L86" s="159"/>
      <c r="M86" s="186"/>
      <c r="N86" s="186"/>
      <c r="O86" s="186"/>
      <c r="P86" s="186"/>
      <c r="Q86" s="186"/>
      <c r="R86" s="187"/>
    </row>
    <row r="87" spans="4:18" x14ac:dyDescent="0.35">
      <c r="D87" s="185"/>
      <c r="E87" s="186"/>
      <c r="F87" s="159">
        <v>2083</v>
      </c>
      <c r="G87" s="159" t="s">
        <v>430</v>
      </c>
      <c r="H87" s="160" t="s">
        <v>315</v>
      </c>
      <c r="I87" s="186"/>
      <c r="J87" s="177" t="s">
        <v>306</v>
      </c>
      <c r="K87" s="159">
        <v>83</v>
      </c>
      <c r="L87" s="159"/>
      <c r="M87" s="186"/>
      <c r="N87" s="186"/>
      <c r="O87" s="186"/>
      <c r="P87" s="186"/>
      <c r="Q87" s="186"/>
      <c r="R87" s="187"/>
    </row>
    <row r="88" spans="4:18" x14ac:dyDescent="0.35">
      <c r="D88" s="185"/>
      <c r="E88" s="186"/>
      <c r="F88" s="159">
        <v>2084</v>
      </c>
      <c r="G88" s="159" t="s">
        <v>431</v>
      </c>
      <c r="H88" s="160" t="s">
        <v>319</v>
      </c>
      <c r="I88" s="186"/>
      <c r="J88" s="177" t="s">
        <v>331</v>
      </c>
      <c r="K88" s="159">
        <v>84</v>
      </c>
      <c r="L88" s="159"/>
      <c r="M88" s="186"/>
      <c r="N88" s="186"/>
      <c r="O88" s="186"/>
      <c r="P88" s="186"/>
      <c r="Q88" s="186"/>
      <c r="R88" s="187"/>
    </row>
    <row r="89" spans="4:18" x14ac:dyDescent="0.35">
      <c r="D89" s="185"/>
      <c r="E89" s="186"/>
      <c r="F89" s="159">
        <v>2085</v>
      </c>
      <c r="G89" s="159" t="s">
        <v>432</v>
      </c>
      <c r="H89" s="160" t="s">
        <v>109</v>
      </c>
      <c r="I89" s="186"/>
      <c r="J89" s="177" t="s">
        <v>247</v>
      </c>
      <c r="K89" s="159">
        <v>85</v>
      </c>
      <c r="L89" s="159"/>
      <c r="M89" s="186"/>
      <c r="N89" s="186"/>
      <c r="O89" s="186"/>
      <c r="P89" s="186"/>
      <c r="Q89" s="186"/>
      <c r="R89" s="187"/>
    </row>
    <row r="90" spans="4:18" x14ac:dyDescent="0.35">
      <c r="D90" s="185"/>
      <c r="E90" s="186"/>
      <c r="F90" s="159">
        <v>2086</v>
      </c>
      <c r="G90" s="159" t="s">
        <v>433</v>
      </c>
      <c r="H90" s="160" t="s">
        <v>324</v>
      </c>
      <c r="I90" s="186"/>
      <c r="J90" s="177" t="s">
        <v>339</v>
      </c>
      <c r="K90" s="159">
        <v>86</v>
      </c>
      <c r="L90" s="159"/>
      <c r="M90" s="186"/>
      <c r="N90" s="186"/>
      <c r="O90" s="186"/>
      <c r="P90" s="186"/>
      <c r="Q90" s="186"/>
      <c r="R90" s="187"/>
    </row>
    <row r="91" spans="4:18" x14ac:dyDescent="0.35">
      <c r="D91" s="185"/>
      <c r="E91" s="186"/>
      <c r="F91" s="159">
        <v>2087</v>
      </c>
      <c r="G91" s="159" t="s">
        <v>434</v>
      </c>
      <c r="H91" s="160" t="s">
        <v>306</v>
      </c>
      <c r="I91" s="186"/>
      <c r="J91" s="177" t="s">
        <v>344</v>
      </c>
      <c r="K91" s="159">
        <v>87</v>
      </c>
      <c r="L91" s="159"/>
      <c r="M91" s="186"/>
      <c r="N91" s="186"/>
      <c r="O91" s="186"/>
      <c r="P91" s="186"/>
      <c r="Q91" s="186"/>
      <c r="R91" s="187"/>
    </row>
    <row r="92" spans="4:18" x14ac:dyDescent="0.35">
      <c r="D92" s="185"/>
      <c r="E92" s="186"/>
      <c r="F92" s="159">
        <v>2088</v>
      </c>
      <c r="G92" s="159" t="s">
        <v>435</v>
      </c>
      <c r="H92" s="160" t="s">
        <v>331</v>
      </c>
      <c r="I92" s="186"/>
      <c r="J92" s="177" t="s">
        <v>349</v>
      </c>
      <c r="K92" s="159">
        <v>88</v>
      </c>
      <c r="L92" s="159"/>
      <c r="M92" s="186"/>
      <c r="N92" s="186"/>
      <c r="O92" s="186"/>
      <c r="P92" s="186"/>
      <c r="Q92" s="186"/>
      <c r="R92" s="187"/>
    </row>
    <row r="93" spans="4:18" x14ac:dyDescent="0.35">
      <c r="D93" s="185"/>
      <c r="E93" s="186"/>
      <c r="F93" s="159">
        <v>2089</v>
      </c>
      <c r="G93" s="159" t="s">
        <v>436</v>
      </c>
      <c r="H93" s="160" t="s">
        <v>247</v>
      </c>
      <c r="I93" s="186"/>
      <c r="J93" s="177" t="s">
        <v>327</v>
      </c>
      <c r="K93" s="159">
        <v>89</v>
      </c>
      <c r="L93" s="159"/>
      <c r="M93" s="186"/>
      <c r="N93" s="186"/>
      <c r="O93" s="186"/>
      <c r="P93" s="186"/>
      <c r="Q93" s="186"/>
      <c r="R93" s="187"/>
    </row>
    <row r="94" spans="4:18" x14ac:dyDescent="0.35">
      <c r="D94" s="185"/>
      <c r="E94" s="186"/>
      <c r="F94" s="159">
        <v>2090</v>
      </c>
      <c r="G94" s="159" t="s">
        <v>437</v>
      </c>
      <c r="H94" s="160" t="s">
        <v>339</v>
      </c>
      <c r="I94" s="186"/>
      <c r="J94" s="177" t="s">
        <v>330</v>
      </c>
      <c r="K94" s="159">
        <v>90</v>
      </c>
      <c r="L94" s="159"/>
      <c r="M94" s="186"/>
      <c r="N94" s="186"/>
      <c r="O94" s="186"/>
      <c r="P94" s="186"/>
      <c r="Q94" s="186"/>
      <c r="R94" s="187"/>
    </row>
    <row r="95" spans="4:18" x14ac:dyDescent="0.35">
      <c r="D95" s="185"/>
      <c r="E95" s="186"/>
      <c r="F95" s="159">
        <v>2091</v>
      </c>
      <c r="G95" s="159" t="s">
        <v>438</v>
      </c>
      <c r="H95" s="160" t="s">
        <v>344</v>
      </c>
      <c r="I95" s="186"/>
      <c r="J95" s="177" t="s">
        <v>353</v>
      </c>
      <c r="K95" s="159">
        <v>91</v>
      </c>
      <c r="L95" s="159"/>
      <c r="M95" s="186"/>
      <c r="N95" s="186"/>
      <c r="O95" s="186"/>
      <c r="P95" s="186"/>
      <c r="Q95" s="186"/>
      <c r="R95" s="187"/>
    </row>
    <row r="96" spans="4:18" x14ac:dyDescent="0.35">
      <c r="D96" s="185"/>
      <c r="E96" s="186"/>
      <c r="F96" s="159">
        <v>2092</v>
      </c>
      <c r="G96" s="159" t="s">
        <v>439</v>
      </c>
      <c r="H96" s="160" t="s">
        <v>349</v>
      </c>
      <c r="I96" s="186"/>
      <c r="J96" s="177" t="s">
        <v>355</v>
      </c>
      <c r="K96" s="159">
        <v>92</v>
      </c>
      <c r="L96" s="159"/>
      <c r="M96" s="186"/>
      <c r="N96" s="186"/>
      <c r="O96" s="186"/>
      <c r="P96" s="186"/>
      <c r="Q96" s="186"/>
      <c r="R96" s="187"/>
    </row>
    <row r="97" spans="4:18" x14ac:dyDescent="0.35">
      <c r="D97" s="185"/>
      <c r="E97" s="186"/>
      <c r="F97" s="159">
        <v>2093</v>
      </c>
      <c r="G97" s="159" t="s">
        <v>440</v>
      </c>
      <c r="H97" s="160" t="s">
        <v>327</v>
      </c>
      <c r="I97" s="186"/>
      <c r="J97" s="177" t="s">
        <v>357</v>
      </c>
      <c r="K97" s="159">
        <v>93</v>
      </c>
      <c r="L97" s="159"/>
      <c r="M97" s="186"/>
      <c r="N97" s="186"/>
      <c r="O97" s="186"/>
      <c r="P97" s="186"/>
      <c r="Q97" s="186"/>
      <c r="R97" s="187"/>
    </row>
    <row r="98" spans="4:18" x14ac:dyDescent="0.35">
      <c r="D98" s="185"/>
      <c r="E98" s="186"/>
      <c r="F98" s="159">
        <v>2094</v>
      </c>
      <c r="G98" s="159" t="s">
        <v>441</v>
      </c>
      <c r="H98" s="160" t="s">
        <v>330</v>
      </c>
      <c r="I98" s="186"/>
      <c r="J98" s="177" t="s">
        <v>359</v>
      </c>
      <c r="K98" s="159">
        <v>94</v>
      </c>
      <c r="L98" s="159"/>
      <c r="M98" s="186"/>
      <c r="N98" s="186"/>
      <c r="O98" s="186"/>
      <c r="P98" s="186"/>
      <c r="Q98" s="186"/>
      <c r="R98" s="187"/>
    </row>
    <row r="99" spans="4:18" x14ac:dyDescent="0.35">
      <c r="D99" s="185"/>
      <c r="E99" s="186"/>
      <c r="F99" s="159">
        <v>2095</v>
      </c>
      <c r="G99" s="159" t="s">
        <v>442</v>
      </c>
      <c r="H99" s="160" t="s">
        <v>353</v>
      </c>
      <c r="I99" s="186"/>
      <c r="J99" s="177" t="s">
        <v>361</v>
      </c>
      <c r="K99" s="159">
        <v>95</v>
      </c>
      <c r="L99" s="159"/>
      <c r="M99" s="186"/>
      <c r="N99" s="186"/>
      <c r="O99" s="186"/>
      <c r="P99" s="186"/>
      <c r="Q99" s="186"/>
      <c r="R99" s="187"/>
    </row>
    <row r="100" spans="4:18" x14ac:dyDescent="0.35">
      <c r="D100" s="185"/>
      <c r="E100" s="186"/>
      <c r="F100" s="159">
        <v>2096</v>
      </c>
      <c r="G100" s="159" t="s">
        <v>443</v>
      </c>
      <c r="H100" s="160" t="s">
        <v>355</v>
      </c>
      <c r="I100" s="186"/>
      <c r="J100" s="177" t="s">
        <v>363</v>
      </c>
      <c r="K100" s="159">
        <v>96</v>
      </c>
      <c r="L100" s="159"/>
      <c r="M100" s="186"/>
      <c r="N100" s="186"/>
      <c r="O100" s="186"/>
      <c r="P100" s="186"/>
      <c r="Q100" s="186"/>
      <c r="R100" s="187"/>
    </row>
    <row r="101" spans="4:18" x14ac:dyDescent="0.35">
      <c r="D101" s="185"/>
      <c r="E101" s="186"/>
      <c r="F101" s="159">
        <v>2097</v>
      </c>
      <c r="G101" s="159" t="s">
        <v>444</v>
      </c>
      <c r="H101" s="160" t="s">
        <v>357</v>
      </c>
      <c r="I101" s="186"/>
      <c r="J101" s="177" t="s">
        <v>302</v>
      </c>
      <c r="K101" s="159">
        <v>97</v>
      </c>
      <c r="L101" s="159"/>
      <c r="M101" s="186"/>
      <c r="N101" s="186"/>
      <c r="O101" s="186"/>
      <c r="P101" s="186"/>
      <c r="Q101" s="186"/>
      <c r="R101" s="187"/>
    </row>
    <row r="102" spans="4:18" x14ac:dyDescent="0.35">
      <c r="D102" s="185"/>
      <c r="E102" s="186"/>
      <c r="F102" s="159">
        <v>2098</v>
      </c>
      <c r="G102" s="159" t="s">
        <v>445</v>
      </c>
      <c r="H102" s="160" t="s">
        <v>359</v>
      </c>
      <c r="I102" s="186"/>
      <c r="J102" s="177" t="s">
        <v>367</v>
      </c>
      <c r="K102" s="159">
        <v>98</v>
      </c>
      <c r="L102" s="159"/>
      <c r="M102" s="186"/>
      <c r="N102" s="186"/>
      <c r="O102" s="186"/>
      <c r="P102" s="186"/>
      <c r="Q102" s="186"/>
      <c r="R102" s="187"/>
    </row>
    <row r="103" spans="4:18" x14ac:dyDescent="0.35">
      <c r="D103" s="185"/>
      <c r="E103" s="186"/>
      <c r="F103" s="159">
        <v>2099</v>
      </c>
      <c r="G103" s="159" t="s">
        <v>446</v>
      </c>
      <c r="H103" s="160" t="s">
        <v>361</v>
      </c>
      <c r="I103" s="186"/>
      <c r="J103" s="177" t="s">
        <v>369</v>
      </c>
      <c r="K103" s="159">
        <v>99</v>
      </c>
      <c r="L103" s="159"/>
      <c r="M103" s="186"/>
      <c r="N103" s="186"/>
      <c r="O103" s="186"/>
      <c r="P103" s="186"/>
      <c r="Q103" s="186"/>
      <c r="R103" s="187"/>
    </row>
    <row r="104" spans="4:18" x14ac:dyDescent="0.35">
      <c r="D104" s="185"/>
      <c r="E104" s="186"/>
      <c r="F104" s="159">
        <v>2100</v>
      </c>
      <c r="G104" s="159" t="s">
        <v>447</v>
      </c>
      <c r="H104" s="160" t="s">
        <v>363</v>
      </c>
      <c r="I104" s="186"/>
      <c r="J104" s="177" t="s">
        <v>371</v>
      </c>
      <c r="K104" s="159">
        <v>100</v>
      </c>
      <c r="L104" s="159"/>
      <c r="M104" s="186"/>
      <c r="N104" s="186"/>
      <c r="O104" s="186"/>
      <c r="P104" s="186"/>
      <c r="Q104" s="186"/>
      <c r="R104" s="187"/>
    </row>
    <row r="105" spans="4:18" x14ac:dyDescent="0.35">
      <c r="D105" s="185"/>
      <c r="E105" s="186"/>
      <c r="F105" s="159">
        <v>2101</v>
      </c>
      <c r="G105" s="159" t="s">
        <v>448</v>
      </c>
      <c r="H105" s="160" t="s">
        <v>302</v>
      </c>
      <c r="I105" s="186"/>
      <c r="J105" s="186"/>
      <c r="K105" s="159">
        <v>101</v>
      </c>
      <c r="L105" s="186"/>
      <c r="M105" s="186"/>
      <c r="N105" s="186"/>
      <c r="O105" s="186"/>
      <c r="P105" s="186"/>
      <c r="Q105" s="186"/>
      <c r="R105" s="187"/>
    </row>
    <row r="106" spans="4:18" x14ac:dyDescent="0.35">
      <c r="D106" s="185"/>
      <c r="E106" s="186"/>
      <c r="F106" s="159">
        <v>2102</v>
      </c>
      <c r="G106" s="159" t="s">
        <v>449</v>
      </c>
      <c r="H106" s="160" t="s">
        <v>367</v>
      </c>
      <c r="I106" s="186"/>
      <c r="J106" s="186"/>
      <c r="K106" s="159">
        <v>102</v>
      </c>
      <c r="L106" s="186"/>
      <c r="M106" s="186"/>
      <c r="N106" s="186"/>
      <c r="O106" s="186"/>
      <c r="P106" s="186"/>
      <c r="Q106" s="186"/>
      <c r="R106" s="187"/>
    </row>
    <row r="107" spans="4:18" x14ac:dyDescent="0.35">
      <c r="D107" s="185"/>
      <c r="E107" s="186"/>
      <c r="F107" s="159">
        <v>2103</v>
      </c>
      <c r="G107" s="159" t="s">
        <v>450</v>
      </c>
      <c r="H107" s="160" t="s">
        <v>369</v>
      </c>
      <c r="I107" s="186"/>
      <c r="J107" s="186"/>
      <c r="K107" s="159">
        <v>103</v>
      </c>
      <c r="L107" s="186"/>
      <c r="M107" s="186"/>
      <c r="N107" s="186"/>
      <c r="O107" s="186"/>
      <c r="P107" s="186"/>
      <c r="Q107" s="186"/>
      <c r="R107" s="187"/>
    </row>
    <row r="108" spans="4:18" x14ac:dyDescent="0.35">
      <c r="D108" s="185"/>
      <c r="E108" s="186"/>
      <c r="F108" s="159">
        <v>2104</v>
      </c>
      <c r="G108" s="159" t="s">
        <v>451</v>
      </c>
      <c r="H108" s="160" t="s">
        <v>371</v>
      </c>
      <c r="I108" s="186"/>
      <c r="J108" s="186"/>
      <c r="K108" s="159">
        <v>104</v>
      </c>
      <c r="L108" s="186"/>
      <c r="M108" s="186"/>
      <c r="N108" s="186"/>
      <c r="O108" s="186"/>
      <c r="P108" s="186"/>
      <c r="Q108" s="186"/>
      <c r="R108" s="187"/>
    </row>
    <row r="109" spans="4:18" ht="15" thickBot="1" x14ac:dyDescent="0.4">
      <c r="D109" s="188"/>
      <c r="E109" s="189"/>
      <c r="F109" s="170">
        <v>2105</v>
      </c>
      <c r="G109" s="159" t="s">
        <v>452</v>
      </c>
      <c r="H109" s="190" t="s">
        <v>373</v>
      </c>
      <c r="I109" s="189"/>
      <c r="J109" s="189"/>
      <c r="K109" s="170">
        <v>105</v>
      </c>
      <c r="L109" s="189"/>
      <c r="M109" s="189"/>
      <c r="N109" s="189"/>
      <c r="O109" s="189"/>
      <c r="P109" s="189"/>
      <c r="Q109" s="189"/>
      <c r="R109" s="191"/>
    </row>
    <row r="110" spans="4:18" ht="15" thickTop="1" x14ac:dyDescent="0.35"/>
  </sheetData>
  <pageMargins left="0.7" right="0.7" top="0.75" bottom="0.75" header="0.3" footer="0.3"/>
  <pageSetup paperSize="256" orientation="portrait" horizontalDpi="608" verticalDpi="60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9A48-E3E6-4441-9DCD-F6AD1D40E3DF}">
  <dimension ref="C5:E15"/>
  <sheetViews>
    <sheetView topLeftCell="A3" workbookViewId="0">
      <selection activeCell="O5" sqref="O5"/>
    </sheetView>
  </sheetViews>
  <sheetFormatPr defaultRowHeight="14.5" x14ac:dyDescent="0.35"/>
  <cols>
    <col min="4" max="4" width="34.1796875" style="58" customWidth="1"/>
  </cols>
  <sheetData>
    <row r="5" spans="3:5" ht="72.5" x14ac:dyDescent="0.35">
      <c r="D5" s="58" t="s">
        <v>453</v>
      </c>
    </row>
    <row r="6" spans="3:5" ht="246.5" x14ac:dyDescent="0.35">
      <c r="C6" t="s">
        <v>454</v>
      </c>
      <c r="D6" s="58" t="s">
        <v>455</v>
      </c>
    </row>
    <row r="7" spans="3:5" ht="174" x14ac:dyDescent="0.35">
      <c r="D7" s="58" t="s">
        <v>456</v>
      </c>
    </row>
    <row r="15" spans="3:5" x14ac:dyDescent="0.35">
      <c r="E1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DA71-A5A0-441F-A846-62FCA8703CAE}">
  <dimension ref="A1:E12"/>
  <sheetViews>
    <sheetView workbookViewId="0">
      <selection activeCell="D16" sqref="D16"/>
    </sheetView>
  </sheetViews>
  <sheetFormatPr defaultRowHeight="14.5" x14ac:dyDescent="0.35"/>
  <cols>
    <col min="4" max="4" width="53.453125" style="58" bestFit="1" customWidth="1"/>
    <col min="5" max="5" width="50.7265625" customWidth="1"/>
  </cols>
  <sheetData>
    <row r="1" spans="1:5" x14ac:dyDescent="0.35">
      <c r="A1" t="s">
        <v>457</v>
      </c>
    </row>
    <row r="3" spans="1:5" ht="43.5" x14ac:dyDescent="0.35">
      <c r="C3" t="s">
        <v>458</v>
      </c>
      <c r="D3" s="58" t="s">
        <v>459</v>
      </c>
    </row>
    <row r="4" spans="1:5" ht="43.5" x14ac:dyDescent="0.35">
      <c r="C4" t="s">
        <v>460</v>
      </c>
      <c r="D4" s="58" t="s">
        <v>461</v>
      </c>
    </row>
    <row r="5" spans="1:5" ht="159.5" x14ac:dyDescent="0.35">
      <c r="C5" t="s">
        <v>462</v>
      </c>
      <c r="D5" s="58" t="s">
        <v>463</v>
      </c>
    </row>
    <row r="6" spans="1:5" x14ac:dyDescent="0.35">
      <c r="C6" t="s">
        <v>66</v>
      </c>
    </row>
    <row r="8" spans="1:5" x14ac:dyDescent="0.35">
      <c r="C8" t="s">
        <v>464</v>
      </c>
    </row>
    <row r="9" spans="1:5" ht="43.5" x14ac:dyDescent="0.35">
      <c r="C9" t="s">
        <v>465</v>
      </c>
      <c r="D9" s="58" t="s">
        <v>466</v>
      </c>
      <c r="E9" s="58" t="s">
        <v>467</v>
      </c>
    </row>
    <row r="10" spans="1:5" ht="29" x14ac:dyDescent="0.35">
      <c r="C10" t="s">
        <v>468</v>
      </c>
      <c r="D10" s="58" t="s">
        <v>469</v>
      </c>
      <c r="E10" t="s">
        <v>470</v>
      </c>
    </row>
    <row r="11" spans="1:5" x14ac:dyDescent="0.35">
      <c r="C11" t="s">
        <v>471</v>
      </c>
    </row>
    <row r="12" spans="1:5" ht="101.5" x14ac:dyDescent="0.35">
      <c r="C12" t="s">
        <v>472</v>
      </c>
      <c r="D12" s="58" t="s">
        <v>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58D2-43F3-4A02-B4A8-97BED7F2BE5F}">
  <dimension ref="A1:AD33"/>
  <sheetViews>
    <sheetView topLeftCell="A11" workbookViewId="0">
      <selection activeCell="F28" sqref="A5:AD33"/>
    </sheetView>
  </sheetViews>
  <sheetFormatPr defaultRowHeight="14.5" x14ac:dyDescent="0.35"/>
  <cols>
    <col min="1" max="1" width="15.54296875" bestFit="1" customWidth="1"/>
    <col min="2" max="2" width="8.54296875" bestFit="1" customWidth="1"/>
    <col min="3" max="3" width="2" bestFit="1" customWidth="1"/>
    <col min="4" max="4" width="6.7265625" bestFit="1" customWidth="1"/>
    <col min="5" max="5" width="9" bestFit="1" customWidth="1"/>
    <col min="6" max="6" width="8.26953125" bestFit="1" customWidth="1"/>
    <col min="7" max="7" width="8" bestFit="1" customWidth="1"/>
    <col min="8" max="8" width="7.81640625" bestFit="1" customWidth="1"/>
    <col min="9" max="9" width="12.1796875" bestFit="1" customWidth="1"/>
    <col min="10" max="10" width="10.81640625" bestFit="1" customWidth="1"/>
    <col min="11" max="11" width="8.7265625" bestFit="1" customWidth="1"/>
    <col min="12" max="12" width="7.81640625" bestFit="1" customWidth="1"/>
    <col min="13" max="13" width="8.81640625" bestFit="1" customWidth="1"/>
    <col min="14" max="15" width="8.1796875" bestFit="1" customWidth="1"/>
    <col min="16" max="16" width="9" bestFit="1" customWidth="1"/>
    <col min="18" max="18" width="8.26953125" bestFit="1" customWidth="1"/>
    <col min="19" max="19" width="8.81640625" bestFit="1" customWidth="1"/>
    <col min="20" max="22" width="8.54296875" bestFit="1" customWidth="1"/>
    <col min="23" max="23" width="7.453125" bestFit="1" customWidth="1"/>
    <col min="24" max="30" width="3" bestFit="1" customWidth="1"/>
  </cols>
  <sheetData>
    <row r="1" spans="1:30" s="1" customFormat="1" x14ac:dyDescent="0.35">
      <c r="B1" s="3"/>
      <c r="D1" s="7"/>
      <c r="F1" s="3"/>
      <c r="G1" s="3"/>
      <c r="J1" s="8"/>
    </row>
    <row r="2" spans="1:30" s="1" customFormat="1" x14ac:dyDescent="0.35">
      <c r="B2" s="3" t="s">
        <v>0</v>
      </c>
      <c r="D2" s="7"/>
      <c r="F2" s="3" t="s">
        <v>1</v>
      </c>
      <c r="G2" s="3"/>
      <c r="I2" s="1" t="s">
        <v>3</v>
      </c>
      <c r="J2" s="8" t="s">
        <v>4</v>
      </c>
      <c r="O2" s="1" t="s">
        <v>474</v>
      </c>
      <c r="R2" s="1" t="s">
        <v>5</v>
      </c>
      <c r="W2" s="1" t="s">
        <v>6</v>
      </c>
    </row>
    <row r="3" spans="1:30" s="12" customFormat="1" ht="43.5" x14ac:dyDescent="0.35">
      <c r="B3" s="9" t="s">
        <v>7</v>
      </c>
      <c r="C3" s="2"/>
      <c r="D3" s="10" t="s">
        <v>9</v>
      </c>
      <c r="E3" s="2" t="s">
        <v>10</v>
      </c>
      <c r="F3" s="9" t="s">
        <v>11</v>
      </c>
      <c r="G3" s="9" t="s">
        <v>12</v>
      </c>
      <c r="H3" s="2" t="s">
        <v>13</v>
      </c>
      <c r="I3" s="2" t="s">
        <v>15</v>
      </c>
      <c r="J3" s="11" t="s">
        <v>16</v>
      </c>
      <c r="K3" s="2" t="s">
        <v>17</v>
      </c>
      <c r="L3" s="2" t="s">
        <v>19</v>
      </c>
      <c r="M3" s="2" t="s">
        <v>20</v>
      </c>
      <c r="N3" s="2" t="s">
        <v>18</v>
      </c>
      <c r="O3" s="2" t="s">
        <v>14</v>
      </c>
      <c r="P3" s="2" t="s">
        <v>21</v>
      </c>
      <c r="Q3" s="2" t="s">
        <v>8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/>
      <c r="X3" s="2"/>
      <c r="Y3" s="2"/>
      <c r="Z3" s="2"/>
    </row>
    <row r="4" spans="1:30" s="1" customFormat="1" x14ac:dyDescent="0.35">
      <c r="B4" s="3"/>
      <c r="D4" s="7"/>
      <c r="F4" s="3"/>
      <c r="G4" s="3"/>
      <c r="J4" s="8"/>
    </row>
    <row r="5" spans="1:30" s="8" customFormat="1" x14ac:dyDescent="0.35">
      <c r="B5" s="3">
        <v>0</v>
      </c>
      <c r="C5" s="8">
        <f t="shared" ref="C5:M5" si="0">B5+1</f>
        <v>1</v>
      </c>
      <c r="D5" s="3">
        <f t="shared" si="0"/>
        <v>2</v>
      </c>
      <c r="E5" s="3">
        <f t="shared" si="0"/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>S5+1</f>
        <v>17</v>
      </c>
      <c r="O5" s="3">
        <f>M5+1</f>
        <v>12</v>
      </c>
      <c r="P5" s="3">
        <f>O5+1</f>
        <v>13</v>
      </c>
      <c r="Q5" s="3">
        <f>P5+1</f>
        <v>14</v>
      </c>
      <c r="R5" s="3">
        <f>Q5+1</f>
        <v>15</v>
      </c>
      <c r="S5" s="3">
        <f>R5+1</f>
        <v>16</v>
      </c>
      <c r="T5" s="3">
        <f>N5+1</f>
        <v>18</v>
      </c>
      <c r="U5" s="3">
        <f t="shared" ref="U5:AD5" si="1">T5+1</f>
        <v>19</v>
      </c>
      <c r="V5" s="3">
        <f t="shared" si="1"/>
        <v>20</v>
      </c>
      <c r="W5" s="3">
        <f t="shared" si="1"/>
        <v>21</v>
      </c>
      <c r="X5" s="3">
        <f t="shared" si="1"/>
        <v>22</v>
      </c>
      <c r="Y5" s="3">
        <f t="shared" si="1"/>
        <v>23</v>
      </c>
      <c r="Z5" s="3">
        <f t="shared" si="1"/>
        <v>24</v>
      </c>
      <c r="AA5" s="8">
        <f t="shared" si="1"/>
        <v>25</v>
      </c>
      <c r="AB5" s="8">
        <f t="shared" si="1"/>
        <v>26</v>
      </c>
      <c r="AC5" s="8">
        <f t="shared" si="1"/>
        <v>27</v>
      </c>
      <c r="AD5" s="8">
        <f t="shared" si="1"/>
        <v>28</v>
      </c>
    </row>
    <row r="6" spans="1:30" s="94" customFormat="1" ht="14" x14ac:dyDescent="0.3">
      <c r="A6" s="193">
        <f>LIST!A18+1</f>
        <v>15</v>
      </c>
      <c r="B6" s="94">
        <v>21</v>
      </c>
      <c r="E6" s="197" t="s">
        <v>89</v>
      </c>
      <c r="F6" s="124" t="s">
        <v>475</v>
      </c>
      <c r="G6" s="110"/>
      <c r="H6" s="110" t="s">
        <v>476</v>
      </c>
      <c r="I6" s="111"/>
      <c r="J6" s="110" t="s">
        <v>78</v>
      </c>
      <c r="L6" s="103"/>
      <c r="M6" s="102"/>
    </row>
    <row r="7" spans="1:30" s="115" customFormat="1" ht="14" x14ac:dyDescent="0.3">
      <c r="A7" s="88">
        <f>LIST!A23+1</f>
        <v>20</v>
      </c>
      <c r="B7" s="89">
        <v>17</v>
      </c>
      <c r="C7" s="89"/>
      <c r="D7" s="90"/>
      <c r="E7" s="112" t="s">
        <v>89</v>
      </c>
      <c r="F7" s="113" t="s">
        <v>477</v>
      </c>
      <c r="G7" s="113" t="s">
        <v>478</v>
      </c>
      <c r="H7" s="113" t="s">
        <v>479</v>
      </c>
      <c r="I7" s="114"/>
      <c r="J7" s="113" t="s">
        <v>78</v>
      </c>
      <c r="L7" s="96"/>
      <c r="M7" s="116"/>
      <c r="N7" s="117" t="s">
        <v>480</v>
      </c>
      <c r="V7" s="115" t="s">
        <v>61</v>
      </c>
    </row>
    <row r="8" spans="1:30" s="94" customFormat="1" ht="14" x14ac:dyDescent="0.3">
      <c r="A8" s="88">
        <f>LIST!A18+1</f>
        <v>15</v>
      </c>
      <c r="B8" s="89">
        <v>22</v>
      </c>
      <c r="C8" s="90"/>
      <c r="D8" s="109" t="s">
        <v>89</v>
      </c>
      <c r="E8" s="124" t="s">
        <v>481</v>
      </c>
      <c r="F8" s="110" t="s">
        <v>482</v>
      </c>
      <c r="G8" s="110" t="s">
        <v>483</v>
      </c>
      <c r="H8" s="111"/>
      <c r="I8" s="110" t="s">
        <v>78</v>
      </c>
      <c r="K8" s="103"/>
      <c r="L8" s="102" t="s">
        <v>482</v>
      </c>
      <c r="M8" s="104" t="s">
        <v>484</v>
      </c>
      <c r="S8" s="104"/>
      <c r="T8" s="104"/>
      <c r="U8" s="94" t="s">
        <v>61</v>
      </c>
    </row>
    <row r="9" spans="1:30" s="94" customFormat="1" thickBot="1" x14ac:dyDescent="0.35">
      <c r="A9" s="88">
        <f>A8+1</f>
        <v>16</v>
      </c>
      <c r="B9" s="89">
        <v>23</v>
      </c>
      <c r="C9" s="90"/>
      <c r="D9" s="109" t="s">
        <v>89</v>
      </c>
      <c r="E9" s="124" t="s">
        <v>485</v>
      </c>
      <c r="F9" s="110" t="s">
        <v>486</v>
      </c>
      <c r="G9" s="110" t="s">
        <v>487</v>
      </c>
      <c r="H9" s="111"/>
      <c r="I9" s="110" t="s">
        <v>78</v>
      </c>
      <c r="K9" s="103"/>
      <c r="L9" s="102"/>
    </row>
    <row r="10" spans="1:30" s="121" customFormat="1" ht="14" x14ac:dyDescent="0.3">
      <c r="A10" s="88">
        <f>LIST!A15+1</f>
        <v>12</v>
      </c>
      <c r="B10" s="89">
        <v>13</v>
      </c>
      <c r="C10" s="90"/>
      <c r="D10" s="118" t="s">
        <v>89</v>
      </c>
      <c r="E10" s="119" t="s">
        <v>488</v>
      </c>
      <c r="F10" s="119" t="s">
        <v>489</v>
      </c>
      <c r="G10" s="119" t="s">
        <v>490</v>
      </c>
      <c r="H10" s="120"/>
      <c r="I10" s="119" t="s">
        <v>78</v>
      </c>
      <c r="K10" s="122"/>
      <c r="L10" s="123"/>
    </row>
    <row r="11" spans="1:30" s="94" customFormat="1" ht="14" x14ac:dyDescent="0.3">
      <c r="A11" s="88"/>
      <c r="B11" s="89">
        <v>14</v>
      </c>
      <c r="C11" s="90" t="s">
        <v>491</v>
      </c>
      <c r="D11" s="109" t="s">
        <v>89</v>
      </c>
      <c r="E11" s="125" t="s">
        <v>492</v>
      </c>
      <c r="F11" s="110" t="s">
        <v>493</v>
      </c>
      <c r="G11" s="111" t="s">
        <v>494</v>
      </c>
      <c r="H11" s="111"/>
      <c r="I11" s="110" t="s">
        <v>78</v>
      </c>
      <c r="K11" s="103"/>
      <c r="L11" s="102" t="s">
        <v>493</v>
      </c>
      <c r="M11" s="104"/>
      <c r="S11" s="104"/>
      <c r="T11" s="104"/>
      <c r="U11" s="94" t="s">
        <v>61</v>
      </c>
    </row>
    <row r="12" spans="1:30" s="66" customFormat="1" ht="14" x14ac:dyDescent="0.3">
      <c r="A12" s="65"/>
      <c r="C12" s="67"/>
      <c r="D12" s="74" t="s">
        <v>66</v>
      </c>
      <c r="E12" s="69"/>
      <c r="F12" s="71" t="s">
        <v>495</v>
      </c>
      <c r="G12" s="71"/>
      <c r="H12" s="69"/>
      <c r="I12" s="69"/>
      <c r="J12" s="69"/>
      <c r="K12" s="72"/>
      <c r="L12" s="71"/>
      <c r="M12" s="69"/>
      <c r="N12" s="69"/>
      <c r="O12" s="69"/>
      <c r="P12" s="69"/>
      <c r="Q12" s="69"/>
      <c r="R12" s="69"/>
      <c r="S12" s="69"/>
      <c r="T12" s="69"/>
      <c r="U12" s="69" t="s">
        <v>61</v>
      </c>
      <c r="V12" s="69"/>
      <c r="W12" s="69"/>
      <c r="X12" s="69"/>
      <c r="Y12" s="75"/>
      <c r="Z12" s="68"/>
      <c r="AA12" s="69"/>
      <c r="AB12" s="69"/>
      <c r="AC12" s="69"/>
    </row>
    <row r="13" spans="1:30" s="66" customFormat="1" ht="14" x14ac:dyDescent="0.3">
      <c r="A13" s="65" t="e">
        <f>LIST!#REF!+1</f>
        <v>#REF!</v>
      </c>
      <c r="C13" s="67" t="s">
        <v>496</v>
      </c>
      <c r="D13" s="82" t="s">
        <v>497</v>
      </c>
      <c r="E13" s="83" t="s">
        <v>498</v>
      </c>
      <c r="F13" s="84" t="s">
        <v>499</v>
      </c>
      <c r="G13" s="84"/>
      <c r="H13" s="83"/>
      <c r="I13" s="83"/>
      <c r="J13" s="83"/>
      <c r="K13" s="85"/>
      <c r="L13" s="84" t="s">
        <v>499</v>
      </c>
      <c r="M13" s="86" t="s">
        <v>500</v>
      </c>
      <c r="N13" s="83"/>
      <c r="O13" s="83"/>
      <c r="P13" s="83"/>
      <c r="Q13" s="83"/>
      <c r="R13" s="83"/>
      <c r="S13" s="86"/>
      <c r="T13" s="86"/>
      <c r="U13" s="83" t="s">
        <v>501</v>
      </c>
      <c r="V13" s="83"/>
      <c r="W13" s="83"/>
      <c r="X13" s="83"/>
      <c r="Y13" s="87"/>
      <c r="Z13" s="68"/>
      <c r="AA13" s="69"/>
      <c r="AB13" s="69"/>
      <c r="AC13" s="69"/>
    </row>
    <row r="14" spans="1:30" s="66" customFormat="1" ht="14" x14ac:dyDescent="0.3">
      <c r="A14" s="65" t="e">
        <f>A13+1</f>
        <v>#REF!</v>
      </c>
      <c r="C14" s="67" t="s">
        <v>502</v>
      </c>
      <c r="D14" s="82" t="s">
        <v>497</v>
      </c>
      <c r="E14" s="83" t="s">
        <v>503</v>
      </c>
      <c r="F14" s="84" t="s">
        <v>504</v>
      </c>
      <c r="G14" s="84"/>
      <c r="H14" s="83"/>
      <c r="I14" s="83"/>
      <c r="J14" s="83"/>
      <c r="K14" s="85"/>
      <c r="L14" s="84" t="s">
        <v>504</v>
      </c>
      <c r="M14" s="86" t="s">
        <v>505</v>
      </c>
      <c r="N14" s="83"/>
      <c r="O14" s="83"/>
      <c r="P14" s="83"/>
      <c r="Q14" s="83"/>
      <c r="R14" s="83"/>
      <c r="S14" s="86"/>
      <c r="T14" s="86"/>
      <c r="U14" s="83" t="s">
        <v>501</v>
      </c>
      <c r="V14" s="83"/>
      <c r="W14" s="83"/>
      <c r="X14" s="83"/>
      <c r="Y14" s="87"/>
      <c r="Z14" s="68"/>
      <c r="AA14" s="69"/>
      <c r="AB14" s="69"/>
      <c r="AC14" s="69"/>
    </row>
    <row r="15" spans="1:30" s="66" customFormat="1" ht="28" x14ac:dyDescent="0.3">
      <c r="A15" s="65" t="e">
        <f>#REF!+1</f>
        <v>#REF!</v>
      </c>
      <c r="C15" s="67"/>
      <c r="D15" s="76" t="s">
        <v>506</v>
      </c>
      <c r="E15" s="80" t="s">
        <v>507</v>
      </c>
      <c r="F15" s="78"/>
      <c r="G15" s="78"/>
      <c r="H15" s="77" t="s">
        <v>171</v>
      </c>
      <c r="I15" s="79" t="s">
        <v>175</v>
      </c>
      <c r="J15" s="81"/>
      <c r="K15" s="72"/>
      <c r="L15" s="69"/>
      <c r="M15" s="69"/>
      <c r="N15" s="69"/>
      <c r="O15" s="69"/>
      <c r="U15" s="66" t="s">
        <v>61</v>
      </c>
      <c r="Y15" s="67"/>
      <c r="Z15" s="68"/>
      <c r="AA15" s="69"/>
      <c r="AB15" s="69"/>
      <c r="AC15" s="69"/>
    </row>
    <row r="16" spans="1:30" s="66" customFormat="1" ht="14" x14ac:dyDescent="0.3">
      <c r="A16" s="65">
        <f>LIST!A61+1</f>
        <v>58</v>
      </c>
      <c r="C16" s="67"/>
      <c r="D16" s="70" t="s">
        <v>508</v>
      </c>
      <c r="E16" s="69" t="s">
        <v>509</v>
      </c>
      <c r="F16" s="71" t="s">
        <v>510</v>
      </c>
      <c r="G16" s="71"/>
      <c r="H16" s="69"/>
      <c r="I16" s="75"/>
      <c r="J16" s="81"/>
      <c r="K16" s="72"/>
      <c r="L16" s="69"/>
      <c r="M16" s="73" t="s">
        <v>511</v>
      </c>
      <c r="N16" s="69"/>
      <c r="O16" s="69"/>
      <c r="Y16" s="67"/>
      <c r="Z16" s="68"/>
      <c r="AA16" s="69"/>
      <c r="AB16" s="69"/>
      <c r="AC16" s="69"/>
    </row>
    <row r="17" spans="1:30" s="35" customFormat="1" ht="28" x14ac:dyDescent="0.3">
      <c r="A17" s="43" t="e">
        <f>leave!A15+1</f>
        <v>#REF!</v>
      </c>
      <c r="C17" s="37" t="s">
        <v>88</v>
      </c>
      <c r="D17" s="62" t="s">
        <v>512</v>
      </c>
      <c r="E17" s="51" t="s">
        <v>513</v>
      </c>
      <c r="F17" s="31" t="s">
        <v>514</v>
      </c>
      <c r="G17" s="31" t="s">
        <v>515</v>
      </c>
      <c r="H17" s="30" t="s">
        <v>171</v>
      </c>
      <c r="I17" s="30" t="s">
        <v>190</v>
      </c>
      <c r="J17" s="52" t="s">
        <v>516</v>
      </c>
      <c r="K17" s="46"/>
      <c r="L17" s="30"/>
      <c r="M17" s="30"/>
      <c r="N17" s="30"/>
      <c r="O17" s="30"/>
      <c r="P17" s="30" t="s">
        <v>517</v>
      </c>
      <c r="Q17" s="30"/>
      <c r="R17" s="30"/>
      <c r="S17" s="30"/>
      <c r="T17" s="30"/>
      <c r="U17" s="30"/>
      <c r="V17" s="30"/>
      <c r="W17" s="30"/>
      <c r="X17" s="30"/>
      <c r="Y17" s="47"/>
      <c r="Z17" s="48"/>
      <c r="AA17" s="32"/>
      <c r="AB17" s="32"/>
      <c r="AC17" s="32"/>
    </row>
    <row r="18" spans="1:30" s="35" customFormat="1" ht="14" x14ac:dyDescent="0.3">
      <c r="A18" s="43" t="e">
        <f>A20+1</f>
        <v>#REF!</v>
      </c>
      <c r="C18" s="64"/>
      <c r="D18" s="63" t="s">
        <v>518</v>
      </c>
      <c r="E18" s="36"/>
      <c r="F18" s="54" t="s">
        <v>519</v>
      </c>
      <c r="G18" s="42"/>
      <c r="H18" s="53"/>
      <c r="I18" s="53"/>
      <c r="J18" s="36"/>
      <c r="K18" s="44"/>
      <c r="L18" s="54"/>
      <c r="M18" s="36"/>
      <c r="N18" s="53"/>
      <c r="O18" s="53"/>
      <c r="P18" s="53"/>
      <c r="Q18" s="53"/>
      <c r="R18" s="53"/>
      <c r="S18" s="36"/>
      <c r="T18" s="36"/>
      <c r="U18" s="36"/>
      <c r="V18" s="36"/>
      <c r="W18" s="36"/>
      <c r="X18" s="36"/>
      <c r="Y18" s="45"/>
      <c r="Z18" s="48"/>
      <c r="AA18" s="32"/>
      <c r="AB18" s="32"/>
      <c r="AC18" s="32"/>
    </row>
    <row r="19" spans="1:30" s="35" customFormat="1" ht="14" x14ac:dyDescent="0.3">
      <c r="A19" s="43" t="e">
        <f>LIST!#REF!+1</f>
        <v>#REF!</v>
      </c>
      <c r="C19" s="64"/>
      <c r="D19" s="59" t="s">
        <v>520</v>
      </c>
      <c r="E19" s="32" t="s">
        <v>521</v>
      </c>
      <c r="F19" s="55" t="s">
        <v>522</v>
      </c>
      <c r="G19" s="55" t="s">
        <v>523</v>
      </c>
      <c r="H19" s="49"/>
      <c r="I19" s="55" t="s">
        <v>524</v>
      </c>
      <c r="J19" s="32"/>
      <c r="K19" s="38"/>
      <c r="L19" s="55" t="s">
        <v>522</v>
      </c>
      <c r="M19" s="32" t="s">
        <v>525</v>
      </c>
      <c r="N19" s="49"/>
      <c r="O19" s="49"/>
      <c r="P19" s="49"/>
      <c r="Q19" s="49"/>
      <c r="R19" s="49"/>
      <c r="S19" s="32"/>
      <c r="T19" s="32"/>
      <c r="U19" s="32" t="s">
        <v>61</v>
      </c>
      <c r="V19" s="32"/>
      <c r="W19" s="32"/>
      <c r="X19" s="32"/>
      <c r="Y19" s="39"/>
      <c r="Z19" s="48"/>
      <c r="AA19" s="32"/>
      <c r="AB19" s="32"/>
      <c r="AC19" s="32"/>
    </row>
    <row r="20" spans="1:30" s="35" customFormat="1" thickBot="1" x14ac:dyDescent="0.35">
      <c r="A20" s="43" t="e">
        <f>A19+1</f>
        <v>#REF!</v>
      </c>
      <c r="C20" s="64"/>
      <c r="D20" s="60" t="s">
        <v>520</v>
      </c>
      <c r="E20" s="34" t="s">
        <v>526</v>
      </c>
      <c r="F20" s="56" t="s">
        <v>522</v>
      </c>
      <c r="G20" s="56" t="s">
        <v>523</v>
      </c>
      <c r="H20" s="50"/>
      <c r="I20" s="56" t="s">
        <v>524</v>
      </c>
      <c r="J20" s="34"/>
      <c r="K20" s="40"/>
      <c r="L20" s="56" t="s">
        <v>522</v>
      </c>
      <c r="M20" s="34" t="s">
        <v>525</v>
      </c>
      <c r="N20" s="50"/>
      <c r="O20" s="50"/>
      <c r="P20" s="50"/>
      <c r="Q20" s="50"/>
      <c r="R20" s="50"/>
      <c r="S20" s="34"/>
      <c r="T20" s="34"/>
      <c r="U20" s="34" t="s">
        <v>61</v>
      </c>
      <c r="V20" s="34"/>
      <c r="W20" s="34"/>
      <c r="X20" s="34"/>
      <c r="Y20" s="41"/>
      <c r="Z20" s="48"/>
      <c r="AA20" s="32"/>
      <c r="AB20" s="32"/>
      <c r="AC20" s="32"/>
    </row>
    <row r="21" spans="1:30" s="35" customFormat="1" thickTop="1" x14ac:dyDescent="0.3">
      <c r="A21" s="43" t="e">
        <f>A22+1</f>
        <v>#REF!</v>
      </c>
      <c r="C21" s="37" t="s">
        <v>496</v>
      </c>
      <c r="D21" s="61" t="s">
        <v>527</v>
      </c>
      <c r="E21" s="32" t="s">
        <v>528</v>
      </c>
      <c r="F21" s="33" t="s">
        <v>529</v>
      </c>
      <c r="G21" s="33" t="s">
        <v>530</v>
      </c>
      <c r="H21" s="49"/>
      <c r="I21" s="39"/>
      <c r="J21" s="57" t="s">
        <v>531</v>
      </c>
      <c r="K21" s="57"/>
      <c r="L21" s="33" t="s">
        <v>529</v>
      </c>
      <c r="M21" s="32"/>
      <c r="N21" s="49"/>
      <c r="O21" s="49"/>
      <c r="U21" s="35" t="s">
        <v>61</v>
      </c>
      <c r="Y21" s="37"/>
      <c r="Z21" s="48"/>
      <c r="AA21" s="32"/>
      <c r="AB21" s="32"/>
      <c r="AC21" s="32"/>
    </row>
    <row r="22" spans="1:30" s="35" customFormat="1" ht="14" x14ac:dyDescent="0.3">
      <c r="A22" s="43" t="e">
        <f>LIST!#REF!+1</f>
        <v>#REF!</v>
      </c>
      <c r="C22" s="37" t="s">
        <v>496</v>
      </c>
      <c r="D22" s="61" t="s">
        <v>527</v>
      </c>
      <c r="E22" s="32" t="s">
        <v>532</v>
      </c>
      <c r="F22" s="33"/>
      <c r="G22" s="33" t="s">
        <v>533</v>
      </c>
      <c r="H22" s="32"/>
      <c r="I22" s="39"/>
      <c r="J22" s="49" t="s">
        <v>534</v>
      </c>
      <c r="K22" s="38"/>
      <c r="L22" s="33" t="s">
        <v>535</v>
      </c>
      <c r="M22" s="32"/>
      <c r="N22" s="32"/>
      <c r="O22" s="32"/>
      <c r="U22" s="35" t="s">
        <v>61</v>
      </c>
      <c r="Y22" s="37"/>
      <c r="Z22" s="48"/>
      <c r="AA22" s="32"/>
      <c r="AB22" s="32"/>
      <c r="AC22" s="32"/>
    </row>
    <row r="23" spans="1:30" s="1" customFormat="1" ht="15" thickBot="1" x14ac:dyDescent="0.4">
      <c r="A23" s="1" t="s">
        <v>536</v>
      </c>
      <c r="C23" s="6"/>
      <c r="D23" s="26" t="s">
        <v>165</v>
      </c>
      <c r="E23" s="6" t="s">
        <v>537</v>
      </c>
      <c r="F23" s="20" t="s">
        <v>206</v>
      </c>
      <c r="G23" s="20" t="s">
        <v>538</v>
      </c>
      <c r="H23" s="6" t="s">
        <v>169</v>
      </c>
      <c r="I23" s="6"/>
      <c r="J23" s="21"/>
      <c r="K23" s="6"/>
      <c r="L23" s="6"/>
      <c r="M23" s="6"/>
      <c r="N23" s="6"/>
      <c r="O23" s="6" t="s">
        <v>539</v>
      </c>
      <c r="P23" s="6"/>
      <c r="Q23" s="6"/>
      <c r="R23" s="6"/>
      <c r="S23" s="6"/>
      <c r="T23" s="6"/>
      <c r="U23" s="6" t="s">
        <v>61</v>
      </c>
      <c r="V23" s="6"/>
      <c r="W23" s="6"/>
      <c r="X23" s="6"/>
      <c r="Y23" s="22"/>
    </row>
    <row r="24" spans="1:30" s="1" customFormat="1" ht="15" thickTop="1" x14ac:dyDescent="0.35">
      <c r="A24" s="1" t="s">
        <v>536</v>
      </c>
      <c r="B24" s="3" t="e">
        <f>LIST!#REF!+1</f>
        <v>#REF!</v>
      </c>
      <c r="D24" s="23" t="s">
        <v>66</v>
      </c>
      <c r="E24" s="5" t="s">
        <v>540</v>
      </c>
      <c r="F24" s="17" t="s">
        <v>541</v>
      </c>
      <c r="G24" s="17" t="s">
        <v>542</v>
      </c>
      <c r="H24" s="24"/>
      <c r="I24" s="25" t="s">
        <v>543</v>
      </c>
      <c r="J24" s="18"/>
      <c r="K24" s="17" t="s">
        <v>541</v>
      </c>
      <c r="L24" s="24"/>
      <c r="M24" s="24"/>
      <c r="N24" s="5"/>
      <c r="O24" s="5"/>
      <c r="P24" s="5"/>
      <c r="Q24" s="5"/>
      <c r="R24" s="5"/>
      <c r="S24" s="5"/>
      <c r="T24" s="5"/>
      <c r="U24" s="5"/>
      <c r="V24" s="5" t="s">
        <v>61</v>
      </c>
      <c r="W24" s="5"/>
      <c r="X24" s="5"/>
      <c r="Y24" s="5"/>
      <c r="Z24" s="19"/>
    </row>
    <row r="25" spans="1:30" s="1" customFormat="1" x14ac:dyDescent="0.35">
      <c r="A25" s="1" t="s">
        <v>544</v>
      </c>
      <c r="B25" s="3">
        <f>LIST!A19+1</f>
        <v>16</v>
      </c>
      <c r="D25" s="27" t="s">
        <v>66</v>
      </c>
      <c r="E25" s="28" t="s">
        <v>545</v>
      </c>
      <c r="F25" s="13" t="s">
        <v>546</v>
      </c>
      <c r="G25" s="13" t="s">
        <v>547</v>
      </c>
      <c r="H25" s="4"/>
      <c r="I25" s="4"/>
      <c r="J25" s="14"/>
      <c r="K25" s="13" t="s">
        <v>546</v>
      </c>
      <c r="L25" s="4"/>
      <c r="M25" s="4"/>
      <c r="N25" s="15" t="s">
        <v>548</v>
      </c>
      <c r="O25" s="29"/>
      <c r="P25" s="29"/>
      <c r="Q25" s="29"/>
      <c r="R25" s="15"/>
      <c r="S25" s="15"/>
      <c r="T25" s="15"/>
      <c r="U25" s="15"/>
      <c r="V25" s="4" t="s">
        <v>61</v>
      </c>
      <c r="W25" s="4"/>
      <c r="X25" s="4"/>
      <c r="Y25" s="4"/>
      <c r="Z25" s="16"/>
    </row>
    <row r="26" spans="1:30" x14ac:dyDescent="0.35">
      <c r="A26" s="1" t="s">
        <v>544</v>
      </c>
    </row>
    <row r="27" spans="1:30" s="89" customFormat="1" ht="14" x14ac:dyDescent="0.3">
      <c r="A27" s="88" t="e">
        <f t="shared" ref="A27" si="2">A26+1</f>
        <v>#VALUE!</v>
      </c>
      <c r="B27" s="89">
        <v>38</v>
      </c>
      <c r="D27" s="90"/>
      <c r="E27" s="109" t="s">
        <v>66</v>
      </c>
      <c r="F27" s="130"/>
      <c r="G27" s="102" t="s">
        <v>549</v>
      </c>
      <c r="H27" s="102"/>
      <c r="I27" s="94"/>
      <c r="J27" s="94"/>
      <c r="K27" s="94"/>
      <c r="L27" s="103"/>
      <c r="M27" s="102"/>
      <c r="N27" s="94"/>
      <c r="O27" s="94"/>
      <c r="P27" s="94"/>
      <c r="Q27" s="94"/>
      <c r="R27" s="94"/>
      <c r="S27" s="94"/>
      <c r="T27" s="94"/>
      <c r="U27" s="94"/>
      <c r="V27" s="94" t="s">
        <v>61</v>
      </c>
      <c r="W27" s="94"/>
      <c r="X27" s="94"/>
      <c r="Y27" s="94"/>
      <c r="Z27" s="129"/>
      <c r="AA27" s="93"/>
      <c r="AB27" s="94"/>
      <c r="AC27" s="94"/>
      <c r="AD27" s="94"/>
    </row>
    <row r="28" spans="1:30" s="89" customFormat="1" ht="14" x14ac:dyDescent="0.3">
      <c r="A28" s="222">
        <f>A11+1</f>
        <v>1</v>
      </c>
      <c r="B28" s="194">
        <v>6</v>
      </c>
      <c r="C28" s="194">
        <v>8</v>
      </c>
      <c r="D28" s="194"/>
      <c r="E28" s="225" t="s">
        <v>66</v>
      </c>
      <c r="F28" s="226" t="s">
        <v>550</v>
      </c>
      <c r="G28" s="226" t="s">
        <v>349</v>
      </c>
      <c r="H28" s="226" t="s">
        <v>551</v>
      </c>
      <c r="I28" s="227"/>
      <c r="J28" s="226" t="s">
        <v>552</v>
      </c>
      <c r="K28" s="194"/>
      <c r="L28" s="196"/>
      <c r="M28" s="195" t="s">
        <v>553</v>
      </c>
      <c r="N28" s="194"/>
      <c r="O28" s="194"/>
      <c r="P28" s="194"/>
      <c r="Q28" s="194"/>
      <c r="R28" s="194"/>
      <c r="S28" s="194"/>
      <c r="T28" s="194"/>
      <c r="U28" s="194"/>
      <c r="V28" s="194" t="s">
        <v>61</v>
      </c>
      <c r="W28" s="194"/>
      <c r="X28" s="194"/>
      <c r="Y28" s="194"/>
      <c r="Z28" s="224"/>
    </row>
    <row r="29" spans="1:30" s="89" customFormat="1" ht="14" x14ac:dyDescent="0.3">
      <c r="A29" s="222">
        <f t="shared" ref="A29:A33" si="3">A28+1</f>
        <v>2</v>
      </c>
      <c r="B29" s="194">
        <v>33</v>
      </c>
      <c r="C29" s="194"/>
      <c r="D29" s="194" t="e">
        <f>+Q1C11:V29</f>
        <v>#NAME?</v>
      </c>
      <c r="E29" s="225" t="s">
        <v>66</v>
      </c>
      <c r="F29" s="194"/>
      <c r="G29" s="195"/>
      <c r="H29" s="195"/>
      <c r="I29" s="194"/>
      <c r="J29" s="194"/>
      <c r="K29" s="194"/>
      <c r="L29" s="196"/>
      <c r="M29" s="195"/>
      <c r="N29" s="194"/>
      <c r="O29" s="194"/>
      <c r="P29" s="194"/>
      <c r="Q29" s="194"/>
      <c r="R29" s="194"/>
      <c r="S29" s="194"/>
      <c r="T29" s="194"/>
      <c r="U29" s="194"/>
      <c r="V29" s="194" t="s">
        <v>61</v>
      </c>
      <c r="W29" s="194"/>
      <c r="X29" s="194"/>
      <c r="Y29" s="194"/>
      <c r="Z29" s="224"/>
    </row>
    <row r="30" spans="1:30" s="89" customFormat="1" ht="14" x14ac:dyDescent="0.3">
      <c r="A30" s="222">
        <f t="shared" si="3"/>
        <v>3</v>
      </c>
      <c r="B30" s="194">
        <v>34</v>
      </c>
      <c r="C30" s="194"/>
      <c r="D30" s="194"/>
      <c r="E30" s="225" t="s">
        <v>66</v>
      </c>
      <c r="F30" s="223"/>
      <c r="G30" s="195" t="s">
        <v>114</v>
      </c>
      <c r="H30" s="195"/>
      <c r="I30" s="194"/>
      <c r="J30" s="194"/>
      <c r="K30" s="194"/>
      <c r="L30" s="196"/>
      <c r="M30" s="195"/>
      <c r="N30" s="228"/>
      <c r="O30" s="194"/>
      <c r="P30" s="194"/>
      <c r="Q30" s="194"/>
      <c r="R30" s="194"/>
      <c r="S30" s="194"/>
      <c r="T30" s="228"/>
      <c r="U30" s="228"/>
      <c r="V30" s="194" t="s">
        <v>61</v>
      </c>
      <c r="W30" s="194"/>
      <c r="X30" s="194"/>
      <c r="Y30" s="194"/>
      <c r="Z30" s="224"/>
    </row>
    <row r="31" spans="1:30" s="89" customFormat="1" ht="14" x14ac:dyDescent="0.3">
      <c r="A31" s="222">
        <f t="shared" si="3"/>
        <v>4</v>
      </c>
      <c r="B31" s="194">
        <v>35</v>
      </c>
      <c r="C31" s="194"/>
      <c r="D31" s="194"/>
      <c r="E31" s="225" t="s">
        <v>66</v>
      </c>
      <c r="F31" s="194"/>
      <c r="G31" s="195" t="s">
        <v>114</v>
      </c>
      <c r="H31" s="195"/>
      <c r="I31" s="194"/>
      <c r="J31" s="194" t="s">
        <v>554</v>
      </c>
      <c r="K31" s="194"/>
      <c r="L31" s="196"/>
      <c r="M31" s="195"/>
      <c r="N31" s="194"/>
      <c r="O31" s="194"/>
      <c r="P31" s="194"/>
      <c r="Q31" s="194"/>
      <c r="R31" s="194"/>
      <c r="S31" s="194"/>
      <c r="T31" s="194"/>
      <c r="U31" s="194"/>
      <c r="V31" s="194" t="s">
        <v>61</v>
      </c>
      <c r="W31" s="194"/>
      <c r="X31" s="194"/>
      <c r="Y31" s="194"/>
      <c r="Z31" s="224"/>
    </row>
    <row r="32" spans="1:30" s="89" customFormat="1" ht="14" x14ac:dyDescent="0.3">
      <c r="A32" s="222">
        <f t="shared" si="3"/>
        <v>5</v>
      </c>
      <c r="B32" s="194">
        <v>36</v>
      </c>
      <c r="C32" s="194"/>
      <c r="D32" s="194"/>
      <c r="E32" s="229"/>
      <c r="F32" s="194"/>
      <c r="G32" s="195"/>
      <c r="H32" s="195"/>
      <c r="I32" s="194"/>
      <c r="J32" s="194"/>
      <c r="K32" s="194"/>
      <c r="L32" s="196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224"/>
    </row>
    <row r="33" spans="1:26" s="89" customFormat="1" ht="14" x14ac:dyDescent="0.3">
      <c r="A33" s="222">
        <f t="shared" si="3"/>
        <v>6</v>
      </c>
      <c r="B33" s="194">
        <v>37</v>
      </c>
      <c r="C33" s="194"/>
      <c r="D33" s="194"/>
      <c r="E33" s="225" t="s">
        <v>66</v>
      </c>
      <c r="F33" s="194"/>
      <c r="G33" s="195" t="s">
        <v>76</v>
      </c>
      <c r="H33" s="195"/>
      <c r="I33" s="194"/>
      <c r="J33" s="194"/>
      <c r="K33" s="194"/>
      <c r="L33" s="196"/>
      <c r="M33" s="195"/>
      <c r="N33" s="194"/>
      <c r="O33" s="194"/>
      <c r="P33" s="194"/>
      <c r="Q33" s="194"/>
      <c r="R33" s="194" t="s">
        <v>555</v>
      </c>
      <c r="S33" s="194"/>
      <c r="T33" s="194"/>
      <c r="U33" s="194"/>
      <c r="V33" s="194" t="s">
        <v>61</v>
      </c>
      <c r="W33" s="194"/>
      <c r="X33" s="194"/>
      <c r="Y33" s="194"/>
      <c r="Z33" s="224"/>
    </row>
  </sheetData>
  <autoFilter ref="A5:AD26" xr:uid="{9ECB58D2-43F3-4A02-B4A8-97BED7F2BE5F}"/>
  <phoneticPr fontId="5" type="noConversion"/>
  <hyperlinks>
    <hyperlink ref="N25" r:id="rId1" xr:uid="{17621998-C560-45FB-B86E-D8737A8003BF}"/>
    <hyperlink ref="M16" r:id="rId2" xr:uid="{3D0DA7AB-0B63-414A-97FA-76CC7C70CC4B}"/>
    <hyperlink ref="M14" r:id="rId3" xr:uid="{C96789E8-1B72-4C62-914B-DD8E1EE65BB9}"/>
    <hyperlink ref="M13" r:id="rId4" xr:uid="{9FA1EACB-4245-4842-886F-6F56D7989FC1}"/>
    <hyperlink ref="M8" r:id="rId5" xr:uid="{E4FA9B89-4301-49A7-B6FB-1AAB054F9696}"/>
    <hyperlink ref="N7" r:id="rId6" xr:uid="{A452204C-7F3F-4F9B-8E16-52C59367E7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CodeDecode</vt:lpstr>
      <vt:lpstr>Email</vt:lpstr>
      <vt:lpstr>Cc.</vt:lpstr>
      <vt:lpstr>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Warongphan Bandhumasuta</dc:creator>
  <cp:keywords/>
  <dc:description/>
  <cp:lastModifiedBy>Warongphan Bandhumasuta</cp:lastModifiedBy>
  <cp:revision/>
  <dcterms:created xsi:type="dcterms:W3CDTF">2015-06-05T18:17:20Z</dcterms:created>
  <dcterms:modified xsi:type="dcterms:W3CDTF">2023-10-20T03:51:15Z</dcterms:modified>
  <cp:category/>
  <cp:contentStatus/>
</cp:coreProperties>
</file>