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fits_files\"/>
    </mc:Choice>
  </mc:AlternateContent>
  <xr:revisionPtr revIDLastSave="0" documentId="13_ncr:1_{A7BE94A8-5CEF-45DD-8E8C-744FCAD41C71}" xr6:coauthVersionLast="47" xr6:coauthVersionMax="47" xr10:uidLastSave="{00000000-0000-0000-0000-000000000000}"/>
  <bookViews>
    <workbookView xWindow="-110" yWindow="-110" windowWidth="19420" windowHeight="10300" xr2:uid="{BE18D1AE-904B-4D89-B848-DBA576962854}"/>
  </bookViews>
  <sheets>
    <sheet name="20211122T141628_0137_primary_hd" sheetId="2" r:id="rId1"/>
    <sheet name="20211204T003129_0142_primary_hd" sheetId="3" r:id="rId2"/>
    <sheet name="20211224T102942_0151_primary_hd" sheetId="4" r:id="rId3"/>
    <sheet name="20231023T053949_0443_primary_hd" sheetId="5" r:id="rId4"/>
    <sheet name="20231023T081809_0443_primary_hd" sheetId="6" r:id="rId5"/>
    <sheet name="20231023T105626_0443_primary_hd" sheetId="7" r:id="rId6"/>
    <sheet name="Overview" sheetId="8" r:id="rId7"/>
  </sheets>
  <definedNames>
    <definedName name="ExternalData_1" localSheetId="0" hidden="1">'20211122T141628_0137_primary_hd'!$A$1:$N$11</definedName>
    <definedName name="ExternalData_1" localSheetId="1" hidden="1">'20211204T003129_0142_primary_hd'!$A$1:$N$12</definedName>
    <definedName name="ExternalData_1" localSheetId="2" hidden="1">'20211224T102942_0151_primary_hd'!$A$1:$N$13</definedName>
    <definedName name="ExternalData_1" localSheetId="3" hidden="1">'20231023T053949_0443_primary_hd'!$A$1:$N$5</definedName>
    <definedName name="ExternalData_1" localSheetId="4" hidden="1">'20231023T081809_0443_primary_hd'!$A$1:$N$3</definedName>
    <definedName name="ExternalData_1" localSheetId="5" hidden="1">'20231023T105626_0443_primary_hd'!$A$1:$N$5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8" l="1"/>
  <c r="N4" i="8" s="1"/>
  <c r="F2" i="8"/>
  <c r="G2" i="8"/>
  <c r="H2" i="8"/>
  <c r="I2" i="8"/>
  <c r="J2" i="8"/>
  <c r="K2" i="8"/>
  <c r="L2" i="8"/>
  <c r="M2" i="8"/>
  <c r="E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CF562-A81A-4822-B0E2-E925C159749E}" keepAlive="1" name="Query - 20211122T141628_0137_primary_hdu" description="Connection to the '20211122T141628_0137_primary_hdu' query in the workbook." type="5" refreshedVersion="8" background="1" saveData="1">
    <dbPr connection="Provider=Microsoft.Mashup.OleDb.1;Data Source=$Workbook$;Location=20211122T141628_0137_primary_hdu;Extended Properties=&quot;&quot;" command="SELECT * FROM [20211122T141628_0137_primary_hdu]"/>
  </connection>
  <connection id="2" xr16:uid="{2E69361B-A23A-490A-9FE5-FE7D77FDA95D}" keepAlive="1" name="Query - 20211204T003129_0142_primary_hdu" description="Connection to the '20211204T003129_0142_primary_hdu' query in the workbook." type="5" refreshedVersion="8" background="1" saveData="1">
    <dbPr connection="Provider=Microsoft.Mashup.OleDb.1;Data Source=$Workbook$;Location=20211204T003129_0142_primary_hdu;Extended Properties=&quot;&quot;" command="SELECT * FROM [20211204T003129_0142_primary_hdu]"/>
  </connection>
  <connection id="3" xr16:uid="{8B364D75-6854-4DA3-8E77-D003F058AF1B}" keepAlive="1" name="Query - 20211224T102942_0151_primary_hdu" description="Connection to the '20211224T102942_0151_primary_hdu' query in the workbook." type="5" refreshedVersion="8" background="1" saveData="1">
    <dbPr connection="Provider=Microsoft.Mashup.OleDb.1;Data Source=$Workbook$;Location=20211224T102942_0151_primary_hdu;Extended Properties=&quot;&quot;" command="SELECT * FROM [20211224T102942_0151_primary_hdu]"/>
  </connection>
  <connection id="4" xr16:uid="{1BB9CDBA-BC39-42D8-A6E2-AD031610C97E}" keepAlive="1" name="Query - 20231023T053949_0443_primary_hdu" description="Connection to the '20231023T053949_0443_primary_hdu' query in the workbook." type="5" refreshedVersion="8" background="1" saveData="1">
    <dbPr connection="Provider=Microsoft.Mashup.OleDb.1;Data Source=$Workbook$;Location=20231023T053949_0443_primary_hdu;Extended Properties=&quot;&quot;" command="SELECT * FROM [20231023T053949_0443_primary_hdu]"/>
  </connection>
  <connection id="5" xr16:uid="{B9049CA6-75D5-4FBD-82E2-E0DBC0A86264}" keepAlive="1" name="Query - 20231023T081809_0443_primary_hdu" description="Connection to the '20231023T081809_0443_primary_hdu' query in the workbook." type="5" refreshedVersion="8" background="1" saveData="1">
    <dbPr connection="Provider=Microsoft.Mashup.OleDb.1;Data Source=$Workbook$;Location=20231023T081809_0443_primary_hdu;Extended Properties=&quot;&quot;" command="SELECT * FROM [20231023T081809_0443_primary_hdu]"/>
  </connection>
  <connection id="6" xr16:uid="{96609649-0CD0-4AB3-B661-2F90F7A8FF89}" keepAlive="1" name="Query - 20231023T105626_0443_primary_hdu" description="Connection to the '20231023T105626_0443_primary_hdu' query in the workbook." type="5" refreshedVersion="8" background="1" saveData="1">
    <dbPr connection="Provider=Microsoft.Mashup.OleDb.1;Data Source=$Workbook$;Location=20231023T105626_0443_primary_hdu;Extended Properties=&quot;&quot;" command="SELECT * FROM [20231023T105626_0443_primary_hdu]"/>
  </connection>
</connections>
</file>

<file path=xl/sharedStrings.xml><?xml version="1.0" encoding="utf-8"?>
<sst xmlns="http://schemas.openxmlformats.org/spreadsheetml/2006/main" count="374" uniqueCount="159">
  <si>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</si>
  <si>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</si>
  <si>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</si>
  <si>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</si>
  <si>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</si>
  <si>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</si>
  <si>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</si>
  <si>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</si>
  <si>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</si>
  <si>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</si>
  <si>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</si>
  <si>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</si>
  <si>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</si>
  <si>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</si>
  <si>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Index</t>
  </si>
  <si>
    <t>Basis</t>
  </si>
  <si>
    <t>Filter</t>
  </si>
  <si>
    <t>Time</t>
  </si>
  <si>
    <t>Min</t>
  </si>
  <si>
    <t>Max</t>
  </si>
  <si>
    <t>Std Dev</t>
  </si>
  <si>
    <t>Variation</t>
  </si>
  <si>
    <t>Range</t>
  </si>
  <si>
    <t>Mean</t>
  </si>
  <si>
    <t>Median</t>
  </si>
  <si>
    <t>Kurtosis</t>
  </si>
  <si>
    <t>Skewness</t>
  </si>
  <si>
    <t>NaN Count</t>
  </si>
  <si>
    <t>3</t>
  </si>
  <si>
    <t>4</t>
  </si>
  <si>
    <t>5</t>
  </si>
  <si>
    <t>9</t>
  </si>
  <si>
    <t>emm_exi_l2a_20211122T141652_0137_xos7_f320_f_v06-02</t>
  </si>
  <si>
    <t>F320</t>
  </si>
  <si>
    <t>9494519</t>
  </si>
  <si>
    <t>10</t>
  </si>
  <si>
    <t>emm_exi_l2a_20211122T142152_0137_xos7_f320_f_v06-02</t>
  </si>
  <si>
    <t>9492493</t>
  </si>
  <si>
    <t>11</t>
  </si>
  <si>
    <t>emm_exi_l2a_20211122T142652_0137_xos7_f320_f_v06-02</t>
  </si>
  <si>
    <t>9481425</t>
  </si>
  <si>
    <t>12</t>
  </si>
  <si>
    <t>emm_exi_l2a_20211122T143152_0137_xos7_f320_f_v06-02</t>
  </si>
  <si>
    <t>9473847</t>
  </si>
  <si>
    <t>13</t>
  </si>
  <si>
    <t>emm_exi_l2a_20211122T143652_0137_xos7_f320_f_v06-02</t>
  </si>
  <si>
    <t>9465857</t>
  </si>
  <si>
    <t>14</t>
  </si>
  <si>
    <t>emm_exi_l2a_20211122T144152_0137_xos7_f320_f_v06-02</t>
  </si>
  <si>
    <t>9455262</t>
  </si>
  <si>
    <t>15</t>
  </si>
  <si>
    <t>emm_exi_l2a_20211122T144652_0137_xos7_f320_f_v06-02</t>
  </si>
  <si>
    <t>9446265</t>
  </si>
  <si>
    <t>16</t>
  </si>
  <si>
    <t>emm_exi_l2a_20211122T145152_0137_xos7_f320_f_v06-02</t>
  </si>
  <si>
    <t>9441833</t>
  </si>
  <si>
    <t>17</t>
  </si>
  <si>
    <t>emm_exi_l2a_20211122T145652_0137_xos7_f320_f_v06-02</t>
  </si>
  <si>
    <t>9431152</t>
  </si>
  <si>
    <t>emm_exi_l2a_20211204T003153_0142_xos7_f320_f_v06-02</t>
  </si>
  <si>
    <t>9356091</t>
  </si>
  <si>
    <t>emm_exi_l2a_20211204T003653_0142_xos7_f320_f_v06-02</t>
  </si>
  <si>
    <t>9352116</t>
  </si>
  <si>
    <t>emm_exi_l2a_20211204T004153_0142_xos7_f320_f_v06-02</t>
  </si>
  <si>
    <t>9348998</t>
  </si>
  <si>
    <t>emm_exi_l2a_20211204T004653_0142_xos7_f320_f_v06-02</t>
  </si>
  <si>
    <t>9344147</t>
  </si>
  <si>
    <t>emm_exi_l2a_20211204T005153_0142_xos7_f320_f_v06-02</t>
  </si>
  <si>
    <t>9332632</t>
  </si>
  <si>
    <t>emm_exi_l2a_20211204T005653_0142_xos7_f320_f_v06-02</t>
  </si>
  <si>
    <t>9330633</t>
  </si>
  <si>
    <t>emm_exi_l2a_20211204T010153_0142_xos7_f320_f_v06-02</t>
  </si>
  <si>
    <t>9328239</t>
  </si>
  <si>
    <t>emm_exi_l2a_20211204T010653_0142_xos7_f320_f_v06-02</t>
  </si>
  <si>
    <t>9321203</t>
  </si>
  <si>
    <t>18</t>
  </si>
  <si>
    <t>emm_exi_l2a_20211204T011153_0142_xos7_f320_f_v06-02</t>
  </si>
  <si>
    <t>9319448</t>
  </si>
  <si>
    <t>19</t>
  </si>
  <si>
    <t>emm_exi_l2a_20211204T011653_0142_xos7_f320_f_v06-02</t>
  </si>
  <si>
    <t>9314990</t>
  </si>
  <si>
    <t>emm_exi_l2a_20211224T103007_0151_xos7_f320_f_v06-02</t>
  </si>
  <si>
    <t>9426840</t>
  </si>
  <si>
    <t>emm_exi_l2a_20211224T103506_0151_xos7_f320_f_v06-02</t>
  </si>
  <si>
    <t>9422347</t>
  </si>
  <si>
    <t>emm_exi_l2a_20211224T104006_0151_xos7_f320_f_v06-02</t>
  </si>
  <si>
    <t>9408042</t>
  </si>
  <si>
    <t>emm_exi_l2a_20211224T104506_0151_xos7_f320_f_v06-02</t>
  </si>
  <si>
    <t>9403200</t>
  </si>
  <si>
    <t>emm_exi_l2a_20211224T105006_0151_xos7_f320_f_v06-02</t>
  </si>
  <si>
    <t>9394061</t>
  </si>
  <si>
    <t>emm_exi_l2a_20211224T105506_0151_xos7_f320_f_v06-02</t>
  </si>
  <si>
    <t>9392113</t>
  </si>
  <si>
    <t>emm_exi_l2a_20211224T110006_0151_xos7_f320_f_v06-02</t>
  </si>
  <si>
    <t>9388943</t>
  </si>
  <si>
    <t>emm_exi_l2a_20211224T110506_0151_xos7_f320_f_v06-02</t>
  </si>
  <si>
    <t>9374599</t>
  </si>
  <si>
    <t>emm_exi_l2a_20211224T111006_0151_xos7_f320_f_v06-02</t>
  </si>
  <si>
    <t>9376038</t>
  </si>
  <si>
    <t>20</t>
  </si>
  <si>
    <t>emm_exi_l2a_20211224T111506_0151_xos7_f320_f_v06-02</t>
  </si>
  <si>
    <t>9370104</t>
  </si>
  <si>
    <t>21</t>
  </si>
  <si>
    <t>emm_exi_l2a_20211224T112006_0151_xos7_f320_f_v06-02</t>
  </si>
  <si>
    <t>9360702</t>
  </si>
  <si>
    <t>emm_exi_l2a_20231023T054013_0443_xos7_f320_r_v06-08</t>
  </si>
  <si>
    <t>9290601</t>
  </si>
  <si>
    <t>emm_exi_l2a_20231023T061016_0443_xos7_f320_r_v06-08</t>
  </si>
  <si>
    <t>9278105</t>
  </si>
  <si>
    <t>emm_exi_l2a_20231023T064019_0443_xos7_f320_r_v06-08</t>
  </si>
  <si>
    <t>9265294</t>
  </si>
  <si>
    <t>emm_exi_l2a_20231023T081833_0443_xos7_f320_r_v06-08</t>
  </si>
  <si>
    <t>emm_exi_l2a_20231023T084836_0443_xos7_f320_r_v06-08</t>
  </si>
  <si>
    <t>emm_exi_l2a_20231023T091839_0443_xos7_f320_r_v06-08</t>
  </si>
  <si>
    <t>emm_exi_l2a_20231023T105650_0443_xos7_f320_r_v06-08</t>
  </si>
  <si>
    <t>9224365</t>
  </si>
  <si>
    <t>emm_exi_l2a_20231023T112653_0443_xos7_f320_r_v06-08</t>
  </si>
  <si>
    <t>9220387</t>
  </si>
  <si>
    <t>emm_exi_l2a_20231023T115656_0443_xos7_f320_r_v06-08</t>
  </si>
  <si>
    <t>9229105</t>
  </si>
  <si>
    <t>2023-10-23T10:56:50,83</t>
  </si>
  <si>
    <t>2023-10-23T11:26:53,81</t>
  </si>
  <si>
    <t>2023-10-23T11:56:56,79</t>
  </si>
  <si>
    <t>2023-10-23T08:18:33,74</t>
  </si>
  <si>
    <t>2023-10-23T08:48:36,72</t>
  </si>
  <si>
    <t>2023-10-23T09:18:39,70</t>
  </si>
  <si>
    <t>2023-10-23T05:40:13,85</t>
  </si>
  <si>
    <t>2023-10-23T06:10:16,83</t>
  </si>
  <si>
    <t>2023-10-23T06:40:19,81</t>
  </si>
  <si>
    <t>2021-12-24T10:30:07,00</t>
  </si>
  <si>
    <t>2021-12-24T10:35:06,99</t>
  </si>
  <si>
    <t>2021-12-24T10:40:06,99</t>
  </si>
  <si>
    <t>2021-12-24T10:45:06,99</t>
  </si>
  <si>
    <t>2021-12-24T10:50:06,99</t>
  </si>
  <si>
    <t>2021-12-24T10:55:06,98</t>
  </si>
  <si>
    <t>2021-12-24T11:00:06,98</t>
  </si>
  <si>
    <t>2021-12-24T11:05:06,98</t>
  </si>
  <si>
    <t>2021-12-24T11:10:06,97</t>
  </si>
  <si>
    <t>2021-12-24T11:15:06,97</t>
  </si>
  <si>
    <t>2021-12-24T11:20:06,97</t>
  </si>
  <si>
    <t>2021-12-04T00:31:53,55</t>
  </si>
  <si>
    <t>2021-12-04T00:36:53,55</t>
  </si>
  <si>
    <t>2021-12-04T00:41:53,55</t>
  </si>
  <si>
    <t>2021-12-04T00:46:53,54</t>
  </si>
  <si>
    <t>2021-12-04T00:51:53,54</t>
  </si>
  <si>
    <t>2021-12-04T00:56:53,53</t>
  </si>
  <si>
    <t>2021-12-04T01:01:53,53</t>
  </si>
  <si>
    <t>2021-12-04T01:06:53,53</t>
  </si>
  <si>
    <t>2021-12-04T01:11:53,52</t>
  </si>
  <si>
    <t>2021-12-04T01:16:53,52</t>
  </si>
  <si>
    <t>2021-11-22T14:16:52,78</t>
  </si>
  <si>
    <t>2021-11-22T14:21:52,77</t>
  </si>
  <si>
    <t>2021-11-22T14:26:52,77</t>
  </si>
  <si>
    <t>2021-11-22T14:31:52,77</t>
  </si>
  <si>
    <t>2021-11-22T14:36:52,76</t>
  </si>
  <si>
    <t>2021-11-22T14:41:52,76</t>
  </si>
  <si>
    <t>2021-11-22T14:46:52,76</t>
  </si>
  <si>
    <t>2021-11-22T14:51:52,75</t>
  </si>
  <si>
    <t>2021-11-22T14:56:52,75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</si>
</sst>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4" xfId="0" applyNumberFormat="1" applyBorder="1"/>
    <xf numFmtId="0" fontId="0" fillId="0" borderId="9" xfId="0" applyNumberFormat="1" applyBorder="1"/>
    <xf numFmtId="0" fontId="0" fillId="3" borderId="8" xfId="0" applyNumberFormat="1" applyFill="1" applyBorder="1"/>
    <xf numFmtId="0" fontId="0" fillId="3" borderId="4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1" fontId="0" fillId="3" borderId="9" xfId="0" applyNumberFormat="1" applyFill="1" applyBorder="1"/>
    <xf numFmtId="1" fontId="0" fillId="3" borderId="12" xfId="0" applyNumberFormat="1" applyFill="1" applyBorder="1"/>
    <xf numFmtId="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7E057-3894-4741-BA41-0894CEEF802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8AFF4D-000D-4EA4-87AE-6CA91B0CF47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9B40DD-BCC3-4568-869E-2D7B58F1896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F27F6F-2CFF-4858-A767-72888F3F1CC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8756767-2E86-4CA1-8548-54D58E82244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F451D8B-1799-47D2-98DE-8BFD1A3DD2E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BF41A-AE49-4745-90BB-76CEC7F9EE15}" name="_20211122T141628_0137_primary_hdu" displayName="_20211122T141628_0137_primary_hdu" ref="A1:N11" tableType="queryTable" totalsRowShown="0" headerRowDxfId="14" headerRowBorderDxfId="30" tableBorderDxfId="31" totalsRowBorderDxfId="29">
  <autoFilter ref="A1:N11" xr:uid="{601BF41A-AE49-4745-90BB-76CEC7F9EE15}"/>
  <tableColumns count="14">
    <tableColumn id="1" xr3:uid="{C52ED923-7FC4-4D7D-8D91-597598F0C5D1}" uniqueName="1" name="Column1" queryTableFieldId="1" dataDxfId="28"/>
    <tableColumn id="2" xr3:uid="{C2CAEB97-27CA-48C2-89F8-17FAFA4E9EDA}" uniqueName="2" name="Column2" queryTableFieldId="2" dataDxfId="27"/>
    <tableColumn id="3" xr3:uid="{CAD5DAF7-32CF-4087-B817-763D2AD9F402}" uniqueName="3" name="Column3" queryTableFieldId="3" dataDxfId="26"/>
    <tableColumn id="4" xr3:uid="{3DDFC7E9-2DAF-443E-B716-E50F065AD382}" uniqueName="4" name="Column4" queryTableFieldId="4" dataDxfId="25"/>
    <tableColumn id="5" xr3:uid="{543D026A-0AD1-40E6-995F-E96603BA9119}" uniqueName="5" name="Column5" queryTableFieldId="5" dataDxfId="24"/>
    <tableColumn id="6" xr3:uid="{3124FAAA-D1C2-485D-9301-155B333A8D9F}" uniqueName="6" name="Column6" queryTableFieldId="6" dataDxfId="23"/>
    <tableColumn id="7" xr3:uid="{AC4BF752-2633-4E93-A902-3F8BE31BD976}" uniqueName="7" name="Column7" queryTableFieldId="7" dataDxfId="22"/>
    <tableColumn id="8" xr3:uid="{F2638ADC-7706-4C67-BC05-16B71D863D02}" uniqueName="8" name="Column8" queryTableFieldId="8" dataDxfId="21"/>
    <tableColumn id="9" xr3:uid="{D0741B7D-B26B-4BDF-9A11-2F678C0C16E0}" uniqueName="9" name="Column9" queryTableFieldId="9" dataDxfId="20"/>
    <tableColumn id="10" xr3:uid="{40DB8C2D-2F8B-4643-B423-E7E49734E95B}" uniqueName="10" name="Column10" queryTableFieldId="10" dataDxfId="19"/>
    <tableColumn id="11" xr3:uid="{F645D328-A65B-4930-84A3-F3BB188547CF}" uniqueName="11" name="Column11" queryTableFieldId="11" dataDxfId="18"/>
    <tableColumn id="12" xr3:uid="{23FFD3E1-A285-4927-9756-C73249DE186E}" uniqueName="12" name="Column12" queryTableFieldId="12" dataDxfId="17"/>
    <tableColumn id="13" xr3:uid="{AD613FE4-17F6-470E-888A-41A340A73C4A}" uniqueName="13" name="Column13" queryTableFieldId="13" dataDxfId="16"/>
    <tableColumn id="14" xr3:uid="{088CDECB-06D2-4492-AB87-CD62B7485846}" uniqueName="14" name="Column14" queryTableFieldId="1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034F4-800C-49DE-8E39-CDEFDD1CA234}" name="_20211204T003129_0142_primary_hdu" displayName="_20211204T003129_0142_primary_hdu" ref="A1:N12" tableType="queryTable" totalsRowShown="0">
  <autoFilter ref="A1:N12" xr:uid="{072034F4-800C-49DE-8E39-CDEFDD1CA234}"/>
  <tableColumns count="14">
    <tableColumn id="1" xr3:uid="{EFFF4419-67D3-483A-B802-F20839E24F5B}" uniqueName="1" name="Column1" queryTableFieldId="1" dataDxfId="101"/>
    <tableColumn id="2" xr3:uid="{DF28FBC7-B0BC-4F51-8A14-23E168E01186}" uniqueName="2" name="Column2" queryTableFieldId="2" dataDxfId="100"/>
    <tableColumn id="3" xr3:uid="{AE90855E-C6DE-4E44-9F4A-002118FC8EF1}" uniqueName="3" name="Column3" queryTableFieldId="3" dataDxfId="99"/>
    <tableColumn id="4" xr3:uid="{F7CD9E9A-0529-4A2D-A476-C6EBADF37C80}" uniqueName="4" name="Column4" queryTableFieldId="4" dataDxfId="98"/>
    <tableColumn id="5" xr3:uid="{33852B19-8821-42A6-8FF9-DBE4F8D68E27}" uniqueName="5" name="Column5" queryTableFieldId="5" dataDxfId="97"/>
    <tableColumn id="6" xr3:uid="{5958E2AB-F3D3-4022-8F4A-516A36C0D4E4}" uniqueName="6" name="Column6" queryTableFieldId="6" dataDxfId="96"/>
    <tableColumn id="7" xr3:uid="{21F574CF-B778-4152-B067-C30DE7F5B0AE}" uniqueName="7" name="Column7" queryTableFieldId="7" dataDxfId="95"/>
    <tableColumn id="8" xr3:uid="{201420EB-3706-4BE2-9DF4-4211285785CE}" uniqueName="8" name="Column8" queryTableFieldId="8" dataDxfId="94"/>
    <tableColumn id="9" xr3:uid="{5BBE5225-06B9-4FA2-9162-D1CD1F4A369C}" uniqueName="9" name="Column9" queryTableFieldId="9" dataDxfId="93"/>
    <tableColumn id="10" xr3:uid="{C3CC3114-9460-41BA-AD06-324A1888224D}" uniqueName="10" name="Column10" queryTableFieldId="10" dataDxfId="92"/>
    <tableColumn id="11" xr3:uid="{7738C699-5B5B-495E-A5BE-235EA74FC1D9}" uniqueName="11" name="Column11" queryTableFieldId="11" dataDxfId="91"/>
    <tableColumn id="12" xr3:uid="{DC19EA91-8E93-4F08-9F1B-CF211C8C52CF}" uniqueName="12" name="Column12" queryTableFieldId="12" dataDxfId="90"/>
    <tableColumn id="13" xr3:uid="{1173C297-C59E-4426-BA62-A06EEA0F279E}" uniqueName="13" name="Column13" queryTableFieldId="13" dataDxfId="89"/>
    <tableColumn id="14" xr3:uid="{D079285F-A00C-4AA0-8417-0C01674D302F}" uniqueName="14" name="Column14" queryTableFieldId="14" dataDxfId="8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A14BE-02A7-4B14-8695-47E3A504FC94}" name="_20211224T102942_0151_primary_hdu" displayName="_20211224T102942_0151_primary_hdu" ref="A1:N13" tableType="queryTable" totalsRowShown="0">
  <autoFilter ref="A1:N13" xr:uid="{456A14BE-02A7-4B14-8695-47E3A504FC94}"/>
  <tableColumns count="14">
    <tableColumn id="1" xr3:uid="{643DA13D-10A8-4903-BDBB-E62BB93D9A2E}" uniqueName="1" name="Column1" queryTableFieldId="1" dataDxfId="87"/>
    <tableColumn id="2" xr3:uid="{55BD9DBA-6B2B-49BA-A240-7D024B373408}" uniqueName="2" name="Column2" queryTableFieldId="2" dataDxfId="86"/>
    <tableColumn id="3" xr3:uid="{3156C527-83A6-49CD-A96B-A5EBBF14B76E}" uniqueName="3" name="Column3" queryTableFieldId="3" dataDxfId="85"/>
    <tableColumn id="4" xr3:uid="{1FED89A4-D5B2-4847-8E6D-DA2574B7F8DB}" uniqueName="4" name="Column4" queryTableFieldId="4" dataDxfId="84"/>
    <tableColumn id="5" xr3:uid="{F15AF341-FEB8-42DF-ADCC-861248643430}" uniqueName="5" name="Column5" queryTableFieldId="5" dataDxfId="83"/>
    <tableColumn id="6" xr3:uid="{F01229AA-C11E-43F1-8B28-E6FEA406C1A3}" uniqueName="6" name="Column6" queryTableFieldId="6" dataDxfId="82"/>
    <tableColumn id="7" xr3:uid="{06B37D51-52D6-4B49-BB73-F1F3647C9C5C}" uniqueName="7" name="Column7" queryTableFieldId="7" dataDxfId="81"/>
    <tableColumn id="8" xr3:uid="{7A20E6A9-6188-4058-B175-21F6986C427F}" uniqueName="8" name="Column8" queryTableFieldId="8" dataDxfId="80"/>
    <tableColumn id="9" xr3:uid="{72C62FA9-FCC4-4482-8B3D-6A4FD5A9C50D}" uniqueName="9" name="Column9" queryTableFieldId="9" dataDxfId="79"/>
    <tableColumn id="10" xr3:uid="{9A66F5D1-ADA4-45AF-9CEE-9C816E561D72}" uniqueName="10" name="Column10" queryTableFieldId="10" dataDxfId="78"/>
    <tableColumn id="11" xr3:uid="{1D0E4DFD-E76A-4E0A-BB2C-2700CCD1BCBE}" uniqueName="11" name="Column11" queryTableFieldId="11" dataDxfId="77"/>
    <tableColumn id="12" xr3:uid="{ECED3A37-6FA8-4514-8E9A-724B14ECD9A4}" uniqueName="12" name="Column12" queryTableFieldId="12" dataDxfId="76"/>
    <tableColumn id="13" xr3:uid="{C809ED3F-03A8-4506-B0FB-EB4AEB5A6C06}" uniqueName="13" name="Column13" queryTableFieldId="13" dataDxfId="75"/>
    <tableColumn id="14" xr3:uid="{77D0F009-5A7B-44D8-8EDF-EF420E77997B}" uniqueName="14" name="Column14" queryTableFieldId="14" dataDxfId="7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AB2C1-6C27-41CE-8177-D2355174377D}" name="_20231023T053949_0443_primary_hdu" displayName="_20231023T053949_0443_primary_hdu" ref="A1:N5" tableType="queryTable" totalsRowShown="0">
  <autoFilter ref="A1:N5" xr:uid="{A8FAB2C1-6C27-41CE-8177-D2355174377D}"/>
  <tableColumns count="14">
    <tableColumn id="1" xr3:uid="{A5F7EAF2-698D-49D0-8200-C8BD8C782437}" uniqueName="1" name="Column1" queryTableFieldId="1" dataDxfId="73"/>
    <tableColumn id="2" xr3:uid="{4DAB2896-B9F1-4A89-A084-31EB9A7823F1}" uniqueName="2" name="Column2" queryTableFieldId="2" dataDxfId="72"/>
    <tableColumn id="3" xr3:uid="{B354FA86-5833-4518-8F48-8A07B836E440}" uniqueName="3" name="Column3" queryTableFieldId="3" dataDxfId="71"/>
    <tableColumn id="4" xr3:uid="{4B2BF07A-B61D-4B09-B831-ACD42068120D}" uniqueName="4" name="Column4" queryTableFieldId="4" dataDxfId="70"/>
    <tableColumn id="5" xr3:uid="{0DC289FE-447C-4B3F-9960-6885E0F54BA2}" uniqueName="5" name="Column5" queryTableFieldId="5" dataDxfId="69"/>
    <tableColumn id="6" xr3:uid="{DCEF5D43-151E-4616-B54A-1C933C4F1285}" uniqueName="6" name="Column6" queryTableFieldId="6" dataDxfId="68"/>
    <tableColumn id="7" xr3:uid="{5D7BFB39-5ADE-451F-9CF4-E34456AD0188}" uniqueName="7" name="Column7" queryTableFieldId="7" dataDxfId="67"/>
    <tableColumn id="8" xr3:uid="{18D864E8-FFD7-40E4-A95A-7B6B633F649A}" uniqueName="8" name="Column8" queryTableFieldId="8" dataDxfId="66"/>
    <tableColumn id="9" xr3:uid="{B0CF427A-A641-4376-B936-3C0D4A478D74}" uniqueName="9" name="Column9" queryTableFieldId="9" dataDxfId="65"/>
    <tableColumn id="10" xr3:uid="{A1867A9F-8D67-4429-AEDA-177C4EED64D2}" uniqueName="10" name="Column10" queryTableFieldId="10" dataDxfId="64"/>
    <tableColumn id="11" xr3:uid="{8EECC8DE-7DD6-4ADD-92B2-9598DC455680}" uniqueName="11" name="Column11" queryTableFieldId="11" dataDxfId="63"/>
    <tableColumn id="12" xr3:uid="{4D9E2D6E-BE0A-4A84-AD24-6BD8D95BED4E}" uniqueName="12" name="Column12" queryTableFieldId="12" dataDxfId="62"/>
    <tableColumn id="13" xr3:uid="{8826E81D-E71D-4ECD-A005-58852D33EB8E}" uniqueName="13" name="Column13" queryTableFieldId="13" dataDxfId="61"/>
    <tableColumn id="14" xr3:uid="{8889F106-049C-4F97-8213-9C9F8EEFC33B}" uniqueName="14" name="Column14" queryTableFieldId="14" dataDxfId="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EA1F26-1C6F-4652-A51C-0B9796947559}" name="_20231023T081809_0443_primary_hdu" displayName="_20231023T081809_0443_primary_hdu" ref="A1:N3" tableType="queryTable" totalsRowShown="0">
  <autoFilter ref="A1:N3" xr:uid="{87EA1F26-1C6F-4652-A51C-0B9796947559}"/>
  <tableColumns count="14">
    <tableColumn id="1" xr3:uid="{FD6FF988-9AFF-4ECA-BA18-34D34B5A8879}" uniqueName="1" name="Column1" queryTableFieldId="1" dataDxfId="59"/>
    <tableColumn id="2" xr3:uid="{E5DC7EB0-C7ED-4A84-991C-5CE8F274B917}" uniqueName="2" name="Column2" queryTableFieldId="2" dataDxfId="58"/>
    <tableColumn id="3" xr3:uid="{874570DD-1994-439F-B78F-058FAF477331}" uniqueName="3" name="Column3" queryTableFieldId="3" dataDxfId="57"/>
    <tableColumn id="4" xr3:uid="{5291CDD1-86CF-4FAD-BFDD-8C4A2FD9499B}" uniqueName="4" name="Column4" queryTableFieldId="4" dataDxfId="56"/>
    <tableColumn id="5" xr3:uid="{32B3D330-7BDA-4C14-A97D-8D59C1AECD9F}" uniqueName="5" name="Column5" queryTableFieldId="5" dataDxfId="55"/>
    <tableColumn id="6" xr3:uid="{CBAA2117-CBFF-4A0A-9D34-16E8A3701459}" uniqueName="6" name="Column6" queryTableFieldId="6" dataDxfId="54"/>
    <tableColumn id="7" xr3:uid="{BCEF16A2-E42C-4980-A6E9-EF5E5E355A00}" uniqueName="7" name="Column7" queryTableFieldId="7" dataDxfId="53"/>
    <tableColumn id="8" xr3:uid="{DABA792C-A3B7-4E58-95E5-4A6EBE47A80C}" uniqueName="8" name="Column8" queryTableFieldId="8" dataDxfId="52"/>
    <tableColumn id="9" xr3:uid="{20A65C25-982C-42EE-8C69-4E71685F593D}" uniqueName="9" name="Column9" queryTableFieldId="9" dataDxfId="51"/>
    <tableColumn id="10" xr3:uid="{C0A4F301-728E-4244-9368-7C0868043348}" uniqueName="10" name="Column10" queryTableFieldId="10" dataDxfId="50"/>
    <tableColumn id="11" xr3:uid="{83E5D92C-EB9A-4090-BB00-0E4581C786E5}" uniqueName="11" name="Column11" queryTableFieldId="11" dataDxfId="49"/>
    <tableColumn id="12" xr3:uid="{E0CDA41E-35AF-45AF-B45B-95210031FF65}" uniqueName="12" name="Column12" queryTableFieldId="12" dataDxfId="48"/>
    <tableColumn id="13" xr3:uid="{5621CE80-E6A6-4A25-8F4F-8695B8FBAE45}" uniqueName="13" name="Column13" queryTableFieldId="13" dataDxfId="47"/>
    <tableColumn id="14" xr3:uid="{13CD54B4-4495-410C-A44D-F7DE237ED8A8}" uniqueName="14" name="Column14" queryTableFieldId="14" dataDxfId="4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2C7030-2E27-4C2D-A6AA-F77D123BB18F}" name="_20231023T105626_0443_primary_hdu" displayName="_20231023T105626_0443_primary_hdu" ref="A1:N6" tableType="queryTable" totalsRowCount="1">
  <autoFilter ref="A1:N5" xr:uid="{F02C7030-2E27-4C2D-A6AA-F77D123BB18F}"/>
  <tableColumns count="14">
    <tableColumn id="1" xr3:uid="{A970D007-AF3A-4F23-9FFA-A48A496E7FC0}" uniqueName="1" name="Column1" queryTableFieldId="1" dataDxfId="45" totalsRowDxfId="13"/>
    <tableColumn id="2" xr3:uid="{EC5E4D2C-4F23-4E3D-8C5F-FF36CC797113}" uniqueName="2" name="Column2" queryTableFieldId="2" dataDxfId="44" totalsRowDxfId="12"/>
    <tableColumn id="3" xr3:uid="{849D1C0A-CB4C-4047-B072-FB8ECE7BC4A1}" uniqueName="3" name="Column3" queryTableFieldId="3" dataDxfId="43" totalsRowDxfId="11"/>
    <tableColumn id="4" xr3:uid="{62F4028A-BD20-4D6E-B5B1-002F1DBC4DC4}" uniqueName="4" name="Column4" queryTableFieldId="4" dataDxfId="42" totalsRowDxfId="10"/>
    <tableColumn id="5" xr3:uid="{F5EB5E66-B0DF-4349-8837-10EBBAA2A3FE}" uniqueName="5" name="Column5" queryTableFieldId="5" dataDxfId="41" totalsRowDxfId="9"/>
    <tableColumn id="6" xr3:uid="{CF4B6677-F1B7-4FD8-8694-BB6E7AD0BB4E}" uniqueName="6" name="Column6" queryTableFieldId="6" dataDxfId="40" totalsRowDxfId="8"/>
    <tableColumn id="7" xr3:uid="{05749777-8EA5-4A90-A997-15C8846DB8BE}" uniqueName="7" name="Column7" queryTableFieldId="7" dataDxfId="39" totalsRowDxfId="7"/>
    <tableColumn id="8" xr3:uid="{B010679E-B756-4603-9E24-FECEE1D39EFA}" uniqueName="8" name="Column8" queryTableFieldId="8" dataDxfId="38" totalsRowDxfId="6"/>
    <tableColumn id="9" xr3:uid="{52BD7AA7-541C-4DCA-8DDA-4A26D9CDD3FD}" uniqueName="9" name="Column9" queryTableFieldId="9" dataDxfId="37" totalsRowDxfId="5"/>
    <tableColumn id="10" xr3:uid="{C39E07F3-E12C-4ACF-9BE8-FCDC20F3B75A}" uniqueName="10" name="Column10" queryTableFieldId="10" dataDxfId="36" totalsRowDxfId="4"/>
    <tableColumn id="11" xr3:uid="{BC7900A4-5143-437F-BD2B-0C61E23A2CFE}" uniqueName="11" name="Column11" queryTableFieldId="11" dataDxfId="35" totalsRowDxfId="3"/>
    <tableColumn id="12" xr3:uid="{F863570E-D1CB-4D11-BD83-C7F7ADC8B882}" uniqueName="12" name="Column12" queryTableFieldId="12" dataDxfId="34" totalsRowDxfId="2"/>
    <tableColumn id="13" xr3:uid="{F1FA4047-1F38-4543-8755-9E913ECAFB4E}" uniqueName="13" name="Column13" queryTableFieldId="13" dataDxfId="33" totalsRowDxfId="1"/>
    <tableColumn id="14" xr3:uid="{223714CC-7101-41D8-BCA2-3BC41A9CCF0A}" uniqueName="14" name="Column14" queryTableFieldId="14" dataDxfId="32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C471-1359-4D45-B0C6-8D8E53E2A2A4}">
  <dimension ref="A1:N11"/>
  <sheetViews>
    <sheetView tabSelected="1" zoomScale="50" workbookViewId="0">
      <selection activeCell="F16" sqref="F16"/>
    </sheetView>
  </sheetViews>
  <sheetFormatPr defaultRowHeight="14.5" x14ac:dyDescent="0.35"/>
  <cols>
    <col min="1" max="1" width="10.7265625" bestFit="1" customWidth="1"/>
    <col min="2" max="2" width="49.1796875" bestFit="1" customWidth="1"/>
    <col min="3" max="3" width="10.7265625" bestFit="1" customWidth="1"/>
    <col min="4" max="4" width="20.81640625" bestFit="1" customWidth="1"/>
    <col min="5" max="9" width="10.7265625" bestFit="1" customWidth="1"/>
    <col min="10" max="11" width="11.7265625" bestFit="1" customWidth="1"/>
    <col min="12" max="12" width="12" bestFit="1" customWidth="1"/>
    <col min="13" max="13" width="12.1796875" bestFit="1" customWidth="1"/>
    <col min="14" max="14" width="11.7265625" bestFit="1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35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8" t="s">
        <v>27</v>
      </c>
    </row>
    <row r="3" spans="1:14" x14ac:dyDescent="0.35">
      <c r="A3" s="9" t="s">
        <v>31</v>
      </c>
      <c r="B3" s="10" t="s">
        <v>32</v>
      </c>
      <c r="C3" s="10" t="s">
        <v>33</v>
      </c>
      <c r="D3" s="10" t="s">
        <v>150</v>
      </c>
      <c r="E3" s="10">
        <v>-18.752441000000001</v>
      </c>
      <c r="F3" s="10">
        <v>4272.8249999999998</v>
      </c>
      <c r="G3" s="10">
        <v>859.30930000000001</v>
      </c>
      <c r="H3" s="10">
        <v>738412.5</v>
      </c>
      <c r="I3" s="10">
        <v>4291.5775999999996</v>
      </c>
      <c r="J3" s="10">
        <v>930.65260000000001</v>
      </c>
      <c r="K3" s="10">
        <v>876.77454</v>
      </c>
      <c r="L3" s="10">
        <v>7.6700844000000004E-2</v>
      </c>
      <c r="M3" s="10">
        <v>0.73105299999999995</v>
      </c>
      <c r="N3" s="16" t="s">
        <v>34</v>
      </c>
    </row>
    <row r="4" spans="1:14" x14ac:dyDescent="0.35">
      <c r="A4" s="9" t="s">
        <v>35</v>
      </c>
      <c r="B4" s="10" t="s">
        <v>36</v>
      </c>
      <c r="C4" s="10" t="s">
        <v>33</v>
      </c>
      <c r="D4" s="10" t="s">
        <v>151</v>
      </c>
      <c r="E4" s="10">
        <v>-18.682129</v>
      </c>
      <c r="F4" s="10">
        <v>4279.4399999999996</v>
      </c>
      <c r="G4" s="10">
        <v>858.06010000000003</v>
      </c>
      <c r="H4" s="10">
        <v>736267.1</v>
      </c>
      <c r="I4" s="10">
        <v>4298.1220000000003</v>
      </c>
      <c r="J4" s="10">
        <v>923.22479999999996</v>
      </c>
      <c r="K4" s="10">
        <v>866.00806</v>
      </c>
      <c r="L4" s="10">
        <v>0.1149575</v>
      </c>
      <c r="M4" s="10">
        <v>0.74872890000000003</v>
      </c>
      <c r="N4" s="16" t="s">
        <v>37</v>
      </c>
    </row>
    <row r="5" spans="1:14" x14ac:dyDescent="0.35">
      <c r="A5" s="9" t="s">
        <v>38</v>
      </c>
      <c r="B5" s="10" t="s">
        <v>39</v>
      </c>
      <c r="C5" s="10" t="s">
        <v>33</v>
      </c>
      <c r="D5" s="10" t="s">
        <v>152</v>
      </c>
      <c r="E5" s="10">
        <v>-20.019286999999998</v>
      </c>
      <c r="F5" s="10">
        <v>4264.5214999999998</v>
      </c>
      <c r="G5" s="10">
        <v>855.02739999999994</v>
      </c>
      <c r="H5" s="10">
        <v>731071.8</v>
      </c>
      <c r="I5" s="10">
        <v>4284.5410000000002</v>
      </c>
      <c r="J5" s="10">
        <v>918.72375</v>
      </c>
      <c r="K5" s="10">
        <v>861.15246999999999</v>
      </c>
      <c r="L5" s="10">
        <v>9.9368520000000002E-2</v>
      </c>
      <c r="M5" s="10">
        <v>0.75254560000000004</v>
      </c>
      <c r="N5" s="16" t="s">
        <v>40</v>
      </c>
    </row>
    <row r="6" spans="1:14" x14ac:dyDescent="0.35">
      <c r="A6" s="9" t="s">
        <v>41</v>
      </c>
      <c r="B6" s="10" t="s">
        <v>42</v>
      </c>
      <c r="C6" s="10" t="s">
        <v>33</v>
      </c>
      <c r="D6" s="10" t="s">
        <v>153</v>
      </c>
      <c r="E6" s="10">
        <v>-16.922851999999999</v>
      </c>
      <c r="F6" s="10">
        <v>4204.2150000000001</v>
      </c>
      <c r="G6" s="10">
        <v>849.26513999999997</v>
      </c>
      <c r="H6" s="10">
        <v>721251.3</v>
      </c>
      <c r="I6" s="10">
        <v>4221.1377000000002</v>
      </c>
      <c r="J6" s="10">
        <v>906.02229999999997</v>
      </c>
      <c r="K6" s="10">
        <v>846.72670000000005</v>
      </c>
      <c r="L6" s="10">
        <v>7.3757716000000001E-2</v>
      </c>
      <c r="M6" s="10">
        <v>0.75537854000000004</v>
      </c>
      <c r="N6" s="16" t="s">
        <v>43</v>
      </c>
    </row>
    <row r="7" spans="1:14" x14ac:dyDescent="0.35">
      <c r="A7" s="9" t="s">
        <v>44</v>
      </c>
      <c r="B7" s="10" t="s">
        <v>45</v>
      </c>
      <c r="C7" s="10" t="s">
        <v>33</v>
      </c>
      <c r="D7" s="10" t="s">
        <v>154</v>
      </c>
      <c r="E7" s="10">
        <v>-18.400635000000001</v>
      </c>
      <c r="F7" s="10">
        <v>4110.0595999999996</v>
      </c>
      <c r="G7" s="10">
        <v>841.03589999999997</v>
      </c>
      <c r="H7" s="10">
        <v>707341.4</v>
      </c>
      <c r="I7" s="10">
        <v>4128.46</v>
      </c>
      <c r="J7" s="10">
        <v>893.92660000000001</v>
      </c>
      <c r="K7" s="10">
        <v>835.32680000000005</v>
      </c>
      <c r="L7" s="10">
        <v>4.2206044999999998E-2</v>
      </c>
      <c r="M7" s="10">
        <v>0.75403869999999995</v>
      </c>
      <c r="N7" s="16" t="s">
        <v>46</v>
      </c>
    </row>
    <row r="8" spans="1:14" x14ac:dyDescent="0.35">
      <c r="A8" s="9" t="s">
        <v>47</v>
      </c>
      <c r="B8" s="10" t="s">
        <v>48</v>
      </c>
      <c r="C8" s="10" t="s">
        <v>33</v>
      </c>
      <c r="D8" s="10" t="s">
        <v>155</v>
      </c>
      <c r="E8" s="10">
        <v>-18.682129</v>
      </c>
      <c r="F8" s="10">
        <v>4091.4115999999999</v>
      </c>
      <c r="G8" s="10">
        <v>840.06115999999997</v>
      </c>
      <c r="H8" s="10">
        <v>705702.75</v>
      </c>
      <c r="I8" s="10">
        <v>4110.0937999999996</v>
      </c>
      <c r="J8" s="10">
        <v>887.29899999999998</v>
      </c>
      <c r="K8" s="10">
        <v>823.99720000000002</v>
      </c>
      <c r="L8" s="10">
        <v>4.3548636000000002E-2</v>
      </c>
      <c r="M8" s="10">
        <v>0.76528240000000003</v>
      </c>
      <c r="N8" s="16" t="s">
        <v>49</v>
      </c>
    </row>
    <row r="9" spans="1:14" x14ac:dyDescent="0.35">
      <c r="A9" s="9" t="s">
        <v>50</v>
      </c>
      <c r="B9" s="10" t="s">
        <v>51</v>
      </c>
      <c r="C9" s="10" t="s">
        <v>33</v>
      </c>
      <c r="D9" s="10" t="s">
        <v>156</v>
      </c>
      <c r="E9" s="10">
        <v>-19.596924000000001</v>
      </c>
      <c r="F9" s="10">
        <v>3994.7939999999999</v>
      </c>
      <c r="G9" s="10">
        <v>833.47119999999995</v>
      </c>
      <c r="H9" s="10">
        <v>694674.25</v>
      </c>
      <c r="I9" s="10">
        <v>4014.3908999999999</v>
      </c>
      <c r="J9" s="10">
        <v>876.76635999999996</v>
      </c>
      <c r="K9" s="10">
        <v>814.70839999999998</v>
      </c>
      <c r="L9" s="10">
        <v>-1.5898786000000002E-2</v>
      </c>
      <c r="M9" s="10">
        <v>0.75615690000000002</v>
      </c>
      <c r="N9" s="16" t="s">
        <v>52</v>
      </c>
    </row>
    <row r="10" spans="1:14" x14ac:dyDescent="0.35">
      <c r="A10" s="9" t="s">
        <v>53</v>
      </c>
      <c r="B10" s="10" t="s">
        <v>54</v>
      </c>
      <c r="C10" s="10" t="s">
        <v>33</v>
      </c>
      <c r="D10" s="10" t="s">
        <v>157</v>
      </c>
      <c r="E10" s="10">
        <v>-17.556152000000001</v>
      </c>
      <c r="F10" s="10">
        <v>3977.5531999999998</v>
      </c>
      <c r="G10" s="10">
        <v>830.13400000000001</v>
      </c>
      <c r="H10" s="10">
        <v>689122.4</v>
      </c>
      <c r="I10" s="10">
        <v>3995.1093999999998</v>
      </c>
      <c r="J10" s="10">
        <v>871.31629999999996</v>
      </c>
      <c r="K10" s="10">
        <v>809.28989999999999</v>
      </c>
      <c r="L10" s="10">
        <v>-3.0655818000000001E-2</v>
      </c>
      <c r="M10" s="10">
        <v>0.75874995999999995</v>
      </c>
      <c r="N10" s="16" t="s">
        <v>55</v>
      </c>
    </row>
    <row r="11" spans="1:14" x14ac:dyDescent="0.35">
      <c r="A11" s="11" t="s">
        <v>56</v>
      </c>
      <c r="B11" s="12" t="s">
        <v>57</v>
      </c>
      <c r="C11" s="12" t="s">
        <v>33</v>
      </c>
      <c r="D11" s="12" t="s">
        <v>158</v>
      </c>
      <c r="E11" s="12">
        <v>-17.48584</v>
      </c>
      <c r="F11" s="12">
        <v>3999.7197000000001</v>
      </c>
      <c r="G11" s="12">
        <v>825.65404999999998</v>
      </c>
      <c r="H11" s="12">
        <v>681704.6</v>
      </c>
      <c r="I11" s="12">
        <v>4017.2055999999998</v>
      </c>
      <c r="J11" s="12">
        <v>862.86450000000002</v>
      </c>
      <c r="K11" s="12">
        <v>801.61950000000002</v>
      </c>
      <c r="L11" s="12">
        <v>-6.6950200000000001E-2</v>
      </c>
      <c r="M11" s="12">
        <v>0.75643839999999996</v>
      </c>
      <c r="N11" s="17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0FEE-EB82-4707-8580-13A0EA22F930}">
  <dimension ref="A1:N12"/>
  <sheetViews>
    <sheetView zoomScale="63" workbookViewId="0">
      <selection activeCell="A3" sqref="A3:XFD12"/>
    </sheetView>
  </sheetViews>
  <sheetFormatPr defaultRowHeight="14.5" x14ac:dyDescent="0.35"/>
  <cols>
    <col min="1" max="1" width="10.7265625" bestFit="1" customWidth="1"/>
    <col min="2" max="2" width="49.1796875" bestFit="1" customWidth="1"/>
    <col min="3" max="3" width="10.7265625" bestFit="1" customWidth="1"/>
    <col min="4" max="4" width="20.81640625" bestFit="1" customWidth="1"/>
    <col min="5" max="9" width="10.7265625" bestFit="1" customWidth="1"/>
    <col min="10" max="12" width="11.7265625" bestFit="1" customWidth="1"/>
    <col min="13" max="13" width="12.1796875" bestFit="1" customWidth="1"/>
    <col min="14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5">
      <c r="A3" s="2" t="s">
        <v>35</v>
      </c>
      <c r="B3" s="2" t="s">
        <v>59</v>
      </c>
      <c r="C3" s="2" t="s">
        <v>33</v>
      </c>
      <c r="D3" s="2" t="s">
        <v>140</v>
      </c>
      <c r="E3" s="2">
        <v>-18.117920000000002</v>
      </c>
      <c r="F3" s="2">
        <v>4426.1972999999998</v>
      </c>
      <c r="G3" s="2">
        <v>827.28375000000005</v>
      </c>
      <c r="H3" s="2">
        <v>684398.4</v>
      </c>
      <c r="I3" s="2">
        <v>4444.3154000000004</v>
      </c>
      <c r="J3" s="2">
        <v>810.27750000000003</v>
      </c>
      <c r="K3" s="2">
        <v>716.22059999999999</v>
      </c>
      <c r="L3" s="2">
        <v>1.2592824</v>
      </c>
      <c r="M3" s="2">
        <v>1.1253675000000001</v>
      </c>
      <c r="N3" s="18" t="s">
        <v>60</v>
      </c>
    </row>
    <row r="4" spans="1:14" x14ac:dyDescent="0.35">
      <c r="A4" s="2" t="s">
        <v>38</v>
      </c>
      <c r="B4" s="2" t="s">
        <v>61</v>
      </c>
      <c r="C4" s="2" t="s">
        <v>33</v>
      </c>
      <c r="D4" s="2" t="s">
        <v>141</v>
      </c>
      <c r="E4" s="2">
        <v>-16.114258</v>
      </c>
      <c r="F4" s="2">
        <v>4431.9224000000004</v>
      </c>
      <c r="G4" s="2">
        <v>824.05224999999996</v>
      </c>
      <c r="H4" s="2">
        <v>679062.06</v>
      </c>
      <c r="I4" s="2">
        <v>4448.0366000000004</v>
      </c>
      <c r="J4" s="2">
        <v>810.56506000000002</v>
      </c>
      <c r="K4" s="2">
        <v>719.94164999999998</v>
      </c>
      <c r="L4" s="2">
        <v>1.1379492</v>
      </c>
      <c r="M4" s="2">
        <v>1.097094</v>
      </c>
      <c r="N4" s="18" t="s">
        <v>62</v>
      </c>
    </row>
    <row r="5" spans="1:14" x14ac:dyDescent="0.35">
      <c r="A5" s="2" t="s">
        <v>41</v>
      </c>
      <c r="B5" s="2" t="s">
        <v>63</v>
      </c>
      <c r="C5" s="2" t="s">
        <v>33</v>
      </c>
      <c r="D5" s="2" t="s">
        <v>142</v>
      </c>
      <c r="E5" s="2">
        <v>-17.760254</v>
      </c>
      <c r="F5" s="2">
        <v>4347.4110000000001</v>
      </c>
      <c r="G5" s="2">
        <v>817.46090000000004</v>
      </c>
      <c r="H5" s="2">
        <v>668242.25</v>
      </c>
      <c r="I5" s="2">
        <v>4365.1714000000002</v>
      </c>
      <c r="J5" s="2">
        <v>800.80799999999999</v>
      </c>
      <c r="K5" s="2">
        <v>708.70690000000002</v>
      </c>
      <c r="L5" s="2">
        <v>1.0619978000000001</v>
      </c>
      <c r="M5" s="2">
        <v>1.0810082999999999</v>
      </c>
      <c r="N5" s="18" t="s">
        <v>64</v>
      </c>
    </row>
    <row r="6" spans="1:14" x14ac:dyDescent="0.35">
      <c r="A6" s="2" t="s">
        <v>44</v>
      </c>
      <c r="B6" s="2" t="s">
        <v>65</v>
      </c>
      <c r="C6" s="2" t="s">
        <v>33</v>
      </c>
      <c r="D6" s="2" t="s">
        <v>143</v>
      </c>
      <c r="E6" s="2">
        <v>-17.974854000000001</v>
      </c>
      <c r="F6" s="2">
        <v>4363.2255999999998</v>
      </c>
      <c r="G6" s="2">
        <v>811.59076000000005</v>
      </c>
      <c r="H6" s="2">
        <v>658679.56000000006</v>
      </c>
      <c r="I6" s="2">
        <v>4381.2</v>
      </c>
      <c r="J6" s="2">
        <v>794.30820000000006</v>
      </c>
      <c r="K6" s="2">
        <v>702.12354000000005</v>
      </c>
      <c r="L6" s="2">
        <v>0.96987250000000003</v>
      </c>
      <c r="M6" s="2">
        <v>1.0617694</v>
      </c>
      <c r="N6" s="18" t="s">
        <v>66</v>
      </c>
    </row>
    <row r="7" spans="1:14" x14ac:dyDescent="0.35">
      <c r="A7" s="2" t="s">
        <v>47</v>
      </c>
      <c r="B7" s="2" t="s">
        <v>67</v>
      </c>
      <c r="C7" s="2" t="s">
        <v>33</v>
      </c>
      <c r="D7" s="2" t="s">
        <v>144</v>
      </c>
      <c r="E7" s="2">
        <v>-19.835450000000002</v>
      </c>
      <c r="F7" s="2">
        <v>4392.8509999999997</v>
      </c>
      <c r="G7" s="2">
        <v>803.91723999999999</v>
      </c>
      <c r="H7" s="2">
        <v>646282.93999999994</v>
      </c>
      <c r="I7" s="2">
        <v>4412.6864999999998</v>
      </c>
      <c r="J7" s="2">
        <v>787.36224000000004</v>
      </c>
      <c r="K7" s="2">
        <v>697.82996000000003</v>
      </c>
      <c r="L7" s="2">
        <v>0.86410355999999999</v>
      </c>
      <c r="M7" s="2">
        <v>1.0363530000000001</v>
      </c>
      <c r="N7" s="18" t="s">
        <v>68</v>
      </c>
    </row>
    <row r="8" spans="1:14" x14ac:dyDescent="0.35">
      <c r="A8" s="2" t="s">
        <v>50</v>
      </c>
      <c r="B8" s="2" t="s">
        <v>69</v>
      </c>
      <c r="C8" s="2" t="s">
        <v>33</v>
      </c>
      <c r="D8" s="2" t="s">
        <v>145</v>
      </c>
      <c r="E8" s="2">
        <v>-17.402343999999999</v>
      </c>
      <c r="F8" s="2">
        <v>4428.4160000000002</v>
      </c>
      <c r="G8" s="2">
        <v>796.31380000000001</v>
      </c>
      <c r="H8" s="2">
        <v>634115.6</v>
      </c>
      <c r="I8" s="2">
        <v>4445.8184000000001</v>
      </c>
      <c r="J8" s="2">
        <v>779.25476000000003</v>
      </c>
      <c r="K8" s="2">
        <v>687.81177000000002</v>
      </c>
      <c r="L8" s="2">
        <v>0.78288524999999998</v>
      </c>
      <c r="M8" s="2">
        <v>1.0182557999999999</v>
      </c>
      <c r="N8" s="18" t="s">
        <v>70</v>
      </c>
    </row>
    <row r="9" spans="1:14" x14ac:dyDescent="0.35">
      <c r="A9" s="2" t="s">
        <v>53</v>
      </c>
      <c r="B9" s="2" t="s">
        <v>71</v>
      </c>
      <c r="C9" s="2" t="s">
        <v>33</v>
      </c>
      <c r="D9" s="2" t="s">
        <v>146</v>
      </c>
      <c r="E9" s="2">
        <v>-24.128906000000001</v>
      </c>
      <c r="F9" s="2">
        <v>4437.79</v>
      </c>
      <c r="G9" s="2">
        <v>791.88729999999998</v>
      </c>
      <c r="H9" s="2">
        <v>627085.56000000006</v>
      </c>
      <c r="I9" s="2">
        <v>4461.9189999999999</v>
      </c>
      <c r="J9" s="2">
        <v>775.94524999999999</v>
      </c>
      <c r="K9" s="2">
        <v>683.51819999999998</v>
      </c>
      <c r="L9" s="2">
        <v>0.68970929999999997</v>
      </c>
      <c r="M9" s="2">
        <v>0.99625754</v>
      </c>
      <c r="N9" s="18" t="s">
        <v>72</v>
      </c>
    </row>
    <row r="10" spans="1:14" x14ac:dyDescent="0.35">
      <c r="A10" s="2" t="s">
        <v>56</v>
      </c>
      <c r="B10" s="2" t="s">
        <v>73</v>
      </c>
      <c r="C10" s="2" t="s">
        <v>33</v>
      </c>
      <c r="D10" s="2" t="s">
        <v>147</v>
      </c>
      <c r="E10" s="2">
        <v>-81.30444</v>
      </c>
      <c r="F10" s="2">
        <v>4481.6559999999999</v>
      </c>
      <c r="G10" s="2">
        <v>789.41600000000005</v>
      </c>
      <c r="H10" s="2">
        <v>623177.6</v>
      </c>
      <c r="I10" s="2">
        <v>4562.96</v>
      </c>
      <c r="J10" s="2">
        <v>770.41754000000003</v>
      </c>
      <c r="K10" s="2">
        <v>674.50170000000003</v>
      </c>
      <c r="L10" s="2">
        <v>0.61478580000000005</v>
      </c>
      <c r="M10" s="2">
        <v>0.98149883999999998</v>
      </c>
      <c r="N10" s="18" t="s">
        <v>74</v>
      </c>
    </row>
    <row r="11" spans="1:14" x14ac:dyDescent="0.35">
      <c r="A11" s="2" t="s">
        <v>75</v>
      </c>
      <c r="B11" s="2" t="s">
        <v>76</v>
      </c>
      <c r="C11" s="2" t="s">
        <v>33</v>
      </c>
      <c r="D11" s="2" t="s">
        <v>148</v>
      </c>
      <c r="E11" s="2">
        <v>-109.85669</v>
      </c>
      <c r="F11" s="2">
        <v>4498.9013999999997</v>
      </c>
      <c r="G11" s="2">
        <v>781.1816</v>
      </c>
      <c r="H11" s="2">
        <v>610244.6</v>
      </c>
      <c r="I11" s="2">
        <v>4608.7579999999998</v>
      </c>
      <c r="J11" s="2">
        <v>761.25099999999998</v>
      </c>
      <c r="K11" s="2">
        <v>664.62660000000005</v>
      </c>
      <c r="L11" s="2">
        <v>0.55028489999999997</v>
      </c>
      <c r="M11" s="2">
        <v>0.9665821</v>
      </c>
      <c r="N11" s="18" t="s">
        <v>77</v>
      </c>
    </row>
    <row r="12" spans="1:14" x14ac:dyDescent="0.35">
      <c r="A12" s="2" t="s">
        <v>78</v>
      </c>
      <c r="B12" s="2" t="s">
        <v>79</v>
      </c>
      <c r="C12" s="2" t="s">
        <v>33</v>
      </c>
      <c r="D12" s="2" t="s">
        <v>149</v>
      </c>
      <c r="E12" s="2">
        <v>-113.5061</v>
      </c>
      <c r="F12" s="2">
        <v>4536.1836000000003</v>
      </c>
      <c r="G12" s="2">
        <v>780.57910000000004</v>
      </c>
      <c r="H12" s="2">
        <v>609303.69999999995</v>
      </c>
      <c r="I12" s="2">
        <v>4649.6895000000004</v>
      </c>
      <c r="J12" s="2">
        <v>760.90954999999997</v>
      </c>
      <c r="K12" s="2">
        <v>661.62109999999996</v>
      </c>
      <c r="L12" s="2">
        <v>0.45156597999999998</v>
      </c>
      <c r="M12" s="2">
        <v>0.9454534</v>
      </c>
      <c r="N12" s="18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E237-9D3A-4BA6-8B35-4B4F7568A384}">
  <dimension ref="A1:N13"/>
  <sheetViews>
    <sheetView topLeftCell="B1" zoomScale="47" workbookViewId="0">
      <selection activeCell="B3" sqref="A3:XFD13"/>
    </sheetView>
  </sheetViews>
  <sheetFormatPr defaultRowHeight="14.5" x14ac:dyDescent="0.35"/>
  <cols>
    <col min="1" max="1" width="10.7265625" bestFit="1" customWidth="1"/>
    <col min="2" max="2" width="49.1796875" bestFit="1" customWidth="1"/>
    <col min="3" max="3" width="10.7265625" bestFit="1" customWidth="1"/>
    <col min="4" max="4" width="20.81640625" bestFit="1" customWidth="1"/>
    <col min="5" max="9" width="10.7265625" bestFit="1" customWidth="1"/>
    <col min="10" max="12" width="11.7265625" bestFit="1" customWidth="1"/>
    <col min="13" max="13" width="12.1796875" bestFit="1" customWidth="1"/>
    <col min="14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5">
      <c r="A3" s="2" t="s">
        <v>38</v>
      </c>
      <c r="B3" s="2" t="s">
        <v>81</v>
      </c>
      <c r="C3" s="2" t="s">
        <v>33</v>
      </c>
      <c r="D3" s="2" t="s">
        <v>129</v>
      </c>
      <c r="E3" s="2">
        <v>-14.344238000000001</v>
      </c>
      <c r="F3" s="2">
        <v>3556.1260000000002</v>
      </c>
      <c r="G3" s="2">
        <v>807.63806</v>
      </c>
      <c r="H3" s="2">
        <v>652279.25</v>
      </c>
      <c r="I3" s="2">
        <v>3570.4702000000002</v>
      </c>
      <c r="J3" s="2">
        <v>937.99149999999997</v>
      </c>
      <c r="K3" s="2">
        <v>940.11950000000002</v>
      </c>
      <c r="L3" s="2">
        <v>-0.35103645999999999</v>
      </c>
      <c r="M3" s="2">
        <v>0.54106909999999997</v>
      </c>
      <c r="N3" s="18" t="s">
        <v>82</v>
      </c>
    </row>
    <row r="4" spans="1:14" x14ac:dyDescent="0.35">
      <c r="A4" s="2" t="s">
        <v>41</v>
      </c>
      <c r="B4" s="2" t="s">
        <v>83</v>
      </c>
      <c r="C4" s="2" t="s">
        <v>33</v>
      </c>
      <c r="D4" s="2" t="s">
        <v>130</v>
      </c>
      <c r="E4" s="2">
        <v>-16.977905</v>
      </c>
      <c r="F4" s="2">
        <v>3603.8310000000001</v>
      </c>
      <c r="G4" s="2">
        <v>801.1046</v>
      </c>
      <c r="H4" s="2">
        <v>641768.56000000006</v>
      </c>
      <c r="I4" s="2">
        <v>3620.8090000000002</v>
      </c>
      <c r="J4" s="2">
        <v>927.23239999999998</v>
      </c>
      <c r="K4" s="2">
        <v>931.02139999999997</v>
      </c>
      <c r="L4" s="2">
        <v>-0.3812218</v>
      </c>
      <c r="M4" s="2">
        <v>0.5320627</v>
      </c>
      <c r="N4" s="18" t="s">
        <v>84</v>
      </c>
    </row>
    <row r="5" spans="1:14" x14ac:dyDescent="0.35">
      <c r="A5" s="2" t="s">
        <v>44</v>
      </c>
      <c r="B5" s="2" t="s">
        <v>85</v>
      </c>
      <c r="C5" s="2" t="s">
        <v>33</v>
      </c>
      <c r="D5" s="2" t="s">
        <v>131</v>
      </c>
      <c r="E5" s="2">
        <v>-17.696166999999999</v>
      </c>
      <c r="F5" s="2">
        <v>3620.8901000000001</v>
      </c>
      <c r="G5" s="2">
        <v>811.48950000000002</v>
      </c>
      <c r="H5" s="2">
        <v>658515.19999999995</v>
      </c>
      <c r="I5" s="2">
        <v>3638.5864000000001</v>
      </c>
      <c r="J5" s="2">
        <v>932.76549999999997</v>
      </c>
      <c r="K5" s="2">
        <v>928.74689999999998</v>
      </c>
      <c r="L5" s="2">
        <v>-0.29025033</v>
      </c>
      <c r="M5" s="2">
        <v>0.57407063000000003</v>
      </c>
      <c r="N5" s="18" t="s">
        <v>86</v>
      </c>
    </row>
    <row r="6" spans="1:14" x14ac:dyDescent="0.35">
      <c r="A6" s="2" t="s">
        <v>47</v>
      </c>
      <c r="B6" s="2" t="s">
        <v>87</v>
      </c>
      <c r="C6" s="2" t="s">
        <v>33</v>
      </c>
      <c r="D6" s="2" t="s">
        <v>132</v>
      </c>
      <c r="E6" s="2">
        <v>-16.977905</v>
      </c>
      <c r="F6" s="2">
        <v>3651.7157999999999</v>
      </c>
      <c r="G6" s="2">
        <v>814.22686999999996</v>
      </c>
      <c r="H6" s="2">
        <v>662965.43999999994</v>
      </c>
      <c r="I6" s="2">
        <v>3668.6938</v>
      </c>
      <c r="J6" s="2">
        <v>934.69854999999995</v>
      </c>
      <c r="K6" s="2">
        <v>928.3279</v>
      </c>
      <c r="L6" s="2">
        <v>-0.26629146999999997</v>
      </c>
      <c r="M6" s="2">
        <v>0.58622569999999996</v>
      </c>
      <c r="N6" s="18" t="s">
        <v>88</v>
      </c>
    </row>
    <row r="7" spans="1:14" x14ac:dyDescent="0.35">
      <c r="A7" s="2" t="s">
        <v>50</v>
      </c>
      <c r="B7" s="2" t="s">
        <v>89</v>
      </c>
      <c r="C7" s="2" t="s">
        <v>33</v>
      </c>
      <c r="D7" s="2" t="s">
        <v>133</v>
      </c>
      <c r="E7" s="2">
        <v>-18.89331</v>
      </c>
      <c r="F7" s="2">
        <v>3683.6190999999999</v>
      </c>
      <c r="G7" s="2">
        <v>809.42944</v>
      </c>
      <c r="H7" s="2">
        <v>655176</v>
      </c>
      <c r="I7" s="2">
        <v>3702.5124999999998</v>
      </c>
      <c r="J7" s="2">
        <v>924.94960000000003</v>
      </c>
      <c r="K7" s="2">
        <v>918.21220000000005</v>
      </c>
      <c r="L7" s="2">
        <v>-0.26969474999999998</v>
      </c>
      <c r="M7" s="2">
        <v>0.58854883999999996</v>
      </c>
      <c r="N7" s="18" t="s">
        <v>90</v>
      </c>
    </row>
    <row r="8" spans="1:14" x14ac:dyDescent="0.35">
      <c r="A8" s="2" t="s">
        <v>53</v>
      </c>
      <c r="B8" s="2" t="s">
        <v>91</v>
      </c>
      <c r="C8" s="2" t="s">
        <v>33</v>
      </c>
      <c r="D8" s="2" t="s">
        <v>134</v>
      </c>
      <c r="E8" s="2">
        <v>-19.491821000000002</v>
      </c>
      <c r="F8" s="2">
        <v>3669.2539999999999</v>
      </c>
      <c r="G8" s="2">
        <v>811.09955000000002</v>
      </c>
      <c r="H8" s="2">
        <v>657882.5</v>
      </c>
      <c r="I8" s="2">
        <v>3688.7456000000002</v>
      </c>
      <c r="J8" s="2">
        <v>925.42139999999995</v>
      </c>
      <c r="K8" s="2">
        <v>916.59609999999998</v>
      </c>
      <c r="L8" s="2">
        <v>-0.2500097</v>
      </c>
      <c r="M8" s="2">
        <v>0.59913530000000004</v>
      </c>
      <c r="N8" s="18" t="s">
        <v>92</v>
      </c>
    </row>
    <row r="9" spans="1:14" x14ac:dyDescent="0.35">
      <c r="A9" s="2" t="s">
        <v>56</v>
      </c>
      <c r="B9" s="2" t="s">
        <v>93</v>
      </c>
      <c r="C9" s="2" t="s">
        <v>33</v>
      </c>
      <c r="D9" s="2" t="s">
        <v>135</v>
      </c>
      <c r="E9" s="2">
        <v>-33.019286999999998</v>
      </c>
      <c r="F9" s="2">
        <v>3732.761</v>
      </c>
      <c r="G9" s="2">
        <v>805.98040000000003</v>
      </c>
      <c r="H9" s="2">
        <v>649604.43999999994</v>
      </c>
      <c r="I9" s="2">
        <v>3765.7802999999999</v>
      </c>
      <c r="J9" s="2">
        <v>917.51739999999995</v>
      </c>
      <c r="K9" s="2">
        <v>909.11414000000002</v>
      </c>
      <c r="L9" s="2">
        <v>-0.2494603</v>
      </c>
      <c r="M9" s="2">
        <v>0.60063063999999999</v>
      </c>
      <c r="N9" s="18" t="s">
        <v>94</v>
      </c>
    </row>
    <row r="10" spans="1:14" x14ac:dyDescent="0.35">
      <c r="A10" s="2" t="s">
        <v>75</v>
      </c>
      <c r="B10" s="2" t="s">
        <v>95</v>
      </c>
      <c r="C10" s="2" t="s">
        <v>33</v>
      </c>
      <c r="D10" s="2" t="s">
        <v>136</v>
      </c>
      <c r="E10" s="2">
        <v>-19.551635999999998</v>
      </c>
      <c r="F10" s="2">
        <v>3698.0444000000002</v>
      </c>
      <c r="G10" s="2">
        <v>804.06399999999996</v>
      </c>
      <c r="H10" s="2">
        <v>646518.93999999994</v>
      </c>
      <c r="I10" s="2">
        <v>3717.5962</v>
      </c>
      <c r="J10" s="2">
        <v>913.46172999999999</v>
      </c>
      <c r="K10" s="2">
        <v>904.98410000000001</v>
      </c>
      <c r="L10" s="2">
        <v>-0.23696064999999999</v>
      </c>
      <c r="M10" s="2">
        <v>0.60799985999999995</v>
      </c>
      <c r="N10" s="18" t="s">
        <v>96</v>
      </c>
    </row>
    <row r="11" spans="1:14" x14ac:dyDescent="0.35">
      <c r="A11" s="2" t="s">
        <v>78</v>
      </c>
      <c r="B11" s="2" t="s">
        <v>97</v>
      </c>
      <c r="C11" s="2" t="s">
        <v>33</v>
      </c>
      <c r="D11" s="2" t="s">
        <v>137</v>
      </c>
      <c r="E11" s="2">
        <v>-16.319458000000001</v>
      </c>
      <c r="F11" s="2">
        <v>3694.6923999999999</v>
      </c>
      <c r="G11" s="2">
        <v>811.72609999999997</v>
      </c>
      <c r="H11" s="2">
        <v>658899.19999999995</v>
      </c>
      <c r="I11" s="2">
        <v>3711.0117</v>
      </c>
      <c r="J11" s="2">
        <v>921.34580000000005</v>
      </c>
      <c r="K11" s="2">
        <v>908.09655999999995</v>
      </c>
      <c r="L11" s="2">
        <v>-0.18828787999999999</v>
      </c>
      <c r="M11" s="2">
        <v>0.63010500000000003</v>
      </c>
      <c r="N11" s="18" t="s">
        <v>98</v>
      </c>
    </row>
    <row r="12" spans="1:14" x14ac:dyDescent="0.35">
      <c r="A12" s="2" t="s">
        <v>99</v>
      </c>
      <c r="B12" s="2" t="s">
        <v>100</v>
      </c>
      <c r="C12" s="2" t="s">
        <v>33</v>
      </c>
      <c r="D12" s="2" t="s">
        <v>138</v>
      </c>
      <c r="E12" s="2">
        <v>-16.139893000000001</v>
      </c>
      <c r="F12" s="2">
        <v>3686.6718999999998</v>
      </c>
      <c r="G12" s="2">
        <v>800.23833999999999</v>
      </c>
      <c r="H12" s="2">
        <v>640381.4</v>
      </c>
      <c r="I12" s="2">
        <v>3702.8117999999999</v>
      </c>
      <c r="J12" s="2">
        <v>906.70119999999997</v>
      </c>
      <c r="K12" s="2">
        <v>898.93859999999995</v>
      </c>
      <c r="L12" s="2">
        <v>-0.23019940999999999</v>
      </c>
      <c r="M12" s="2">
        <v>0.61290259999999996</v>
      </c>
      <c r="N12" s="18" t="s">
        <v>101</v>
      </c>
    </row>
    <row r="13" spans="1:14" x14ac:dyDescent="0.35">
      <c r="A13" s="2" t="s">
        <v>102</v>
      </c>
      <c r="B13" s="2" t="s">
        <v>103</v>
      </c>
      <c r="C13" s="2" t="s">
        <v>33</v>
      </c>
      <c r="D13" s="2" t="s">
        <v>139</v>
      </c>
      <c r="E13" s="2">
        <v>-15.122313999999999</v>
      </c>
      <c r="F13" s="2">
        <v>3664.2856000000002</v>
      </c>
      <c r="G13" s="2">
        <v>803.56146000000001</v>
      </c>
      <c r="H13" s="2">
        <v>645711.06000000006</v>
      </c>
      <c r="I13" s="2">
        <v>3679.4079999999999</v>
      </c>
      <c r="J13" s="2">
        <v>904.67834000000005</v>
      </c>
      <c r="K13" s="2">
        <v>893.01289999999995</v>
      </c>
      <c r="L13" s="2">
        <v>-0.18145944</v>
      </c>
      <c r="M13" s="2">
        <v>0.63713629999999999</v>
      </c>
      <c r="N13" s="18" t="s">
        <v>104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4685-A907-4B7B-8383-F6507BEEFC34}">
  <dimension ref="A1:N5"/>
  <sheetViews>
    <sheetView zoomScale="70" workbookViewId="0">
      <selection activeCell="A3" sqref="A3:XFD5"/>
    </sheetView>
  </sheetViews>
  <sheetFormatPr defaultRowHeight="14.5" x14ac:dyDescent="0.35"/>
  <cols>
    <col min="1" max="1" width="10.7265625" bestFit="1" customWidth="1"/>
    <col min="2" max="2" width="49.26953125" bestFit="1" customWidth="1"/>
    <col min="3" max="3" width="10.7265625" bestFit="1" customWidth="1"/>
    <col min="4" max="4" width="20.81640625" bestFit="1" customWidth="1"/>
    <col min="5" max="9" width="10.7265625" bestFit="1" customWidth="1"/>
    <col min="10" max="12" width="11.7265625" bestFit="1" customWidth="1"/>
    <col min="13" max="13" width="12.1796875" bestFit="1" customWidth="1"/>
    <col min="14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5">
      <c r="A3" s="2" t="s">
        <v>28</v>
      </c>
      <c r="B3" s="2" t="s">
        <v>105</v>
      </c>
      <c r="C3" s="2" t="s">
        <v>33</v>
      </c>
      <c r="D3" s="2" t="s">
        <v>126</v>
      </c>
      <c r="E3" s="2">
        <v>-18.984985000000002</v>
      </c>
      <c r="F3" s="2">
        <v>3569.2040000000002</v>
      </c>
      <c r="G3" s="2">
        <v>816.17660000000001</v>
      </c>
      <c r="H3" s="2">
        <v>666144.19999999995</v>
      </c>
      <c r="I3" s="2">
        <v>3588.1889999999999</v>
      </c>
      <c r="J3" s="2">
        <v>830.18944999999997</v>
      </c>
      <c r="K3" s="2">
        <v>797.95860000000005</v>
      </c>
      <c r="L3" s="2">
        <v>-0.65176449999999997</v>
      </c>
      <c r="M3" s="2">
        <v>0.55666300000000002</v>
      </c>
      <c r="N3" s="18" t="s">
        <v>106</v>
      </c>
    </row>
    <row r="4" spans="1:14" x14ac:dyDescent="0.35">
      <c r="A4" s="2" t="s">
        <v>29</v>
      </c>
      <c r="B4" s="2" t="s">
        <v>107</v>
      </c>
      <c r="C4" s="2" t="s">
        <v>33</v>
      </c>
      <c r="D4" s="2" t="s">
        <v>127</v>
      </c>
      <c r="E4" s="2">
        <v>-17.844726999999999</v>
      </c>
      <c r="F4" s="2">
        <v>3216.2919999999999</v>
      </c>
      <c r="G4" s="2">
        <v>783.56880000000001</v>
      </c>
      <c r="H4" s="2">
        <v>613980</v>
      </c>
      <c r="I4" s="2">
        <v>3234.1367</v>
      </c>
      <c r="J4" s="2">
        <v>787.57809999999995</v>
      </c>
      <c r="K4" s="2">
        <v>734.21770000000004</v>
      </c>
      <c r="L4" s="2">
        <v>-0.83637094000000001</v>
      </c>
      <c r="M4" s="2">
        <v>0.53401047000000001</v>
      </c>
      <c r="N4" s="18" t="s">
        <v>108</v>
      </c>
    </row>
    <row r="5" spans="1:14" x14ac:dyDescent="0.35">
      <c r="A5" s="2" t="s">
        <v>30</v>
      </c>
      <c r="B5" s="2" t="s">
        <v>109</v>
      </c>
      <c r="C5" s="2" t="s">
        <v>33</v>
      </c>
      <c r="D5" s="2" t="s">
        <v>128</v>
      </c>
      <c r="E5" s="2">
        <v>-16.077393000000001</v>
      </c>
      <c r="F5" s="2">
        <v>3364.8114999999998</v>
      </c>
      <c r="G5" s="2">
        <v>753.27480000000003</v>
      </c>
      <c r="H5" s="2">
        <v>567422.93999999994</v>
      </c>
      <c r="I5" s="2">
        <v>3380.8890000000001</v>
      </c>
      <c r="J5" s="2">
        <v>741.52264000000002</v>
      </c>
      <c r="K5" s="2">
        <v>665.68773999999996</v>
      </c>
      <c r="L5" s="2">
        <v>-0.87658935999999998</v>
      </c>
      <c r="M5" s="2">
        <v>0.55274630000000002</v>
      </c>
      <c r="N5" s="18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1C5A-BDA9-4BEA-9097-1AFBCE38E1CE}">
  <dimension ref="A1:N5"/>
  <sheetViews>
    <sheetView zoomScale="59" workbookViewId="0">
      <selection activeCell="A3" sqref="A3:XFD5"/>
    </sheetView>
  </sheetViews>
  <sheetFormatPr defaultRowHeight="14.5" x14ac:dyDescent="0.35"/>
  <cols>
    <col min="1" max="1" width="10.7265625" bestFit="1" customWidth="1"/>
    <col min="2" max="2" width="49.26953125" bestFit="1" customWidth="1"/>
    <col min="3" max="3" width="10.7265625" bestFit="1" customWidth="1"/>
    <col min="4" max="4" width="20.81640625" bestFit="1" customWidth="1"/>
    <col min="5" max="9" width="10.7265625" bestFit="1" customWidth="1"/>
    <col min="10" max="12" width="11.7265625" bestFit="1" customWidth="1"/>
    <col min="13" max="13" width="12.1796875" bestFit="1" customWidth="1"/>
    <col min="14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5">
      <c r="A3" s="2" t="s">
        <v>28</v>
      </c>
      <c r="B3" s="2" t="s">
        <v>111</v>
      </c>
      <c r="C3" s="2" t="s">
        <v>33</v>
      </c>
      <c r="D3" s="2" t="s">
        <v>123</v>
      </c>
      <c r="E3" s="2">
        <v>-18.032837000000001</v>
      </c>
      <c r="F3" s="2">
        <v>3434.2231000000002</v>
      </c>
      <c r="G3" s="2">
        <v>705.39739999999995</v>
      </c>
      <c r="H3" s="2">
        <v>497585.47</v>
      </c>
      <c r="I3" s="2">
        <v>3452.2559000000001</v>
      </c>
      <c r="J3" s="2">
        <v>641.48046999999997</v>
      </c>
      <c r="K3" s="2">
        <v>444.65075999999999</v>
      </c>
      <c r="L3" s="2">
        <v>-0.53198177000000002</v>
      </c>
      <c r="M3" s="2">
        <v>0.74538740000000003</v>
      </c>
      <c r="N3" s="18">
        <v>9228802</v>
      </c>
    </row>
    <row r="4" spans="1:14" x14ac:dyDescent="0.35">
      <c r="A4" s="2" t="s">
        <v>29</v>
      </c>
      <c r="B4" s="2" t="s">
        <v>112</v>
      </c>
      <c r="C4" s="2" t="s">
        <v>33</v>
      </c>
      <c r="D4" s="2" t="s">
        <v>124</v>
      </c>
      <c r="E4" s="2">
        <v>-16.655884</v>
      </c>
      <c r="F4" s="2">
        <v>3557.567</v>
      </c>
      <c r="G4" s="2">
        <v>704.24980000000005</v>
      </c>
      <c r="H4" s="2">
        <v>495967.84</v>
      </c>
      <c r="I4" s="2">
        <v>3574.2226999999998</v>
      </c>
      <c r="J4" s="2">
        <v>624.77570000000003</v>
      </c>
      <c r="K4" s="2">
        <v>383.60973999999999</v>
      </c>
      <c r="L4" s="2">
        <v>-0.38895585999999999</v>
      </c>
      <c r="M4" s="2">
        <v>0.81776859999999996</v>
      </c>
      <c r="N4" s="18">
        <v>9219614</v>
      </c>
    </row>
    <row r="5" spans="1:14" x14ac:dyDescent="0.35">
      <c r="A5" s="2" t="s">
        <v>30</v>
      </c>
      <c r="B5" s="2" t="s">
        <v>113</v>
      </c>
      <c r="C5" s="2" t="s">
        <v>33</v>
      </c>
      <c r="D5" s="2" t="s">
        <v>125</v>
      </c>
      <c r="E5" s="2">
        <v>-18.491700000000002</v>
      </c>
      <c r="F5" s="2">
        <v>3627.7869999999998</v>
      </c>
      <c r="G5" s="2">
        <v>699.65940000000001</v>
      </c>
      <c r="H5" s="2">
        <v>489523.3</v>
      </c>
      <c r="I5" s="2">
        <v>3646.2788</v>
      </c>
      <c r="J5" s="2">
        <v>606.43520000000001</v>
      </c>
      <c r="K5" s="2">
        <v>323.48669999999998</v>
      </c>
      <c r="L5" s="2">
        <v>-0.28438574</v>
      </c>
      <c r="M5" s="2">
        <v>0.87028766000000002</v>
      </c>
      <c r="N5" s="18">
        <v>9219810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CC5-C09C-434C-AF74-D57EB9DEE598}">
  <dimension ref="A1:N6"/>
  <sheetViews>
    <sheetView zoomScale="70" zoomScaleNormal="70" workbookViewId="0">
      <selection activeCell="A3" sqref="A3:XFD5"/>
    </sheetView>
  </sheetViews>
  <sheetFormatPr defaultRowHeight="14.5" x14ac:dyDescent="0.35"/>
  <cols>
    <col min="1" max="1" width="10.7265625" bestFit="1" customWidth="1"/>
    <col min="2" max="2" width="49.26953125" bestFit="1" customWidth="1"/>
    <col min="3" max="3" width="10.7265625" bestFit="1" customWidth="1"/>
    <col min="4" max="4" width="20.81640625" bestFit="1" customWidth="1"/>
    <col min="5" max="9" width="10.7265625" bestFit="1" customWidth="1"/>
    <col min="10" max="14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35">
      <c r="A3" s="2" t="s">
        <v>28</v>
      </c>
      <c r="B3" s="2" t="s">
        <v>114</v>
      </c>
      <c r="C3" s="2" t="s">
        <v>33</v>
      </c>
      <c r="D3" s="2" t="s">
        <v>120</v>
      </c>
      <c r="E3" s="2">
        <v>-18.403198</v>
      </c>
      <c r="F3" s="2">
        <v>3725.7964000000002</v>
      </c>
      <c r="G3" s="2">
        <v>689.58950000000004</v>
      </c>
      <c r="H3" s="2">
        <v>475533.62</v>
      </c>
      <c r="I3" s="2">
        <v>3744.1997000000001</v>
      </c>
      <c r="J3" s="2">
        <v>560.09094000000005</v>
      </c>
      <c r="K3" s="2">
        <v>154.19019</v>
      </c>
      <c r="L3" s="2">
        <v>0.17936856000000001</v>
      </c>
      <c r="M3" s="2">
        <v>1.0422657</v>
      </c>
      <c r="N3" s="18" t="s">
        <v>115</v>
      </c>
    </row>
    <row r="4" spans="1:14" x14ac:dyDescent="0.35">
      <c r="A4" s="2" t="s">
        <v>29</v>
      </c>
      <c r="B4" s="2" t="s">
        <v>116</v>
      </c>
      <c r="C4" s="2" t="s">
        <v>33</v>
      </c>
      <c r="D4" s="2" t="s">
        <v>121</v>
      </c>
      <c r="E4" s="2">
        <v>-16.143920000000001</v>
      </c>
      <c r="F4" s="2">
        <v>3480.7289999999998</v>
      </c>
      <c r="G4" s="2">
        <v>694.2441</v>
      </c>
      <c r="H4" s="2">
        <v>481974.84</v>
      </c>
      <c r="I4" s="2">
        <v>3496.873</v>
      </c>
      <c r="J4" s="2">
        <v>553.12354000000005</v>
      </c>
      <c r="K4" s="2">
        <v>117.56677000000001</v>
      </c>
      <c r="L4" s="2">
        <v>0.27521289999999998</v>
      </c>
      <c r="M4" s="2">
        <v>1.0901242</v>
      </c>
      <c r="N4" s="18" t="s">
        <v>117</v>
      </c>
    </row>
    <row r="5" spans="1:14" x14ac:dyDescent="0.35">
      <c r="A5" s="2" t="s">
        <v>30</v>
      </c>
      <c r="B5" s="2" t="s">
        <v>118</v>
      </c>
      <c r="C5" s="2" t="s">
        <v>33</v>
      </c>
      <c r="D5" s="2" t="s">
        <v>122</v>
      </c>
      <c r="E5" s="2">
        <v>-18.640991</v>
      </c>
      <c r="F5" s="2">
        <v>3477.5185999999999</v>
      </c>
      <c r="G5" s="2">
        <v>697.47889999999995</v>
      </c>
      <c r="H5" s="2">
        <v>486476.75</v>
      </c>
      <c r="I5" s="2">
        <v>3496.1597000000002</v>
      </c>
      <c r="J5" s="2">
        <v>544.82629999999995</v>
      </c>
      <c r="K5" s="2">
        <v>88.672484999999995</v>
      </c>
      <c r="L5" s="2">
        <v>0.38678855000000001</v>
      </c>
      <c r="M5" s="2">
        <v>1.1377280999999999</v>
      </c>
      <c r="N5" s="18" t="s">
        <v>119</v>
      </c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B5EC-6931-441F-A664-627B4C926756}">
  <dimension ref="A1:N4"/>
  <sheetViews>
    <sheetView workbookViewId="0">
      <selection activeCell="N5" sqref="N5"/>
    </sheetView>
  </sheetViews>
  <sheetFormatPr defaultRowHeight="14.5" x14ac:dyDescent="0.35"/>
  <cols>
    <col min="5" max="5" width="6.90625" bestFit="1" customWidth="1"/>
  </cols>
  <sheetData>
    <row r="1" spans="1:14" x14ac:dyDescent="0.35">
      <c r="A1" s="13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14" t="s">
        <v>25</v>
      </c>
      <c r="M1" s="14" t="s">
        <v>26</v>
      </c>
      <c r="N1" s="15" t="s">
        <v>27</v>
      </c>
    </row>
    <row r="2" spans="1:14" x14ac:dyDescent="0.35">
      <c r="A2" s="19"/>
      <c r="B2" s="19"/>
      <c r="C2" s="19"/>
      <c r="D2" s="19"/>
      <c r="E2" s="19">
        <f>AVERAGE('20231023T105626_0443_primary_hd'!E:E,'20231023T081809_0443_primary_hd'!E:E,'20231023T053949_0443_primary_hd'!E:E,'20211224T102942_0151_primary_hd'!E:E,'20211204T003129_0142_primary_hd'!E:E,'20211122T141628_0137_primary_hd'!E:E)</f>
        <v>-24.766901897435897</v>
      </c>
      <c r="F2" s="19">
        <f>AVERAGE('20231023T105626_0443_primary_hd'!F:F,'20231023T081809_0443_primary_hd'!F:F,'20231023T053949_0443_primary_hd'!F:F,'20211224T102942_0151_primary_hd'!F:F,'20211204T003129_0142_primary_hd'!F:F,'20211122T141628_0137_primary_hd'!F:F)</f>
        <v>3929.613174358974</v>
      </c>
      <c r="G2" s="19">
        <f>AVERAGE('20231023T105626_0443_primary_hd'!G:G,'20231023T081809_0443_primary_hd'!G:G,'20231023T053949_0443_primary_hd'!G:G,'20211224T102942_0151_primary_hd'!G:G,'20211204T003129_0142_primary_hd'!G:G,'20211122T141628_0137_primary_hd'!G:G)</f>
        <v>795.89483512820493</v>
      </c>
      <c r="H2" s="19">
        <f>AVERAGE('20231023T105626_0443_primary_hd'!H:H,'20231023T081809_0443_primary_hd'!H:H,'20231023T053949_0443_primary_hd'!H:H,'20211224T102942_0151_primary_hd'!H:H,'20211204T003129_0142_primary_hd'!H:H,'20211122T141628_0137_primary_hd'!H:H)</f>
        <v>635652.597948718</v>
      </c>
      <c r="I2" s="19">
        <f>AVERAGE('20231023T105626_0443_primary_hd'!I:I,'20231023T081809_0443_primary_hd'!I:I,'20231023T053949_0443_primary_hd'!I:I,'20211224T102942_0151_primary_hd'!I:I,'20211204T003129_0142_primary_hd'!I:I,'20211122T141628_0137_primary_hd'!I:I)</f>
        <v>3954.3800717948716</v>
      </c>
      <c r="J2" s="19">
        <f>AVERAGE('20231023T105626_0443_primary_hd'!J:J,'20231023T081809_0443_primary_hd'!J:J,'20231023T053949_0443_primary_hd'!J:J,'20211224T102942_0151_primary_hd'!J:J,'20211204T003129_0142_primary_hd'!J:J,'20211122T141628_0137_primary_hd'!J:J)</f>
        <v>819.4533607692307</v>
      </c>
      <c r="K2" s="19">
        <f>AVERAGE('20231023T105626_0443_primary_hd'!K:K,'20231023T081809_0443_primary_hd'!K:K,'20231023T053949_0443_primary_hd'!K:K,'20211224T102942_0151_primary_hd'!K:K,'20211204T003129_0142_primary_hd'!K:K,'20211122T141628_0137_primary_hd'!K:K)</f>
        <v>724.09529679487173</v>
      </c>
      <c r="L2" s="19">
        <f>AVERAGE('20231023T105626_0443_primary_hd'!L:L,'20231023T081809_0443_primary_hd'!L:L,'20231023T053949_0443_primary_hd'!L:L,'20211224T102942_0151_primary_hd'!L:L,'20211204T003129_0142_primary_hd'!L:L,'20211122T141628_0137_primary_hd'!L:L)</f>
        <v>7.9382584538461504E-2</v>
      </c>
      <c r="M2" s="19">
        <f>AVERAGE('20231023T105626_0443_primary_hd'!M:M,'20231023T081809_0443_primary_hd'!M:M,'20231023T053949_0443_primary_hd'!M:M,'20211224T102942_0151_primary_hd'!M:M,'20211204T003129_0142_primary_hd'!M:M,'20211122T141628_0137_primary_hd'!M:M)</f>
        <v>0.79345847128205116</v>
      </c>
      <c r="N2" s="19">
        <f>AVERAGE('20231023T105626_0443_primary_hd'!N:N,'20231023T081809_0443_primary_hd'!N:N,'20231023T053949_0443_primary_hd'!N:N,'20211224T102942_0151_primary_hd'!N:N,'20211204T003129_0142_primary_hd'!N:N,'20211122T141628_0137_primary_hd'!N:N)</f>
        <v>9222742</v>
      </c>
    </row>
    <row r="4" spans="1:14" x14ac:dyDescent="0.35">
      <c r="N4">
        <f>N2/16588800 *100</f>
        <v>55.596197434413583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2130C-AF02-4575-A6DC-CAE4BACD65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20211122T141628_0137_primary_hd</vt:lpstr>
      <vt:lpstr>20211204T003129_0142_primary_hd</vt:lpstr>
      <vt:lpstr>20211224T102942_0151_primary_hd</vt:lpstr>
      <vt:lpstr>20231023T053949_0443_primary_hd</vt:lpstr>
      <vt:lpstr>20231023T081809_0443_primary_hd</vt:lpstr>
      <vt:lpstr>20231023T105626_0443_primary_hd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LERCHER, VICTORIA (PGT)</dc:creator>
  <cp:lastModifiedBy>Victoria Lercher</cp:lastModifiedBy>
  <dcterms:created xsi:type="dcterms:W3CDTF">2024-07-29T12:55:55Z</dcterms:created>
  <dcterms:modified xsi:type="dcterms:W3CDTF">2024-07-29T13:56:17Z</dcterms:modified>
</cp:coreProperties>
</file>