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https://d.docs.live.net/46adc4718747d5f6/Documents/2022/dhbw/Software Engineering/CollabCanvas/Pflichtenheft/"/>
    </mc:Choice>
  </mc:AlternateContent>
  <xr:revisionPtr revIDLastSave="1671" documentId="8_{135A65D8-267D-D248-B147-F4C0A2272A1C}" xr6:coauthVersionLast="47" xr6:coauthVersionMax="47" xr10:uidLastSave="{A83E4066-BF99-B248-B1CA-8B36224215DB}"/>
  <bookViews>
    <workbookView xWindow="48480" yWindow="-7700" windowWidth="30560" windowHeight="29080" xr2:uid="{46D95EB7-9E12-DE4F-A7AE-68D48CFCC751}"/>
  </bookViews>
  <sheets>
    <sheet name="Funktionale" sheetId="1" r:id="rId1"/>
    <sheet name="Nichtfunktiona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1" l="1"/>
  <c r="E50" i="1"/>
  <c r="E54" i="1" s="1"/>
  <c r="E49" i="1"/>
  <c r="E53" i="1" s="1"/>
  <c r="E51" i="1"/>
  <c r="E48" i="1"/>
  <c r="E52" i="1" s="1"/>
  <c r="D6" i="1"/>
  <c r="D21" i="1"/>
  <c r="D12" i="1"/>
  <c r="D45" i="1"/>
  <c r="D22" i="1"/>
  <c r="D10" i="1"/>
  <c r="D9" i="1"/>
  <c r="D40" i="1"/>
  <c r="D3" i="1"/>
  <c r="D5" i="1"/>
  <c r="D16" i="1"/>
  <c r="E55" i="1" l="1"/>
</calcChain>
</file>

<file path=xl/sharedStrings.xml><?xml version="1.0" encoding="utf-8"?>
<sst xmlns="http://schemas.openxmlformats.org/spreadsheetml/2006/main" count="240" uniqueCount="189">
  <si>
    <t>ID</t>
  </si>
  <si>
    <t>Titel</t>
  </si>
  <si>
    <t>Beschreibung</t>
  </si>
  <si>
    <t>Abhängig von</t>
  </si>
  <si>
    <t>Priorität</t>
  </si>
  <si>
    <t>Kommentare</t>
  </si>
  <si>
    <t>Secret Message here     cruuuuuuseeeee</t>
  </si>
  <si>
    <t>F-A 10</t>
  </si>
  <si>
    <t>CollabCanvas</t>
  </si>
  <si>
    <t>CollabCanvas ermöglicht das kollaborative Zusammenarbeiten von Teams</t>
  </si>
  <si>
    <t>F-C 20</t>
  </si>
  <si>
    <t>Canvas Größe</t>
  </si>
  <si>
    <t>Canvasbreite und -höhe sind variabel und können bei der Raumerstellung festgelegt werden.</t>
  </si>
  <si>
    <t>F-C 20.1</t>
  </si>
  <si>
    <t>Canvas Maximalgröße</t>
  </si>
  <si>
    <t>Ein Canvas bis zu einer Größe von 1000x1000 Pixel muss einwandfrei funktioneren. Dies soll keine feste Maximalgröße sein, es dürfen größere Größen eingegeben und verwendet werden.</t>
  </si>
  <si>
    <t>NEU</t>
  </si>
  <si>
    <t>F-C 30</t>
  </si>
  <si>
    <t>Färben eines Pixels</t>
  </si>
  <si>
    <t>Der Nutzer kann auf einem Canvas einen selbst ausgewählten Pixel färben.</t>
  </si>
  <si>
    <t>F-C 30.1</t>
  </si>
  <si>
    <t>Zeitverzögerung</t>
  </si>
  <si>
    <t>Nach jedem Setzen eines Pixels muss der Benutzer eine bei der Raumerstellung definierte Zeit abwarten, bis der nächste Pixel gesetzt werden kann.</t>
  </si>
  <si>
    <t>F-C 30.2</t>
  </si>
  <si>
    <t>Vorgegebene Farbpalette</t>
  </si>
  <si>
    <t>Für die Setzung der Pixelfarbe steht dem Nutzer eine vordefinierte Farbpalette zur Verfügung.</t>
  </si>
  <si>
    <t>F-A 40</t>
  </si>
  <si>
    <t>Raum/Raumerstellung</t>
  </si>
  <si>
    <t>Nutzer können virtuelle Räume erstellen, in denen genau ein Canvas enthalten ist.</t>
  </si>
  <si>
    <t>F-A 40.1</t>
  </si>
  <si>
    <t>Raumname</t>
  </si>
  <si>
    <t>Dem Raum muss ein eindeutiger Name zugewiesen werden können.</t>
  </si>
  <si>
    <t>F-A 40.2</t>
  </si>
  <si>
    <t>Zeitverzögerungseinstellung</t>
  </si>
  <si>
    <t>Für jeden Raum kann die Zeitverzögerung für das Setzen von Pixeln in Sekunden eingestellt werden.</t>
  </si>
  <si>
    <t>F-A 40.3</t>
  </si>
  <si>
    <t>Offizielle Räume</t>
  </si>
  <si>
    <t>Die StuV kann mithilfe ihres Master-Codes Räume als "offziell" designieren, die dann bei den Nutzern besonders gekennzeichnet werden.</t>
  </si>
  <si>
    <t>F-A 50</t>
  </si>
  <si>
    <t>Modi</t>
  </si>
  <si>
    <t>Es gibt zwei verschiedene Modi zwischen welchen der Benutzer beim Erstellen eines Canvas auswählen kann.</t>
  </si>
  <si>
    <t>F-A 50.1</t>
  </si>
  <si>
    <t>Modus - CollabCanvas</t>
  </si>
  <si>
    <t>In einem CollabCanvas kann jeder Nutzer, der Zugriff auf den Raum hat, jeglichen Pixel auf dem Canvas editieren.</t>
  </si>
  <si>
    <t>F-A 50.2</t>
  </si>
  <si>
    <t>Modus - TeamCanvas</t>
  </si>
  <si>
    <t>In einem TeamCanvas gibt es mehrere Abschnitte auf dem Canvas, die nur von bestimmten Personen editiert werden können.</t>
  </si>
  <si>
    <t>F-A 50.3</t>
  </si>
  <si>
    <t>Zugriff Modus CollabCanvas</t>
  </si>
  <si>
    <t>Beim Erstellen des Raums wird für einen CollabCanvas Raum ein Code für Mitarbeiter generiert.</t>
  </si>
  <si>
    <t>F-A 50.4</t>
  </si>
  <si>
    <t>Zugriff Modus TeamCanvas</t>
  </si>
  <si>
    <t>Für den TeamCanvas Modus gibt es für einen Raum mehrere Codes, die zu den verschiedenen Abschnitte gehören und den Nutzern Schreibzugriff auf diese geben.</t>
  </si>
  <si>
    <t>F-A 50.5</t>
  </si>
  <si>
    <t>Anzahl Abschnitte TeamCanvas</t>
  </si>
  <si>
    <t>Die Anzahl der Abschnitte im TeamCanvas kann bei der Raumerstellung festgelegt werden und ist beliebig.</t>
  </si>
  <si>
    <t>F-A 50.6</t>
  </si>
  <si>
    <t>Maximalanzahl Abschnitte</t>
  </si>
  <si>
    <t>Eine Abschnittanzahl von bis zu 100 Abschnitten muss einwandfrei funktionieren. Dies soll keine feste Grenze sein, es dürfen mehr Abschnitte erstellt werden und verwendet werden.</t>
  </si>
  <si>
    <t>F-A 60</t>
  </si>
  <si>
    <t>Adminrolle</t>
  </si>
  <si>
    <t>Es gibt eine Adminrolle in einem Raum.</t>
  </si>
  <si>
    <t>F-A 60.1</t>
  </si>
  <si>
    <t>Adminrolle für Raumersteller</t>
  </si>
  <si>
    <t>F-A 60.2</t>
  </si>
  <si>
    <t>Zeitverögerung bei Administratoren</t>
  </si>
  <si>
    <t>Administratoren können ohne Zeitverzögerung Pixel setzen.</t>
  </si>
  <si>
    <t>F-A 60.3</t>
  </si>
  <si>
    <t>Raum löschen</t>
  </si>
  <si>
    <t>Der Administrator hat die Möglichkeit den Raum zu löschen.</t>
  </si>
  <si>
    <t>F-A 60.4</t>
  </si>
  <si>
    <t>StuV Master Zugang</t>
  </si>
  <si>
    <t>Es gibt einen Master-Code der in jeden Raum Zugriff als Administrator gewährt.</t>
  </si>
  <si>
    <t>F-A 70</t>
  </si>
  <si>
    <t>Codeaufbau</t>
  </si>
  <si>
    <t>F-A 70.1</t>
  </si>
  <si>
    <t>Erlaubter Zeichen Code</t>
  </si>
  <si>
    <t>Die Codes werden automatisch generiert und bestehen aus alphanumerischen Zeichen. Zugehörige RegExp: [0-9a-zA-Z]</t>
  </si>
  <si>
    <t>F-A 70.2</t>
  </si>
  <si>
    <t>Codeaufbau Master</t>
  </si>
  <si>
    <t>Der Master Code besteht aus 16 Zeichen und ist in einer serverseitigen Konfigurationsdatei festgelegt.</t>
  </si>
  <si>
    <t>F-UI 80</t>
  </si>
  <si>
    <t>Umgebung</t>
  </si>
  <si>
    <t>Die Anwendung kann über einen Browser aufgerufen werden</t>
  </si>
  <si>
    <t>F-UI 90</t>
  </si>
  <si>
    <t>Browserunterstützung</t>
  </si>
  <si>
    <t>Die Anwendung funktioniert mind. in den aktuellen Versionen zum Zeitpunkt der Abgabe der Browser Chrome, Firefox und Safari.</t>
  </si>
  <si>
    <t>F-UI 100</t>
  </si>
  <si>
    <t>Navigation</t>
  </si>
  <si>
    <t>Innerhalb des Canvas kann navigiert werden</t>
  </si>
  <si>
    <t>F-UI 100.1</t>
  </si>
  <si>
    <t>Verschiebung</t>
  </si>
  <si>
    <t>Mit dem Halten einer Maustaste (auf mobilen Geräten durch das Halten des Fingers) und dem anschließenden Bewegen der Maus oder des Fingers kann der angezeigte Auschnitt des Canvas bewegt werden. (Click-and-drag)</t>
  </si>
  <si>
    <t>F-UI 100.2</t>
  </si>
  <si>
    <t>Vergrößerung</t>
  </si>
  <si>
    <t>Über Schaltflächen kann die Zoomstufe angepasst werden, um so den angezeigten Auschnitt des Canvas zu vergrößern/verkleinern.</t>
  </si>
  <si>
    <t>F-UI 110</t>
  </si>
  <si>
    <t>Einwählung mit Raumnname und Code</t>
  </si>
  <si>
    <t>Mithilfe des Raumnamens und der Code des Raumes, der Admin-Code des Raumes oder der Code des Abschnittes des Canvas kann sich in einen Canvas eingewählt werden.</t>
  </si>
  <si>
    <t>F-UI 120</t>
  </si>
  <si>
    <t>Lesenden Zugriff</t>
  </si>
  <si>
    <t>Ein Canvas ist über den Raumnamen optional rein lesend aufrufbar.</t>
  </si>
  <si>
    <t>F-UI 130</t>
  </si>
  <si>
    <t>StuV Logo</t>
  </si>
  <si>
    <t>Das StuV Logo ist in der Applikation gut sichtbar.</t>
  </si>
  <si>
    <t>F-UI 130.1</t>
  </si>
  <si>
    <t>StuV Logo Weiterleitung</t>
  </si>
  <si>
    <t>Ein Klick auf das StuV-Logo leitet auf die StuV-Website weiter.</t>
  </si>
  <si>
    <t>F-UI 140</t>
  </si>
  <si>
    <t>Übersicht über offizielle Räume</t>
  </si>
  <si>
    <t>Es gibt auf der Startseite eine Übersicht über offizielle Räume.</t>
  </si>
  <si>
    <t>F-UI 140.1</t>
  </si>
  <si>
    <t>Einwählung über Übersicht</t>
  </si>
  <si>
    <t>Bei dem Klick auf einen offiziellen Raum kann dieser wahlweise besichtigt werden oder durch Codeingabe an diesem mitgearbeitet werden.</t>
  </si>
  <si>
    <t>F-A 150</t>
  </si>
  <si>
    <t>Anzeigename</t>
  </si>
  <si>
    <t>Beim Einloggen in einen Canvas muss ein Anzeigename für den Nutzer angegeben werden.</t>
  </si>
  <si>
    <t>F-C 160</t>
  </si>
  <si>
    <t>Cursor/Border</t>
  </si>
  <si>
    <t>Der ausgewählte Pixel wird durch eine grafische Markierung dem Nutzer sichtbar gemacht.</t>
  </si>
  <si>
    <t>F-C 170</t>
  </si>
  <si>
    <t>TeamCanvas Bereichsmarkierung</t>
  </si>
  <si>
    <t>F-C 180</t>
  </si>
  <si>
    <t>Pixelhistorie</t>
  </si>
  <si>
    <t>Der Name des letzten Bearbeiter eines Pixels wird angezeigt, wenn dieser ausgewählt ist.</t>
  </si>
  <si>
    <t>F-C 190</t>
  </si>
  <si>
    <t>Zeitraffer der Canvas-Erstellung</t>
  </si>
  <si>
    <t>Die Erstellung eines Canvas kann in einem Zeitraffer abgespielt werden.</t>
  </si>
  <si>
    <t>F-C 200</t>
  </si>
  <si>
    <t>Cursor anderer Nutzer</t>
  </si>
  <si>
    <t>Die Cursorposition anderer Nutzer wird angezeigt.</t>
  </si>
  <si>
    <t>F-C 200.1</t>
  </si>
  <si>
    <t>Name des Nutzers von anderem Cursor</t>
  </si>
  <si>
    <t>Der Nutzername zu dem ein Cursor eines anderen Nutzers gehört kann angezeigt werden.</t>
  </si>
  <si>
    <t>F-C 210</t>
  </si>
  <si>
    <t>Farbbomben</t>
  </si>
  <si>
    <t>Kleinere Bereiche können auf einen Schlag mit einer Farbbombe gefärbt werden.</t>
  </si>
  <si>
    <t>F-C 220</t>
  </si>
  <si>
    <t>Pixelstrukturen setzen</t>
  </si>
  <si>
    <t>Es können vorgefertigte Pixelstrukturen, die kleine Bilder ergeben gesetzt werden.</t>
  </si>
  <si>
    <t>F-C 230</t>
  </si>
  <si>
    <t>Canvas-Download</t>
  </si>
  <si>
    <t>Der aktuelle Canvas kann als Bilddatei in einem gängigen Format heruntergeladen werden.</t>
  </si>
  <si>
    <t>Anz. Prio 1</t>
  </si>
  <si>
    <t>Anz. Prio 2</t>
  </si>
  <si>
    <t>Anz. Prio 3</t>
  </si>
  <si>
    <t>Anz. Gesamt</t>
  </si>
  <si>
    <t>Proz. Prio 1</t>
  </si>
  <si>
    <t>Proz. Prio 2</t>
  </si>
  <si>
    <t>Proz. Prio 3</t>
  </si>
  <si>
    <t>Proz. Prio Gesamt</t>
  </si>
  <si>
    <t>Technische Limitationen</t>
  </si>
  <si>
    <t>Garantierte Canvas Größe: 10000x10000; Garantierte Abschnitte: 100; Auslegungsrichtlinie System gleichzeitige Benutzer: 100 (Hardware abhängig); Auslegungsrichtlinie insgesamte Anzahl Canvas auf dem System gespeichert: 1000</t>
  </si>
  <si>
    <t>F-C 91</t>
  </si>
  <si>
    <t>Sinn des Lebens Button</t>
  </si>
  <si>
    <t>Software Engineering-Vorlesung bei Prof Dr. Eckhard Kruse</t>
  </si>
  <si>
    <t>Hängt ab von</t>
  </si>
  <si>
    <t>N-10</t>
  </si>
  <si>
    <t>Performance</t>
  </si>
  <si>
    <t>Die Pixelsetzung soll in Echtzeit bei anderen Nutzern angezeigt werden. Eine maximale Verzögerung von bis zu 5 Sekunden ist akzeptabel.</t>
  </si>
  <si>
    <t>N-20</t>
  </si>
  <si>
    <t>Verfügbarkeit</t>
  </si>
  <si>
    <t>Die Software steht dem Nutzer in den Vorlesungszeiten weitestgehend zur Verfügung.</t>
  </si>
  <si>
    <t>N-30</t>
  </si>
  <si>
    <t>Neben dem Browser wird keine weitere Installation für den Gebrauch der Software seitens des Nutzers benötigt</t>
  </si>
  <si>
    <t>N-40</t>
  </si>
  <si>
    <t>Bedienung</t>
  </si>
  <si>
    <t>Der einfache Aufbau der grafischen Oberfläche ermöglicht dem Nutzer eine intuitive Bedienung der Software.</t>
  </si>
  <si>
    <t>N-50</t>
  </si>
  <si>
    <t>Erweiterbarkeit</t>
  </si>
  <si>
    <t>Die Software kann um weitere Features, zum Beispiel Farbbomben, aufgrund von modulbasiertem Programmcode erweitert werden.</t>
  </si>
  <si>
    <t>N-60</t>
  </si>
  <si>
    <t>Datenschutz</t>
  </si>
  <si>
    <t>Für die Verwendung der Software müssen bis auf einen frei wählbaren Benutzernamen keine personenbezogenen Daten angegeben/intern gespeichert werden.</t>
  </si>
  <si>
    <t>Done?</t>
  </si>
  <si>
    <t>testen</t>
  </si>
  <si>
    <t>ja</t>
  </si>
  <si>
    <t>ungefähr</t>
  </si>
  <si>
    <t>nein</t>
  </si>
  <si>
    <t>Codeprüfung fehlt</t>
  </si>
  <si>
    <t>In TeamCanvas Räumen wird der Bereich, der bearbeitet werden kann durch eine Umrandung sichtbar gemacht.</t>
  </si>
  <si>
    <t xml:space="preserve"> </t>
  </si>
  <si>
    <t>Es gibt einen Master-Code der in jeden Raum Zugriff als Administrator gewährt. Die Codes bestehen aus &gt;6 Zeichen.</t>
  </si>
  <si>
    <t xml:space="preserve">Der Ersteller des Raums ist implizit ein Adminstrator des Raums. Er erhält einen Admin-Code der für den erstellten Raum gilt. </t>
  </si>
  <si>
    <t>TODO</t>
  </si>
  <si>
    <t>sessioninfo endp!</t>
  </si>
  <si>
    <t>delete endp!</t>
  </si>
  <si>
    <t>Kai?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</si>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</sst>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1"/>
      <color theme="1"/>
      <name val="Avenir"/>
      <family val="2"/>
    </font>
    <font>
      <sz val="11"/>
      <color theme="1"/>
      <name val="Avenir"/>
    </font>
    <font>
      <sz val="11"/>
      <color theme="1"/>
      <name val="Avenir Book"/>
      <family val="2"/>
    </font>
    <font>
      <b/>
      <sz val="11"/>
      <color theme="1"/>
      <name val="Avenir"/>
    </font>
    <font>
      <sz val="12"/>
      <color theme="1"/>
      <name val="Calibri"/>
      <family val="2"/>
      <scheme val="minor"/>
    </font>
    <font>
      <sz val="11"/>
      <color theme="1"/>
      <name val="Avenir Book"/>
    </font>
    <font>
      <b/>
      <sz val="12"/>
      <color theme="1"/>
      <name val="Calibri"/>
      <family val="2"/>
      <scheme val="minor"/>
    </font>
    <font>
      <sz val="12"/>
      <color theme="1"/>
      <name val="Calibri"/>
      <family val="2"/>
    </font>
    <font>
      <sz val="12"/>
      <color rgb="FF000000"/>
      <name val="Calibri"/>
      <family val="2"/>
    </font>
    <font>
      <b/>
      <sz val="12"/>
      <color theme="1"/>
      <name val="Calibri"/>
      <family val="2"/>
    </font>
    <font>
      <sz val="12"/>
      <name val="Calibri"/>
      <family val="2"/>
    </font>
  </fonts>
  <fills count="2">
    <fill>
      <patternFill patternType="none"/>
    </fill>
    <fill>
      <patternFill patternType="gray125"/>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43">
    <xf numFmtId="0" fontId="0" fillId="0" borderId="0" xfId="0"/>
    <xf numFmtId="0" fontId="1" fillId="0" borderId="6" xfId="0" applyFont="1" applyBorder="1" applyAlignment="1">
      <alignment horizontal="center" vertical="center" wrapText="1"/>
    </xf>
    <xf numFmtId="0" fontId="1" fillId="0" borderId="6"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4" fillId="0" borderId="2" xfId="0" applyFont="1" applyBorder="1" applyAlignment="1">
      <alignment vertical="center" wrapText="1"/>
    </xf>
    <xf numFmtId="0" fontId="4" fillId="0" borderId="1" xfId="0" applyFont="1" applyBorder="1" applyAlignment="1">
      <alignment vertical="center" wrapText="1"/>
    </xf>
    <xf numFmtId="0" fontId="2" fillId="0" borderId="8" xfId="0" applyFont="1" applyBorder="1" applyAlignment="1">
      <alignment vertical="center" wrapText="1"/>
    </xf>
    <xf numFmtId="0" fontId="1" fillId="0" borderId="9" xfId="0" applyFont="1" applyBorder="1" applyAlignment="1">
      <alignment vertical="center" wrapText="1"/>
    </xf>
    <xf numFmtId="0" fontId="0" fillId="0" borderId="4" xfId="0" applyBorder="1" applyAlignment="1">
      <alignment horizontal="center" vertical="center" wrapText="1"/>
    </xf>
    <xf numFmtId="0" fontId="3" fillId="0" borderId="9" xfId="0" applyFont="1" applyBorder="1" applyAlignment="1">
      <alignment horizontal="center"/>
    </xf>
    <xf numFmtId="0" fontId="3" fillId="0" borderId="8" xfId="0" applyFont="1" applyBorder="1" applyAlignment="1">
      <alignment horizontal="center" vertical="center" wrapText="1"/>
    </xf>
    <xf numFmtId="0" fontId="2" fillId="0" borderId="7" xfId="0" applyFont="1" applyBorder="1" applyAlignment="1">
      <alignment vertical="center" wrapText="1"/>
    </xf>
    <xf numFmtId="0" fontId="1" fillId="0" borderId="7" xfId="0" applyFont="1" applyBorder="1" applyAlignment="1">
      <alignment horizontal="center" vertical="center" wrapText="1"/>
    </xf>
    <xf numFmtId="0" fontId="6" fillId="0" borderId="8" xfId="0" applyFont="1" applyBorder="1" applyAlignment="1">
      <alignment horizontal="center"/>
    </xf>
    <xf numFmtId="10" fontId="0" fillId="0" borderId="0" xfId="1" applyNumberFormat="1" applyFont="1"/>
    <xf numFmtId="0" fontId="0" fillId="0" borderId="0" xfId="0" applyAlignment="1">
      <alignment wrapText="1"/>
    </xf>
    <xf numFmtId="0" fontId="6" fillId="0" borderId="8" xfId="0" applyFont="1" applyBorder="1" applyAlignment="1">
      <alignment horizontal="center" vertical="center" wrapText="1"/>
    </xf>
    <xf numFmtId="0" fontId="8" fillId="0" borderId="0" xfId="0" applyFont="1"/>
    <xf numFmtId="0" fontId="8" fillId="0" borderId="10" xfId="0" applyFont="1" applyBorder="1" applyAlignment="1">
      <alignment wrapText="1"/>
    </xf>
    <xf numFmtId="0" fontId="9" fillId="0" borderId="10" xfId="0" applyFont="1" applyBorder="1" applyAlignment="1">
      <alignment wrapText="1"/>
    </xf>
    <xf numFmtId="10" fontId="8" fillId="0" borderId="0" xfId="1" applyNumberFormat="1" applyFont="1"/>
    <xf numFmtId="0" fontId="10" fillId="0" borderId="10" xfId="0" applyFont="1" applyBorder="1" applyAlignment="1">
      <alignment vertical="center" wrapText="1"/>
    </xf>
    <xf numFmtId="0" fontId="10" fillId="0" borderId="0" xfId="0" applyFont="1" applyBorder="1" applyAlignment="1">
      <alignment vertical="center" wrapText="1"/>
    </xf>
    <xf numFmtId="0" fontId="10" fillId="0" borderId="0" xfId="0" applyFont="1"/>
    <xf numFmtId="0" fontId="8" fillId="0" borderId="0" xfId="0" applyFont="1" applyAlignment="1">
      <alignment vertical="center" wrapText="1"/>
    </xf>
    <xf numFmtId="0" fontId="8" fillId="0" borderId="0" xfId="0" applyFont="1" applyAlignment="1">
      <alignment wrapText="1"/>
    </xf>
    <xf numFmtId="0" fontId="8" fillId="0" borderId="10" xfId="0" applyFont="1" applyBorder="1" applyAlignment="1">
      <alignment horizontal="center"/>
    </xf>
    <xf numFmtId="0" fontId="8" fillId="0" borderId="11" xfId="0" applyFont="1" applyFill="1" applyBorder="1" applyAlignment="1">
      <alignment vertical="center" wrapText="1"/>
    </xf>
    <xf numFmtId="0" fontId="8" fillId="0" borderId="10" xfId="0" applyFont="1" applyBorder="1" applyAlignment="1"/>
    <xf numFmtId="0" fontId="8" fillId="0" borderId="10" xfId="0" applyFont="1" applyBorder="1" applyAlignment="1">
      <alignment horizontal="center" wrapText="1"/>
    </xf>
    <xf numFmtId="0" fontId="11" fillId="0" borderId="10" xfId="0" applyFont="1" applyBorder="1" applyAlignment="1">
      <alignment wrapText="1"/>
    </xf>
    <xf numFmtId="0" fontId="11" fillId="0" borderId="10" xfId="0" applyFont="1" applyBorder="1" applyAlignment="1">
      <alignment horizontal="center" wrapText="1"/>
    </xf>
    <xf numFmtId="0" fontId="2" fillId="0" borderId="0" xfId="0" applyFont="1" applyBorder="1" applyAlignment="1">
      <alignment vertical="center" wrapText="1"/>
    </xf>
    <xf numFmtId="0" fontId="2" fillId="0" borderId="8" xfId="0" applyFont="1" applyBorder="1" applyAlignment="1">
      <alignment horizontal="center" vertical="center" wrapText="1"/>
    </xf>
    <xf numFmtId="0" fontId="3" fillId="0" borderId="8" xfId="0" applyFont="1" applyBorder="1" applyAlignment="1">
      <alignment wrapText="1"/>
    </xf>
    <xf numFmtId="0" fontId="3" fillId="0" borderId="5" xfId="0" applyFont="1" applyBorder="1" applyAlignment="1">
      <alignment horizontal="center" vertical="center" wrapText="1"/>
    </xf>
    <xf numFmtId="0" fontId="10" fillId="0" borderId="12" xfId="0" applyFont="1" applyBorder="1" applyAlignment="1">
      <alignment vertical="center" wrapText="1"/>
    </xf>
    <xf numFmtId="0" fontId="10" fillId="0" borderId="10" xfId="0" applyFont="1" applyBorder="1"/>
    <xf numFmtId="0" fontId="11" fillId="0" borderId="11" xfId="0" applyFont="1" applyFill="1" applyBorder="1" applyAlignment="1">
      <alignment wrapText="1"/>
    </xf>
    <xf numFmtId="0" fontId="7" fillId="0" borderId="0" xfId="0" applyFont="1"/>
  </cellXfs>
  <cellStyles count="2">
    <cellStyle name="Normal" xfId="0" builtinId="0"/>
    <cellStyle name="Per cent" xfId="1"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0D988-BF12-A04C-BA51-9F2972BFAA11}">
  <dimension ref="A1:CID179"/>
  <sheetViews>
    <sheetView tabSelected="1" topLeftCell="A23" zoomScale="120" zoomScaleNormal="120" workbookViewId="0">
      <selection activeCell="G36" sqref="G36"/>
    </sheetView>
  </sheetViews>
  <sheetFormatPr baseColWidth="10" defaultColWidth="11" defaultRowHeight="16"/>
  <cols>
    <col min="2" max="2" width="33" bestFit="1" customWidth="1"/>
    <col min="3" max="3" width="62.6640625" customWidth="1"/>
    <col min="4" max="4" width="15.83203125" customWidth="1"/>
    <col min="6" max="6" width="25.1640625" bestFit="1" customWidth="1"/>
    <col min="7" max="7" width="6.6640625" bestFit="1" customWidth="1"/>
  </cols>
  <sheetData>
    <row r="1" spans="1:7 2266:2266" ht="24.5" customHeight="1">
      <c r="A1" s="24" t="s">
        <v>0</v>
      </c>
      <c r="B1" s="24" t="s">
        <v>1</v>
      </c>
      <c r="C1" s="24" t="s">
        <v>2</v>
      </c>
      <c r="D1" s="24" t="s">
        <v>3</v>
      </c>
      <c r="E1" s="39" t="s">
        <v>4</v>
      </c>
      <c r="F1" s="40" t="s">
        <v>5</v>
      </c>
      <c r="G1" s="25" t="s">
        <v>174</v>
      </c>
      <c r="CID1" t="s">
        <v>6</v>
      </c>
    </row>
    <row r="2" spans="1:7 2266:2266" ht="34">
      <c r="A2" s="21" t="s">
        <v>7</v>
      </c>
      <c r="B2" s="21" t="s">
        <v>8</v>
      </c>
      <c r="C2" s="21" t="s">
        <v>9</v>
      </c>
      <c r="D2" s="31"/>
      <c r="E2" s="29">
        <v>1</v>
      </c>
      <c r="F2" s="26"/>
      <c r="G2" s="20" t="s">
        <v>176</v>
      </c>
    </row>
    <row r="3" spans="1:7 2266:2266" ht="37.5" customHeight="1">
      <c r="A3" s="31" t="s">
        <v>10</v>
      </c>
      <c r="B3" s="21" t="s">
        <v>11</v>
      </c>
      <c r="C3" s="21" t="s">
        <v>12</v>
      </c>
      <c r="D3" s="32" t="str">
        <f>A2</f>
        <v>F-A 10</v>
      </c>
      <c r="E3" s="32">
        <v>2</v>
      </c>
      <c r="F3" s="20"/>
      <c r="G3" s="20" t="s">
        <v>176</v>
      </c>
    </row>
    <row r="4" spans="1:7 2266:2266" ht="51">
      <c r="A4" s="21" t="s">
        <v>13</v>
      </c>
      <c r="B4" s="21" t="s">
        <v>14</v>
      </c>
      <c r="C4" s="21" t="s">
        <v>15</v>
      </c>
      <c r="D4" s="31"/>
      <c r="E4" s="29">
        <v>2</v>
      </c>
      <c r="F4" s="26" t="s">
        <v>16</v>
      </c>
      <c r="G4" s="20" t="s">
        <v>175</v>
      </c>
    </row>
    <row r="5" spans="1:7 2266:2266" ht="34">
      <c r="A5" s="31" t="s">
        <v>17</v>
      </c>
      <c r="B5" s="31" t="s">
        <v>18</v>
      </c>
      <c r="C5" s="21" t="s">
        <v>19</v>
      </c>
      <c r="D5" s="32" t="str">
        <f>A7</f>
        <v>F-C 30.2</v>
      </c>
      <c r="E5" s="32">
        <v>1</v>
      </c>
      <c r="F5" s="20"/>
      <c r="G5" s="20" t="s">
        <v>176</v>
      </c>
    </row>
    <row r="6" spans="1:7 2266:2266" ht="51">
      <c r="A6" s="31" t="s">
        <v>20</v>
      </c>
      <c r="B6" s="21" t="s">
        <v>21</v>
      </c>
      <c r="C6" s="21" t="s">
        <v>22</v>
      </c>
      <c r="D6" s="31" t="str">
        <f>A10</f>
        <v>F-A 40.2</v>
      </c>
      <c r="E6" s="32">
        <v>1</v>
      </c>
      <c r="F6" s="20"/>
      <c r="G6" s="20" t="s">
        <v>176</v>
      </c>
    </row>
    <row r="7" spans="1:7 2266:2266" ht="34">
      <c r="A7" s="31" t="s">
        <v>23</v>
      </c>
      <c r="B7" s="21" t="s">
        <v>24</v>
      </c>
      <c r="C7" s="21" t="s">
        <v>25</v>
      </c>
      <c r="D7" s="32"/>
      <c r="E7" s="32">
        <v>1</v>
      </c>
      <c r="F7" s="20"/>
      <c r="G7" s="20" t="s">
        <v>176</v>
      </c>
    </row>
    <row r="8" spans="1:7 2266:2266" ht="36" customHeight="1">
      <c r="A8" s="31" t="s">
        <v>26</v>
      </c>
      <c r="B8" s="21" t="s">
        <v>27</v>
      </c>
      <c r="C8" s="21" t="s">
        <v>28</v>
      </c>
      <c r="D8" s="21"/>
      <c r="E8" s="32">
        <v>1</v>
      </c>
      <c r="F8" s="20"/>
      <c r="G8" s="20" t="s">
        <v>176</v>
      </c>
    </row>
    <row r="9" spans="1:7 2266:2266" ht="17">
      <c r="A9" s="31" t="s">
        <v>29</v>
      </c>
      <c r="B9" s="21" t="s">
        <v>30</v>
      </c>
      <c r="C9" s="21" t="s">
        <v>31</v>
      </c>
      <c r="D9" s="32" t="str">
        <f>A8</f>
        <v>F-A 40</v>
      </c>
      <c r="E9" s="32">
        <v>1</v>
      </c>
      <c r="F9" s="26"/>
      <c r="G9" s="20" t="s">
        <v>176</v>
      </c>
    </row>
    <row r="10" spans="1:7 2266:2266" ht="34">
      <c r="A10" s="31" t="s">
        <v>32</v>
      </c>
      <c r="B10" s="21" t="s">
        <v>33</v>
      </c>
      <c r="C10" s="21" t="s">
        <v>34</v>
      </c>
      <c r="D10" s="32" t="str">
        <f>A6</f>
        <v>F-C 30.1</v>
      </c>
      <c r="E10" s="32">
        <v>2</v>
      </c>
      <c r="F10" s="20"/>
      <c r="G10" s="27" t="s">
        <v>176</v>
      </c>
    </row>
    <row r="11" spans="1:7 2266:2266" ht="51">
      <c r="A11" s="31" t="s">
        <v>35</v>
      </c>
      <c r="B11" s="21" t="s">
        <v>36</v>
      </c>
      <c r="C11" s="21" t="s">
        <v>37</v>
      </c>
      <c r="D11" s="32" t="str">
        <f>A23</f>
        <v>F-A 60.4</v>
      </c>
      <c r="E11" s="32">
        <v>2</v>
      </c>
      <c r="F11" s="20" t="s">
        <v>179</v>
      </c>
      <c r="G11" s="20" t="s">
        <v>175</v>
      </c>
    </row>
    <row r="12" spans="1:7 2266:2266" ht="34">
      <c r="A12" s="31" t="s">
        <v>38</v>
      </c>
      <c r="B12" s="21" t="s">
        <v>39</v>
      </c>
      <c r="C12" s="21" t="s">
        <v>40</v>
      </c>
      <c r="D12" s="32" t="str">
        <f>A8</f>
        <v>F-A 40</v>
      </c>
      <c r="E12" s="32">
        <v>2</v>
      </c>
      <c r="F12" s="20"/>
      <c r="G12" s="20" t="s">
        <v>176</v>
      </c>
    </row>
    <row r="13" spans="1:7 2266:2266" ht="34.5" customHeight="1">
      <c r="A13" s="31" t="s">
        <v>41</v>
      </c>
      <c r="B13" s="21" t="s">
        <v>42</v>
      </c>
      <c r="C13" s="21" t="s">
        <v>43</v>
      </c>
      <c r="D13" s="32"/>
      <c r="E13" s="32">
        <v>1</v>
      </c>
      <c r="F13" s="20"/>
      <c r="G13" s="20" t="s">
        <v>176</v>
      </c>
    </row>
    <row r="14" spans="1:7 2266:2266" ht="34">
      <c r="A14" s="31" t="s">
        <v>44</v>
      </c>
      <c r="B14" s="21" t="s">
        <v>45</v>
      </c>
      <c r="C14" s="21" t="s">
        <v>46</v>
      </c>
      <c r="D14" s="32"/>
      <c r="E14" s="32">
        <v>2</v>
      </c>
      <c r="F14" s="20"/>
      <c r="G14" s="20" t="s">
        <v>176</v>
      </c>
    </row>
    <row r="15" spans="1:7 2266:2266" ht="34">
      <c r="A15" s="31" t="s">
        <v>47</v>
      </c>
      <c r="B15" s="21" t="s">
        <v>48</v>
      </c>
      <c r="C15" s="21" t="s">
        <v>49</v>
      </c>
      <c r="D15" s="21"/>
      <c r="E15" s="32">
        <v>1</v>
      </c>
      <c r="F15" s="20"/>
      <c r="G15" s="20" t="s">
        <v>176</v>
      </c>
    </row>
    <row r="16" spans="1:7 2266:2266" ht="51">
      <c r="A16" s="31" t="s">
        <v>50</v>
      </c>
      <c r="B16" s="21" t="s">
        <v>51</v>
      </c>
      <c r="C16" s="21" t="s">
        <v>52</v>
      </c>
      <c r="D16" s="32" t="str">
        <f>A14</f>
        <v>F-A 50.2</v>
      </c>
      <c r="E16" s="32">
        <v>2</v>
      </c>
      <c r="F16" s="20"/>
      <c r="G16" s="20" t="s">
        <v>176</v>
      </c>
    </row>
    <row r="17" spans="1:8" ht="33" customHeight="1">
      <c r="A17" s="31" t="s">
        <v>53</v>
      </c>
      <c r="B17" s="31" t="s">
        <v>54</v>
      </c>
      <c r="C17" s="22" t="s">
        <v>55</v>
      </c>
      <c r="D17" s="32"/>
      <c r="E17" s="32">
        <v>2</v>
      </c>
      <c r="F17" s="20"/>
      <c r="G17" s="20" t="s">
        <v>176</v>
      </c>
    </row>
    <row r="18" spans="1:8" ht="51">
      <c r="A18" s="31" t="s">
        <v>56</v>
      </c>
      <c r="B18" s="21" t="s">
        <v>57</v>
      </c>
      <c r="C18" s="21" t="s">
        <v>58</v>
      </c>
      <c r="D18" s="32"/>
      <c r="E18" s="32">
        <v>2</v>
      </c>
      <c r="F18" s="26" t="s">
        <v>16</v>
      </c>
      <c r="G18" s="20" t="s">
        <v>175</v>
      </c>
    </row>
    <row r="19" spans="1:8" ht="17">
      <c r="A19" s="31" t="s">
        <v>59</v>
      </c>
      <c r="B19" s="21" t="s">
        <v>60</v>
      </c>
      <c r="C19" s="21" t="s">
        <v>61</v>
      </c>
      <c r="D19" s="21"/>
      <c r="E19" s="32">
        <v>2</v>
      </c>
      <c r="F19" s="20"/>
      <c r="G19" s="20" t="s">
        <v>176</v>
      </c>
    </row>
    <row r="20" spans="1:8" ht="34">
      <c r="A20" s="31" t="s">
        <v>62</v>
      </c>
      <c r="B20" s="21" t="s">
        <v>63</v>
      </c>
      <c r="C20" s="28" t="s">
        <v>183</v>
      </c>
      <c r="D20" s="21"/>
      <c r="E20" s="32">
        <v>2</v>
      </c>
      <c r="F20" s="20"/>
      <c r="G20" s="20" t="s">
        <v>176</v>
      </c>
    </row>
    <row r="21" spans="1:8" ht="17">
      <c r="A21" s="33" t="s">
        <v>64</v>
      </c>
      <c r="B21" s="33" t="s">
        <v>65</v>
      </c>
      <c r="C21" s="33" t="s">
        <v>66</v>
      </c>
      <c r="D21" s="34" t="str">
        <f>A6</f>
        <v>F-C 30.1</v>
      </c>
      <c r="E21" s="34">
        <v>2</v>
      </c>
      <c r="F21" s="41" t="s">
        <v>185</v>
      </c>
      <c r="G21" s="20" t="s">
        <v>176</v>
      </c>
      <c r="H21" s="42" t="s">
        <v>188</v>
      </c>
    </row>
    <row r="22" spans="1:8" ht="17">
      <c r="A22" s="31" t="s">
        <v>67</v>
      </c>
      <c r="B22" s="31" t="s">
        <v>68</v>
      </c>
      <c r="C22" s="21" t="s">
        <v>69</v>
      </c>
      <c r="D22" s="29" t="str">
        <f>A19</f>
        <v>F-A 60</v>
      </c>
      <c r="E22" s="29">
        <v>2</v>
      </c>
      <c r="F22" s="20" t="s">
        <v>186</v>
      </c>
      <c r="G22" s="20" t="s">
        <v>175</v>
      </c>
    </row>
    <row r="23" spans="1:8" ht="38.25" customHeight="1">
      <c r="A23" s="31" t="s">
        <v>70</v>
      </c>
      <c r="B23" s="31" t="s">
        <v>71</v>
      </c>
      <c r="C23" s="21" t="s">
        <v>72</v>
      </c>
      <c r="D23" s="31"/>
      <c r="E23" s="29">
        <v>1</v>
      </c>
      <c r="F23" s="20"/>
      <c r="G23" s="20" t="s">
        <v>176</v>
      </c>
    </row>
    <row r="24" spans="1:8" ht="34">
      <c r="A24" s="31" t="s">
        <v>73</v>
      </c>
      <c r="B24" s="31" t="s">
        <v>74</v>
      </c>
      <c r="C24" s="21" t="s">
        <v>182</v>
      </c>
      <c r="D24" s="31"/>
      <c r="E24" s="29">
        <v>2</v>
      </c>
      <c r="F24" s="20"/>
      <c r="G24" s="20" t="s">
        <v>176</v>
      </c>
    </row>
    <row r="25" spans="1:8" ht="34">
      <c r="A25" s="31" t="s">
        <v>75</v>
      </c>
      <c r="B25" s="31" t="s">
        <v>76</v>
      </c>
      <c r="C25" s="21" t="s">
        <v>77</v>
      </c>
      <c r="D25" s="31"/>
      <c r="E25" s="29">
        <v>2</v>
      </c>
      <c r="F25" s="20"/>
      <c r="G25" s="20" t="s">
        <v>176</v>
      </c>
    </row>
    <row r="26" spans="1:8" ht="34">
      <c r="A26" s="31" t="s">
        <v>78</v>
      </c>
      <c r="B26" s="31" t="s">
        <v>79</v>
      </c>
      <c r="C26" s="21" t="s">
        <v>80</v>
      </c>
      <c r="D26" s="31"/>
      <c r="E26" s="29">
        <v>1</v>
      </c>
      <c r="F26" s="20"/>
      <c r="G26" s="20" t="s">
        <v>176</v>
      </c>
    </row>
    <row r="27" spans="1:8" ht="17">
      <c r="A27" s="21" t="s">
        <v>81</v>
      </c>
      <c r="B27" s="31" t="s">
        <v>82</v>
      </c>
      <c r="C27" s="21" t="s">
        <v>83</v>
      </c>
      <c r="D27" s="31"/>
      <c r="E27" s="29">
        <v>1</v>
      </c>
      <c r="F27" s="20"/>
      <c r="G27" s="20" t="s">
        <v>176</v>
      </c>
    </row>
    <row r="28" spans="1:8" ht="34">
      <c r="A28" s="31" t="s">
        <v>84</v>
      </c>
      <c r="B28" s="31" t="s">
        <v>85</v>
      </c>
      <c r="C28" s="21" t="s">
        <v>86</v>
      </c>
      <c r="D28" s="31"/>
      <c r="E28" s="29">
        <v>2</v>
      </c>
      <c r="F28" s="20"/>
      <c r="G28" s="20" t="s">
        <v>175</v>
      </c>
    </row>
    <row r="29" spans="1:8" ht="17">
      <c r="A29" s="31" t="s">
        <v>87</v>
      </c>
      <c r="B29" s="21" t="s">
        <v>88</v>
      </c>
      <c r="C29" s="21" t="s">
        <v>89</v>
      </c>
      <c r="D29" s="32"/>
      <c r="E29" s="32">
        <v>1</v>
      </c>
      <c r="F29" s="20"/>
      <c r="G29" s="20" t="s">
        <v>176</v>
      </c>
    </row>
    <row r="30" spans="1:8" ht="56" customHeight="1">
      <c r="A30" s="31" t="s">
        <v>90</v>
      </c>
      <c r="B30" s="31" t="s">
        <v>91</v>
      </c>
      <c r="C30" s="21" t="s">
        <v>92</v>
      </c>
      <c r="D30" s="32"/>
      <c r="E30" s="32">
        <v>2</v>
      </c>
      <c r="F30" s="20"/>
      <c r="G30" s="20" t="s">
        <v>176</v>
      </c>
    </row>
    <row r="31" spans="1:8" ht="34">
      <c r="A31" s="21" t="s">
        <v>93</v>
      </c>
      <c r="B31" s="31" t="s">
        <v>94</v>
      </c>
      <c r="C31" s="21" t="s">
        <v>95</v>
      </c>
      <c r="D31" s="32"/>
      <c r="E31" s="32">
        <v>2</v>
      </c>
      <c r="F31" s="20"/>
      <c r="G31" s="20" t="s">
        <v>176</v>
      </c>
    </row>
    <row r="32" spans="1:8" ht="54" customHeight="1">
      <c r="A32" s="21" t="s">
        <v>96</v>
      </c>
      <c r="B32" s="21" t="s">
        <v>97</v>
      </c>
      <c r="C32" s="21" t="s">
        <v>98</v>
      </c>
      <c r="D32" s="29"/>
      <c r="E32" s="29">
        <v>1</v>
      </c>
      <c r="F32" s="20"/>
      <c r="G32" s="20" t="s">
        <v>176</v>
      </c>
    </row>
    <row r="33" spans="1:8" ht="17">
      <c r="A33" s="21" t="s">
        <v>99</v>
      </c>
      <c r="B33" s="21" t="s">
        <v>100</v>
      </c>
      <c r="C33" s="21" t="s">
        <v>101</v>
      </c>
      <c r="D33" s="32"/>
      <c r="E33" s="32">
        <v>3</v>
      </c>
      <c r="F33" s="20"/>
      <c r="G33" s="20" t="s">
        <v>176</v>
      </c>
    </row>
    <row r="34" spans="1:8" ht="17">
      <c r="A34" s="21" t="s">
        <v>102</v>
      </c>
      <c r="B34" s="21" t="s">
        <v>103</v>
      </c>
      <c r="C34" s="21" t="s">
        <v>104</v>
      </c>
      <c r="D34" s="32"/>
      <c r="E34" s="32">
        <v>1</v>
      </c>
      <c r="F34" s="20"/>
      <c r="G34" s="20" t="s">
        <v>176</v>
      </c>
      <c r="H34" t="s">
        <v>187</v>
      </c>
    </row>
    <row r="35" spans="1:8" ht="17">
      <c r="A35" s="21" t="s">
        <v>105</v>
      </c>
      <c r="B35" s="21" t="s">
        <v>106</v>
      </c>
      <c r="C35" s="21" t="s">
        <v>107</v>
      </c>
      <c r="D35" s="32"/>
      <c r="E35" s="32">
        <v>1</v>
      </c>
      <c r="F35" s="20"/>
      <c r="G35" s="20" t="s">
        <v>176</v>
      </c>
      <c r="H35" t="s">
        <v>187</v>
      </c>
    </row>
    <row r="36" spans="1:8" ht="17">
      <c r="A36" s="21" t="s">
        <v>108</v>
      </c>
      <c r="B36" s="21" t="s">
        <v>109</v>
      </c>
      <c r="C36" s="21" t="s">
        <v>110</v>
      </c>
      <c r="D36" s="32"/>
      <c r="E36" s="32">
        <v>1</v>
      </c>
      <c r="F36" s="20"/>
      <c r="G36" s="20" t="s">
        <v>176</v>
      </c>
    </row>
    <row r="37" spans="1:8" ht="36" customHeight="1">
      <c r="A37" s="21" t="s">
        <v>111</v>
      </c>
      <c r="B37" s="31" t="s">
        <v>112</v>
      </c>
      <c r="C37" s="21" t="s">
        <v>113</v>
      </c>
      <c r="D37" s="32"/>
      <c r="E37" s="32">
        <v>2</v>
      </c>
      <c r="F37" s="20" t="s">
        <v>177</v>
      </c>
      <c r="G37" s="20" t="s">
        <v>176</v>
      </c>
    </row>
    <row r="38" spans="1:8" ht="34">
      <c r="A38" s="21" t="s">
        <v>114</v>
      </c>
      <c r="B38" s="21" t="s">
        <v>115</v>
      </c>
      <c r="C38" s="21" t="s">
        <v>116</v>
      </c>
      <c r="D38" s="32"/>
      <c r="E38" s="32">
        <v>1</v>
      </c>
      <c r="F38" s="20"/>
      <c r="G38" s="20" t="s">
        <v>176</v>
      </c>
    </row>
    <row r="39" spans="1:8" ht="34">
      <c r="A39" s="21" t="s">
        <v>117</v>
      </c>
      <c r="B39" s="21" t="s">
        <v>118</v>
      </c>
      <c r="C39" s="21" t="s">
        <v>119</v>
      </c>
      <c r="D39" s="32"/>
      <c r="E39" s="32">
        <v>1</v>
      </c>
      <c r="F39" s="20"/>
      <c r="G39" s="20" t="s">
        <v>176</v>
      </c>
    </row>
    <row r="40" spans="1:8" ht="34">
      <c r="A40" s="31" t="s">
        <v>120</v>
      </c>
      <c r="B40" s="31" t="s">
        <v>121</v>
      </c>
      <c r="C40" s="28" t="s">
        <v>180</v>
      </c>
      <c r="D40" s="29" t="str">
        <f>A14</f>
        <v>F-A 50.2</v>
      </c>
      <c r="E40" s="32">
        <v>2</v>
      </c>
      <c r="F40" s="20"/>
      <c r="G40" s="20" t="s">
        <v>176</v>
      </c>
      <c r="H40" s="42" t="s">
        <v>184</v>
      </c>
    </row>
    <row r="41" spans="1:8" ht="34">
      <c r="A41" s="21" t="s">
        <v>122</v>
      </c>
      <c r="B41" s="21" t="s">
        <v>123</v>
      </c>
      <c r="C41" s="21" t="s">
        <v>124</v>
      </c>
      <c r="D41" s="32"/>
      <c r="E41" s="32">
        <v>3</v>
      </c>
      <c r="F41" s="30" t="s">
        <v>184</v>
      </c>
      <c r="G41" s="20" t="s">
        <v>178</v>
      </c>
    </row>
    <row r="42" spans="1:8" ht="17">
      <c r="A42" s="21" t="s">
        <v>125</v>
      </c>
      <c r="B42" s="21" t="s">
        <v>126</v>
      </c>
      <c r="C42" s="21" t="s">
        <v>127</v>
      </c>
      <c r="D42" s="32"/>
      <c r="E42" s="32">
        <v>3</v>
      </c>
      <c r="F42" s="20"/>
      <c r="G42" s="20" t="s">
        <v>178</v>
      </c>
    </row>
    <row r="43" spans="1:8" ht="17">
      <c r="A43" s="31" t="s">
        <v>128</v>
      </c>
      <c r="B43" s="31" t="s">
        <v>129</v>
      </c>
      <c r="C43" s="21" t="s">
        <v>130</v>
      </c>
      <c r="D43" s="31"/>
      <c r="E43" s="29">
        <v>3</v>
      </c>
      <c r="F43" s="20"/>
      <c r="G43" s="20" t="s">
        <v>178</v>
      </c>
    </row>
    <row r="44" spans="1:8" ht="34">
      <c r="A44" s="21" t="s">
        <v>131</v>
      </c>
      <c r="B44" s="31" t="s">
        <v>132</v>
      </c>
      <c r="C44" s="21" t="s">
        <v>133</v>
      </c>
      <c r="D44" s="32"/>
      <c r="E44" s="32">
        <v>3</v>
      </c>
      <c r="F44" s="20"/>
      <c r="G44" s="20" t="s">
        <v>178</v>
      </c>
    </row>
    <row r="45" spans="1:8" ht="34">
      <c r="A45" s="21" t="s">
        <v>134</v>
      </c>
      <c r="B45" s="21" t="s">
        <v>135</v>
      </c>
      <c r="C45" s="21" t="s">
        <v>136</v>
      </c>
      <c r="D45" s="32" t="str">
        <f>A5</f>
        <v>F-C 30</v>
      </c>
      <c r="E45" s="32">
        <v>3</v>
      </c>
      <c r="F45" s="20"/>
      <c r="G45" s="20" t="s">
        <v>178</v>
      </c>
    </row>
    <row r="46" spans="1:8" ht="34">
      <c r="A46" s="21" t="s">
        <v>137</v>
      </c>
      <c r="B46" s="21" t="s">
        <v>138</v>
      </c>
      <c r="C46" s="21" t="s">
        <v>139</v>
      </c>
      <c r="D46" s="32"/>
      <c r="E46" s="32">
        <v>3</v>
      </c>
      <c r="F46" s="20"/>
      <c r="G46" s="20" t="s">
        <v>178</v>
      </c>
    </row>
    <row r="47" spans="1:8" ht="34">
      <c r="A47" s="31" t="s">
        <v>140</v>
      </c>
      <c r="B47" s="31" t="s">
        <v>141</v>
      </c>
      <c r="C47" s="21" t="s">
        <v>142</v>
      </c>
      <c r="D47" s="31"/>
      <c r="E47" s="29">
        <v>3</v>
      </c>
      <c r="F47" s="20"/>
      <c r="G47" s="20" t="s">
        <v>178</v>
      </c>
    </row>
    <row r="48" spans="1:8">
      <c r="A48" s="20"/>
      <c r="B48" s="20"/>
      <c r="C48" s="20"/>
      <c r="D48" s="20" t="s">
        <v>143</v>
      </c>
      <c r="E48" s="20">
        <f>COUNTIF(E2:E47, 1)</f>
        <v>18</v>
      </c>
      <c r="F48" s="20"/>
      <c r="G48" s="20"/>
    </row>
    <row r="49" spans="1:7">
      <c r="A49" s="20"/>
      <c r="B49" s="20"/>
      <c r="C49" s="20"/>
      <c r="D49" s="20" t="s">
        <v>144</v>
      </c>
      <c r="E49" s="20">
        <f>COUNTIF(E2:E47, 2)</f>
        <v>20</v>
      </c>
      <c r="F49" s="20"/>
      <c r="G49" s="20"/>
    </row>
    <row r="50" spans="1:7">
      <c r="A50" s="20"/>
      <c r="B50" s="20"/>
      <c r="C50" s="20"/>
      <c r="D50" s="20" t="s">
        <v>145</v>
      </c>
      <c r="E50" s="20">
        <f>COUNTIF(E1:E47, 3)</f>
        <v>8</v>
      </c>
      <c r="F50" s="20"/>
      <c r="G50" s="20"/>
    </row>
    <row r="51" spans="1:7">
      <c r="A51" s="20"/>
      <c r="B51" s="20"/>
      <c r="C51" s="20"/>
      <c r="D51" s="20" t="s">
        <v>146</v>
      </c>
      <c r="E51" s="20">
        <f>COUNT(E2:E47)</f>
        <v>46</v>
      </c>
      <c r="F51" s="20"/>
      <c r="G51" s="20"/>
    </row>
    <row r="52" spans="1:7">
      <c r="A52" s="20"/>
      <c r="B52" s="20"/>
      <c r="C52" s="20"/>
      <c r="D52" s="20" t="s">
        <v>147</v>
      </c>
      <c r="E52" s="23">
        <f>E48/$E$51</f>
        <v>0.39130434782608697</v>
      </c>
      <c r="F52" s="20"/>
      <c r="G52" s="20"/>
    </row>
    <row r="53" spans="1:7">
      <c r="A53" s="20"/>
      <c r="B53" s="20"/>
      <c r="C53" s="20"/>
      <c r="D53" s="20" t="s">
        <v>148</v>
      </c>
      <c r="E53" s="23">
        <f>E49/$E$51</f>
        <v>0.43478260869565216</v>
      </c>
      <c r="F53" s="20"/>
      <c r="G53" s="20"/>
    </row>
    <row r="54" spans="1:7">
      <c r="A54" s="20"/>
      <c r="B54" s="20"/>
      <c r="C54" s="20"/>
      <c r="D54" s="20" t="s">
        <v>149</v>
      </c>
      <c r="E54" s="23">
        <f>E50/$E$51</f>
        <v>0.17391304347826086</v>
      </c>
      <c r="F54" s="20"/>
      <c r="G54" s="20"/>
    </row>
    <row r="55" spans="1:7">
      <c r="A55" s="20"/>
      <c r="B55" s="20"/>
      <c r="C55" s="20"/>
      <c r="D55" s="20" t="s">
        <v>150</v>
      </c>
      <c r="E55" s="23">
        <f>E52+E53+E54</f>
        <v>1</v>
      </c>
      <c r="F55" s="20"/>
      <c r="G55" s="20"/>
    </row>
    <row r="57" spans="1:7">
      <c r="E57" s="17"/>
    </row>
    <row r="103" spans="2:3" ht="68">
      <c r="C103" s="18" t="s">
        <v>152</v>
      </c>
    </row>
    <row r="104" spans="2:3">
      <c r="B104" t="s">
        <v>151</v>
      </c>
    </row>
    <row r="177" spans="1:5" ht="17" thickBot="1"/>
    <row r="178" spans="1:5" ht="18" thickBot="1">
      <c r="C178" s="2" t="s">
        <v>155</v>
      </c>
    </row>
    <row r="179" spans="1:5" ht="17">
      <c r="A179" s="2" t="s">
        <v>153</v>
      </c>
      <c r="B179" s="2" t="s">
        <v>154</v>
      </c>
      <c r="D179" s="15"/>
      <c r="E179" s="1">
        <v>3</v>
      </c>
    </row>
  </sheetData>
  <conditionalFormatting sqref="E2:E47">
    <cfRule type="colorScale" priority="23">
      <colorScale>
        <cfvo type="min"/>
        <cfvo type="percentile" val="50"/>
        <cfvo type="max"/>
        <color theme="5"/>
        <color rgb="FFFFC000"/>
        <color rgb="FF00B0F0"/>
      </colorScale>
    </cfRule>
  </conditionalFormatting>
  <conditionalFormatting sqref="G2:G47">
    <cfRule type="cellIs" dxfId="2" priority="1" operator="equal">
      <formula>"nein"</formula>
    </cfRule>
    <cfRule type="cellIs" dxfId="1" priority="2" operator="equal">
      <formula>"testen"</formula>
    </cfRule>
    <cfRule type="cellIs" dxfId="0" priority="3" operator="equal">
      <formula>"ja"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C4EA-82C8-C747-9672-6F8A95EEFC17}">
  <dimension ref="A1:E7"/>
  <sheetViews>
    <sheetView workbookViewId="0">
      <selection activeCell="D5" sqref="D5"/>
    </sheetView>
  </sheetViews>
  <sheetFormatPr baseColWidth="10" defaultColWidth="11" defaultRowHeight="16"/>
  <cols>
    <col min="2" max="2" width="15.1640625" customWidth="1"/>
    <col min="3" max="3" width="46.1640625" customWidth="1"/>
  </cols>
  <sheetData>
    <row r="1" spans="1:5" ht="35" thickBot="1">
      <c r="A1" s="8" t="s">
        <v>0</v>
      </c>
      <c r="B1" s="7" t="s">
        <v>1</v>
      </c>
      <c r="C1" s="7" t="s">
        <v>2</v>
      </c>
      <c r="D1" s="7" t="s">
        <v>156</v>
      </c>
      <c r="E1" s="7" t="s">
        <v>4</v>
      </c>
    </row>
    <row r="2" spans="1:5" ht="52" thickBot="1">
      <c r="A2" s="6" t="s">
        <v>157</v>
      </c>
      <c r="B2" s="5" t="s">
        <v>158</v>
      </c>
      <c r="C2" s="4" t="s">
        <v>159</v>
      </c>
      <c r="D2" s="3"/>
      <c r="E2" s="11">
        <v>2</v>
      </c>
    </row>
    <row r="3" spans="1:5" ht="35" thickBot="1">
      <c r="A3" s="14" t="s">
        <v>160</v>
      </c>
      <c r="B3" s="35" t="s">
        <v>161</v>
      </c>
      <c r="C3" s="37" t="s">
        <v>162</v>
      </c>
      <c r="D3" s="36" t="s">
        <v>181</v>
      </c>
      <c r="E3" s="38">
        <v>3</v>
      </c>
    </row>
    <row r="4" spans="1:5" ht="52" thickBot="1">
      <c r="A4" s="10" t="s">
        <v>163</v>
      </c>
      <c r="B4" s="10" t="s">
        <v>161</v>
      </c>
      <c r="C4" s="10" t="s">
        <v>164</v>
      </c>
      <c r="D4" s="12"/>
      <c r="E4" s="13">
        <v>1</v>
      </c>
    </row>
    <row r="5" spans="1:5" ht="52" thickBot="1">
      <c r="A5" s="9" t="s">
        <v>165</v>
      </c>
      <c r="B5" s="9" t="s">
        <v>166</v>
      </c>
      <c r="C5" s="9" t="s">
        <v>167</v>
      </c>
      <c r="D5" s="16"/>
      <c r="E5" s="19">
        <v>1</v>
      </c>
    </row>
    <row r="6" spans="1:5" ht="52" thickBot="1">
      <c r="A6" s="9" t="s">
        <v>168</v>
      </c>
      <c r="B6" s="9" t="s">
        <v>169</v>
      </c>
      <c r="C6" s="9" t="s">
        <v>170</v>
      </c>
      <c r="D6" s="16"/>
      <c r="E6" s="19">
        <v>2</v>
      </c>
    </row>
    <row r="7" spans="1:5" ht="69" thickBot="1">
      <c r="A7" s="9" t="s">
        <v>171</v>
      </c>
      <c r="B7" s="9" t="s">
        <v>172</v>
      </c>
      <c r="C7" s="9" t="s">
        <v>173</v>
      </c>
      <c r="D7" s="16"/>
      <c r="E7" s="19">
        <v>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Funktionale</vt:lpstr>
      <vt:lpstr>Nichtfunktionale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Tim Hartmann</cp:lastModifiedBy>
  <cp:revision/>
  <dcterms:created xsi:type="dcterms:W3CDTF">2022-04-20T07:35:38Z</dcterms:created>
  <dcterms:modified xsi:type="dcterms:W3CDTF">2022-06-13T17:28:48Z</dcterms:modified>
  <cp:category/>
  <cp:contentStatus/>
</cp:coreProperties>
</file>