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s_agrupamiento" sheetId="1" r:id="rId4"/>
    <sheet state="visible" name="vs si no" sheetId="2" r:id="rId5"/>
    <sheet state="visible" name="ofv_agrupamiento" sheetId="3" r:id="rId6"/>
    <sheet state="visible" name="ofv_si_no" sheetId="4" r:id="rId7"/>
  </sheets>
  <definedNames>
    <definedName hidden="1" localSheetId="1" name="_xlnm._FilterDatabase">'vs si no'!$A$1:$C$43</definedName>
    <definedName hidden="1" localSheetId="3" name="_xlnm._FilterDatabase">ofv_si_no!$A$1:$C$37</definedName>
  </definedNames>
  <calcPr/>
</workbook>
</file>

<file path=xl/sharedStrings.xml><?xml version="1.0" encoding="utf-8"?>
<sst xmlns="http://schemas.openxmlformats.org/spreadsheetml/2006/main" count="222" uniqueCount="98">
  <si>
    <t>variable original</t>
  </si>
  <si>
    <t>% si</t>
  </si>
  <si>
    <t>agrupación I</t>
  </si>
  <si>
    <t>índice nuevo agrupación I</t>
  </si>
  <si>
    <t>agrupación II</t>
  </si>
  <si>
    <t>índice nuevo agrupación II</t>
  </si>
  <si>
    <t>vs violacion via vaginal</t>
  </si>
  <si>
    <t>violación</t>
  </si>
  <si>
    <t>vs violacion via anal</t>
  </si>
  <si>
    <t>vs violacion via oral</t>
  </si>
  <si>
    <t>vs tentativa violacion</t>
  </si>
  <si>
    <t>vs tocamiento sexual</t>
  </si>
  <si>
    <t>tocamiento</t>
  </si>
  <si>
    <t>vs intento tocamiento</t>
  </si>
  <si>
    <t>vs intento violacion tercera persona</t>
  </si>
  <si>
    <t xml:space="preserve">vs grooming </t>
  </si>
  <si>
    <t>vs exhibicionismo</t>
  </si>
  <si>
    <t>vs amenazas verbales contenido sexual</t>
  </si>
  <si>
    <t>vs explotacion sexual</t>
  </si>
  <si>
    <t>explotación sexual</t>
  </si>
  <si>
    <t>vs explotacion sexual comercial</t>
  </si>
  <si>
    <t>vs explotacion sexual viajes turismo</t>
  </si>
  <si>
    <t>vs sospecha trata personas fines sexuales</t>
  </si>
  <si>
    <t>vs existencia facilitador corrupcion nnya</t>
  </si>
  <si>
    <t>vs obligacion sacarse fotos pornograficas</t>
  </si>
  <si>
    <t>vs eyaculacion partes cuerpo</t>
  </si>
  <si>
    <t>vs acoso sexual</t>
  </si>
  <si>
    <t>vs iniciacion sexual forzada inducida</t>
  </si>
  <si>
    <t>vs otra forma violencia sexual</t>
  </si>
  <si>
    <t>vs no sabe no contesta</t>
  </si>
  <si>
    <t>categoria</t>
  </si>
  <si>
    <t>columnas</t>
  </si>
  <si>
    <t>valor</t>
  </si>
  <si>
    <t>NO</t>
  </si>
  <si>
    <t>vs_violacion_via_vaginal</t>
  </si>
  <si>
    <t>SI</t>
  </si>
  <si>
    <t>vs_tocamiento_sexual</t>
  </si>
  <si>
    <t>vs_violacion_via_anal</t>
  </si>
  <si>
    <t>vs_no_sabe_no_contesta</t>
  </si>
  <si>
    <t>vs_violacion_via_oral</t>
  </si>
  <si>
    <t>vs_tentativa_violacion</t>
  </si>
  <si>
    <t>vs_grooming</t>
  </si>
  <si>
    <t>vs_otra_forma_violencia_sexual</t>
  </si>
  <si>
    <t>vs_intento_tocamiento</t>
  </si>
  <si>
    <t>vs_explotacion_sexual</t>
  </si>
  <si>
    <t>vs_Intento_violación_tercera_persona</t>
  </si>
  <si>
    <t>vs_iniciacion_sexual_forzada_inducida</t>
  </si>
  <si>
    <t>vs_exhibicionismo</t>
  </si>
  <si>
    <t>vs_obligacion_sacarse_fotos_pornograficas</t>
  </si>
  <si>
    <t>vs_amenazas_verbales_contenido_sexual</t>
  </si>
  <si>
    <t>vs_acoso_sexual</t>
  </si>
  <si>
    <t>vs_explotacion_sexual_comercial</t>
  </si>
  <si>
    <t>vs_explotacion_sexual_viajes_turismo</t>
  </si>
  <si>
    <t>vs_sospecha_trata_personas_fines_sexuales</t>
  </si>
  <si>
    <t>vs_existencia_facilitador_corrupcion_nnya</t>
  </si>
  <si>
    <t>vs_eyaculacion_partes_cuerpo</t>
  </si>
  <si>
    <t>cant si</t>
  </si>
  <si>
    <t>agrupación</t>
  </si>
  <si>
    <t>índice</t>
  </si>
  <si>
    <t>ofv no sabe no contesta</t>
  </si>
  <si>
    <t>ofv sentimiento amenaza</t>
  </si>
  <si>
    <t>ofv amenazas explicitas</t>
  </si>
  <si>
    <t>ofv otra forma violencia</t>
  </si>
  <si>
    <t>ofv violencia fisica</t>
  </si>
  <si>
    <t>ofv grooming</t>
  </si>
  <si>
    <t>ofv enganio seduccion</t>
  </si>
  <si>
    <t>ofv uso sustancias psicoactivas</t>
  </si>
  <si>
    <t>ofv privacion libertad</t>
  </si>
  <si>
    <t>ofv amenaza muerte</t>
  </si>
  <si>
    <t>ofv intento privacion libertad</t>
  </si>
  <si>
    <t>ofv uso arma blanca</t>
  </si>
  <si>
    <t>uso de arma</t>
  </si>
  <si>
    <t>ofv uso arma fuego</t>
  </si>
  <si>
    <t>ofv uso animal victimizar</t>
  </si>
  <si>
    <t>candidata a irse</t>
  </si>
  <si>
    <t>ofv intento ahogar</t>
  </si>
  <si>
    <t>intento violencia potencialmente fatal</t>
  </si>
  <si>
    <t xml:space="preserve">ofv intento quemar </t>
  </si>
  <si>
    <t>ofv intento matar</t>
  </si>
  <si>
    <t>ofv intento ahorcar</t>
  </si>
  <si>
    <t>ofv_sentimiento_amenaza</t>
  </si>
  <si>
    <t>ofv_amenaza_explicita</t>
  </si>
  <si>
    <t>ofv_violencia_fisica</t>
  </si>
  <si>
    <t>ofv_intento_ahorcar</t>
  </si>
  <si>
    <t>ofv_intento_quemar</t>
  </si>
  <si>
    <t>ofv_intento_ahogar</t>
  </si>
  <si>
    <t>ofv_amenaza_muerte</t>
  </si>
  <si>
    <t>ofv_uso_sustancias_psicoactivas</t>
  </si>
  <si>
    <t>ofv_intento_privacion_libertad</t>
  </si>
  <si>
    <t>ofv_privacion_libertad</t>
  </si>
  <si>
    <t>ofv_uso_arma_blanca</t>
  </si>
  <si>
    <t>ofv_uso_arma_fuego</t>
  </si>
  <si>
    <t>ofv_enganio_seduccion</t>
  </si>
  <si>
    <t>ofv_intento_matar</t>
  </si>
  <si>
    <t>ofv_uso_animal_victimizar</t>
  </si>
  <si>
    <t>ofv_grooming</t>
  </si>
  <si>
    <t>ofv_otra_forma_violencia</t>
  </si>
  <si>
    <t>ofv_no_sabe_no_contesta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</si>
</sst>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Lato"/>
    </font>
    <font>
      <sz val="12.0"/>
      <color rgb="FF000000"/>
      <name val="Docs-Lato"/>
    </font>
    <font>
      <sz val="12.0"/>
      <color theme="1"/>
      <name val="Sans-serif"/>
    </font>
    <font>
      <sz val="8.0"/>
      <color rgb="FF000000"/>
      <name val="Calibri"/>
    </font>
    <font>
      <b/>
      <sz val="8.0"/>
      <color theme="1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0" fontId="1" numFmtId="2" xfId="0" applyAlignment="1" applyFont="1" applyNumberFormat="1">
      <alignment horizontal="right" readingOrder="0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right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/>
    </xf>
    <xf borderId="0" fillId="0" fontId="1" numFmtId="2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1" numFmtId="2" xfId="0" applyAlignment="1" applyFont="1" applyNumberFormat="1">
      <alignment horizontal="right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center" readingOrder="0" vertical="center"/>
    </xf>
    <xf borderId="0" fillId="3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1" fillId="0" fontId="6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left" readingOrder="0" vertical="bottom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11.66</v>
      </c>
      <c r="C2" s="5" t="s">
        <v>7</v>
      </c>
      <c r="D2" s="6">
        <v>1.0</v>
      </c>
      <c r="E2" s="7" t="s">
        <v>7</v>
      </c>
      <c r="F2" s="8">
        <v>1.0</v>
      </c>
    </row>
    <row r="3">
      <c r="A3" s="3" t="s">
        <v>8</v>
      </c>
      <c r="B3" s="9">
        <v>3.437287781434467</v>
      </c>
    </row>
    <row r="4">
      <c r="A4" s="3" t="s">
        <v>9</v>
      </c>
      <c r="B4" s="9">
        <v>2.9096797785091155</v>
      </c>
    </row>
    <row r="5">
      <c r="A5" s="3" t="s">
        <v>10</v>
      </c>
      <c r="B5" s="10">
        <v>1.4731233349004857</v>
      </c>
      <c r="D5" s="11">
        <v>2.0</v>
      </c>
    </row>
    <row r="6">
      <c r="A6" s="3" t="s">
        <v>11</v>
      </c>
      <c r="B6" s="10">
        <v>33.78780755367497</v>
      </c>
      <c r="D6" s="11">
        <v>3.0</v>
      </c>
      <c r="E6" s="12" t="s">
        <v>12</v>
      </c>
      <c r="F6" s="13">
        <v>2.0</v>
      </c>
    </row>
    <row r="7">
      <c r="A7" s="3" t="s">
        <v>13</v>
      </c>
      <c r="B7" s="10">
        <v>2.5335631823643108</v>
      </c>
      <c r="D7" s="11">
        <v>4.0</v>
      </c>
    </row>
    <row r="8">
      <c r="A8" s="3" t="s">
        <v>14</v>
      </c>
      <c r="B8" s="10">
        <v>0.10970067387556809</v>
      </c>
      <c r="D8" s="11">
        <v>5.0</v>
      </c>
      <c r="E8" s="8" t="s">
        <v>7</v>
      </c>
      <c r="F8" s="8">
        <v>1.0</v>
      </c>
    </row>
    <row r="9">
      <c r="A9" s="3" t="s">
        <v>15</v>
      </c>
      <c r="B9" s="10">
        <v>9.99320900590294</v>
      </c>
      <c r="D9" s="11">
        <v>6.0</v>
      </c>
      <c r="E9" s="11"/>
    </row>
    <row r="10">
      <c r="A10" s="14" t="s">
        <v>16</v>
      </c>
      <c r="B10" s="10">
        <v>2.1992373191244843</v>
      </c>
      <c r="D10" s="11">
        <v>7.0</v>
      </c>
      <c r="E10" s="11"/>
    </row>
    <row r="11">
      <c r="A11" s="3" t="s">
        <v>17</v>
      </c>
      <c r="B11" s="10">
        <v>0.7574570339027321</v>
      </c>
      <c r="D11" s="11">
        <v>8.0</v>
      </c>
      <c r="E11" s="11"/>
    </row>
    <row r="12">
      <c r="A12" s="3" t="s">
        <v>18</v>
      </c>
      <c r="B12" s="15">
        <v>3.5365407720837903</v>
      </c>
      <c r="C12" s="16" t="s">
        <v>19</v>
      </c>
      <c r="D12" s="17">
        <v>9.0</v>
      </c>
      <c r="E12" s="16" t="s">
        <v>19</v>
      </c>
      <c r="F12" s="16" t="s">
        <v>19</v>
      </c>
    </row>
    <row r="13">
      <c r="A13" s="3" t="s">
        <v>20</v>
      </c>
      <c r="B13" s="15">
        <v>0.522384161312229</v>
      </c>
    </row>
    <row r="14">
      <c r="A14" s="3" t="s">
        <v>21</v>
      </c>
      <c r="B14" s="15">
        <v>0.02089536645248916</v>
      </c>
    </row>
    <row r="15">
      <c r="A15" s="3" t="s">
        <v>22</v>
      </c>
      <c r="B15" s="10">
        <v>0.14104372355430184</v>
      </c>
    </row>
    <row r="16">
      <c r="A16" s="3" t="s">
        <v>23</v>
      </c>
      <c r="B16" s="10">
        <v>0.17238677323303558</v>
      </c>
      <c r="D16" s="11">
        <v>11.0</v>
      </c>
      <c r="E16" s="11"/>
    </row>
    <row r="17">
      <c r="A17" s="3" t="s">
        <v>24</v>
      </c>
      <c r="B17" s="10">
        <v>3.024604293997806</v>
      </c>
      <c r="D17" s="11">
        <v>12.0</v>
      </c>
      <c r="E17" s="11"/>
    </row>
    <row r="18">
      <c r="A18" s="3" t="s">
        <v>25</v>
      </c>
      <c r="B18" s="10">
        <v>0.323878180013582</v>
      </c>
      <c r="D18" s="11">
        <v>13.0</v>
      </c>
      <c r="E18" s="11"/>
    </row>
    <row r="19">
      <c r="A19" s="3" t="s">
        <v>26</v>
      </c>
      <c r="B19" s="10">
        <v>2.732069163662958</v>
      </c>
      <c r="D19" s="11">
        <v>14.0</v>
      </c>
      <c r="E19" s="11"/>
    </row>
    <row r="20">
      <c r="A20" s="3" t="s">
        <v>27</v>
      </c>
      <c r="B20" s="10">
        <v>3.05594734367654</v>
      </c>
      <c r="D20" s="11">
        <v>15.0</v>
      </c>
      <c r="E20" s="11"/>
    </row>
    <row r="21">
      <c r="A21" s="3" t="s">
        <v>28</v>
      </c>
      <c r="B21" s="9">
        <v>8.002925351303348</v>
      </c>
      <c r="C21" s="18"/>
      <c r="D21" s="11">
        <v>16.0</v>
      </c>
      <c r="E21" s="11"/>
    </row>
    <row r="22">
      <c r="A22" s="19" t="s">
        <v>29</v>
      </c>
      <c r="B22" s="9">
        <v>32.204983544898916</v>
      </c>
      <c r="C22" s="18"/>
      <c r="D22" s="11">
        <v>17.0</v>
      </c>
      <c r="E22" s="11"/>
    </row>
    <row r="23">
      <c r="B23" s="10"/>
    </row>
    <row r="24">
      <c r="B24" s="10"/>
    </row>
    <row r="25">
      <c r="B25" s="10"/>
    </row>
    <row r="26">
      <c r="B26" s="10"/>
    </row>
    <row r="27">
      <c r="B27" s="1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</sheetData>
  <mergeCells count="10">
    <mergeCell ref="E2:E5"/>
    <mergeCell ref="E6:E7"/>
    <mergeCell ref="E12:E15"/>
    <mergeCell ref="F2:F5"/>
    <mergeCell ref="F6:F7"/>
    <mergeCell ref="F12:F15"/>
    <mergeCell ref="C2:C4"/>
    <mergeCell ref="C12:C15"/>
    <mergeCell ref="D2:D4"/>
    <mergeCell ref="D12:D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1">
      <c r="A1" s="21" t="s">
        <v>30</v>
      </c>
      <c r="B1" s="21" t="s">
        <v>31</v>
      </c>
      <c r="C1" s="21" t="s">
        <v>32</v>
      </c>
    </row>
    <row r="2" hidden="1">
      <c r="A2" s="22" t="s">
        <v>33</v>
      </c>
      <c r="B2" s="22" t="s">
        <v>34</v>
      </c>
      <c r="C2" s="20">
        <v>16910.0</v>
      </c>
      <c r="E2" s="11">
        <f>16910/19143</f>
        <v>0.8833516168</v>
      </c>
    </row>
    <row r="3">
      <c r="A3" s="22" t="s">
        <v>35</v>
      </c>
      <c r="B3" s="22" t="s">
        <v>36</v>
      </c>
      <c r="C3" s="20">
        <v>6468.0</v>
      </c>
      <c r="E3" s="23">
        <f t="shared" ref="E3:E43" si="1">(C2*100)/19143</f>
        <v>88.33516168</v>
      </c>
    </row>
    <row r="4" hidden="1">
      <c r="A4" s="22" t="s">
        <v>33</v>
      </c>
      <c r="B4" s="22" t="s">
        <v>37</v>
      </c>
      <c r="C4" s="20">
        <v>18485.0</v>
      </c>
      <c r="E4" s="23">
        <f t="shared" si="1"/>
        <v>33.78780755</v>
      </c>
    </row>
    <row r="5">
      <c r="A5" s="22" t="s">
        <v>35</v>
      </c>
      <c r="B5" s="22" t="s">
        <v>38</v>
      </c>
      <c r="C5" s="20">
        <v>6165.0</v>
      </c>
      <c r="E5" s="23">
        <f t="shared" si="1"/>
        <v>96.56271222</v>
      </c>
    </row>
    <row r="6" hidden="1">
      <c r="A6" s="22" t="s">
        <v>33</v>
      </c>
      <c r="B6" s="22" t="s">
        <v>39</v>
      </c>
      <c r="C6" s="20">
        <v>18586.0</v>
      </c>
      <c r="E6" s="23">
        <f t="shared" si="1"/>
        <v>32.20498354</v>
      </c>
    </row>
    <row r="7">
      <c r="A7" s="22" t="s">
        <v>35</v>
      </c>
      <c r="B7" s="22" t="s">
        <v>34</v>
      </c>
      <c r="C7" s="20">
        <v>2233.0</v>
      </c>
      <c r="E7" s="23">
        <f t="shared" si="1"/>
        <v>97.09032022</v>
      </c>
    </row>
    <row r="8" hidden="1">
      <c r="A8" s="22" t="s">
        <v>33</v>
      </c>
      <c r="B8" s="22" t="s">
        <v>40</v>
      </c>
      <c r="C8" s="20">
        <v>18861.0</v>
      </c>
      <c r="E8" s="23">
        <f t="shared" si="1"/>
        <v>11.66483832</v>
      </c>
    </row>
    <row r="9">
      <c r="A9" s="22" t="s">
        <v>35</v>
      </c>
      <c r="B9" s="22" t="s">
        <v>41</v>
      </c>
      <c r="C9" s="20">
        <v>1913.0</v>
      </c>
      <c r="E9" s="23">
        <f t="shared" si="1"/>
        <v>98.52687667</v>
      </c>
    </row>
    <row r="10" hidden="1">
      <c r="A10" s="22" t="s">
        <v>33</v>
      </c>
      <c r="B10" s="22" t="s">
        <v>36</v>
      </c>
      <c r="C10" s="20">
        <v>12675.0</v>
      </c>
      <c r="E10" s="23">
        <f t="shared" si="1"/>
        <v>9.993209006</v>
      </c>
    </row>
    <row r="11">
      <c r="A11" s="22" t="s">
        <v>35</v>
      </c>
      <c r="B11" s="22" t="s">
        <v>42</v>
      </c>
      <c r="C11" s="20">
        <v>1532.0</v>
      </c>
      <c r="E11" s="23">
        <f t="shared" si="1"/>
        <v>66.21219245</v>
      </c>
    </row>
    <row r="12" hidden="1">
      <c r="A12" s="22" t="s">
        <v>33</v>
      </c>
      <c r="B12" s="22" t="s">
        <v>43</v>
      </c>
      <c r="C12" s="20">
        <v>18658.0</v>
      </c>
      <c r="E12" s="23">
        <f t="shared" si="1"/>
        <v>8.002925351</v>
      </c>
    </row>
    <row r="13">
      <c r="A13" s="22" t="s">
        <v>35</v>
      </c>
      <c r="B13" s="22" t="s">
        <v>44</v>
      </c>
      <c r="C13" s="20">
        <v>677.0</v>
      </c>
      <c r="E13" s="23">
        <f t="shared" si="1"/>
        <v>97.46643682</v>
      </c>
    </row>
    <row r="14" hidden="1">
      <c r="A14" s="22" t="s">
        <v>33</v>
      </c>
      <c r="B14" s="22" t="s">
        <v>45</v>
      </c>
      <c r="C14" s="20">
        <v>19122.0</v>
      </c>
      <c r="E14" s="23">
        <f t="shared" si="1"/>
        <v>3.536540772</v>
      </c>
    </row>
    <row r="15">
      <c r="A15" s="22" t="s">
        <v>35</v>
      </c>
      <c r="B15" s="22" t="s">
        <v>37</v>
      </c>
      <c r="C15" s="20">
        <v>658.0</v>
      </c>
      <c r="E15" s="23">
        <f t="shared" si="1"/>
        <v>99.89029933</v>
      </c>
    </row>
    <row r="16" hidden="1">
      <c r="A16" s="22" t="s">
        <v>33</v>
      </c>
      <c r="B16" s="22" t="s">
        <v>41</v>
      </c>
      <c r="C16" s="20">
        <v>17230.0</v>
      </c>
      <c r="E16" s="23">
        <f t="shared" si="1"/>
        <v>3.437287781</v>
      </c>
    </row>
    <row r="17">
      <c r="A17" s="22" t="s">
        <v>35</v>
      </c>
      <c r="B17" s="22" t="s">
        <v>46</v>
      </c>
      <c r="C17" s="20">
        <v>585.0</v>
      </c>
      <c r="E17" s="23">
        <f t="shared" si="1"/>
        <v>90.00679099</v>
      </c>
    </row>
    <row r="18" hidden="1">
      <c r="A18" s="22" t="s">
        <v>33</v>
      </c>
      <c r="B18" s="22" t="s">
        <v>47</v>
      </c>
      <c r="C18" s="20">
        <v>18722.0</v>
      </c>
      <c r="E18" s="23">
        <f t="shared" si="1"/>
        <v>3.055947344</v>
      </c>
    </row>
    <row r="19">
      <c r="A19" s="22" t="s">
        <v>35</v>
      </c>
      <c r="B19" s="22" t="s">
        <v>48</v>
      </c>
      <c r="C19" s="20">
        <v>579.0</v>
      </c>
      <c r="E19" s="23">
        <f t="shared" si="1"/>
        <v>97.80076268</v>
      </c>
    </row>
    <row r="20" hidden="1">
      <c r="A20" s="22" t="s">
        <v>33</v>
      </c>
      <c r="B20" s="22" t="s">
        <v>49</v>
      </c>
      <c r="C20" s="20">
        <v>18998.0</v>
      </c>
      <c r="E20" s="23">
        <f t="shared" si="1"/>
        <v>3.024604294</v>
      </c>
    </row>
    <row r="21">
      <c r="A21" s="22" t="s">
        <v>35</v>
      </c>
      <c r="B21" s="22" t="s">
        <v>39</v>
      </c>
      <c r="C21" s="20">
        <v>557.0</v>
      </c>
      <c r="E21" s="23">
        <f t="shared" si="1"/>
        <v>99.24254297</v>
      </c>
    </row>
    <row r="22" hidden="1">
      <c r="A22" s="22" t="s">
        <v>33</v>
      </c>
      <c r="B22" s="22" t="s">
        <v>44</v>
      </c>
      <c r="C22" s="20">
        <v>18466.0</v>
      </c>
      <c r="E22" s="23">
        <f t="shared" si="1"/>
        <v>2.909679779</v>
      </c>
    </row>
    <row r="23">
      <c r="A23" s="22" t="s">
        <v>35</v>
      </c>
      <c r="B23" s="22" t="s">
        <v>50</v>
      </c>
      <c r="C23" s="20">
        <v>523.0</v>
      </c>
      <c r="E23" s="23">
        <f t="shared" si="1"/>
        <v>96.46345923</v>
      </c>
    </row>
    <row r="24" hidden="1">
      <c r="A24" s="22" t="s">
        <v>33</v>
      </c>
      <c r="B24" s="22" t="s">
        <v>51</v>
      </c>
      <c r="C24" s="20">
        <v>19043.0</v>
      </c>
      <c r="E24" s="23">
        <f t="shared" si="1"/>
        <v>2.732069164</v>
      </c>
    </row>
    <row r="25">
      <c r="A25" s="22" t="s">
        <v>35</v>
      </c>
      <c r="B25" s="22" t="s">
        <v>43</v>
      </c>
      <c r="C25" s="20">
        <v>485.0</v>
      </c>
      <c r="E25" s="23">
        <f t="shared" si="1"/>
        <v>99.47761584</v>
      </c>
    </row>
    <row r="26" hidden="1">
      <c r="A26" s="22" t="s">
        <v>33</v>
      </c>
      <c r="B26" s="22" t="s">
        <v>52</v>
      </c>
      <c r="C26" s="20">
        <v>19139.0</v>
      </c>
      <c r="E26" s="23">
        <f t="shared" si="1"/>
        <v>2.533563182</v>
      </c>
    </row>
    <row r="27">
      <c r="A27" s="22" t="s">
        <v>35</v>
      </c>
      <c r="B27" s="22" t="s">
        <v>47</v>
      </c>
      <c r="C27" s="20">
        <v>421.0</v>
      </c>
      <c r="E27" s="23">
        <f t="shared" si="1"/>
        <v>99.97910463</v>
      </c>
    </row>
    <row r="28" hidden="1">
      <c r="A28" s="22" t="s">
        <v>33</v>
      </c>
      <c r="B28" s="22" t="s">
        <v>53</v>
      </c>
      <c r="C28" s="20">
        <v>19116.0</v>
      </c>
      <c r="E28" s="23">
        <f t="shared" si="1"/>
        <v>2.199237319</v>
      </c>
    </row>
    <row r="29">
      <c r="A29" s="22" t="s">
        <v>35</v>
      </c>
      <c r="B29" s="22" t="s">
        <v>40</v>
      </c>
      <c r="C29" s="20">
        <v>282.0</v>
      </c>
      <c r="E29" s="23">
        <f t="shared" si="1"/>
        <v>99.85895628</v>
      </c>
    </row>
    <row r="30" hidden="1">
      <c r="A30" s="22" t="s">
        <v>33</v>
      </c>
      <c r="B30" s="22" t="s">
        <v>54</v>
      </c>
      <c r="C30" s="20">
        <v>19110.0</v>
      </c>
      <c r="E30" s="23">
        <f t="shared" si="1"/>
        <v>1.473123335</v>
      </c>
    </row>
    <row r="31">
      <c r="A31" s="22" t="s">
        <v>35</v>
      </c>
      <c r="B31" s="22" t="s">
        <v>49</v>
      </c>
      <c r="C31" s="20">
        <v>145.0</v>
      </c>
      <c r="E31" s="23">
        <f t="shared" si="1"/>
        <v>99.82761323</v>
      </c>
    </row>
    <row r="32" hidden="1">
      <c r="A32" s="22" t="s">
        <v>33</v>
      </c>
      <c r="B32" s="22" t="s">
        <v>48</v>
      </c>
      <c r="C32" s="20">
        <v>18564.0</v>
      </c>
      <c r="E32" s="23">
        <f t="shared" si="1"/>
        <v>0.7574570339</v>
      </c>
    </row>
    <row r="33">
      <c r="A33" s="22" t="s">
        <v>35</v>
      </c>
      <c r="B33" s="22" t="s">
        <v>51</v>
      </c>
      <c r="C33" s="20">
        <v>100.0</v>
      </c>
      <c r="E33" s="23">
        <f t="shared" si="1"/>
        <v>96.97539571</v>
      </c>
    </row>
    <row r="34" hidden="1">
      <c r="A34" s="22" t="s">
        <v>33</v>
      </c>
      <c r="B34" s="22" t="s">
        <v>55</v>
      </c>
      <c r="C34" s="20">
        <v>19081.0</v>
      </c>
      <c r="E34" s="23">
        <f t="shared" si="1"/>
        <v>0.5223841613</v>
      </c>
    </row>
    <row r="35">
      <c r="A35" s="22" t="s">
        <v>35</v>
      </c>
      <c r="B35" s="22" t="s">
        <v>55</v>
      </c>
      <c r="C35" s="20">
        <v>62.0</v>
      </c>
      <c r="E35" s="23">
        <f t="shared" si="1"/>
        <v>99.67612182</v>
      </c>
    </row>
    <row r="36" hidden="1">
      <c r="A36" s="22" t="s">
        <v>33</v>
      </c>
      <c r="B36" s="22" t="s">
        <v>50</v>
      </c>
      <c r="C36" s="20">
        <v>18620.0</v>
      </c>
      <c r="E36" s="23">
        <f t="shared" si="1"/>
        <v>0.32387818</v>
      </c>
    </row>
    <row r="37">
      <c r="A37" s="22" t="s">
        <v>35</v>
      </c>
      <c r="B37" s="22" t="s">
        <v>54</v>
      </c>
      <c r="C37" s="20">
        <v>33.0</v>
      </c>
      <c r="E37" s="23">
        <f t="shared" si="1"/>
        <v>97.26793084</v>
      </c>
    </row>
    <row r="38" hidden="1">
      <c r="A38" s="22" t="s">
        <v>33</v>
      </c>
      <c r="B38" s="22" t="s">
        <v>46</v>
      </c>
      <c r="C38" s="20">
        <v>18558.0</v>
      </c>
      <c r="E38" s="23">
        <f t="shared" si="1"/>
        <v>0.1723867732</v>
      </c>
    </row>
    <row r="39">
      <c r="A39" s="22" t="s">
        <v>35</v>
      </c>
      <c r="B39" s="22" t="s">
        <v>53</v>
      </c>
      <c r="C39" s="20">
        <v>27.0</v>
      </c>
      <c r="E39" s="23">
        <f t="shared" si="1"/>
        <v>96.94405266</v>
      </c>
    </row>
    <row r="40" hidden="1">
      <c r="A40" s="22" t="s">
        <v>33</v>
      </c>
      <c r="B40" s="22" t="s">
        <v>42</v>
      </c>
      <c r="C40" s="20">
        <v>17611.0</v>
      </c>
      <c r="E40" s="23">
        <f t="shared" si="1"/>
        <v>0.1410437236</v>
      </c>
    </row>
    <row r="41">
      <c r="A41" s="22" t="s">
        <v>35</v>
      </c>
      <c r="B41" s="22" t="s">
        <v>45</v>
      </c>
      <c r="C41" s="20">
        <v>21.0</v>
      </c>
      <c r="E41" s="23">
        <f t="shared" si="1"/>
        <v>91.99707465</v>
      </c>
    </row>
    <row r="42" hidden="1">
      <c r="A42" s="22" t="s">
        <v>33</v>
      </c>
      <c r="B42" s="22" t="s">
        <v>38</v>
      </c>
      <c r="C42" s="20">
        <v>12978.0</v>
      </c>
      <c r="E42" s="23">
        <f t="shared" si="1"/>
        <v>0.1097006739</v>
      </c>
    </row>
    <row r="43">
      <c r="A43" s="22" t="s">
        <v>35</v>
      </c>
      <c r="B43" s="22" t="s">
        <v>52</v>
      </c>
      <c r="C43" s="20">
        <v>4.0</v>
      </c>
      <c r="E43" s="23">
        <f t="shared" si="1"/>
        <v>67.79501646</v>
      </c>
    </row>
  </sheetData>
  <autoFilter ref="$A$1:$C$43">
    <filterColumn colId="0">
      <filters>
        <filter val="SI"/>
      </filters>
    </filterColumn>
    <sortState ref="A1:C43">
      <sortCondition descending="1" ref="C1:C43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 t="s">
        <v>0</v>
      </c>
      <c r="B1" s="1" t="s">
        <v>56</v>
      </c>
      <c r="C1" s="1" t="s">
        <v>1</v>
      </c>
      <c r="D1" s="1" t="s">
        <v>57</v>
      </c>
      <c r="E1" s="1" t="s">
        <v>58</v>
      </c>
    </row>
    <row r="2">
      <c r="A2" s="3" t="s">
        <v>59</v>
      </c>
      <c r="B2" s="20">
        <v>10932.0</v>
      </c>
      <c r="C2" s="24">
        <f t="shared" ref="C2:C19" si="1">(B2*100)/19143</f>
        <v>57.10703651</v>
      </c>
      <c r="E2" s="11">
        <v>1.0</v>
      </c>
    </row>
    <row r="3">
      <c r="A3" s="3" t="s">
        <v>60</v>
      </c>
      <c r="B3" s="20">
        <v>5747.0</v>
      </c>
      <c r="C3" s="24">
        <f t="shared" si="1"/>
        <v>30.02141775</v>
      </c>
      <c r="E3" s="11">
        <v>2.0</v>
      </c>
    </row>
    <row r="4">
      <c r="A4" s="3" t="s">
        <v>61</v>
      </c>
      <c r="B4" s="20">
        <v>1580.0</v>
      </c>
      <c r="C4" s="24">
        <f t="shared" si="1"/>
        <v>8.253669749</v>
      </c>
      <c r="E4" s="11">
        <v>3.0</v>
      </c>
    </row>
    <row r="5">
      <c r="A5" s="3" t="s">
        <v>62</v>
      </c>
      <c r="B5" s="20">
        <v>1341.0</v>
      </c>
      <c r="C5" s="24">
        <f t="shared" si="1"/>
        <v>7.005171603</v>
      </c>
      <c r="E5" s="11">
        <v>4.0</v>
      </c>
    </row>
    <row r="6">
      <c r="A6" s="3" t="s">
        <v>63</v>
      </c>
      <c r="B6" s="20">
        <v>564.0</v>
      </c>
      <c r="C6" s="24">
        <f t="shared" si="1"/>
        <v>2.94624667</v>
      </c>
      <c r="E6" s="11">
        <v>5.0</v>
      </c>
    </row>
    <row r="7">
      <c r="A7" s="3" t="s">
        <v>64</v>
      </c>
      <c r="B7" s="20">
        <v>308.0</v>
      </c>
      <c r="C7" s="24">
        <f t="shared" si="1"/>
        <v>1.608943217</v>
      </c>
      <c r="E7" s="11">
        <v>6.0</v>
      </c>
    </row>
    <row r="8">
      <c r="A8" s="3" t="s">
        <v>65</v>
      </c>
      <c r="B8" s="20">
        <v>263.0</v>
      </c>
      <c r="C8" s="24">
        <f t="shared" si="1"/>
        <v>1.373870344</v>
      </c>
      <c r="E8" s="11">
        <v>7.0</v>
      </c>
    </row>
    <row r="9">
      <c r="A9" s="3" t="s">
        <v>66</v>
      </c>
      <c r="B9" s="20">
        <v>156.0</v>
      </c>
      <c r="C9" s="24">
        <f t="shared" si="1"/>
        <v>0.8149192916</v>
      </c>
      <c r="E9" s="11">
        <v>8.0</v>
      </c>
    </row>
    <row r="10">
      <c r="A10" s="3" t="s">
        <v>67</v>
      </c>
      <c r="B10" s="20">
        <v>92.0</v>
      </c>
      <c r="C10" s="24">
        <f t="shared" si="1"/>
        <v>0.4805934284</v>
      </c>
      <c r="E10" s="11">
        <v>9.0</v>
      </c>
    </row>
    <row r="11">
      <c r="A11" s="3" t="s">
        <v>68</v>
      </c>
      <c r="B11" s="20">
        <v>84.0</v>
      </c>
      <c r="C11" s="24">
        <f t="shared" si="1"/>
        <v>0.4388026955</v>
      </c>
      <c r="E11" s="11">
        <v>10.0</v>
      </c>
    </row>
    <row r="12">
      <c r="A12" s="3" t="s">
        <v>69</v>
      </c>
      <c r="B12" s="20">
        <v>37.0</v>
      </c>
      <c r="C12" s="24">
        <f t="shared" si="1"/>
        <v>0.1932821397</v>
      </c>
      <c r="E12" s="11">
        <v>11.0</v>
      </c>
    </row>
    <row r="13">
      <c r="A13" s="3" t="s">
        <v>70</v>
      </c>
      <c r="B13" s="20">
        <v>31.0</v>
      </c>
      <c r="C13" s="24">
        <f t="shared" si="1"/>
        <v>0.16193909</v>
      </c>
      <c r="D13" s="25" t="s">
        <v>71</v>
      </c>
      <c r="E13" s="11">
        <v>12.0</v>
      </c>
    </row>
    <row r="14">
      <c r="A14" s="3" t="s">
        <v>72</v>
      </c>
      <c r="B14" s="20">
        <v>23.0</v>
      </c>
      <c r="C14" s="24">
        <f t="shared" si="1"/>
        <v>0.1201483571</v>
      </c>
    </row>
    <row r="15">
      <c r="A15" s="3" t="s">
        <v>73</v>
      </c>
      <c r="B15" s="20">
        <v>6.0</v>
      </c>
      <c r="C15" s="24">
        <f t="shared" si="1"/>
        <v>0.03134304968</v>
      </c>
      <c r="D15" s="11" t="s">
        <v>74</v>
      </c>
      <c r="E15" s="11">
        <v>13.0</v>
      </c>
    </row>
    <row r="16">
      <c r="A16" s="3" t="s">
        <v>75</v>
      </c>
      <c r="B16" s="20">
        <v>2.0</v>
      </c>
      <c r="C16" s="24">
        <f t="shared" si="1"/>
        <v>0.01044768323</v>
      </c>
      <c r="D16" s="25" t="s">
        <v>76</v>
      </c>
      <c r="E16" s="11">
        <v>14.0</v>
      </c>
    </row>
    <row r="17">
      <c r="A17" s="3" t="s">
        <v>77</v>
      </c>
      <c r="B17" s="20">
        <v>2.0</v>
      </c>
      <c r="C17" s="24">
        <f t="shared" si="1"/>
        <v>0.01044768323</v>
      </c>
    </row>
    <row r="18">
      <c r="A18" s="3" t="s">
        <v>78</v>
      </c>
      <c r="B18" s="20">
        <v>2.0</v>
      </c>
      <c r="C18" s="24">
        <f t="shared" si="1"/>
        <v>0.01044768323</v>
      </c>
    </row>
    <row r="19">
      <c r="A19" s="3" t="s">
        <v>79</v>
      </c>
      <c r="B19" s="20">
        <v>10.0</v>
      </c>
      <c r="C19" s="24">
        <f t="shared" si="1"/>
        <v>0.05223841613</v>
      </c>
    </row>
  </sheetData>
  <mergeCells count="4">
    <mergeCell ref="D13:D14"/>
    <mergeCell ref="E13:E14"/>
    <mergeCell ref="D16:D19"/>
    <mergeCell ref="E16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30</v>
      </c>
      <c r="B1" s="21" t="s">
        <v>31</v>
      </c>
      <c r="C1" s="21" t="s">
        <v>32</v>
      </c>
    </row>
    <row r="2">
      <c r="A2" s="22" t="s">
        <v>33</v>
      </c>
      <c r="B2" s="22" t="s">
        <v>80</v>
      </c>
      <c r="C2" s="20">
        <v>13396.0</v>
      </c>
      <c r="D2" s="23">
        <f>C2+C3</f>
        <v>19143</v>
      </c>
    </row>
    <row r="3">
      <c r="A3" s="22" t="s">
        <v>35</v>
      </c>
      <c r="B3" s="22" t="s">
        <v>80</v>
      </c>
      <c r="C3" s="20">
        <v>5747.0</v>
      </c>
    </row>
    <row r="4">
      <c r="A4" s="22" t="s">
        <v>33</v>
      </c>
      <c r="B4" s="22" t="s">
        <v>81</v>
      </c>
      <c r="C4" s="20">
        <v>17563.0</v>
      </c>
    </row>
    <row r="5">
      <c r="A5" s="22" t="s">
        <v>35</v>
      </c>
      <c r="B5" s="22" t="s">
        <v>81</v>
      </c>
      <c r="C5" s="20">
        <v>1580.0</v>
      </c>
    </row>
    <row r="6">
      <c r="A6" s="22" t="s">
        <v>33</v>
      </c>
      <c r="B6" s="22" t="s">
        <v>82</v>
      </c>
      <c r="C6" s="20">
        <v>18579.0</v>
      </c>
    </row>
    <row r="7">
      <c r="A7" s="22" t="s">
        <v>35</v>
      </c>
      <c r="B7" s="22" t="s">
        <v>82</v>
      </c>
      <c r="C7" s="20">
        <v>564.0</v>
      </c>
    </row>
    <row r="8">
      <c r="A8" s="22" t="s">
        <v>33</v>
      </c>
      <c r="B8" s="22" t="s">
        <v>83</v>
      </c>
      <c r="C8" s="20">
        <v>19133.0</v>
      </c>
    </row>
    <row r="9">
      <c r="A9" s="22" t="s">
        <v>35</v>
      </c>
      <c r="B9" s="22" t="s">
        <v>83</v>
      </c>
      <c r="C9" s="20">
        <v>10.0</v>
      </c>
    </row>
    <row r="10">
      <c r="A10" s="22" t="s">
        <v>33</v>
      </c>
      <c r="B10" s="22" t="s">
        <v>84</v>
      </c>
      <c r="C10" s="20">
        <v>19141.0</v>
      </c>
    </row>
    <row r="11">
      <c r="A11" s="22" t="s">
        <v>35</v>
      </c>
      <c r="B11" s="22" t="s">
        <v>84</v>
      </c>
      <c r="C11" s="20">
        <v>2.0</v>
      </c>
    </row>
    <row r="12">
      <c r="A12" s="22" t="s">
        <v>33</v>
      </c>
      <c r="B12" s="22" t="s">
        <v>85</v>
      </c>
      <c r="C12" s="20">
        <v>19141.0</v>
      </c>
    </row>
    <row r="13">
      <c r="A13" s="22" t="s">
        <v>35</v>
      </c>
      <c r="B13" s="22" t="s">
        <v>85</v>
      </c>
      <c r="C13" s="20">
        <v>2.0</v>
      </c>
    </row>
    <row r="14">
      <c r="A14" s="22" t="s">
        <v>33</v>
      </c>
      <c r="B14" s="22" t="s">
        <v>86</v>
      </c>
      <c r="C14" s="20">
        <v>19059.0</v>
      </c>
    </row>
    <row r="15">
      <c r="A15" s="22" t="s">
        <v>35</v>
      </c>
      <c r="B15" s="22" t="s">
        <v>86</v>
      </c>
      <c r="C15" s="20">
        <v>84.0</v>
      </c>
    </row>
    <row r="16">
      <c r="A16" s="22" t="s">
        <v>33</v>
      </c>
      <c r="B16" s="22" t="s">
        <v>87</v>
      </c>
      <c r="C16" s="20">
        <v>18987.0</v>
      </c>
    </row>
    <row r="17">
      <c r="A17" s="22" t="s">
        <v>35</v>
      </c>
      <c r="B17" s="22" t="s">
        <v>87</v>
      </c>
      <c r="C17" s="20">
        <v>156.0</v>
      </c>
    </row>
    <row r="18">
      <c r="A18" s="22" t="s">
        <v>33</v>
      </c>
      <c r="B18" s="22" t="s">
        <v>88</v>
      </c>
      <c r="C18" s="20">
        <v>19106.0</v>
      </c>
    </row>
    <row r="19">
      <c r="A19" s="22" t="s">
        <v>35</v>
      </c>
      <c r="B19" s="22" t="s">
        <v>88</v>
      </c>
      <c r="C19" s="20">
        <v>37.0</v>
      </c>
    </row>
    <row r="20">
      <c r="A20" s="22" t="s">
        <v>33</v>
      </c>
      <c r="B20" s="22" t="s">
        <v>89</v>
      </c>
      <c r="C20" s="20">
        <v>19051.0</v>
      </c>
    </row>
    <row r="21">
      <c r="A21" s="22" t="s">
        <v>35</v>
      </c>
      <c r="B21" s="22" t="s">
        <v>89</v>
      </c>
      <c r="C21" s="20">
        <v>92.0</v>
      </c>
    </row>
    <row r="22">
      <c r="A22" s="22" t="s">
        <v>33</v>
      </c>
      <c r="B22" s="22" t="s">
        <v>90</v>
      </c>
      <c r="C22" s="20">
        <v>19112.0</v>
      </c>
    </row>
    <row r="23">
      <c r="A23" s="22" t="s">
        <v>35</v>
      </c>
      <c r="B23" s="22" t="s">
        <v>90</v>
      </c>
      <c r="C23" s="20">
        <v>31.0</v>
      </c>
    </row>
    <row r="24">
      <c r="A24" s="22" t="s">
        <v>33</v>
      </c>
      <c r="B24" s="22" t="s">
        <v>91</v>
      </c>
      <c r="C24" s="20">
        <v>19120.0</v>
      </c>
    </row>
    <row r="25">
      <c r="A25" s="22" t="s">
        <v>35</v>
      </c>
      <c r="B25" s="22" t="s">
        <v>91</v>
      </c>
      <c r="C25" s="20">
        <v>23.0</v>
      </c>
    </row>
    <row r="26">
      <c r="A26" s="22" t="s">
        <v>33</v>
      </c>
      <c r="B26" s="22" t="s">
        <v>92</v>
      </c>
      <c r="C26" s="20">
        <v>18880.0</v>
      </c>
    </row>
    <row r="27">
      <c r="A27" s="22" t="s">
        <v>35</v>
      </c>
      <c r="B27" s="22" t="s">
        <v>92</v>
      </c>
      <c r="C27" s="20">
        <v>263.0</v>
      </c>
    </row>
    <row r="28">
      <c r="A28" s="22" t="s">
        <v>33</v>
      </c>
      <c r="B28" s="22" t="s">
        <v>93</v>
      </c>
      <c r="C28" s="20">
        <v>19141.0</v>
      </c>
    </row>
    <row r="29">
      <c r="A29" s="22" t="s">
        <v>35</v>
      </c>
      <c r="B29" s="22" t="s">
        <v>93</v>
      </c>
      <c r="C29" s="20">
        <v>2.0</v>
      </c>
    </row>
    <row r="30">
      <c r="A30" s="22" t="s">
        <v>33</v>
      </c>
      <c r="B30" s="22" t="s">
        <v>94</v>
      </c>
      <c r="C30" s="20">
        <v>19137.0</v>
      </c>
    </row>
    <row r="31">
      <c r="A31" s="22" t="s">
        <v>35</v>
      </c>
      <c r="B31" s="22" t="s">
        <v>94</v>
      </c>
      <c r="C31" s="20">
        <v>6.0</v>
      </c>
    </row>
    <row r="32">
      <c r="A32" s="22" t="s">
        <v>33</v>
      </c>
      <c r="B32" s="22" t="s">
        <v>95</v>
      </c>
      <c r="C32" s="20">
        <v>18835.0</v>
      </c>
    </row>
    <row r="33">
      <c r="A33" s="22" t="s">
        <v>35</v>
      </c>
      <c r="B33" s="22" t="s">
        <v>95</v>
      </c>
      <c r="C33" s="20">
        <v>308.0</v>
      </c>
    </row>
    <row r="34">
      <c r="A34" s="22" t="s">
        <v>33</v>
      </c>
      <c r="B34" s="22" t="s">
        <v>96</v>
      </c>
      <c r="C34" s="20">
        <v>17802.0</v>
      </c>
    </row>
    <row r="35">
      <c r="A35" s="22" t="s">
        <v>35</v>
      </c>
      <c r="B35" s="22" t="s">
        <v>96</v>
      </c>
      <c r="C35" s="20">
        <v>1341.0</v>
      </c>
    </row>
    <row r="36">
      <c r="A36" s="22" t="s">
        <v>33</v>
      </c>
      <c r="B36" s="22" t="s">
        <v>97</v>
      </c>
      <c r="C36" s="20">
        <v>8211.0</v>
      </c>
    </row>
    <row r="37">
      <c r="A37" s="22" t="s">
        <v>35</v>
      </c>
      <c r="B37" s="22" t="s">
        <v>97</v>
      </c>
      <c r="C37" s="20">
        <v>10932.0</v>
      </c>
    </row>
  </sheetData>
  <autoFilter ref="$A$1:$C$37"/>
  <drawing r:id="rId1"/>
</worksheet>
</file>