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AlgoritmosNum\Tarea6\"/>
    </mc:Choice>
  </mc:AlternateContent>
  <bookViews>
    <workbookView xWindow="0" yWindow="0" windowWidth="12510" windowHeight="113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24" i="1" s="1"/>
  <c r="P2" i="1" l="1"/>
  <c r="Q2" i="1" s="1"/>
  <c r="I4" i="1"/>
  <c r="J4" i="1" s="1"/>
  <c r="C11" i="1"/>
  <c r="C14" i="1"/>
  <c r="C18" i="1"/>
  <c r="C22" i="1"/>
  <c r="C6" i="1"/>
  <c r="C21" i="1"/>
  <c r="C13" i="1"/>
  <c r="C20" i="1"/>
  <c r="C12" i="1"/>
  <c r="C19" i="1"/>
  <c r="C10" i="1"/>
  <c r="C17" i="1"/>
  <c r="C8" i="1"/>
  <c r="C5" i="1"/>
  <c r="C9" i="1"/>
  <c r="C16" i="1"/>
  <c r="C23" i="1"/>
  <c r="C15" i="1"/>
  <c r="C7" i="1"/>
  <c r="K4" i="1" l="1"/>
  <c r="L4" i="1" s="1"/>
  <c r="Q4" i="1"/>
  <c r="Q9" i="1"/>
  <c r="R9" i="1" s="1"/>
  <c r="Q17" i="1"/>
  <c r="R17" i="1" s="1"/>
  <c r="Q25" i="1"/>
  <c r="R25" i="1" s="1"/>
  <c r="Q33" i="1"/>
  <c r="R33" i="1" s="1"/>
  <c r="Q41" i="1"/>
  <c r="R41" i="1" s="1"/>
  <c r="Q49" i="1"/>
  <c r="R49" i="1" s="1"/>
  <c r="Q57" i="1"/>
  <c r="R57" i="1" s="1"/>
  <c r="Q65" i="1"/>
  <c r="R65" i="1" s="1"/>
  <c r="Q73" i="1"/>
  <c r="R73" i="1" s="1"/>
  <c r="Q81" i="1"/>
  <c r="R81" i="1" s="1"/>
  <c r="Q89" i="1"/>
  <c r="R89" i="1" s="1"/>
  <c r="Q97" i="1"/>
  <c r="R97" i="1" s="1"/>
  <c r="Q11" i="1"/>
  <c r="R11" i="1" s="1"/>
  <c r="Q27" i="1"/>
  <c r="R27" i="1" s="1"/>
  <c r="Q51" i="1"/>
  <c r="R51" i="1" s="1"/>
  <c r="Q67" i="1"/>
  <c r="R67" i="1" s="1"/>
  <c r="Q75" i="1"/>
  <c r="R75" i="1" s="1"/>
  <c r="Q91" i="1"/>
  <c r="R91" i="1" s="1"/>
  <c r="Q10" i="1"/>
  <c r="R10" i="1" s="1"/>
  <c r="Q18" i="1"/>
  <c r="R18" i="1" s="1"/>
  <c r="Q26" i="1"/>
  <c r="R26" i="1" s="1"/>
  <c r="Q34" i="1"/>
  <c r="R34" i="1" s="1"/>
  <c r="Q42" i="1"/>
  <c r="R42" i="1" s="1"/>
  <c r="Q50" i="1"/>
  <c r="R50" i="1" s="1"/>
  <c r="Q58" i="1"/>
  <c r="R58" i="1" s="1"/>
  <c r="Q66" i="1"/>
  <c r="R66" i="1" s="1"/>
  <c r="Q74" i="1"/>
  <c r="R74" i="1" s="1"/>
  <c r="Q82" i="1"/>
  <c r="R82" i="1" s="1"/>
  <c r="Q90" i="1"/>
  <c r="R90" i="1" s="1"/>
  <c r="Q98" i="1"/>
  <c r="R98" i="1" s="1"/>
  <c r="Q19" i="1"/>
  <c r="R19" i="1" s="1"/>
  <c r="Q35" i="1"/>
  <c r="R35" i="1" s="1"/>
  <c r="Q43" i="1"/>
  <c r="R43" i="1" s="1"/>
  <c r="Q59" i="1"/>
  <c r="R59" i="1" s="1"/>
  <c r="Q83" i="1"/>
  <c r="R83" i="1" s="1"/>
  <c r="Q99" i="1"/>
  <c r="R99" i="1" s="1"/>
  <c r="Q101" i="1"/>
  <c r="R101" i="1" s="1"/>
  <c r="Q14" i="1"/>
  <c r="R14" i="1" s="1"/>
  <c r="Q38" i="1"/>
  <c r="R38" i="1" s="1"/>
  <c r="Q54" i="1"/>
  <c r="R54" i="1" s="1"/>
  <c r="Q70" i="1"/>
  <c r="R70" i="1" s="1"/>
  <c r="Q94" i="1"/>
  <c r="R94" i="1" s="1"/>
  <c r="Q7" i="1"/>
  <c r="R7" i="1" s="1"/>
  <c r="Q31" i="1"/>
  <c r="R31" i="1" s="1"/>
  <c r="Q47" i="1"/>
  <c r="R47" i="1" s="1"/>
  <c r="Q63" i="1"/>
  <c r="R63" i="1" s="1"/>
  <c r="Q79" i="1"/>
  <c r="R79" i="1" s="1"/>
  <c r="Q95" i="1"/>
  <c r="R95" i="1" s="1"/>
  <c r="Q16" i="1"/>
  <c r="R16" i="1" s="1"/>
  <c r="Q32" i="1"/>
  <c r="R32" i="1" s="1"/>
  <c r="Q48" i="1"/>
  <c r="R48" i="1" s="1"/>
  <c r="Q64" i="1"/>
  <c r="R64" i="1" s="1"/>
  <c r="Q88" i="1"/>
  <c r="R88" i="1" s="1"/>
  <c r="Q104" i="1"/>
  <c r="R104" i="1" s="1"/>
  <c r="Q12" i="1"/>
  <c r="R12" i="1" s="1"/>
  <c r="Q20" i="1"/>
  <c r="R20" i="1" s="1"/>
  <c r="Q28" i="1"/>
  <c r="R28" i="1" s="1"/>
  <c r="Q36" i="1"/>
  <c r="R36" i="1" s="1"/>
  <c r="Q44" i="1"/>
  <c r="R44" i="1" s="1"/>
  <c r="Q52" i="1"/>
  <c r="R52" i="1" s="1"/>
  <c r="Q60" i="1"/>
  <c r="R60" i="1" s="1"/>
  <c r="Q68" i="1"/>
  <c r="R68" i="1" s="1"/>
  <c r="Q76" i="1"/>
  <c r="R76" i="1" s="1"/>
  <c r="Q84" i="1"/>
  <c r="R84" i="1" s="1"/>
  <c r="Q92" i="1"/>
  <c r="R92" i="1" s="1"/>
  <c r="Q100" i="1"/>
  <c r="R100" i="1" s="1"/>
  <c r="Q5" i="1"/>
  <c r="R5" i="1" s="1"/>
  <c r="Q13" i="1"/>
  <c r="R13" i="1" s="1"/>
  <c r="Q21" i="1"/>
  <c r="R21" i="1" s="1"/>
  <c r="Q29" i="1"/>
  <c r="R29" i="1" s="1"/>
  <c r="Q37" i="1"/>
  <c r="R37" i="1" s="1"/>
  <c r="Q45" i="1"/>
  <c r="R45" i="1" s="1"/>
  <c r="Q53" i="1"/>
  <c r="R53" i="1" s="1"/>
  <c r="Q61" i="1"/>
  <c r="R61" i="1" s="1"/>
  <c r="Q69" i="1"/>
  <c r="R69" i="1" s="1"/>
  <c r="Q77" i="1"/>
  <c r="R77" i="1" s="1"/>
  <c r="Q85" i="1"/>
  <c r="R85" i="1" s="1"/>
  <c r="Q93" i="1"/>
  <c r="R93" i="1" s="1"/>
  <c r="Q6" i="1"/>
  <c r="R6" i="1" s="1"/>
  <c r="Q22" i="1"/>
  <c r="R22" i="1" s="1"/>
  <c r="Q30" i="1"/>
  <c r="R30" i="1" s="1"/>
  <c r="Q46" i="1"/>
  <c r="R46" i="1" s="1"/>
  <c r="Q62" i="1"/>
  <c r="R62" i="1" s="1"/>
  <c r="Q78" i="1"/>
  <c r="R78" i="1" s="1"/>
  <c r="Q86" i="1"/>
  <c r="R86" i="1" s="1"/>
  <c r="Q102" i="1"/>
  <c r="R102" i="1" s="1"/>
  <c r="Q15" i="1"/>
  <c r="R15" i="1" s="1"/>
  <c r="Q23" i="1"/>
  <c r="R23" i="1" s="1"/>
  <c r="Q39" i="1"/>
  <c r="R39" i="1" s="1"/>
  <c r="Q55" i="1"/>
  <c r="R55" i="1" s="1"/>
  <c r="Q71" i="1"/>
  <c r="R71" i="1" s="1"/>
  <c r="Q87" i="1"/>
  <c r="R87" i="1" s="1"/>
  <c r="Q103" i="1"/>
  <c r="R103" i="1" s="1"/>
  <c r="Q8" i="1"/>
  <c r="R8" i="1" s="1"/>
  <c r="Q24" i="1"/>
  <c r="R24" i="1" s="1"/>
  <c r="Q40" i="1"/>
  <c r="R40" i="1" s="1"/>
  <c r="Q56" i="1"/>
  <c r="R56" i="1" s="1"/>
  <c r="Q72" i="1"/>
  <c r="R72" i="1" s="1"/>
  <c r="Q80" i="1"/>
  <c r="R80" i="1" s="1"/>
  <c r="Q96" i="1"/>
  <c r="R96" i="1" s="1"/>
  <c r="D4" i="1"/>
  <c r="D6" i="1"/>
  <c r="D5" i="1"/>
  <c r="R4" i="1" l="1"/>
  <c r="S4" i="1" s="1"/>
  <c r="S102" i="1"/>
  <c r="T102" i="1" s="1"/>
  <c r="S68" i="1"/>
  <c r="T68" i="1" s="1"/>
  <c r="S14" i="1"/>
  <c r="T14" i="1" s="1"/>
  <c r="S34" i="1"/>
  <c r="T34" i="1" s="1"/>
  <c r="S103" i="1"/>
  <c r="T103" i="1" s="1"/>
  <c r="S86" i="1"/>
  <c r="T86" i="1" s="1"/>
  <c r="S85" i="1"/>
  <c r="T85" i="1" s="1"/>
  <c r="S21" i="1"/>
  <c r="T21" i="1" s="1"/>
  <c r="S60" i="1"/>
  <c r="T60" i="1" s="1"/>
  <c r="S88" i="1"/>
  <c r="T88" i="1" s="1"/>
  <c r="S47" i="1"/>
  <c r="T47" i="1" s="1"/>
  <c r="S101" i="1"/>
  <c r="T101" i="1" s="1"/>
  <c r="S90" i="1"/>
  <c r="T90" i="1" s="1"/>
  <c r="S26" i="1"/>
  <c r="T26" i="1" s="1"/>
  <c r="S11" i="1"/>
  <c r="T11" i="1" s="1"/>
  <c r="S41" i="1"/>
  <c r="T41" i="1" s="1"/>
  <c r="S8" i="1"/>
  <c r="T8" i="1" s="1"/>
  <c r="S29" i="1"/>
  <c r="T29" i="1" s="1"/>
  <c r="S63" i="1"/>
  <c r="T63" i="1" s="1"/>
  <c r="S49" i="1"/>
  <c r="T49" i="1" s="1"/>
  <c r="S96" i="1"/>
  <c r="T96" i="1" s="1"/>
  <c r="S78" i="1"/>
  <c r="T78" i="1" s="1"/>
  <c r="S77" i="1"/>
  <c r="T77" i="1" s="1"/>
  <c r="S52" i="1"/>
  <c r="T52" i="1" s="1"/>
  <c r="S64" i="1"/>
  <c r="T64" i="1" s="1"/>
  <c r="S31" i="1"/>
  <c r="T31" i="1" s="1"/>
  <c r="S99" i="1"/>
  <c r="T99" i="1" s="1"/>
  <c r="S82" i="1"/>
  <c r="T82" i="1" s="1"/>
  <c r="S18" i="1"/>
  <c r="T18" i="1" s="1"/>
  <c r="S97" i="1"/>
  <c r="T97" i="1" s="1"/>
  <c r="S33" i="1"/>
  <c r="T33" i="1" s="1"/>
  <c r="S72" i="1"/>
  <c r="T72" i="1" s="1"/>
  <c r="S93" i="1"/>
  <c r="T93" i="1" s="1"/>
  <c r="S104" i="1"/>
  <c r="T104" i="1" s="1"/>
  <c r="S98" i="1"/>
  <c r="T98" i="1" s="1"/>
  <c r="S27" i="1"/>
  <c r="T27" i="1" s="1"/>
  <c r="S87" i="1"/>
  <c r="T87" i="1" s="1"/>
  <c r="S13" i="1"/>
  <c r="T13" i="1" s="1"/>
  <c r="S80" i="1"/>
  <c r="T80" i="1" s="1"/>
  <c r="S71" i="1"/>
  <c r="T71" i="1" s="1"/>
  <c r="S62" i="1"/>
  <c r="T62" i="1" s="1"/>
  <c r="S69" i="1"/>
  <c r="T69" i="1" s="1"/>
  <c r="S5" i="1"/>
  <c r="T5" i="1" s="1"/>
  <c r="S44" i="1"/>
  <c r="T44" i="1" s="1"/>
  <c r="S48" i="1"/>
  <c r="T48" i="1" s="1"/>
  <c r="S7" i="1"/>
  <c r="T7" i="1" s="1"/>
  <c r="S83" i="1"/>
  <c r="T83" i="1" s="1"/>
  <c r="S74" i="1"/>
  <c r="T74" i="1" s="1"/>
  <c r="S10" i="1"/>
  <c r="T10" i="1" s="1"/>
  <c r="S89" i="1"/>
  <c r="T89" i="1" s="1"/>
  <c r="S25" i="1"/>
  <c r="T25" i="1" s="1"/>
  <c r="S55" i="1"/>
  <c r="T55" i="1" s="1"/>
  <c r="S46" i="1"/>
  <c r="T46" i="1" s="1"/>
  <c r="S61" i="1"/>
  <c r="T61" i="1" s="1"/>
  <c r="S100" i="1"/>
  <c r="T100" i="1" s="1"/>
  <c r="S36" i="1"/>
  <c r="T36" i="1" s="1"/>
  <c r="S32" i="1"/>
  <c r="T32" i="1" s="1"/>
  <c r="S94" i="1"/>
  <c r="T94" i="1" s="1"/>
  <c r="S59" i="1"/>
  <c r="T59" i="1" s="1"/>
  <c r="S66" i="1"/>
  <c r="T66" i="1" s="1"/>
  <c r="S91" i="1"/>
  <c r="T91" i="1" s="1"/>
  <c r="S81" i="1"/>
  <c r="T81" i="1" s="1"/>
  <c r="S17" i="1"/>
  <c r="T17" i="1" s="1"/>
  <c r="S56" i="1"/>
  <c r="T56" i="1" s="1"/>
  <c r="S39" i="1"/>
  <c r="T39" i="1" s="1"/>
  <c r="S30" i="1"/>
  <c r="T30" i="1" s="1"/>
  <c r="S53" i="1"/>
  <c r="T53" i="1" s="1"/>
  <c r="S92" i="1"/>
  <c r="T92" i="1" s="1"/>
  <c r="S28" i="1"/>
  <c r="T28" i="1" s="1"/>
  <c r="S16" i="1"/>
  <c r="T16" i="1" s="1"/>
  <c r="S70" i="1"/>
  <c r="T70" i="1" s="1"/>
  <c r="S43" i="1"/>
  <c r="T43" i="1" s="1"/>
  <c r="S58" i="1"/>
  <c r="T58" i="1" s="1"/>
  <c r="S75" i="1"/>
  <c r="T75" i="1" s="1"/>
  <c r="S73" i="1"/>
  <c r="T73" i="1" s="1"/>
  <c r="S9" i="1"/>
  <c r="T9" i="1" s="1"/>
  <c r="S40" i="1"/>
  <c r="T40" i="1" s="1"/>
  <c r="S23" i="1"/>
  <c r="T23" i="1" s="1"/>
  <c r="S22" i="1"/>
  <c r="T22" i="1" s="1"/>
  <c r="S45" i="1"/>
  <c r="T45" i="1" s="1"/>
  <c r="S84" i="1"/>
  <c r="T84" i="1" s="1"/>
  <c r="S20" i="1"/>
  <c r="T20" i="1" s="1"/>
  <c r="S95" i="1"/>
  <c r="T95" i="1" s="1"/>
  <c r="S54" i="1"/>
  <c r="T54" i="1" s="1"/>
  <c r="S35" i="1"/>
  <c r="T35" i="1" s="1"/>
  <c r="S50" i="1"/>
  <c r="T50" i="1" s="1"/>
  <c r="S67" i="1"/>
  <c r="T67" i="1" s="1"/>
  <c r="S65" i="1"/>
  <c r="T65" i="1" s="1"/>
  <c r="S24" i="1"/>
  <c r="T24" i="1" s="1"/>
  <c r="S15" i="1"/>
  <c r="T15" i="1" s="1"/>
  <c r="S6" i="1"/>
  <c r="T6" i="1" s="1"/>
  <c r="S37" i="1"/>
  <c r="T37" i="1" s="1"/>
  <c r="S76" i="1"/>
  <c r="T76" i="1" s="1"/>
  <c r="S12" i="1"/>
  <c r="T12" i="1" s="1"/>
  <c r="S79" i="1"/>
  <c r="T79" i="1" s="1"/>
  <c r="S38" i="1"/>
  <c r="T38" i="1" s="1"/>
  <c r="S19" i="1"/>
  <c r="T19" i="1" s="1"/>
  <c r="S42" i="1"/>
  <c r="T42" i="1" s="1"/>
  <c r="S51" i="1"/>
  <c r="T51" i="1" s="1"/>
  <c r="S57" i="1"/>
  <c r="T57" i="1" s="1"/>
  <c r="E4" i="1"/>
  <c r="E5" i="1"/>
  <c r="T4" i="1" l="1"/>
  <c r="F4" i="1"/>
  <c r="U99" i="1" s="1"/>
  <c r="N4" i="1" l="1"/>
  <c r="U49" i="1"/>
  <c r="U96" i="1"/>
  <c r="U72" i="1"/>
  <c r="U84" i="1"/>
  <c r="U80" i="1"/>
  <c r="U77" i="1"/>
  <c r="U82" i="1"/>
  <c r="U79" i="1"/>
  <c r="U59" i="1"/>
  <c r="U65" i="1"/>
  <c r="U62" i="1"/>
  <c r="U11" i="1"/>
  <c r="U81" i="1"/>
  <c r="U78" i="1"/>
  <c r="U35" i="1"/>
  <c r="U41" i="1"/>
  <c r="U38" i="1"/>
  <c r="U60" i="1"/>
  <c r="U64" i="1"/>
  <c r="U29" i="1"/>
  <c r="U34" i="1"/>
  <c r="U23" i="1"/>
  <c r="U75" i="1"/>
  <c r="U50" i="1"/>
  <c r="U47" i="1"/>
  <c r="U27" i="1"/>
  <c r="U16" i="1"/>
  <c r="U25" i="1"/>
  <c r="U61" i="1"/>
  <c r="U36" i="1"/>
  <c r="U48" i="1"/>
  <c r="U58" i="1"/>
  <c r="U55" i="1"/>
  <c r="U91" i="1"/>
  <c r="U22" i="1"/>
  <c r="U89" i="1"/>
  <c r="U86" i="1"/>
  <c r="U103" i="1"/>
  <c r="U44" i="1"/>
  <c r="U43" i="1"/>
  <c r="U68" i="1"/>
  <c r="U20" i="1"/>
  <c r="U13" i="1"/>
  <c r="U88" i="1"/>
  <c r="U17" i="1"/>
  <c r="U39" i="1"/>
  <c r="U10" i="1"/>
  <c r="U100" i="1"/>
  <c r="U93" i="1"/>
  <c r="U95" i="1"/>
  <c r="U45" i="1"/>
  <c r="U8" i="1"/>
  <c r="U74" i="1"/>
  <c r="U51" i="1"/>
  <c r="U54" i="1"/>
  <c r="U9" i="1"/>
  <c r="U92" i="1"/>
  <c r="U30" i="1"/>
  <c r="U52" i="1"/>
  <c r="U40" i="1"/>
  <c r="U21" i="1"/>
  <c r="U26" i="1"/>
  <c r="U15" i="1"/>
  <c r="U104" i="1"/>
  <c r="U73" i="1"/>
  <c r="U70" i="1"/>
  <c r="U19" i="1"/>
  <c r="U97" i="1"/>
  <c r="U94" i="1"/>
  <c r="U46" i="1"/>
  <c r="U37" i="1"/>
  <c r="U53" i="1"/>
  <c r="U7" i="1"/>
  <c r="U101" i="1"/>
  <c r="U14" i="1"/>
  <c r="U5" i="1"/>
  <c r="U102" i="1"/>
  <c r="U56" i="1"/>
  <c r="U12" i="1"/>
  <c r="U28" i="1"/>
  <c r="U69" i="1"/>
  <c r="U71" i="1"/>
  <c r="U57" i="1"/>
  <c r="U76" i="1"/>
  <c r="U6" i="1"/>
  <c r="U33" i="1"/>
  <c r="U98" i="1"/>
  <c r="U32" i="1"/>
  <c r="U85" i="1"/>
  <c r="U90" i="1"/>
  <c r="U87" i="1"/>
  <c r="U67" i="1"/>
  <c r="U42" i="1"/>
  <c r="U31" i="1"/>
  <c r="U83" i="1"/>
  <c r="U66" i="1"/>
  <c r="U63" i="1"/>
  <c r="U24" i="1"/>
  <c r="U18" i="1"/>
  <c r="U4" i="1"/>
  <c r="M4" i="1"/>
</calcChain>
</file>

<file path=xl/sharedStrings.xml><?xml version="1.0" encoding="utf-8"?>
<sst xmlns="http://schemas.openxmlformats.org/spreadsheetml/2006/main" count="25" uniqueCount="18">
  <si>
    <t>f(t) = cos(t)</t>
  </si>
  <si>
    <t>k</t>
  </si>
  <si>
    <t>t</t>
  </si>
  <si>
    <t>deltaT</t>
  </si>
  <si>
    <t>ciclos</t>
  </si>
  <si>
    <t>fk, k+1</t>
  </si>
  <si>
    <t>fk, k+1, k+2</t>
  </si>
  <si>
    <t>fk, k+1, k+2, k+3</t>
  </si>
  <si>
    <t>Valor requerido en:</t>
  </si>
  <si>
    <t>(t - tk)</t>
  </si>
  <si>
    <t>(t - tk) * (tk - tk+1)</t>
  </si>
  <si>
    <t>(t - tk) * (tk - tk+1) * (t - tk+2)</t>
  </si>
  <si>
    <t>"f(t)"</t>
  </si>
  <si>
    <t>2 manera, como producto punto</t>
  </si>
  <si>
    <t>r</t>
  </si>
  <si>
    <t>Tmin</t>
  </si>
  <si>
    <t>Tmax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</si>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</sst>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f(t) = cos(t)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Hoja1!$B$4:$B$24</c:f>
              <c:numCache>
                <c:formatCode>General</c:formatCode>
                <c:ptCount val="21"/>
                <c:pt idx="0">
                  <c:v>0</c:v>
                </c:pt>
                <c:pt idx="1">
                  <c:v>8.5397594767740795E-2</c:v>
                </c:pt>
                <c:pt idx="2">
                  <c:v>0.160836902771545</c:v>
                </c:pt>
                <c:pt idx="3">
                  <c:v>0.23251160157795087</c:v>
                </c:pt>
                <c:pt idx="4">
                  <c:v>0.28460962410528123</c:v>
                </c:pt>
                <c:pt idx="5">
                  <c:v>0.37590291990285085</c:v>
                </c:pt>
                <c:pt idx="6">
                  <c:v>0.40821840161247808</c:v>
                </c:pt>
                <c:pt idx="7">
                  <c:v>0.46400187102694512</c:v>
                </c:pt>
                <c:pt idx="8">
                  <c:v>0.56364448344374785</c:v>
                </c:pt>
                <c:pt idx="9">
                  <c:v>0.66023837310072375</c:v>
                </c:pt>
                <c:pt idx="10">
                  <c:v>0.71252915427867503</c:v>
                </c:pt>
                <c:pt idx="11">
                  <c:v>0.7494923792429774</c:v>
                </c:pt>
                <c:pt idx="12">
                  <c:v>0.78801512293710241</c:v>
                </c:pt>
                <c:pt idx="13">
                  <c:v>0.82214171945523562</c:v>
                </c:pt>
                <c:pt idx="14">
                  <c:v>0.83882372198403155</c:v>
                </c:pt>
                <c:pt idx="15">
                  <c:v>0.88654813007384159</c:v>
                </c:pt>
                <c:pt idx="16">
                  <c:v>0.92150111328603346</c:v>
                </c:pt>
                <c:pt idx="17">
                  <c:v>0.96373234422125187</c:v>
                </c:pt>
                <c:pt idx="18">
                  <c:v>1.0596772913065486</c:v>
                </c:pt>
                <c:pt idx="19">
                  <c:v>1.0775567267802848</c:v>
                </c:pt>
                <c:pt idx="20">
                  <c:v>1.1061926549357413</c:v>
                </c:pt>
              </c:numCache>
            </c:numRef>
          </c:xVal>
          <c:yVal>
            <c:numRef>
              <c:f>Hoja1!$C$4:$C$24</c:f>
              <c:numCache>
                <c:formatCode>General</c:formatCode>
                <c:ptCount val="21"/>
                <c:pt idx="0">
                  <c:v>1</c:v>
                </c:pt>
                <c:pt idx="1">
                  <c:v>0.47736936786184186</c:v>
                </c:pt>
                <c:pt idx="2">
                  <c:v>-0.43527148262804161</c:v>
                </c:pt>
                <c:pt idx="3">
                  <c:v>-0.97594855461113372</c:v>
                </c:pt>
                <c:pt idx="4">
                  <c:v>-0.90690486315488106</c:v>
                </c:pt>
                <c:pt idx="5">
                  <c:v>1.1346182676767742E-2</c:v>
                </c:pt>
                <c:pt idx="6">
                  <c:v>0.40541680882260445</c:v>
                </c:pt>
                <c:pt idx="7">
                  <c:v>0.89941552879155084</c:v>
                </c:pt>
                <c:pt idx="8">
                  <c:v>0.69686439140157175</c:v>
                </c:pt>
                <c:pt idx="9">
                  <c:v>-0.4284877728868266</c:v>
                </c:pt>
                <c:pt idx="10">
                  <c:v>-0.8911727899234293</c:v>
                </c:pt>
                <c:pt idx="11">
                  <c:v>-0.99997965456383897</c:v>
                </c:pt>
                <c:pt idx="12">
                  <c:v>-0.88804909402094634</c:v>
                </c:pt>
                <c:pt idx="13">
                  <c:v>-0.61645833359041891</c:v>
                </c:pt>
                <c:pt idx="14">
                  <c:v>-0.43910703247854377</c:v>
                </c:pt>
                <c:pt idx="15">
                  <c:v>0.14460927194567974</c:v>
                </c:pt>
                <c:pt idx="16">
                  <c:v>0.55165753930245243</c:v>
                </c:pt>
                <c:pt idx="17">
                  <c:v>0.8979299447685819</c:v>
                </c:pt>
                <c:pt idx="18">
                  <c:v>0.73173865394034154</c:v>
                </c:pt>
                <c:pt idx="19">
                  <c:v>0.5614936509130829</c:v>
                </c:pt>
                <c:pt idx="20">
                  <c:v>0.23414601174300095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0-4509-8CF1-D57B9042DD4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tar"/>
            <c:size val="3"/>
            <c:spPr>
              <a:noFill/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Hoja1!$Q$4:$Q$104</c:f>
              <c:numCache>
                <c:formatCode>General</c:formatCode>
                <c:ptCount val="101"/>
                <c:pt idx="0">
                  <c:v>0</c:v>
                </c:pt>
                <c:pt idx="1">
                  <c:v>2.8460962410528125E-3</c:v>
                </c:pt>
                <c:pt idx="2">
                  <c:v>5.692192482105625E-3</c:v>
                </c:pt>
                <c:pt idx="3">
                  <c:v>8.5382887231584374E-3</c:v>
                </c:pt>
                <c:pt idx="4">
                  <c:v>1.138438496421125E-2</c:v>
                </c:pt>
                <c:pt idx="5">
                  <c:v>1.4230481205264062E-2</c:v>
                </c:pt>
                <c:pt idx="6">
                  <c:v>1.7076577446316875E-2</c:v>
                </c:pt>
                <c:pt idx="7">
                  <c:v>1.9922673687369687E-2</c:v>
                </c:pt>
                <c:pt idx="8">
                  <c:v>2.27687699284225E-2</c:v>
                </c:pt>
                <c:pt idx="9">
                  <c:v>2.5614866169475312E-2</c:v>
                </c:pt>
                <c:pt idx="10">
                  <c:v>2.8460962410528125E-2</c:v>
                </c:pt>
                <c:pt idx="11">
                  <c:v>3.1307058651580941E-2</c:v>
                </c:pt>
                <c:pt idx="12">
                  <c:v>3.415315489263375E-2</c:v>
                </c:pt>
                <c:pt idx="13">
                  <c:v>3.6999251133686559E-2</c:v>
                </c:pt>
                <c:pt idx="14">
                  <c:v>3.9845347374739375E-2</c:v>
                </c:pt>
                <c:pt idx="15">
                  <c:v>4.2691443615792191E-2</c:v>
                </c:pt>
                <c:pt idx="16">
                  <c:v>4.5537539856845E-2</c:v>
                </c:pt>
                <c:pt idx="17">
                  <c:v>4.8383636097897809E-2</c:v>
                </c:pt>
                <c:pt idx="18">
                  <c:v>5.1229732338950625E-2</c:v>
                </c:pt>
                <c:pt idx="19">
                  <c:v>5.4075828580003441E-2</c:v>
                </c:pt>
                <c:pt idx="20">
                  <c:v>5.692192482105625E-2</c:v>
                </c:pt>
                <c:pt idx="21">
                  <c:v>5.9768021062109059E-2</c:v>
                </c:pt>
                <c:pt idx="22">
                  <c:v>6.2614117303161881E-2</c:v>
                </c:pt>
                <c:pt idx="23">
                  <c:v>6.546021354421469E-2</c:v>
                </c:pt>
                <c:pt idx="24">
                  <c:v>6.8306309785267499E-2</c:v>
                </c:pt>
                <c:pt idx="25">
                  <c:v>7.1152406026320308E-2</c:v>
                </c:pt>
                <c:pt idx="26">
                  <c:v>7.3998502267373117E-2</c:v>
                </c:pt>
                <c:pt idx="27">
                  <c:v>7.684459850842594E-2</c:v>
                </c:pt>
                <c:pt idx="28">
                  <c:v>7.9690694749478749E-2</c:v>
                </c:pt>
                <c:pt idx="29">
                  <c:v>8.2536790990531558E-2</c:v>
                </c:pt>
                <c:pt idx="30">
                  <c:v>8.5382887231584381E-2</c:v>
                </c:pt>
                <c:pt idx="31">
                  <c:v>8.822898347263719E-2</c:v>
                </c:pt>
                <c:pt idx="32">
                  <c:v>9.1075079713689999E-2</c:v>
                </c:pt>
                <c:pt idx="33">
                  <c:v>9.3921175954742808E-2</c:v>
                </c:pt>
                <c:pt idx="34">
                  <c:v>9.6767272195795617E-2</c:v>
                </c:pt>
                <c:pt idx="35">
                  <c:v>9.961336843684844E-2</c:v>
                </c:pt>
                <c:pt idx="36">
                  <c:v>0.10245946467790125</c:v>
                </c:pt>
                <c:pt idx="37">
                  <c:v>0.10530556091895406</c:v>
                </c:pt>
                <c:pt idx="38">
                  <c:v>0.10815165716000688</c:v>
                </c:pt>
                <c:pt idx="39">
                  <c:v>0.11099775340105969</c:v>
                </c:pt>
                <c:pt idx="40">
                  <c:v>0.1138438496421125</c:v>
                </c:pt>
                <c:pt idx="41">
                  <c:v>0.11668994588316531</c:v>
                </c:pt>
                <c:pt idx="42">
                  <c:v>0.11953604212421812</c:v>
                </c:pt>
                <c:pt idx="43">
                  <c:v>0.12238213836527094</c:v>
                </c:pt>
                <c:pt idx="44">
                  <c:v>0.12522823460632376</c:v>
                </c:pt>
                <c:pt idx="45">
                  <c:v>0.12807433084737657</c:v>
                </c:pt>
                <c:pt idx="46">
                  <c:v>0.13092042708842938</c:v>
                </c:pt>
                <c:pt idx="47">
                  <c:v>0.13376652332948219</c:v>
                </c:pt>
                <c:pt idx="48">
                  <c:v>0.136612619570535</c:v>
                </c:pt>
                <c:pt idx="49">
                  <c:v>0.13945871581158781</c:v>
                </c:pt>
                <c:pt idx="50">
                  <c:v>0.14230481205264062</c:v>
                </c:pt>
                <c:pt idx="51">
                  <c:v>0.14515090829369343</c:v>
                </c:pt>
                <c:pt idx="52">
                  <c:v>0.14799700453474623</c:v>
                </c:pt>
                <c:pt idx="53">
                  <c:v>0.15084310077579907</c:v>
                </c:pt>
                <c:pt idx="54">
                  <c:v>0.15368919701685188</c:v>
                </c:pt>
                <c:pt idx="55">
                  <c:v>0.15653529325790469</c:v>
                </c:pt>
                <c:pt idx="56">
                  <c:v>0.1593813894989575</c:v>
                </c:pt>
                <c:pt idx="57">
                  <c:v>0.16222748574001031</c:v>
                </c:pt>
                <c:pt idx="58">
                  <c:v>0.16507358198106312</c:v>
                </c:pt>
                <c:pt idx="59">
                  <c:v>0.16791967822211593</c:v>
                </c:pt>
                <c:pt idx="60">
                  <c:v>0.17076577446316876</c:v>
                </c:pt>
                <c:pt idx="61">
                  <c:v>0.17361187070422157</c:v>
                </c:pt>
                <c:pt idx="62">
                  <c:v>0.17645796694527438</c:v>
                </c:pt>
                <c:pt idx="63">
                  <c:v>0.17930406318632719</c:v>
                </c:pt>
                <c:pt idx="64">
                  <c:v>0.18215015942738</c:v>
                </c:pt>
                <c:pt idx="65">
                  <c:v>0.18499625566843281</c:v>
                </c:pt>
                <c:pt idx="66">
                  <c:v>0.18784235190948562</c:v>
                </c:pt>
                <c:pt idx="67">
                  <c:v>0.19068844815053843</c:v>
                </c:pt>
                <c:pt idx="68">
                  <c:v>0.19353454439159123</c:v>
                </c:pt>
                <c:pt idx="69">
                  <c:v>0.19638064063264407</c:v>
                </c:pt>
                <c:pt idx="70">
                  <c:v>0.19922673687369688</c:v>
                </c:pt>
                <c:pt idx="71">
                  <c:v>0.20207283311474969</c:v>
                </c:pt>
                <c:pt idx="72">
                  <c:v>0.2049189293558025</c:v>
                </c:pt>
                <c:pt idx="73">
                  <c:v>0.20776502559685531</c:v>
                </c:pt>
                <c:pt idx="74">
                  <c:v>0.21061112183790812</c:v>
                </c:pt>
                <c:pt idx="75">
                  <c:v>0.21345721807896093</c:v>
                </c:pt>
                <c:pt idx="76">
                  <c:v>0.21630331432001376</c:v>
                </c:pt>
                <c:pt idx="77">
                  <c:v>0.21914941056106657</c:v>
                </c:pt>
                <c:pt idx="78">
                  <c:v>0.22199550680211938</c:v>
                </c:pt>
                <c:pt idx="79">
                  <c:v>0.22484160304317219</c:v>
                </c:pt>
                <c:pt idx="80">
                  <c:v>0.227687699284225</c:v>
                </c:pt>
                <c:pt idx="81">
                  <c:v>0.23053379552527781</c:v>
                </c:pt>
                <c:pt idx="82">
                  <c:v>0.23337989176633062</c:v>
                </c:pt>
                <c:pt idx="83">
                  <c:v>0.23622598800738343</c:v>
                </c:pt>
                <c:pt idx="84">
                  <c:v>0.23907208424843623</c:v>
                </c:pt>
                <c:pt idx="85">
                  <c:v>0.24191818048948907</c:v>
                </c:pt>
                <c:pt idx="86">
                  <c:v>0.24476427673054188</c:v>
                </c:pt>
                <c:pt idx="87">
                  <c:v>0.24761037297159469</c:v>
                </c:pt>
                <c:pt idx="88">
                  <c:v>0.25045646921264753</c:v>
                </c:pt>
                <c:pt idx="89">
                  <c:v>0.25330256545370033</c:v>
                </c:pt>
                <c:pt idx="90">
                  <c:v>0.25614866169475314</c:v>
                </c:pt>
                <c:pt idx="91">
                  <c:v>0.25899475793580595</c:v>
                </c:pt>
                <c:pt idx="92">
                  <c:v>0.26184085417685876</c:v>
                </c:pt>
                <c:pt idx="93">
                  <c:v>0.26468695041791157</c:v>
                </c:pt>
                <c:pt idx="94">
                  <c:v>0.26753304665896438</c:v>
                </c:pt>
                <c:pt idx="95">
                  <c:v>0.27037914290001719</c:v>
                </c:pt>
                <c:pt idx="96">
                  <c:v>0.27322523914107</c:v>
                </c:pt>
                <c:pt idx="97">
                  <c:v>0.27607133538212281</c:v>
                </c:pt>
                <c:pt idx="98">
                  <c:v>0.27891743162317562</c:v>
                </c:pt>
                <c:pt idx="99">
                  <c:v>0.28176352786422842</c:v>
                </c:pt>
                <c:pt idx="100">
                  <c:v>0.28460962410528123</c:v>
                </c:pt>
              </c:numCache>
            </c:numRef>
          </c:xVal>
          <c:yVal>
            <c:numRef>
              <c:f>Hoja1!$U$4:$U$104</c:f>
              <c:numCache>
                <c:formatCode>General</c:formatCode>
                <c:ptCount val="101"/>
                <c:pt idx="0">
                  <c:v>1</c:v>
                </c:pt>
                <c:pt idx="1">
                  <c:v>1.0021898801953641</c:v>
                </c:pt>
                <c:pt idx="2">
                  <c:v>1.0026494050875523</c:v>
                </c:pt>
                <c:pt idx="3">
                  <c:v>1.0014191022535368</c:v>
                </c:pt>
                <c:pt idx="4">
                  <c:v>0.99853949927029051</c:v>
                </c:pt>
                <c:pt idx="5">
                  <c:v>0.99405112371478621</c:v>
                </c:pt>
                <c:pt idx="6">
                  <c:v>0.98799450316399651</c:v>
                </c:pt>
                <c:pt idx="7">
                  <c:v>0.9804101651948941</c:v>
                </c:pt>
                <c:pt idx="8">
                  <c:v>0.9713386373844517</c:v>
                </c:pt>
                <c:pt idx="9">
                  <c:v>0.96082044730964211</c:v>
                </c:pt>
                <c:pt idx="10">
                  <c:v>0.94889612254743794</c:v>
                </c:pt>
                <c:pt idx="11">
                  <c:v>0.93560619067481199</c:v>
                </c:pt>
                <c:pt idx="12">
                  <c:v>0.92099117926873686</c:v>
                </c:pt>
                <c:pt idx="13">
                  <c:v>0.90509161590618525</c:v>
                </c:pt>
                <c:pt idx="14">
                  <c:v>0.88794802816412999</c:v>
                </c:pt>
                <c:pt idx="15">
                  <c:v>0.86960094361954365</c:v>
                </c:pt>
                <c:pt idx="16">
                  <c:v>0.85009088984939907</c:v>
                </c:pt>
                <c:pt idx="17">
                  <c:v>0.82945839443066882</c:v>
                </c:pt>
                <c:pt idx="18">
                  <c:v>0.80774398494032562</c:v>
                </c:pt>
                <c:pt idx="19">
                  <c:v>0.78498818895534228</c:v>
                </c:pt>
                <c:pt idx="20">
                  <c:v>0.76123153405269151</c:v>
                </c:pt>
                <c:pt idx="21">
                  <c:v>0.73651454780934589</c:v>
                </c:pt>
                <c:pt idx="22">
                  <c:v>0.71087775780227813</c:v>
                </c:pt>
                <c:pt idx="23">
                  <c:v>0.68436169160846105</c:v>
                </c:pt>
                <c:pt idx="24">
                  <c:v>0.65700687680486736</c:v>
                </c:pt>
                <c:pt idx="25">
                  <c:v>0.62885384096846964</c:v>
                </c:pt>
                <c:pt idx="26">
                  <c:v>0.5999431116762407</c:v>
                </c:pt>
                <c:pt idx="27">
                  <c:v>0.57031521650515304</c:v>
                </c:pt>
                <c:pt idx="28">
                  <c:v>0.54001068303217981</c:v>
                </c:pt>
                <c:pt idx="29">
                  <c:v>0.50907003883429336</c:v>
                </c:pt>
                <c:pt idx="30">
                  <c:v>0.4775338114884663</c:v>
                </c:pt>
                <c:pt idx="31">
                  <c:v>0.44544252857167177</c:v>
                </c:pt>
                <c:pt idx="32">
                  <c:v>0.41283671766088204</c:v>
                </c:pt>
                <c:pt idx="33">
                  <c:v>0.37975690633307013</c:v>
                </c:pt>
                <c:pt idx="34">
                  <c:v>0.34624362216520865</c:v>
                </c:pt>
                <c:pt idx="35">
                  <c:v>0.31233739273426997</c:v>
                </c:pt>
                <c:pt idx="36">
                  <c:v>0.27807874561722734</c:v>
                </c:pt>
                <c:pt idx="37">
                  <c:v>0.24350820839105325</c:v>
                </c:pt>
                <c:pt idx="38">
                  <c:v>0.20866630863272007</c:v>
                </c:pt>
                <c:pt idx="39">
                  <c:v>0.17359357391920116</c:v>
                </c:pt>
                <c:pt idx="40">
                  <c:v>0.13833053182746879</c:v>
                </c:pt>
                <c:pt idx="41">
                  <c:v>0.10291770993449567</c:v>
                </c:pt>
                <c:pt idx="42">
                  <c:v>6.7395635817254718E-2</c:v>
                </c:pt>
                <c:pt idx="43">
                  <c:v>3.1804837052718304E-2</c:v>
                </c:pt>
                <c:pt idx="44">
                  <c:v>-3.814158782140753E-3</c:v>
                </c:pt>
                <c:pt idx="45">
                  <c:v>-3.9420824110349306E-2</c:v>
                </c:pt>
                <c:pt idx="46">
                  <c:v>-7.4974631354935095E-2</c:v>
                </c:pt>
                <c:pt idx="47">
                  <c:v>-0.11043505293892553</c:v>
                </c:pt>
                <c:pt idx="48">
                  <c:v>-0.14576156128534734</c:v>
                </c:pt>
                <c:pt idx="49">
                  <c:v>-0.18091362881722817</c:v>
                </c:pt>
                <c:pt idx="50">
                  <c:v>-0.21585072795759541</c:v>
                </c:pt>
                <c:pt idx="51">
                  <c:v>-0.25053233112947626</c:v>
                </c:pt>
                <c:pt idx="52">
                  <c:v>-0.28491791075589812</c:v>
                </c:pt>
                <c:pt idx="53">
                  <c:v>-0.31896693925988862</c:v>
                </c:pt>
                <c:pt idx="54">
                  <c:v>-0.35263888906447383</c:v>
                </c:pt>
                <c:pt idx="55">
                  <c:v>-0.38589323259268227</c:v>
                </c:pt>
                <c:pt idx="56">
                  <c:v>-0.41868944226754068</c:v>
                </c:pt>
                <c:pt idx="57">
                  <c:v>-0.45098699051207625</c:v>
                </c:pt>
                <c:pt idx="58">
                  <c:v>-0.48274534974931638</c:v>
                </c:pt>
                <c:pt idx="59">
                  <c:v>-0.5139239924022887</c:v>
                </c:pt>
                <c:pt idx="60">
                  <c:v>-0.54448239089402084</c:v>
                </c:pt>
                <c:pt idx="61">
                  <c:v>-0.57438001764753888</c:v>
                </c:pt>
                <c:pt idx="62">
                  <c:v>-0.60357634508587066</c:v>
                </c:pt>
                <c:pt idx="63">
                  <c:v>-0.63203084563204404</c:v>
                </c:pt>
                <c:pt idx="64">
                  <c:v>-0.65970299170908553</c:v>
                </c:pt>
                <c:pt idx="65">
                  <c:v>-0.68655225574002277</c:v>
                </c:pt>
                <c:pt idx="66">
                  <c:v>-0.71253811014788293</c:v>
                </c:pt>
                <c:pt idx="67">
                  <c:v>-0.73762002735569365</c:v>
                </c:pt>
                <c:pt idx="68">
                  <c:v>-0.76175747978648189</c:v>
                </c:pt>
                <c:pt idx="69">
                  <c:v>-0.78490993986327506</c:v>
                </c:pt>
                <c:pt idx="70">
                  <c:v>-0.80703688000910057</c:v>
                </c:pt>
                <c:pt idx="71">
                  <c:v>-0.82809777264698514</c:v>
                </c:pt>
                <c:pt idx="72">
                  <c:v>-0.84805209019995664</c:v>
                </c:pt>
                <c:pt idx="73">
                  <c:v>-0.86685930509104225</c:v>
                </c:pt>
                <c:pt idx="74">
                  <c:v>-0.88447888974326916</c:v>
                </c:pt>
                <c:pt idx="75">
                  <c:v>-0.90087031657966499</c:v>
                </c:pt>
                <c:pt idx="76">
                  <c:v>-0.91599305802325715</c:v>
                </c:pt>
                <c:pt idx="77">
                  <c:v>-0.92980658649707193</c:v>
                </c:pt>
                <c:pt idx="78">
                  <c:v>-0.94227037442413764</c:v>
                </c:pt>
                <c:pt idx="79">
                  <c:v>-0.95334389422748056</c:v>
                </c:pt>
                <c:pt idx="80">
                  <c:v>-0.96298661833012877</c:v>
                </c:pt>
                <c:pt idx="81">
                  <c:v>-0.97115801915510969</c:v>
                </c:pt>
                <c:pt idx="82">
                  <c:v>-0.97781756912545048</c:v>
                </c:pt>
                <c:pt idx="83">
                  <c:v>-0.98292474066417768</c:v>
                </c:pt>
                <c:pt idx="84">
                  <c:v>-0.98643900619431957</c:v>
                </c:pt>
                <c:pt idx="85">
                  <c:v>-0.98831983813890312</c:v>
                </c:pt>
                <c:pt idx="86">
                  <c:v>-0.98852670892095551</c:v>
                </c:pt>
                <c:pt idx="87">
                  <c:v>-0.98701909096350438</c:v>
                </c:pt>
                <c:pt idx="88">
                  <c:v>-0.98375645668957667</c:v>
                </c:pt>
                <c:pt idx="89">
                  <c:v>-0.97869827852219937</c:v>
                </c:pt>
                <c:pt idx="90">
                  <c:v>-0.97180402888440032</c:v>
                </c:pt>
                <c:pt idx="91">
                  <c:v>-0.9630331801992067</c:v>
                </c:pt>
                <c:pt idx="92">
                  <c:v>-0.95234520488964547</c:v>
                </c:pt>
                <c:pt idx="93">
                  <c:v>-0.93969957537874471</c:v>
                </c:pt>
                <c:pt idx="94">
                  <c:v>-0.9250557640895305</c:v>
                </c:pt>
                <c:pt idx="95">
                  <c:v>-0.90837324344503134</c:v>
                </c:pt>
                <c:pt idx="96">
                  <c:v>-0.88961148586827443</c:v>
                </c:pt>
                <c:pt idx="97">
                  <c:v>-0.86872996378228606</c:v>
                </c:pt>
                <c:pt idx="98">
                  <c:v>-0.84568814961009364</c:v>
                </c:pt>
                <c:pt idx="99">
                  <c:v>-0.82044551577472613</c:v>
                </c:pt>
                <c:pt idx="100">
                  <c:v>-0.79296153469920894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0-4509-8CF1-D57B9042DD49}"/>
            </c:ext>
          </c:extLst>
        </c:ser>
        <c:ser>
          <c:idx val="2"/>
          <c:order val="2"/>
          <c:tx>
            <c:v>Punto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Hoja1!$I$4</c:f>
              <c:numCache>
                <c:formatCode>General</c:formatCode>
                <c:ptCount val="1"/>
                <c:pt idx="0">
                  <c:v>0.33460962410528122</c:v>
                </c:pt>
              </c:numCache>
            </c:numRef>
          </c:xVal>
          <c:yVal>
            <c:numRef>
              <c:f>Hoja1!$N$4</c:f>
              <c:numCache>
                <c:formatCode>General</c:formatCode>
                <c:ptCount val="1"/>
                <c:pt idx="0">
                  <c:v>9.8553443905504245E-2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0-4509-8CF1-D57B9042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65232"/>
        <c:axId val="499263592"/>
      </c:scatterChart>
      <c:valAx>
        <c:axId val="4992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263592"/>
        <c:crosses val="autoZero"/>
        <c:crossBetween val="midCat"/>
      </c:valAx>
      <c:valAx>
        <c:axId val="4992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92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18</xdr:row>
      <xdr:rowOff>0</xdr:rowOff>
    </xdr:from>
    <xdr:to>
      <xdr:col>12</xdr:col>
      <xdr:colOff>209550</xdr:colOff>
      <xdr:row>32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activeCell="N4" sqref="N4"/>
    </sheetView>
  </sheetViews>
  <sheetFormatPr baseColWidth="10" defaultRowHeight="15" x14ac:dyDescent="0.25"/>
  <cols>
    <col min="1" max="1" width="6.5703125" bestFit="1" customWidth="1"/>
    <col min="2" max="2" width="12" bestFit="1" customWidth="1"/>
    <col min="6" max="6" width="14.7109375" bestFit="1" customWidth="1"/>
    <col min="11" max="11" width="16.85546875" bestFit="1" customWidth="1"/>
    <col min="12" max="12" width="26.42578125" bestFit="1" customWidth="1"/>
    <col min="14" max="14" width="29.5703125" bestFit="1" customWidth="1"/>
    <col min="21" max="21" width="11.42578125" style="3"/>
  </cols>
  <sheetData>
    <row r="1" spans="1:21" x14ac:dyDescent="0.25">
      <c r="A1" t="s">
        <v>3</v>
      </c>
      <c r="B1">
        <v>0.1</v>
      </c>
      <c r="O1" t="s">
        <v>15</v>
      </c>
      <c r="P1">
        <f>B4</f>
        <v>0</v>
      </c>
      <c r="Q1" t="s">
        <v>17</v>
      </c>
    </row>
    <row r="2" spans="1:21" x14ac:dyDescent="0.25">
      <c r="A2" t="s">
        <v>4</v>
      </c>
      <c r="B2">
        <v>2</v>
      </c>
      <c r="I2" t="s">
        <v>8</v>
      </c>
      <c r="N2" t="s">
        <v>13</v>
      </c>
      <c r="O2" t="s">
        <v>16</v>
      </c>
      <c r="P2">
        <f ca="1">B8</f>
        <v>0.28460962410528123</v>
      </c>
      <c r="Q2">
        <f ca="1">(P2-P1)/100</f>
        <v>2.8460962410528125E-3</v>
      </c>
    </row>
    <row r="3" spans="1:21" x14ac:dyDescent="0.25">
      <c r="A3" s="1" t="s">
        <v>1</v>
      </c>
      <c r="B3" s="1" t="s">
        <v>2</v>
      </c>
      <c r="C3" s="1" t="s">
        <v>0</v>
      </c>
      <c r="D3" s="1" t="s">
        <v>5</v>
      </c>
      <c r="E3" s="1" t="s">
        <v>6</v>
      </c>
      <c r="F3" s="1" t="s">
        <v>7</v>
      </c>
      <c r="I3" s="1" t="s">
        <v>2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12</v>
      </c>
      <c r="P3" s="1" t="s">
        <v>14</v>
      </c>
      <c r="Q3" s="1" t="s">
        <v>2</v>
      </c>
      <c r="R3" s="1" t="s">
        <v>9</v>
      </c>
      <c r="S3" s="1" t="s">
        <v>10</v>
      </c>
      <c r="T3" s="1" t="s">
        <v>11</v>
      </c>
      <c r="U3" s="4" t="s">
        <v>12</v>
      </c>
    </row>
    <row r="4" spans="1:21" x14ac:dyDescent="0.25">
      <c r="A4" s="1">
        <v>0</v>
      </c>
      <c r="B4">
        <v>0</v>
      </c>
      <c r="C4">
        <f>COS(2*PI()*$B$2*B4)</f>
        <v>1</v>
      </c>
      <c r="D4">
        <f ca="1">(C5-C4)/($B5-$B4)</f>
        <v>-6.1199689939696462</v>
      </c>
      <c r="E4">
        <f ca="1">(D5-D4)/($B6-$B4)</f>
        <v>-37.166310231127483</v>
      </c>
      <c r="F4">
        <f ca="1">(E5-E4)/($B7-$B4)</f>
        <v>292.98854685282845</v>
      </c>
      <c r="I4">
        <f ca="1">B8+0.5*B1</f>
        <v>0.33460962410528122</v>
      </c>
      <c r="J4">
        <f ca="1">I4-$B$4</f>
        <v>0.33460962410528122</v>
      </c>
      <c r="K4">
        <f ca="1">J4*($I4-$B$5)</f>
        <v>8.338874345914872E-2</v>
      </c>
      <c r="L4">
        <f ca="1">K4*(I4-$B$6)</f>
        <v>1.449068887949707E-2</v>
      </c>
      <c r="M4" s="2">
        <f ca="1">$C$4+D4*J4+E4*K4+F4*L4</f>
        <v>9.8553443905504245E-2</v>
      </c>
      <c r="N4" s="2">
        <f ca="1">$C$4+SUMPRODUCT($D$4:$F$4,J4:L4)</f>
        <v>9.8553443905504245E-2</v>
      </c>
      <c r="P4">
        <v>0</v>
      </c>
      <c r="Q4">
        <f ca="1">$P$1+P4*$Q$2</f>
        <v>0</v>
      </c>
      <c r="R4">
        <f ca="1">Q4-$B$4</f>
        <v>0</v>
      </c>
      <c r="S4">
        <f ca="1">R4*($Q4-$B$5)</f>
        <v>0</v>
      </c>
      <c r="T4">
        <f ca="1">S4*(Q4-$B$6)</f>
        <v>0</v>
      </c>
      <c r="U4" s="3">
        <f ca="1">$C$4+SUMPRODUCT($D$4:$F$4,R4:T4)</f>
        <v>1</v>
      </c>
    </row>
    <row r="5" spans="1:21" x14ac:dyDescent="0.25">
      <c r="A5" s="1">
        <v>1</v>
      </c>
      <c r="B5">
        <f ca="1">B4+$B$1*RAND()</f>
        <v>8.5397594767740795E-2</v>
      </c>
      <c r="C5">
        <f ca="1">COS(2*PI()*$B$2*B5)</f>
        <v>0.47736936786184186</v>
      </c>
      <c r="D5">
        <f ca="1">(C6-C5)/($B6-$B5)</f>
        <v>-12.097683218990575</v>
      </c>
      <c r="E5">
        <f ca="1">(D6-D5)/($B7-$B5)</f>
        <v>30.956926041620154</v>
      </c>
      <c r="M5" s="3"/>
      <c r="N5" s="3"/>
      <c r="P5">
        <v>1</v>
      </c>
      <c r="Q5">
        <f t="shared" ref="Q5:Q68" ca="1" si="0">$P$1+P5*$Q$2</f>
        <v>2.8460962410528125E-3</v>
      </c>
      <c r="R5">
        <f t="shared" ref="R5:R68" ca="1" si="1">Q5-$B$4</f>
        <v>2.8460962410528125E-3</v>
      </c>
      <c r="S5">
        <f t="shared" ref="S5:S68" ca="1" si="2">R5*($Q5-$B$5)</f>
        <v>-2.3494950965008345E-4</v>
      </c>
      <c r="T5">
        <f t="shared" ref="T5:T68" ca="1" si="3">S5*(Q5-$B$6)</f>
        <v>3.7119862523560341E-5</v>
      </c>
      <c r="U5" s="3">
        <f ca="1">$C$4+SUMPRODUCT($D$4:$F$4,R5:T5)</f>
        <v>1.0021898801953641</v>
      </c>
    </row>
    <row r="6" spans="1:21" x14ac:dyDescent="0.25">
      <c r="A6" s="1">
        <v>2</v>
      </c>
      <c r="B6">
        <f t="shared" ref="B6:B24" ca="1" si="4">B5+$B$1*RAND()</f>
        <v>0.160836902771545</v>
      </c>
      <c r="C6">
        <f t="shared" ref="C6:C24" ca="1" si="5">COS(2*PI()*$B$2*B6)</f>
        <v>-0.43527148262804161</v>
      </c>
      <c r="D6">
        <f ca="1">(C7-C6)/($B7-$B6)</f>
        <v>-7.5434857904804975</v>
      </c>
      <c r="M6" s="3"/>
      <c r="N6" s="3"/>
      <c r="P6">
        <v>2</v>
      </c>
      <c r="Q6">
        <f t="shared" ca="1" si="0"/>
        <v>5.692192482105625E-3</v>
      </c>
      <c r="R6">
        <f t="shared" ca="1" si="1"/>
        <v>5.692192482105625E-3</v>
      </c>
      <c r="S6">
        <f t="shared" ca="1" si="2"/>
        <v>-4.5369849167349699E-4</v>
      </c>
      <c r="T6">
        <f t="shared" ca="1" si="3"/>
        <v>7.0388921049440321E-5</v>
      </c>
      <c r="U6" s="3">
        <f t="shared" ref="U6:U69" ca="1" si="6">$C$4+SUMPRODUCT($D$4:$F$4,R6:T6)</f>
        <v>1.0026494050875523</v>
      </c>
    </row>
    <row r="7" spans="1:21" x14ac:dyDescent="0.25">
      <c r="A7" s="1">
        <v>3</v>
      </c>
      <c r="B7">
        <f t="shared" ca="1" si="4"/>
        <v>0.23251160157795087</v>
      </c>
      <c r="C7">
        <f t="shared" ca="1" si="5"/>
        <v>-0.97594855461113372</v>
      </c>
      <c r="M7" s="3"/>
      <c r="N7" s="3"/>
      <c r="P7">
        <v>3</v>
      </c>
      <c r="Q7">
        <f t="shared" ca="1" si="0"/>
        <v>8.5382887231584374E-3</v>
      </c>
      <c r="R7">
        <f t="shared" ca="1" si="1"/>
        <v>8.5382887231584374E-3</v>
      </c>
      <c r="S7">
        <f t="shared" ca="1" si="2"/>
        <v>-6.5624694607024068E-4</v>
      </c>
      <c r="T7">
        <f t="shared" ca="1" si="3"/>
        <v>9.9945500359983948E-5</v>
      </c>
      <c r="U7" s="3">
        <f t="shared" ca="1" si="6"/>
        <v>1.0014191022535368</v>
      </c>
    </row>
    <row r="8" spans="1:21" x14ac:dyDescent="0.25">
      <c r="A8" s="1">
        <v>4</v>
      </c>
      <c r="B8">
        <f t="shared" ca="1" si="4"/>
        <v>0.28460962410528123</v>
      </c>
      <c r="C8" s="2">
        <f t="shared" ca="1" si="5"/>
        <v>-0.90690486315488106</v>
      </c>
      <c r="M8" s="3"/>
      <c r="N8" s="3"/>
      <c r="P8">
        <v>4</v>
      </c>
      <c r="Q8">
        <f t="shared" ca="1" si="0"/>
        <v>1.138438496421125E-2</v>
      </c>
      <c r="R8">
        <f t="shared" ca="1" si="1"/>
        <v>1.138438496421125E-2</v>
      </c>
      <c r="S8">
        <f t="shared" ca="1" si="2"/>
        <v>-8.4259487284031446E-4</v>
      </c>
      <c r="T8">
        <f t="shared" ca="1" si="3"/>
        <v>1.2592792523753523E-4</v>
      </c>
      <c r="U8" s="3">
        <f t="shared" ca="1" si="6"/>
        <v>0.99853949927029051</v>
      </c>
    </row>
    <row r="9" spans="1:21" x14ac:dyDescent="0.25">
      <c r="A9" s="1">
        <v>5</v>
      </c>
      <c r="B9">
        <f t="shared" ca="1" si="4"/>
        <v>0.37590291990285085</v>
      </c>
      <c r="C9">
        <f t="shared" ca="1" si="5"/>
        <v>1.1346182676767742E-2</v>
      </c>
      <c r="M9" s="3"/>
      <c r="N9" s="3"/>
      <c r="P9">
        <v>5</v>
      </c>
      <c r="Q9">
        <f t="shared" ca="1" si="0"/>
        <v>1.4230481205264062E-2</v>
      </c>
      <c r="R9">
        <f t="shared" ca="1" si="1"/>
        <v>1.4230481205264062E-2</v>
      </c>
      <c r="S9">
        <f t="shared" ca="1" si="2"/>
        <v>-1.0127422719837184E-3</v>
      </c>
      <c r="T9">
        <f t="shared" ca="1" si="3"/>
        <v>1.4847452046443815E-4</v>
      </c>
      <c r="U9" s="3">
        <f t="shared" ca="1" si="6"/>
        <v>0.99405112371478621</v>
      </c>
    </row>
    <row r="10" spans="1:21" x14ac:dyDescent="0.25">
      <c r="A10" s="1">
        <v>6</v>
      </c>
      <c r="B10">
        <f t="shared" ca="1" si="4"/>
        <v>0.40821840161247808</v>
      </c>
      <c r="C10">
        <f t="shared" ca="1" si="5"/>
        <v>0.40541680882260445</v>
      </c>
      <c r="M10" s="3"/>
      <c r="N10" s="3"/>
      <c r="P10">
        <v>6</v>
      </c>
      <c r="Q10">
        <f t="shared" ca="1" si="0"/>
        <v>1.7076577446316875E-2</v>
      </c>
      <c r="R10">
        <f t="shared" ca="1" si="1"/>
        <v>1.7076577446316875E-2</v>
      </c>
      <c r="S10">
        <f t="shared" ca="1" si="2"/>
        <v>-1.1666891435004525E-3</v>
      </c>
      <c r="T10">
        <f t="shared" ca="1" si="3"/>
        <v>1.6772361082303678E-4</v>
      </c>
      <c r="U10" s="3">
        <f t="shared" ca="1" si="6"/>
        <v>0.98799450316399651</v>
      </c>
    </row>
    <row r="11" spans="1:21" x14ac:dyDescent="0.25">
      <c r="A11" s="1">
        <v>7</v>
      </c>
      <c r="B11">
        <f t="shared" ca="1" si="4"/>
        <v>0.46400187102694512</v>
      </c>
      <c r="C11">
        <f t="shared" ca="1" si="5"/>
        <v>0.89941552879155084</v>
      </c>
      <c r="M11" s="3"/>
      <c r="N11" s="3"/>
      <c r="P11">
        <v>7</v>
      </c>
      <c r="Q11">
        <f t="shared" ca="1" si="0"/>
        <v>1.9922673687369687E-2</v>
      </c>
      <c r="R11">
        <f t="shared" ca="1" si="1"/>
        <v>1.9922673687369687E-2</v>
      </c>
      <c r="S11">
        <f t="shared" ca="1" si="2"/>
        <v>-1.3044354873905162E-3</v>
      </c>
      <c r="T11">
        <f t="shared" ca="1" si="3"/>
        <v>1.8381352109567508E-4</v>
      </c>
      <c r="U11" s="3">
        <f t="shared" ca="1" si="6"/>
        <v>0.9804101651948941</v>
      </c>
    </row>
    <row r="12" spans="1:21" x14ac:dyDescent="0.25">
      <c r="A12" s="1">
        <v>8</v>
      </c>
      <c r="B12">
        <f t="shared" ca="1" si="4"/>
        <v>0.56364448344374785</v>
      </c>
      <c r="C12" s="3">
        <f t="shared" ca="1" si="5"/>
        <v>0.69686439140157175</v>
      </c>
      <c r="M12" s="3"/>
      <c r="N12" s="3"/>
      <c r="P12">
        <v>8</v>
      </c>
      <c r="Q12">
        <f t="shared" ca="1" si="0"/>
        <v>2.27687699284225E-2</v>
      </c>
      <c r="R12">
        <f t="shared" ca="1" si="1"/>
        <v>2.27687699284225E-2</v>
      </c>
      <c r="S12">
        <f t="shared" ca="1" si="2"/>
        <v>-1.4259813036539104E-3</v>
      </c>
      <c r="T12">
        <f t="shared" ca="1" si="3"/>
        <v>1.9688257606469711E-4</v>
      </c>
      <c r="U12" s="3">
        <f t="shared" ca="1" si="6"/>
        <v>0.9713386373844517</v>
      </c>
    </row>
    <row r="13" spans="1:21" x14ac:dyDescent="0.25">
      <c r="A13" s="1">
        <v>9</v>
      </c>
      <c r="B13">
        <f t="shared" ca="1" si="4"/>
        <v>0.66023837310072375</v>
      </c>
      <c r="C13">
        <f t="shared" ca="1" si="5"/>
        <v>-0.4284877728868266</v>
      </c>
      <c r="M13" s="3"/>
      <c r="N13" s="3"/>
      <c r="P13">
        <v>9</v>
      </c>
      <c r="Q13">
        <f t="shared" ca="1" si="0"/>
        <v>2.5614866169475312E-2</v>
      </c>
      <c r="R13">
        <f t="shared" ca="1" si="1"/>
        <v>2.5614866169475312E-2</v>
      </c>
      <c r="S13">
        <f t="shared" ca="1" si="2"/>
        <v>-1.5313265922906349E-3</v>
      </c>
      <c r="T13">
        <f t="shared" ca="1" si="3"/>
        <v>2.0706910051244688E-4</v>
      </c>
      <c r="U13" s="3">
        <f t="shared" ca="1" si="6"/>
        <v>0.96082044730964211</v>
      </c>
    </row>
    <row r="14" spans="1:21" x14ac:dyDescent="0.25">
      <c r="A14" s="1">
        <v>10</v>
      </c>
      <c r="B14">
        <f t="shared" ca="1" si="4"/>
        <v>0.71252915427867503</v>
      </c>
      <c r="C14">
        <f t="shared" ca="1" si="5"/>
        <v>-0.8911727899234293</v>
      </c>
      <c r="M14" s="3"/>
      <c r="N14" s="3"/>
      <c r="P14">
        <v>10</v>
      </c>
      <c r="Q14">
        <f t="shared" ca="1" si="0"/>
        <v>2.8460962410528125E-2</v>
      </c>
      <c r="R14">
        <f t="shared" ca="1" si="1"/>
        <v>2.8460962410528125E-2</v>
      </c>
      <c r="S14">
        <f t="shared" ca="1" si="2"/>
        <v>-1.6204713533006891E-3</v>
      </c>
      <c r="T14">
        <f t="shared" ca="1" si="3"/>
        <v>2.1451141922126834E-4</v>
      </c>
      <c r="U14" s="3">
        <f t="shared" ca="1" si="6"/>
        <v>0.94889612254743794</v>
      </c>
    </row>
    <row r="15" spans="1:21" x14ac:dyDescent="0.25">
      <c r="A15" s="1">
        <v>11</v>
      </c>
      <c r="B15">
        <f t="shared" ca="1" si="4"/>
        <v>0.7494923792429774</v>
      </c>
      <c r="C15">
        <f t="shared" ca="1" si="5"/>
        <v>-0.99997965456383897</v>
      </c>
      <c r="M15" s="3"/>
      <c r="N15" s="3"/>
      <c r="P15">
        <v>11</v>
      </c>
      <c r="Q15">
        <f t="shared" ca="1" si="0"/>
        <v>3.1307058651580941E-2</v>
      </c>
      <c r="R15">
        <f t="shared" ca="1" si="1"/>
        <v>3.1307058651580941E-2</v>
      </c>
      <c r="S15">
        <f t="shared" ca="1" si="2"/>
        <v>-1.6934155866840737E-3</v>
      </c>
      <c r="T15">
        <f t="shared" ca="1" si="3"/>
        <v>2.1934785697350553E-4</v>
      </c>
      <c r="U15" s="3">
        <f t="shared" ca="1" si="6"/>
        <v>0.93560619067481199</v>
      </c>
    </row>
    <row r="16" spans="1:21" x14ac:dyDescent="0.25">
      <c r="A16" s="1">
        <v>12</v>
      </c>
      <c r="B16">
        <f t="shared" ca="1" si="4"/>
        <v>0.78801512293710241</v>
      </c>
      <c r="C16">
        <f t="shared" ca="1" si="5"/>
        <v>-0.88804909402094634</v>
      </c>
      <c r="P16">
        <v>12</v>
      </c>
      <c r="Q16">
        <f t="shared" ca="1" si="0"/>
        <v>3.415315489263375E-2</v>
      </c>
      <c r="R16">
        <f t="shared" ca="1" si="1"/>
        <v>3.415315489263375E-2</v>
      </c>
      <c r="S16">
        <f t="shared" ca="1" si="2"/>
        <v>-1.7501592924407882E-3</v>
      </c>
      <c r="T16">
        <f t="shared" ca="1" si="3"/>
        <v>2.2171673855150248E-4</v>
      </c>
      <c r="U16" s="3">
        <f t="shared" ca="1" si="6"/>
        <v>0.92099117926873686</v>
      </c>
    </row>
    <row r="17" spans="1:21" x14ac:dyDescent="0.25">
      <c r="A17" s="1">
        <v>13</v>
      </c>
      <c r="B17">
        <f t="shared" ca="1" si="4"/>
        <v>0.82214171945523562</v>
      </c>
      <c r="C17">
        <f t="shared" ca="1" si="5"/>
        <v>-0.61645833359041891</v>
      </c>
      <c r="P17">
        <v>13</v>
      </c>
      <c r="Q17">
        <f t="shared" ca="1" si="0"/>
        <v>3.6999251133686559E-2</v>
      </c>
      <c r="R17">
        <f t="shared" ca="1" si="1"/>
        <v>3.6999251133686559E-2</v>
      </c>
      <c r="S17">
        <f t="shared" ca="1" si="2"/>
        <v>-1.7907024705708329E-3</v>
      </c>
      <c r="T17">
        <f t="shared" ca="1" si="3"/>
        <v>2.2175638873760326E-4</v>
      </c>
      <c r="U17" s="3">
        <f t="shared" ca="1" si="6"/>
        <v>0.90509161590618525</v>
      </c>
    </row>
    <row r="18" spans="1:21" x14ac:dyDescent="0.25">
      <c r="A18" s="1">
        <v>14</v>
      </c>
      <c r="B18">
        <f t="shared" ca="1" si="4"/>
        <v>0.83882372198403155</v>
      </c>
      <c r="C18">
        <f t="shared" ca="1" si="5"/>
        <v>-0.43910703247854377</v>
      </c>
      <c r="P18">
        <v>14</v>
      </c>
      <c r="Q18">
        <f t="shared" ca="1" si="0"/>
        <v>3.9845347374739375E-2</v>
      </c>
      <c r="R18">
        <f t="shared" ca="1" si="1"/>
        <v>3.9845347374739375E-2</v>
      </c>
      <c r="S18">
        <f t="shared" ca="1" si="2"/>
        <v>-1.8150451210742077E-3</v>
      </c>
      <c r="T18">
        <f t="shared" ca="1" si="3"/>
        <v>2.1960513231415176E-4</v>
      </c>
      <c r="U18" s="3">
        <f t="shared" ca="1" si="6"/>
        <v>0.88794802816412999</v>
      </c>
    </row>
    <row r="19" spans="1:21" x14ac:dyDescent="0.25">
      <c r="A19" s="1">
        <v>15</v>
      </c>
      <c r="B19">
        <f t="shared" ca="1" si="4"/>
        <v>0.88654813007384159</v>
      </c>
      <c r="C19">
        <f t="shared" ca="1" si="5"/>
        <v>0.14460927194567974</v>
      </c>
      <c r="P19">
        <v>15</v>
      </c>
      <c r="Q19">
        <f t="shared" ca="1" si="0"/>
        <v>4.2691443615792191E-2</v>
      </c>
      <c r="R19">
        <f t="shared" ca="1" si="1"/>
        <v>4.2691443615792191E-2</v>
      </c>
      <c r="S19">
        <f t="shared" ca="1" si="2"/>
        <v>-1.8231872439509126E-3</v>
      </c>
      <c r="T19">
        <f t="shared" ca="1" si="3"/>
        <v>2.1540129406349208E-4</v>
      </c>
      <c r="U19" s="3">
        <f t="shared" ca="1" si="6"/>
        <v>0.86960094361954365</v>
      </c>
    </row>
    <row r="20" spans="1:21" x14ac:dyDescent="0.25">
      <c r="A20" s="1">
        <v>16</v>
      </c>
      <c r="B20">
        <f t="shared" ca="1" si="4"/>
        <v>0.92150111328603346</v>
      </c>
      <c r="C20">
        <f t="shared" ca="1" si="5"/>
        <v>0.55165753930245243</v>
      </c>
      <c r="P20">
        <v>16</v>
      </c>
      <c r="Q20">
        <f t="shared" ca="1" si="0"/>
        <v>4.5537539856845E-2</v>
      </c>
      <c r="R20">
        <f t="shared" ca="1" si="1"/>
        <v>4.5537539856845E-2</v>
      </c>
      <c r="S20">
        <f t="shared" ca="1" si="2"/>
        <v>-1.8151288392009475E-3</v>
      </c>
      <c r="T20">
        <f t="shared" ca="1" si="3"/>
        <v>2.0928319876796817E-4</v>
      </c>
      <c r="U20" s="3">
        <f t="shared" ca="1" si="6"/>
        <v>0.85009088984939907</v>
      </c>
    </row>
    <row r="21" spans="1:21" x14ac:dyDescent="0.25">
      <c r="A21" s="1">
        <v>17</v>
      </c>
      <c r="B21">
        <f t="shared" ca="1" si="4"/>
        <v>0.96373234422125187</v>
      </c>
      <c r="C21">
        <f t="shared" ca="1" si="5"/>
        <v>0.8979299447685819</v>
      </c>
      <c r="P21">
        <v>17</v>
      </c>
      <c r="Q21">
        <f t="shared" ca="1" si="0"/>
        <v>4.8383636097897809E-2</v>
      </c>
      <c r="R21">
        <f t="shared" ca="1" si="1"/>
        <v>4.8383636097897809E-2</v>
      </c>
      <c r="S21">
        <f t="shared" ca="1" si="2"/>
        <v>-1.7908699068243127E-3</v>
      </c>
      <c r="T21">
        <f t="shared" ca="1" si="3"/>
        <v>2.0138917120992415E-4</v>
      </c>
      <c r="U21" s="3">
        <f t="shared" ca="1" si="6"/>
        <v>0.82945839443066882</v>
      </c>
    </row>
    <row r="22" spans="1:21" x14ac:dyDescent="0.25">
      <c r="A22" s="1">
        <v>18</v>
      </c>
      <c r="B22">
        <f t="shared" ca="1" si="4"/>
        <v>1.0596772913065486</v>
      </c>
      <c r="C22">
        <f t="shared" ca="1" si="5"/>
        <v>0.73173865394034154</v>
      </c>
      <c r="P22">
        <v>18</v>
      </c>
      <c r="Q22">
        <f t="shared" ca="1" si="0"/>
        <v>5.1229732338950625E-2</v>
      </c>
      <c r="R22">
        <f t="shared" ca="1" si="1"/>
        <v>5.1229732338950625E-2</v>
      </c>
      <c r="S22">
        <f t="shared" ca="1" si="2"/>
        <v>-1.7504104468210079E-3</v>
      </c>
      <c r="T22">
        <f t="shared" ca="1" si="3"/>
        <v>1.9185753617170391E-4</v>
      </c>
      <c r="U22" s="3">
        <f t="shared" ca="1" si="6"/>
        <v>0.80774398494032562</v>
      </c>
    </row>
    <row r="23" spans="1:21" x14ac:dyDescent="0.25">
      <c r="A23" s="1">
        <v>19</v>
      </c>
      <c r="B23">
        <f t="shared" ca="1" si="4"/>
        <v>1.0775567267802848</v>
      </c>
      <c r="C23">
        <f t="shared" ca="1" si="5"/>
        <v>0.5614936509130829</v>
      </c>
      <c r="P23">
        <v>19</v>
      </c>
      <c r="Q23">
        <f t="shared" ca="1" si="0"/>
        <v>5.4075828580003441E-2</v>
      </c>
      <c r="R23">
        <f t="shared" ca="1" si="1"/>
        <v>5.4075828580003441E-2</v>
      </c>
      <c r="S23">
        <f t="shared" ca="1" si="2"/>
        <v>-1.693750459191033E-3</v>
      </c>
      <c r="T23">
        <f t="shared" ca="1" si="3"/>
        <v>1.8082661843565146E-4</v>
      </c>
      <c r="U23" s="3">
        <f t="shared" ca="1" si="6"/>
        <v>0.78498818895534228</v>
      </c>
    </row>
    <row r="24" spans="1:21" x14ac:dyDescent="0.25">
      <c r="A24" s="1">
        <v>20</v>
      </c>
      <c r="B24">
        <f t="shared" ca="1" si="4"/>
        <v>1.1061926549357413</v>
      </c>
      <c r="C24">
        <f t="shared" ca="1" si="5"/>
        <v>0.23414601174300095</v>
      </c>
      <c r="P24">
        <v>20</v>
      </c>
      <c r="Q24">
        <f t="shared" ca="1" si="0"/>
        <v>5.692192482105625E-2</v>
      </c>
      <c r="R24">
        <f t="shared" ca="1" si="1"/>
        <v>5.692192482105625E-2</v>
      </c>
      <c r="S24">
        <f t="shared" ca="1" si="2"/>
        <v>-1.6208899439343885E-3</v>
      </c>
      <c r="T24">
        <f t="shared" ca="1" si="3"/>
        <v>1.6843474278411093E-4</v>
      </c>
      <c r="U24" s="3">
        <f t="shared" ca="1" si="6"/>
        <v>0.76123153405269151</v>
      </c>
    </row>
    <row r="25" spans="1:21" x14ac:dyDescent="0.25">
      <c r="P25">
        <v>21</v>
      </c>
      <c r="Q25">
        <f t="shared" ca="1" si="0"/>
        <v>5.9768021062109059E-2</v>
      </c>
      <c r="R25">
        <f t="shared" ca="1" si="1"/>
        <v>5.9768021062109059E-2</v>
      </c>
      <c r="S25">
        <f t="shared" ca="1" si="2"/>
        <v>-1.5318289010510741E-3</v>
      </c>
      <c r="T25">
        <f t="shared" ca="1" si="3"/>
        <v>1.5482023399942627E-4</v>
      </c>
      <c r="U25" s="3">
        <f t="shared" ca="1" si="6"/>
        <v>0.73651454780934589</v>
      </c>
    </row>
    <row r="26" spans="1:21" x14ac:dyDescent="0.25">
      <c r="P26">
        <v>22</v>
      </c>
      <c r="Q26">
        <f t="shared" ca="1" si="0"/>
        <v>6.2614117303161881E-2</v>
      </c>
      <c r="R26">
        <f t="shared" ca="1" si="1"/>
        <v>6.2614117303161881E-2</v>
      </c>
      <c r="S26">
        <f t="shared" ca="1" si="2"/>
        <v>-1.4265673305410894E-3</v>
      </c>
      <c r="T26">
        <f t="shared" ca="1" si="3"/>
        <v>1.4012141686394142E-4</v>
      </c>
      <c r="U26" s="3">
        <f t="shared" ca="1" si="6"/>
        <v>0.71087775780227813</v>
      </c>
    </row>
    <row r="27" spans="1:21" x14ac:dyDescent="0.25">
      <c r="P27">
        <v>23</v>
      </c>
      <c r="Q27">
        <f t="shared" ca="1" si="0"/>
        <v>6.546021354421469E-2</v>
      </c>
      <c r="R27">
        <f t="shared" ca="1" si="1"/>
        <v>6.546021354421469E-2</v>
      </c>
      <c r="S27">
        <f t="shared" ca="1" si="2"/>
        <v>-1.3051052324044351E-3</v>
      </c>
      <c r="T27">
        <f t="shared" ca="1" si="3"/>
        <v>1.2447661616000051E-4</v>
      </c>
      <c r="U27" s="3">
        <f t="shared" ca="1" si="6"/>
        <v>0.68436169160846105</v>
      </c>
    </row>
    <row r="28" spans="1:21" x14ac:dyDescent="0.25">
      <c r="P28">
        <v>24</v>
      </c>
      <c r="Q28">
        <f t="shared" ca="1" si="0"/>
        <v>6.8306309785267499E-2</v>
      </c>
      <c r="R28">
        <f t="shared" ca="1" si="1"/>
        <v>6.8306309785267499E-2</v>
      </c>
      <c r="S28">
        <f t="shared" ca="1" si="2"/>
        <v>-1.1674426066411111E-3</v>
      </c>
      <c r="T28">
        <f t="shared" ca="1" si="3"/>
        <v>1.0802415666994752E-4</v>
      </c>
      <c r="U28" s="3">
        <f t="shared" ca="1" si="6"/>
        <v>0.65700687680486736</v>
      </c>
    </row>
    <row r="29" spans="1:21" x14ac:dyDescent="0.25">
      <c r="P29">
        <v>25</v>
      </c>
      <c r="Q29">
        <f t="shared" ca="1" si="0"/>
        <v>7.1152406026320308E-2</v>
      </c>
      <c r="R29">
        <f t="shared" ca="1" si="1"/>
        <v>7.1152406026320308E-2</v>
      </c>
      <c r="S29">
        <f t="shared" ca="1" si="2"/>
        <v>-1.0135794532511173E-3</v>
      </c>
      <c r="T29">
        <f t="shared" ca="1" si="3"/>
        <v>9.0902363176126452E-5</v>
      </c>
      <c r="U29" s="3">
        <f t="shared" ca="1" si="6"/>
        <v>0.62885384096846964</v>
      </c>
    </row>
    <row r="30" spans="1:21" x14ac:dyDescent="0.25">
      <c r="P30">
        <v>26</v>
      </c>
      <c r="Q30">
        <f t="shared" ca="1" si="0"/>
        <v>7.3998502267373117E-2</v>
      </c>
      <c r="R30">
        <f t="shared" ca="1" si="1"/>
        <v>7.3998502267373117E-2</v>
      </c>
      <c r="S30">
        <f t="shared" ca="1" si="2"/>
        <v>-8.4351577223445344E-4</v>
      </c>
      <c r="T30">
        <f t="shared" ca="1" si="3"/>
        <v>7.3249560460881294E-5</v>
      </c>
      <c r="U30" s="3">
        <f t="shared" ca="1" si="6"/>
        <v>0.5999431116762407</v>
      </c>
    </row>
    <row r="31" spans="1:21" x14ac:dyDescent="0.25">
      <c r="P31">
        <v>27</v>
      </c>
      <c r="Q31">
        <f t="shared" ca="1" si="0"/>
        <v>7.684459850842594E-2</v>
      </c>
      <c r="R31">
        <f t="shared" ca="1" si="1"/>
        <v>7.684459850842594E-2</v>
      </c>
      <c r="S31">
        <f t="shared" ca="1" si="2"/>
        <v>-6.5725156359111895E-4</v>
      </c>
      <c r="T31">
        <f t="shared" ca="1" si="3"/>
        <v>5.5204073306556004E-5</v>
      </c>
      <c r="U31" s="3">
        <f t="shared" ca="1" si="6"/>
        <v>0.57031521650515304</v>
      </c>
    </row>
    <row r="32" spans="1:21" x14ac:dyDescent="0.25">
      <c r="P32">
        <v>28</v>
      </c>
      <c r="Q32">
        <f t="shared" ca="1" si="0"/>
        <v>7.9690694749478749E-2</v>
      </c>
      <c r="R32">
        <f t="shared" ca="1" si="1"/>
        <v>7.9690694749478749E-2</v>
      </c>
      <c r="S32">
        <f t="shared" ca="1" si="2"/>
        <v>-4.5478682732111536E-4</v>
      </c>
      <c r="T32">
        <f t="shared" ca="1" si="3"/>
        <v>3.6904226495494748E-5</v>
      </c>
      <c r="U32" s="3">
        <f t="shared" ca="1" si="6"/>
        <v>0.54001068303217981</v>
      </c>
    </row>
    <row r="33" spans="16:21" x14ac:dyDescent="0.25">
      <c r="P33">
        <v>29</v>
      </c>
      <c r="Q33">
        <f t="shared" ca="1" si="0"/>
        <v>8.2536790990531558E-2</v>
      </c>
      <c r="R33">
        <f t="shared" ca="1" si="1"/>
        <v>8.2536790990531558E-2</v>
      </c>
      <c r="S33">
        <f t="shared" ca="1" si="2"/>
        <v>-2.3612156342444197E-4</v>
      </c>
      <c r="T33">
        <f t="shared" ca="1" si="3"/>
        <v>1.8488344810041461E-5</v>
      </c>
      <c r="U33" s="3">
        <f t="shared" ca="1" si="6"/>
        <v>0.50907003883429336</v>
      </c>
    </row>
    <row r="34" spans="16:21" x14ac:dyDescent="0.25">
      <c r="P34">
        <v>30</v>
      </c>
      <c r="Q34">
        <f t="shared" ca="1" si="0"/>
        <v>8.5382887231584381E-2</v>
      </c>
      <c r="R34">
        <f t="shared" ca="1" si="1"/>
        <v>8.5382887231584381E-2</v>
      </c>
      <c r="S34">
        <f t="shared" ca="1" si="2"/>
        <v>-1.2557719010975146E-6</v>
      </c>
      <c r="T34">
        <f t="shared" ca="1" si="3"/>
        <v>9.475303254005775E-8</v>
      </c>
      <c r="U34" s="3">
        <f t="shared" ca="1" si="6"/>
        <v>0.4775338114884663</v>
      </c>
    </row>
    <row r="35" spans="16:21" x14ac:dyDescent="0.25">
      <c r="P35">
        <v>31</v>
      </c>
      <c r="Q35">
        <f t="shared" ca="1" si="0"/>
        <v>8.822898347263719E-2</v>
      </c>
      <c r="R35">
        <f t="shared" ca="1" si="1"/>
        <v>8.822898347263719E-2</v>
      </c>
      <c r="S35">
        <f t="shared" ca="1" si="2"/>
        <v>2.4981054724891567E-4</v>
      </c>
      <c r="T35">
        <f t="shared" ca="1" si="3"/>
        <v>-1.8138224054665264E-5</v>
      </c>
      <c r="U35" s="3">
        <f t="shared" ca="1" si="6"/>
        <v>0.44544252857167177</v>
      </c>
    </row>
    <row r="36" spans="16:21" x14ac:dyDescent="0.25">
      <c r="P36">
        <v>32</v>
      </c>
      <c r="Q36">
        <f t="shared" ca="1" si="0"/>
        <v>9.1075079713689999E-2</v>
      </c>
      <c r="R36">
        <f t="shared" ca="1" si="1"/>
        <v>9.1075079713689999E-2</v>
      </c>
      <c r="S36">
        <f t="shared" ca="1" si="2"/>
        <v>5.1707739402559873E-4</v>
      </c>
      <c r="T36">
        <f t="shared" ca="1" si="3"/>
        <v>-3.6072261669230591E-5</v>
      </c>
      <c r="U36" s="3">
        <f t="shared" ca="1" si="6"/>
        <v>0.41283671766088204</v>
      </c>
    </row>
    <row r="37" spans="16:21" x14ac:dyDescent="0.25">
      <c r="P37">
        <v>33</v>
      </c>
      <c r="Q37">
        <f t="shared" ca="1" si="0"/>
        <v>9.3921175954742808E-2</v>
      </c>
      <c r="R37">
        <f t="shared" ca="1" si="1"/>
        <v>9.3921175954742808E-2</v>
      </c>
      <c r="S37">
        <f t="shared" ca="1" si="2"/>
        <v>8.0054476842895169E-4</v>
      </c>
      <c r="T37">
        <f t="shared" ca="1" si="3"/>
        <v>-5.3569035028811904E-5</v>
      </c>
      <c r="U37" s="3">
        <f t="shared" ca="1" si="6"/>
        <v>0.37975690633307013</v>
      </c>
    </row>
    <row r="38" spans="16:21" x14ac:dyDescent="0.25">
      <c r="P38">
        <v>34</v>
      </c>
      <c r="Q38">
        <f t="shared" ca="1" si="0"/>
        <v>9.6767272195795617E-2</v>
      </c>
      <c r="R38">
        <f t="shared" ca="1" si="1"/>
        <v>9.6767272195795617E-2</v>
      </c>
      <c r="S38">
        <f t="shared" ca="1" si="2"/>
        <v>1.1002126704589745E-3</v>
      </c>
      <c r="T38">
        <f t="shared" ca="1" si="3"/>
        <v>-7.0490219351065195E-5</v>
      </c>
      <c r="U38" s="3">
        <f t="shared" ca="1" si="6"/>
        <v>0.34624362216520865</v>
      </c>
    </row>
    <row r="39" spans="16:21" x14ac:dyDescent="0.25">
      <c r="P39">
        <v>35</v>
      </c>
      <c r="Q39">
        <f t="shared" ca="1" si="0"/>
        <v>9.961336843684844E-2</v>
      </c>
      <c r="R39">
        <f t="shared" ca="1" si="1"/>
        <v>9.961336843684844E-2</v>
      </c>
      <c r="S39">
        <f t="shared" ca="1" si="2"/>
        <v>1.4160811001156686E-3</v>
      </c>
      <c r="T39">
        <f t="shared" ca="1" si="3"/>
        <v>-8.6697489853646511E-5</v>
      </c>
      <c r="U39" s="3">
        <f t="shared" ca="1" si="6"/>
        <v>0.31233739273426997</v>
      </c>
    </row>
    <row r="40" spans="16:21" x14ac:dyDescent="0.25">
      <c r="P40">
        <v>36</v>
      </c>
      <c r="Q40">
        <f t="shared" ca="1" si="0"/>
        <v>0.10245946467790125</v>
      </c>
      <c r="R40">
        <f t="shared" ca="1" si="1"/>
        <v>0.10245946467790125</v>
      </c>
      <c r="S40">
        <f t="shared" ca="1" si="2"/>
        <v>1.7481500573990312E-3</v>
      </c>
      <c r="T40">
        <f t="shared" ca="1" si="3"/>
        <v>-1.0205252175421171E-4</v>
      </c>
      <c r="U40" s="3">
        <f t="shared" ca="1" si="6"/>
        <v>0.27807874561722734</v>
      </c>
    </row>
    <row r="41" spans="16:21" x14ac:dyDescent="0.25">
      <c r="P41">
        <v>37</v>
      </c>
      <c r="Q41">
        <f t="shared" ca="1" si="0"/>
        <v>0.10530556091895406</v>
      </c>
      <c r="R41">
        <f t="shared" ca="1" si="1"/>
        <v>0.10530556091895406</v>
      </c>
      <c r="S41">
        <f t="shared" ca="1" si="2"/>
        <v>2.0964195423090635E-3</v>
      </c>
      <c r="T41">
        <f t="shared" ca="1" si="3"/>
        <v>-1.1641699027041685E-4</v>
      </c>
      <c r="U41" s="3">
        <f t="shared" ca="1" si="6"/>
        <v>0.24350820839105325</v>
      </c>
    </row>
    <row r="42" spans="16:21" x14ac:dyDescent="0.25">
      <c r="P42">
        <v>38</v>
      </c>
      <c r="Q42">
        <f t="shared" ca="1" si="0"/>
        <v>0.10815165716000688</v>
      </c>
      <c r="R42">
        <f t="shared" ca="1" si="1"/>
        <v>0.10815165716000688</v>
      </c>
      <c r="S42">
        <f t="shared" ca="1" si="2"/>
        <v>2.4608895548457678E-3</v>
      </c>
      <c r="T42">
        <f t="shared" ca="1" si="3"/>
        <v>-1.2965257061991797E-4</v>
      </c>
      <c r="U42" s="3">
        <f t="shared" ca="1" si="6"/>
        <v>0.20866630863272007</v>
      </c>
    </row>
    <row r="43" spans="16:21" x14ac:dyDescent="0.25">
      <c r="P43">
        <v>39</v>
      </c>
      <c r="Q43">
        <f t="shared" ca="1" si="0"/>
        <v>0.11099775340105969</v>
      </c>
      <c r="R43">
        <f t="shared" ca="1" si="1"/>
        <v>0.11099775340105969</v>
      </c>
      <c r="S43">
        <f t="shared" ca="1" si="2"/>
        <v>2.8415600950091398E-3</v>
      </c>
      <c r="T43">
        <f t="shared" ca="1" si="3"/>
        <v>-1.4162093802037095E-4</v>
      </c>
      <c r="U43" s="3">
        <f t="shared" ca="1" si="6"/>
        <v>0.17359357391920116</v>
      </c>
    </row>
    <row r="44" spans="16:21" x14ac:dyDescent="0.25">
      <c r="P44">
        <v>40</v>
      </c>
      <c r="Q44">
        <f t="shared" ca="1" si="0"/>
        <v>0.1138438496421125</v>
      </c>
      <c r="R44">
        <f t="shared" ca="1" si="1"/>
        <v>0.1138438496421125</v>
      </c>
      <c r="S44">
        <f t="shared" ca="1" si="2"/>
        <v>3.2384311627991821E-3</v>
      </c>
      <c r="T44">
        <f t="shared" ca="1" si="3"/>
        <v>-1.5218376768943184E-4</v>
      </c>
      <c r="U44" s="3">
        <f t="shared" ca="1" si="6"/>
        <v>0.13833053182746879</v>
      </c>
    </row>
    <row r="45" spans="16:21" x14ac:dyDescent="0.25">
      <c r="P45">
        <v>41</v>
      </c>
      <c r="Q45">
        <f t="shared" ca="1" si="0"/>
        <v>0.11668994588316531</v>
      </c>
      <c r="R45">
        <f t="shared" ca="1" si="1"/>
        <v>0.11668994588316531</v>
      </c>
      <c r="S45">
        <f t="shared" ca="1" si="2"/>
        <v>3.6515027582158942E-3</v>
      </c>
      <c r="T45">
        <f t="shared" ca="1" si="3"/>
        <v>-1.612027348447566E-4</v>
      </c>
      <c r="U45" s="3">
        <f t="shared" ca="1" si="6"/>
        <v>0.10291770993449567</v>
      </c>
    </row>
    <row r="46" spans="16:21" x14ac:dyDescent="0.25">
      <c r="P46">
        <v>42</v>
      </c>
      <c r="Q46">
        <f t="shared" ca="1" si="0"/>
        <v>0.11953604212421812</v>
      </c>
      <c r="R46">
        <f t="shared" ca="1" si="1"/>
        <v>0.11953604212421812</v>
      </c>
      <c r="S46">
        <f t="shared" ca="1" si="2"/>
        <v>4.0807748812592762E-3</v>
      </c>
      <c r="T46">
        <f t="shared" ca="1" si="3"/>
        <v>-1.6853951470400126E-4</v>
      </c>
      <c r="U46" s="3">
        <f t="shared" ca="1" si="6"/>
        <v>6.7395635817254718E-2</v>
      </c>
    </row>
    <row r="47" spans="16:21" x14ac:dyDescent="0.25">
      <c r="P47">
        <v>43</v>
      </c>
      <c r="Q47">
        <f t="shared" ca="1" si="0"/>
        <v>0.12238213836527094</v>
      </c>
      <c r="R47">
        <f t="shared" ca="1" si="1"/>
        <v>0.12238213836527094</v>
      </c>
      <c r="S47">
        <f t="shared" ca="1" si="2"/>
        <v>4.5262475319293293E-3</v>
      </c>
      <c r="T47">
        <f t="shared" ca="1" si="3"/>
        <v>-1.7405578248482178E-4</v>
      </c>
      <c r="U47" s="3">
        <f t="shared" ca="1" si="6"/>
        <v>3.1804837052718304E-2</v>
      </c>
    </row>
    <row r="48" spans="16:21" x14ac:dyDescent="0.25">
      <c r="P48">
        <v>44</v>
      </c>
      <c r="Q48">
        <f t="shared" ca="1" si="0"/>
        <v>0.12522823460632376</v>
      </c>
      <c r="R48">
        <f t="shared" ca="1" si="1"/>
        <v>0.12522823460632376</v>
      </c>
      <c r="S48">
        <f t="shared" ca="1" si="2"/>
        <v>4.9879207102260532E-3</v>
      </c>
      <c r="T48">
        <f t="shared" ca="1" si="3"/>
        <v>-1.7761321340487414E-4</v>
      </c>
      <c r="U48" s="3">
        <f t="shared" ca="1" si="6"/>
        <v>-3.814158782140753E-3</v>
      </c>
    </row>
    <row r="49" spans="16:21" x14ac:dyDescent="0.25">
      <c r="P49">
        <v>45</v>
      </c>
      <c r="Q49">
        <f t="shared" ca="1" si="0"/>
        <v>0.12807433084737657</v>
      </c>
      <c r="R49">
        <f t="shared" ca="1" si="1"/>
        <v>0.12807433084737657</v>
      </c>
      <c r="S49">
        <f t="shared" ca="1" si="2"/>
        <v>5.4657944161494451E-3</v>
      </c>
      <c r="T49">
        <f t="shared" ca="1" si="3"/>
        <v>-1.7907348268181436E-4</v>
      </c>
      <c r="U49" s="3">
        <f t="shared" ca="1" si="6"/>
        <v>-3.9420824110349306E-2</v>
      </c>
    </row>
    <row r="50" spans="16:21" x14ac:dyDescent="0.25">
      <c r="P50">
        <v>46</v>
      </c>
      <c r="Q50">
        <f t="shared" ca="1" si="0"/>
        <v>0.13092042708842938</v>
      </c>
      <c r="R50">
        <f t="shared" ca="1" si="1"/>
        <v>0.13092042708842938</v>
      </c>
      <c r="S50">
        <f t="shared" ca="1" si="2"/>
        <v>5.9598686496995061E-3</v>
      </c>
      <c r="T50">
        <f t="shared" ca="1" si="3"/>
        <v>-1.7829826553329839E-4</v>
      </c>
      <c r="U50" s="3">
        <f t="shared" ca="1" si="6"/>
        <v>-7.4974631354935095E-2</v>
      </c>
    </row>
    <row r="51" spans="16:21" x14ac:dyDescent="0.25">
      <c r="P51">
        <v>47</v>
      </c>
      <c r="Q51">
        <f t="shared" ca="1" si="0"/>
        <v>0.13376652332948219</v>
      </c>
      <c r="R51">
        <f t="shared" ca="1" si="1"/>
        <v>0.13376652332948219</v>
      </c>
      <c r="S51">
        <f t="shared" ca="1" si="2"/>
        <v>6.4701434108762378E-3</v>
      </c>
      <c r="T51">
        <f t="shared" ca="1" si="3"/>
        <v>-1.7514923717698225E-4</v>
      </c>
      <c r="U51" s="3">
        <f t="shared" ca="1" si="6"/>
        <v>-0.11043505293892553</v>
      </c>
    </row>
    <row r="52" spans="16:21" x14ac:dyDescent="0.25">
      <c r="P52">
        <v>48</v>
      </c>
      <c r="Q52">
        <f t="shared" ca="1" si="0"/>
        <v>0.136612619570535</v>
      </c>
      <c r="R52">
        <f t="shared" ca="1" si="1"/>
        <v>0.136612619570535</v>
      </c>
      <c r="S52">
        <f t="shared" ca="1" si="2"/>
        <v>6.9966186996796385E-3</v>
      </c>
      <c r="T52">
        <f t="shared" ca="1" si="3"/>
        <v>-1.6948807283052189E-4</v>
      </c>
      <c r="U52" s="3">
        <f t="shared" ca="1" si="6"/>
        <v>-0.14576156128534734</v>
      </c>
    </row>
    <row r="53" spans="16:21" x14ac:dyDescent="0.25">
      <c r="P53">
        <v>49</v>
      </c>
      <c r="Q53">
        <f t="shared" ca="1" si="0"/>
        <v>0.13945871581158781</v>
      </c>
      <c r="R53">
        <f t="shared" ca="1" si="1"/>
        <v>0.13945871581158781</v>
      </c>
      <c r="S53">
        <f t="shared" ca="1" si="2"/>
        <v>7.5392945161097099E-3</v>
      </c>
      <c r="T53">
        <f t="shared" ca="1" si="3"/>
        <v>-1.6117644771157334E-4</v>
      </c>
      <c r="U53" s="3">
        <f t="shared" ca="1" si="6"/>
        <v>-0.18091362881722817</v>
      </c>
    </row>
    <row r="54" spans="16:21" x14ac:dyDescent="0.25">
      <c r="P54">
        <v>50</v>
      </c>
      <c r="Q54">
        <f t="shared" ca="1" si="0"/>
        <v>0.14230481205264062</v>
      </c>
      <c r="R54">
        <f t="shared" ca="1" si="1"/>
        <v>0.14230481205264062</v>
      </c>
      <c r="S54">
        <f t="shared" ca="1" si="2"/>
        <v>8.0981708601664502E-3</v>
      </c>
      <c r="T54">
        <f t="shared" ca="1" si="3"/>
        <v>-1.5007603703779258E-4</v>
      </c>
      <c r="U54" s="3">
        <f t="shared" ca="1" si="6"/>
        <v>-0.21585072795759541</v>
      </c>
    </row>
    <row r="55" spans="16:21" x14ac:dyDescent="0.25">
      <c r="P55">
        <v>51</v>
      </c>
      <c r="Q55">
        <f t="shared" ca="1" si="0"/>
        <v>0.14515090829369343</v>
      </c>
      <c r="R55">
        <f t="shared" ca="1" si="1"/>
        <v>0.14515090829369343</v>
      </c>
      <c r="S55">
        <f t="shared" ca="1" si="2"/>
        <v>8.6732477318498605E-3</v>
      </c>
      <c r="T55">
        <f t="shared" ca="1" si="3"/>
        <v>-1.360485160268356E-4</v>
      </c>
      <c r="U55" s="3">
        <f t="shared" ca="1" si="6"/>
        <v>-0.25053233112947626</v>
      </c>
    </row>
    <row r="56" spans="16:21" x14ac:dyDescent="0.25">
      <c r="P56">
        <v>52</v>
      </c>
      <c r="Q56">
        <f t="shared" ca="1" si="0"/>
        <v>0.14799700453474623</v>
      </c>
      <c r="R56">
        <f t="shared" ca="1" si="1"/>
        <v>0.14799700453474623</v>
      </c>
      <c r="S56">
        <f t="shared" ca="1" si="2"/>
        <v>9.2645251311599414E-3</v>
      </c>
      <c r="T56">
        <f t="shared" ca="1" si="3"/>
        <v>-1.1895555989635836E-4</v>
      </c>
      <c r="U56" s="3">
        <f t="shared" ca="1" si="6"/>
        <v>-0.28491791075589812</v>
      </c>
    </row>
    <row r="57" spans="16:21" x14ac:dyDescent="0.25">
      <c r="P57">
        <v>53</v>
      </c>
      <c r="Q57">
        <f t="shared" ca="1" si="0"/>
        <v>0.15084310077579907</v>
      </c>
      <c r="R57">
        <f t="shared" ca="1" si="1"/>
        <v>0.15084310077579907</v>
      </c>
      <c r="S57">
        <f t="shared" ca="1" si="2"/>
        <v>9.8720030580966983E-3</v>
      </c>
      <c r="T57">
        <f t="shared" ca="1" si="3"/>
        <v>-9.8658843864016672E-5</v>
      </c>
      <c r="U57" s="3">
        <f t="shared" ca="1" si="6"/>
        <v>-0.31896693925988862</v>
      </c>
    </row>
    <row r="58" spans="16:21" x14ac:dyDescent="0.25">
      <c r="P58">
        <v>54</v>
      </c>
      <c r="Q58">
        <f t="shared" ca="1" si="0"/>
        <v>0.15368919701685188</v>
      </c>
      <c r="R58">
        <f t="shared" ca="1" si="1"/>
        <v>0.15368919701685188</v>
      </c>
      <c r="S58">
        <f t="shared" ca="1" si="2"/>
        <v>1.0495681512660119E-2</v>
      </c>
      <c r="T58">
        <f t="shared" ca="1" si="3"/>
        <v>-7.5020043147466906E-5</v>
      </c>
      <c r="U58" s="3">
        <f t="shared" ca="1" si="6"/>
        <v>-0.35263888906447383</v>
      </c>
    </row>
    <row r="59" spans="16:21" x14ac:dyDescent="0.25">
      <c r="P59">
        <v>55</v>
      </c>
      <c r="Q59">
        <f t="shared" ca="1" si="0"/>
        <v>0.15653529325790469</v>
      </c>
      <c r="R59">
        <f t="shared" ca="1" si="1"/>
        <v>0.15653529325790469</v>
      </c>
      <c r="S59">
        <f t="shared" ca="1" si="2"/>
        <v>1.1135560494850209E-2</v>
      </c>
      <c r="T59">
        <f t="shared" ca="1" si="3"/>
        <v>-4.790083296436484E-5</v>
      </c>
      <c r="U59" s="3">
        <f t="shared" ca="1" si="6"/>
        <v>-0.38589323259268227</v>
      </c>
    </row>
    <row r="60" spans="16:21" x14ac:dyDescent="0.25">
      <c r="P60">
        <v>56</v>
      </c>
      <c r="Q60">
        <f t="shared" ca="1" si="0"/>
        <v>0.1593813894989575</v>
      </c>
      <c r="R60">
        <f t="shared" ca="1" si="1"/>
        <v>0.1593813894989575</v>
      </c>
      <c r="S60">
        <f t="shared" ca="1" si="2"/>
        <v>1.1791640004666969E-2</v>
      </c>
      <c r="T60">
        <f t="shared" ca="1" si="3"/>
        <v>-1.7162888532366501E-5</v>
      </c>
      <c r="U60" s="3">
        <f t="shared" ca="1" si="6"/>
        <v>-0.41868944226754068</v>
      </c>
    </row>
    <row r="61" spans="16:21" x14ac:dyDescent="0.25">
      <c r="P61">
        <v>57</v>
      </c>
      <c r="Q61">
        <f t="shared" ca="1" si="0"/>
        <v>0.16222748574001031</v>
      </c>
      <c r="R61">
        <f t="shared" ca="1" si="1"/>
        <v>0.16222748574001031</v>
      </c>
      <c r="S61">
        <f t="shared" ca="1" si="2"/>
        <v>1.2463920042110398E-2</v>
      </c>
      <c r="T61">
        <f t="shared" ca="1" si="3"/>
        <v>1.7332114930872141E-5</v>
      </c>
      <c r="U61" s="3">
        <f t="shared" ca="1" si="6"/>
        <v>-0.45098699051207625</v>
      </c>
    </row>
    <row r="62" spans="16:21" x14ac:dyDescent="0.25">
      <c r="P62">
        <v>58</v>
      </c>
      <c r="Q62">
        <f t="shared" ca="1" si="0"/>
        <v>0.16507358198106312</v>
      </c>
      <c r="R62">
        <f t="shared" ca="1" si="1"/>
        <v>0.16507358198106312</v>
      </c>
      <c r="S62">
        <f t="shared" ca="1" si="2"/>
        <v>1.3152400607180498E-2</v>
      </c>
      <c r="T62">
        <f t="shared" ca="1" si="3"/>
        <v>5.5722502207695094E-5</v>
      </c>
      <c r="U62" s="3">
        <f t="shared" ca="1" si="6"/>
        <v>-0.48274534974931638</v>
      </c>
    </row>
    <row r="63" spans="16:21" x14ac:dyDescent="0.25">
      <c r="P63">
        <v>59</v>
      </c>
      <c r="Q63">
        <f t="shared" ca="1" si="0"/>
        <v>0.16791967822211593</v>
      </c>
      <c r="R63">
        <f t="shared" ca="1" si="1"/>
        <v>0.16791967822211593</v>
      </c>
      <c r="S63">
        <f t="shared" ca="1" si="2"/>
        <v>1.3857081699877269E-2</v>
      </c>
      <c r="T63">
        <f t="shared" ca="1" si="3"/>
        <v>9.8146598080446379E-5</v>
      </c>
      <c r="U63" s="3">
        <f t="shared" ca="1" si="6"/>
        <v>-0.5139239924022887</v>
      </c>
    </row>
    <row r="64" spans="16:21" x14ac:dyDescent="0.25">
      <c r="P64">
        <v>60</v>
      </c>
      <c r="Q64">
        <f t="shared" ca="1" si="0"/>
        <v>0.17076577446316876</v>
      </c>
      <c r="R64">
        <f t="shared" ca="1" si="1"/>
        <v>0.17076577446316876</v>
      </c>
      <c r="S64">
        <f t="shared" ca="1" si="2"/>
        <v>1.4577963320200716E-2</v>
      </c>
      <c r="T64">
        <f t="shared" ca="1" si="3"/>
        <v>1.4474272733147047E-4</v>
      </c>
      <c r="U64" s="3">
        <f t="shared" ca="1" si="6"/>
        <v>-0.54448239089402084</v>
      </c>
    </row>
    <row r="65" spans="16:21" x14ac:dyDescent="0.25">
      <c r="P65">
        <v>61</v>
      </c>
      <c r="Q65">
        <f t="shared" ca="1" si="0"/>
        <v>0.17361187070422157</v>
      </c>
      <c r="R65">
        <f t="shared" ca="1" si="1"/>
        <v>0.17361187070422157</v>
      </c>
      <c r="S65">
        <f t="shared" ca="1" si="2"/>
        <v>1.5315045468150825E-2</v>
      </c>
      <c r="T65">
        <f t="shared" ca="1" si="3"/>
        <v>1.9564921474311047E-4</v>
      </c>
      <c r="U65" s="3">
        <f t="shared" ca="1" si="6"/>
        <v>-0.57438001764753888</v>
      </c>
    </row>
    <row r="66" spans="16:21" x14ac:dyDescent="0.25">
      <c r="P66">
        <v>62</v>
      </c>
      <c r="Q66">
        <f t="shared" ca="1" si="0"/>
        <v>0.17645796694527438</v>
      </c>
      <c r="R66">
        <f t="shared" ca="1" si="1"/>
        <v>0.17645796694527438</v>
      </c>
      <c r="S66">
        <f t="shared" ca="1" si="2"/>
        <v>1.6068328143727606E-2</v>
      </c>
      <c r="T66">
        <f t="shared" ca="1" si="3"/>
        <v>2.5100438509771087E-4</v>
      </c>
      <c r="U66" s="3">
        <f t="shared" ca="1" si="6"/>
        <v>-0.60357634508587066</v>
      </c>
    </row>
    <row r="67" spans="16:21" x14ac:dyDescent="0.25">
      <c r="P67">
        <v>63</v>
      </c>
      <c r="Q67">
        <f t="shared" ca="1" si="0"/>
        <v>0.17930406318632719</v>
      </c>
      <c r="R67">
        <f t="shared" ca="1" si="1"/>
        <v>0.17930406318632719</v>
      </c>
      <c r="S67">
        <f t="shared" ca="1" si="2"/>
        <v>1.6837811346931054E-2</v>
      </c>
      <c r="T67">
        <f t="shared" ca="1" si="3"/>
        <v>3.1094656317761559E-4</v>
      </c>
      <c r="U67" s="3">
        <f t="shared" ca="1" si="6"/>
        <v>-0.63203084563204404</v>
      </c>
    </row>
    <row r="68" spans="16:21" x14ac:dyDescent="0.25">
      <c r="P68">
        <v>64</v>
      </c>
      <c r="Q68">
        <f t="shared" ca="1" si="0"/>
        <v>0.18215015942738</v>
      </c>
      <c r="R68">
        <f t="shared" ca="1" si="1"/>
        <v>0.18215015942738</v>
      </c>
      <c r="S68">
        <f t="shared" ca="1" si="2"/>
        <v>1.7623495077761172E-2</v>
      </c>
      <c r="T68">
        <f t="shared" ca="1" si="3"/>
        <v>3.7561407376516864E-4</v>
      </c>
      <c r="U68" s="3">
        <f t="shared" ca="1" si="6"/>
        <v>-0.65970299170908553</v>
      </c>
    </row>
    <row r="69" spans="16:21" x14ac:dyDescent="0.25">
      <c r="P69">
        <v>65</v>
      </c>
      <c r="Q69">
        <f t="shared" ref="Q69:Q104" ca="1" si="7">$P$1+P69*$Q$2</f>
        <v>0.18499625566843281</v>
      </c>
      <c r="R69">
        <f t="shared" ref="R69:R104" ca="1" si="8">Q69-$B$4</f>
        <v>0.18499625566843281</v>
      </c>
      <c r="S69">
        <f t="shared" ref="S69:S104" ca="1" si="9">R69*($Q69-$B$5)</f>
        <v>1.8425379336217962E-2</v>
      </c>
      <c r="T69">
        <f t="shared" ref="T69:T104" ca="1" si="10">S69*(Q69-$B$6)</f>
        <v>4.4514524164271417E-4</v>
      </c>
      <c r="U69" s="3">
        <f t="shared" ca="1" si="6"/>
        <v>-0.68655225574002277</v>
      </c>
    </row>
    <row r="70" spans="16:21" x14ac:dyDescent="0.25">
      <c r="P70">
        <v>66</v>
      </c>
      <c r="Q70">
        <f t="shared" ca="1" si="7"/>
        <v>0.18784235190948562</v>
      </c>
      <c r="R70">
        <f t="shared" ca="1" si="8"/>
        <v>0.18784235190948562</v>
      </c>
      <c r="S70">
        <f t="shared" ca="1" si="9"/>
        <v>1.9243464122301421E-2</v>
      </c>
      <c r="T70">
        <f t="shared" ca="1" si="10"/>
        <v>5.1967839159259611E-4</v>
      </c>
      <c r="U70" s="3">
        <f t="shared" ref="U70:U104" ca="1" si="11">$C$4+SUMPRODUCT($D$4:$F$4,R70:T70)</f>
        <v>-0.71253811014788293</v>
      </c>
    </row>
    <row r="71" spans="16:21" x14ac:dyDescent="0.25">
      <c r="P71">
        <v>67</v>
      </c>
      <c r="Q71">
        <f t="shared" ca="1" si="7"/>
        <v>0.19068844815053843</v>
      </c>
      <c r="R71">
        <f t="shared" ca="1" si="8"/>
        <v>0.19068844815053843</v>
      </c>
      <c r="S71">
        <f t="shared" ca="1" si="9"/>
        <v>2.0077749436011549E-2</v>
      </c>
      <c r="T71">
        <f t="shared" ca="1" si="10"/>
        <v>5.9935184839715844E-4</v>
      </c>
      <c r="U71" s="3">
        <f t="shared" ca="1" si="11"/>
        <v>-0.73762002735569365</v>
      </c>
    </row>
    <row r="72" spans="16:21" x14ac:dyDescent="0.25">
      <c r="P72">
        <v>68</v>
      </c>
      <c r="Q72">
        <f t="shared" ca="1" si="7"/>
        <v>0.19353454439159123</v>
      </c>
      <c r="R72">
        <f t="shared" ca="1" si="8"/>
        <v>0.19353454439159123</v>
      </c>
      <c r="S72">
        <f t="shared" ca="1" si="9"/>
        <v>2.0928235277348349E-2</v>
      </c>
      <c r="T72">
        <f t="shared" ca="1" si="10"/>
        <v>6.8430393683874529E-4</v>
      </c>
      <c r="U72" s="3">
        <f t="shared" ca="1" si="11"/>
        <v>-0.76175747978648189</v>
      </c>
    </row>
    <row r="73" spans="16:21" x14ac:dyDescent="0.25">
      <c r="P73">
        <v>69</v>
      </c>
      <c r="Q73">
        <f t="shared" ca="1" si="7"/>
        <v>0.19638064063264407</v>
      </c>
      <c r="R73">
        <f t="shared" ca="1" si="8"/>
        <v>0.19638064063264407</v>
      </c>
      <c r="S73">
        <f t="shared" ca="1" si="9"/>
        <v>2.1794921646311825E-2</v>
      </c>
      <c r="T73">
        <f t="shared" ca="1" si="10"/>
        <v>7.7467298169970136E-4</v>
      </c>
      <c r="U73" s="3">
        <f t="shared" ca="1" si="11"/>
        <v>-0.78490993986327506</v>
      </c>
    </row>
    <row r="74" spans="16:21" x14ac:dyDescent="0.25">
      <c r="P74">
        <v>70</v>
      </c>
      <c r="Q74">
        <f t="shared" ca="1" si="7"/>
        <v>0.19922673687369688</v>
      </c>
      <c r="R74">
        <f t="shared" ca="1" si="8"/>
        <v>0.19922673687369688</v>
      </c>
      <c r="S74">
        <f t="shared" ca="1" si="9"/>
        <v>2.2677808542901964E-2</v>
      </c>
      <c r="T74">
        <f t="shared" ca="1" si="10"/>
        <v>8.7059730776236906E-4</v>
      </c>
      <c r="U74" s="3">
        <f t="shared" ca="1" si="11"/>
        <v>-0.80703688000910057</v>
      </c>
    </row>
    <row r="75" spans="16:21" x14ac:dyDescent="0.25">
      <c r="P75">
        <v>71</v>
      </c>
      <c r="Q75">
        <f t="shared" ca="1" si="7"/>
        <v>0.20207283311474969</v>
      </c>
      <c r="R75">
        <f t="shared" ca="1" si="8"/>
        <v>0.20207283311474969</v>
      </c>
      <c r="S75">
        <f t="shared" ca="1" si="9"/>
        <v>2.3576895967118771E-2</v>
      </c>
      <c r="T75">
        <f t="shared" ca="1" si="10"/>
        <v>9.7221523980909328E-4</v>
      </c>
      <c r="U75" s="3">
        <f t="shared" ca="1" si="11"/>
        <v>-0.82809777264698514</v>
      </c>
    </row>
    <row r="76" spans="16:21" x14ac:dyDescent="0.25">
      <c r="P76">
        <v>72</v>
      </c>
      <c r="Q76">
        <f t="shared" ca="1" si="7"/>
        <v>0.2049189293558025</v>
      </c>
      <c r="R76">
        <f t="shared" ca="1" si="8"/>
        <v>0.2049189293558025</v>
      </c>
      <c r="S76">
        <f t="shared" ca="1" si="9"/>
        <v>2.4492183918962251E-2</v>
      </c>
      <c r="T76">
        <f t="shared" ca="1" si="10"/>
        <v>1.0796651026222181E-3</v>
      </c>
      <c r="U76" s="3">
        <f t="shared" ca="1" si="11"/>
        <v>-0.84805209019995664</v>
      </c>
    </row>
    <row r="77" spans="16:21" x14ac:dyDescent="0.25">
      <c r="P77">
        <v>73</v>
      </c>
      <c r="Q77">
        <f t="shared" ca="1" si="7"/>
        <v>0.20776502559685531</v>
      </c>
      <c r="R77">
        <f t="shared" ca="1" si="8"/>
        <v>0.20776502559685531</v>
      </c>
      <c r="S77">
        <f t="shared" ca="1" si="9"/>
        <v>2.54236723984324E-2</v>
      </c>
      <c r="T77">
        <f t="shared" ca="1" si="10"/>
        <v>1.1930852209840871E-3</v>
      </c>
      <c r="U77" s="3">
        <f t="shared" ca="1" si="11"/>
        <v>-0.86685930509104225</v>
      </c>
    </row>
    <row r="78" spans="16:21" x14ac:dyDescent="0.25">
      <c r="P78">
        <v>74</v>
      </c>
      <c r="Q78">
        <f t="shared" ca="1" si="7"/>
        <v>0.21061112183790812</v>
      </c>
      <c r="R78">
        <f t="shared" ca="1" si="8"/>
        <v>0.21061112183790812</v>
      </c>
      <c r="S78">
        <f t="shared" ca="1" si="9"/>
        <v>2.6371361405529214E-2</v>
      </c>
      <c r="T78">
        <f t="shared" ca="1" si="10"/>
        <v>1.3126139196770446E-3</v>
      </c>
      <c r="U78" s="3">
        <f t="shared" ca="1" si="11"/>
        <v>-0.88447888974326916</v>
      </c>
    </row>
    <row r="79" spans="16:21" x14ac:dyDescent="0.25">
      <c r="P79">
        <v>75</v>
      </c>
      <c r="Q79">
        <f t="shared" ca="1" si="7"/>
        <v>0.21345721807896093</v>
      </c>
      <c r="R79">
        <f t="shared" ca="1" si="8"/>
        <v>0.21345721807896093</v>
      </c>
      <c r="S79">
        <f t="shared" ca="1" si="9"/>
        <v>2.7335250940252701E-2</v>
      </c>
      <c r="T79">
        <f t="shared" ca="1" si="10"/>
        <v>1.4383895234834348E-3</v>
      </c>
      <c r="U79" s="3">
        <f t="shared" ca="1" si="11"/>
        <v>-0.90087031657966499</v>
      </c>
    </row>
    <row r="80" spans="16:21" x14ac:dyDescent="0.25">
      <c r="P80">
        <v>76</v>
      </c>
      <c r="Q80">
        <f t="shared" ca="1" si="7"/>
        <v>0.21630331432001376</v>
      </c>
      <c r="R80">
        <f t="shared" ca="1" si="8"/>
        <v>0.21630331432001376</v>
      </c>
      <c r="S80">
        <f t="shared" ca="1" si="9"/>
        <v>2.8315341002602874E-2</v>
      </c>
      <c r="T80">
        <f t="shared" ca="1" si="10"/>
        <v>1.5705503571856031E-3</v>
      </c>
      <c r="U80" s="3">
        <f t="shared" ca="1" si="11"/>
        <v>-0.91599305802325715</v>
      </c>
    </row>
    <row r="81" spans="16:21" x14ac:dyDescent="0.25">
      <c r="P81">
        <v>77</v>
      </c>
      <c r="Q81">
        <f t="shared" ca="1" si="7"/>
        <v>0.21914941056106657</v>
      </c>
      <c r="R81">
        <f t="shared" ca="1" si="8"/>
        <v>0.21914941056106657</v>
      </c>
      <c r="S81">
        <f t="shared" ca="1" si="9"/>
        <v>2.9311631592579702E-2</v>
      </c>
      <c r="T81">
        <f t="shared" ca="1" si="10"/>
        <v>1.7092347455658905E-3</v>
      </c>
      <c r="U81" s="3">
        <f t="shared" ca="1" si="11"/>
        <v>-0.92980658649707193</v>
      </c>
    </row>
    <row r="82" spans="16:21" x14ac:dyDescent="0.25">
      <c r="P82">
        <v>78</v>
      </c>
      <c r="Q82">
        <f t="shared" ca="1" si="7"/>
        <v>0.22199550680211938</v>
      </c>
      <c r="R82">
        <f t="shared" ca="1" si="8"/>
        <v>0.22199550680211938</v>
      </c>
      <c r="S82">
        <f t="shared" ca="1" si="9"/>
        <v>3.0324122710183199E-2</v>
      </c>
      <c r="T82">
        <f t="shared" ca="1" si="10"/>
        <v>1.8545810134066422E-3</v>
      </c>
      <c r="U82" s="3">
        <f t="shared" ca="1" si="11"/>
        <v>-0.94227037442413764</v>
      </c>
    </row>
    <row r="83" spans="16:21" x14ac:dyDescent="0.25">
      <c r="P83">
        <v>79</v>
      </c>
      <c r="Q83">
        <f t="shared" ca="1" si="7"/>
        <v>0.22484160304317219</v>
      </c>
      <c r="R83">
        <f t="shared" ca="1" si="8"/>
        <v>0.22484160304317219</v>
      </c>
      <c r="S83">
        <f t="shared" ca="1" si="9"/>
        <v>3.1352814355413365E-2</v>
      </c>
      <c r="T83">
        <f t="shared" ca="1" si="10"/>
        <v>2.0067274854902025E-3</v>
      </c>
      <c r="U83" s="3">
        <f t="shared" ca="1" si="11"/>
        <v>-0.95334389422748056</v>
      </c>
    </row>
    <row r="84" spans="16:21" x14ac:dyDescent="0.25">
      <c r="P84">
        <v>80</v>
      </c>
      <c r="Q84">
        <f t="shared" ca="1" si="7"/>
        <v>0.227687699284225</v>
      </c>
      <c r="R84">
        <f t="shared" ca="1" si="8"/>
        <v>0.227687699284225</v>
      </c>
      <c r="S84">
        <f t="shared" ca="1" si="9"/>
        <v>3.2397706528270204E-2</v>
      </c>
      <c r="T84">
        <f t="shared" ca="1" si="10"/>
        <v>2.1658124865989157E-3</v>
      </c>
      <c r="U84" s="3">
        <f t="shared" ca="1" si="11"/>
        <v>-0.96298661833012877</v>
      </c>
    </row>
    <row r="85" spans="16:21" x14ac:dyDescent="0.25">
      <c r="P85">
        <v>81</v>
      </c>
      <c r="Q85">
        <f t="shared" ca="1" si="7"/>
        <v>0.23053379552527781</v>
      </c>
      <c r="R85">
        <f t="shared" ca="1" si="8"/>
        <v>0.23053379552527781</v>
      </c>
      <c r="S85">
        <f t="shared" ca="1" si="9"/>
        <v>3.3458799228753708E-2</v>
      </c>
      <c r="T85">
        <f t="shared" ca="1" si="10"/>
        <v>2.3319743415151253E-3</v>
      </c>
      <c r="U85" s="3">
        <f t="shared" ca="1" si="11"/>
        <v>-0.97115801915510969</v>
      </c>
    </row>
    <row r="86" spans="16:21" x14ac:dyDescent="0.25">
      <c r="P86">
        <v>82</v>
      </c>
      <c r="Q86">
        <f t="shared" ca="1" si="7"/>
        <v>0.23337989176633062</v>
      </c>
      <c r="R86">
        <f t="shared" ca="1" si="8"/>
        <v>0.23337989176633062</v>
      </c>
      <c r="S86">
        <f t="shared" ca="1" si="9"/>
        <v>3.4536092456863884E-2</v>
      </c>
      <c r="T86">
        <f t="shared" ca="1" si="10"/>
        <v>2.5053513750211754E-3</v>
      </c>
      <c r="U86" s="3">
        <f t="shared" ca="1" si="11"/>
        <v>-0.97781756912545048</v>
      </c>
    </row>
    <row r="87" spans="16:21" x14ac:dyDescent="0.25">
      <c r="P87">
        <v>83</v>
      </c>
      <c r="Q87">
        <f t="shared" ca="1" si="7"/>
        <v>0.23622598800738343</v>
      </c>
      <c r="R87">
        <f t="shared" ca="1" si="8"/>
        <v>0.23622598800738343</v>
      </c>
      <c r="S87">
        <f t="shared" ca="1" si="9"/>
        <v>3.5629586212600733E-2</v>
      </c>
      <c r="T87">
        <f t="shared" ca="1" si="10"/>
        <v>2.6860819118994105E-3</v>
      </c>
      <c r="U87" s="3">
        <f t="shared" ca="1" si="11"/>
        <v>-0.98292474066417768</v>
      </c>
    </row>
    <row r="88" spans="16:21" x14ac:dyDescent="0.25">
      <c r="P88">
        <v>84</v>
      </c>
      <c r="Q88">
        <f t="shared" ca="1" si="7"/>
        <v>0.23907208424843623</v>
      </c>
      <c r="R88">
        <f t="shared" ca="1" si="8"/>
        <v>0.23907208424843623</v>
      </c>
      <c r="S88">
        <f t="shared" ca="1" si="9"/>
        <v>3.6739280495964248E-2</v>
      </c>
      <c r="T88">
        <f t="shared" ca="1" si="10"/>
        <v>2.8743042769321736E-3</v>
      </c>
      <c r="U88" s="3">
        <f t="shared" ca="1" si="11"/>
        <v>-0.98643900619431957</v>
      </c>
    </row>
    <row r="89" spans="16:21" x14ac:dyDescent="0.25">
      <c r="P89">
        <v>85</v>
      </c>
      <c r="Q89">
        <f t="shared" ca="1" si="7"/>
        <v>0.24191818048948907</v>
      </c>
      <c r="R89">
        <f t="shared" ca="1" si="8"/>
        <v>0.24191818048948907</v>
      </c>
      <c r="S89">
        <f t="shared" ca="1" si="9"/>
        <v>3.7865175306954442E-2</v>
      </c>
      <c r="T89">
        <f t="shared" ca="1" si="10"/>
        <v>3.0701567949018111E-3</v>
      </c>
      <c r="U89" s="3">
        <f t="shared" ca="1" si="11"/>
        <v>-0.98831983813890312</v>
      </c>
    </row>
    <row r="90" spans="16:21" x14ac:dyDescent="0.25">
      <c r="P90">
        <v>86</v>
      </c>
      <c r="Q90">
        <f t="shared" ca="1" si="7"/>
        <v>0.24476427673054188</v>
      </c>
      <c r="R90">
        <f t="shared" ca="1" si="8"/>
        <v>0.24476427673054188</v>
      </c>
      <c r="S90">
        <f t="shared" ca="1" si="9"/>
        <v>3.9007270645571301E-2</v>
      </c>
      <c r="T90">
        <f t="shared" ca="1" si="10"/>
        <v>3.2737777905906644E-3</v>
      </c>
      <c r="U90" s="3">
        <f t="shared" ca="1" si="11"/>
        <v>-0.98852670892095551</v>
      </c>
    </row>
    <row r="91" spans="16:21" x14ac:dyDescent="0.25">
      <c r="P91">
        <v>87</v>
      </c>
      <c r="Q91">
        <f t="shared" ca="1" si="7"/>
        <v>0.24761037297159469</v>
      </c>
      <c r="R91">
        <f t="shared" ca="1" si="8"/>
        <v>0.24761037297159469</v>
      </c>
      <c r="S91">
        <f t="shared" ca="1" si="9"/>
        <v>4.0165566511814826E-2</v>
      </c>
      <c r="T91">
        <f t="shared" ca="1" si="10"/>
        <v>3.4853055887810775E-3</v>
      </c>
      <c r="U91" s="3">
        <f t="shared" ca="1" si="11"/>
        <v>-0.98701909096350438</v>
      </c>
    </row>
    <row r="92" spans="16:21" x14ac:dyDescent="0.25">
      <c r="P92">
        <v>88</v>
      </c>
      <c r="Q92">
        <f t="shared" ca="1" si="7"/>
        <v>0.25045646921264753</v>
      </c>
      <c r="R92">
        <f t="shared" ca="1" si="8"/>
        <v>0.25045646921264753</v>
      </c>
      <c r="S92">
        <f t="shared" ca="1" si="9"/>
        <v>4.1340062905685038E-2</v>
      </c>
      <c r="T92">
        <f t="shared" ca="1" si="10"/>
        <v>3.7048785142553982E-3</v>
      </c>
      <c r="U92" s="3">
        <f t="shared" ca="1" si="11"/>
        <v>-0.98375645668957667</v>
      </c>
    </row>
    <row r="93" spans="16:21" x14ac:dyDescent="0.25">
      <c r="P93">
        <v>89</v>
      </c>
      <c r="Q93">
        <f t="shared" ca="1" si="7"/>
        <v>0.25330256545370033</v>
      </c>
      <c r="R93">
        <f t="shared" ca="1" si="8"/>
        <v>0.25330256545370033</v>
      </c>
      <c r="S93">
        <f t="shared" ca="1" si="9"/>
        <v>4.2530759827181908E-2</v>
      </c>
      <c r="T93">
        <f t="shared" ca="1" si="10"/>
        <v>3.9326348917959652E-3</v>
      </c>
      <c r="U93" s="3">
        <f t="shared" ca="1" si="11"/>
        <v>-0.97869827852219937</v>
      </c>
    </row>
    <row r="94" spans="16:21" x14ac:dyDescent="0.25">
      <c r="P94">
        <v>90</v>
      </c>
      <c r="Q94">
        <f t="shared" ca="1" si="7"/>
        <v>0.25614866169475314</v>
      </c>
      <c r="R94">
        <f t="shared" ca="1" si="8"/>
        <v>0.25614866169475314</v>
      </c>
      <c r="S94">
        <f t="shared" ca="1" si="9"/>
        <v>4.3737657276305443E-2</v>
      </c>
      <c r="T94">
        <f t="shared" ca="1" si="10"/>
        <v>4.1687130461851253E-3</v>
      </c>
      <c r="U94" s="3">
        <f t="shared" ca="1" si="11"/>
        <v>-0.97180402888440032</v>
      </c>
    </row>
    <row r="95" spans="16:21" x14ac:dyDescent="0.25">
      <c r="P95">
        <v>91</v>
      </c>
      <c r="Q95">
        <f t="shared" ca="1" si="7"/>
        <v>0.25899475793580595</v>
      </c>
      <c r="R95">
        <f t="shared" ca="1" si="8"/>
        <v>0.25899475793580595</v>
      </c>
      <c r="S95">
        <f t="shared" ca="1" si="9"/>
        <v>4.4960755253055651E-2</v>
      </c>
      <c r="T95">
        <f t="shared" ca="1" si="10"/>
        <v>4.4132513022052218E-3</v>
      </c>
      <c r="U95" s="3">
        <f t="shared" ca="1" si="11"/>
        <v>-0.9630331801992067</v>
      </c>
    </row>
    <row r="96" spans="16:21" x14ac:dyDescent="0.25">
      <c r="P96">
        <v>92</v>
      </c>
      <c r="Q96">
        <f t="shared" ca="1" si="7"/>
        <v>0.26184085417685876</v>
      </c>
      <c r="R96">
        <f t="shared" ca="1" si="8"/>
        <v>0.26184085417685876</v>
      </c>
      <c r="S96">
        <f t="shared" ca="1" si="9"/>
        <v>4.6200053757432524E-2</v>
      </c>
      <c r="T96">
        <f t="shared" ca="1" si="10"/>
        <v>4.6663879846385982E-3</v>
      </c>
      <c r="U96" s="3">
        <f t="shared" ca="1" si="11"/>
        <v>-0.95234520488964547</v>
      </c>
    </row>
    <row r="97" spans="16:21" x14ac:dyDescent="0.25">
      <c r="P97">
        <v>93</v>
      </c>
      <c r="Q97">
        <f t="shared" ca="1" si="7"/>
        <v>0.26468695041791157</v>
      </c>
      <c r="R97">
        <f t="shared" ca="1" si="8"/>
        <v>0.26468695041791157</v>
      </c>
      <c r="S97">
        <f t="shared" ca="1" si="9"/>
        <v>4.745555278943607E-2</v>
      </c>
      <c r="T97">
        <f t="shared" ca="1" si="10"/>
        <v>4.9282614182676E-3</v>
      </c>
      <c r="U97" s="3">
        <f t="shared" ca="1" si="11"/>
        <v>-0.93969957537874471</v>
      </c>
    </row>
    <row r="98" spans="16:21" x14ac:dyDescent="0.25">
      <c r="P98">
        <v>94</v>
      </c>
      <c r="Q98">
        <f t="shared" ca="1" si="7"/>
        <v>0.26753304665896438</v>
      </c>
      <c r="R98">
        <f t="shared" ca="1" si="8"/>
        <v>0.26753304665896438</v>
      </c>
      <c r="S98">
        <f t="shared" ca="1" si="9"/>
        <v>4.8727252349066288E-2</v>
      </c>
      <c r="T98">
        <f t="shared" ca="1" si="10"/>
        <v>5.1990099278745707E-3</v>
      </c>
      <c r="U98" s="3">
        <f t="shared" ca="1" si="11"/>
        <v>-0.9250557640895305</v>
      </c>
    </row>
    <row r="99" spans="16:21" x14ac:dyDescent="0.25">
      <c r="P99">
        <v>95</v>
      </c>
      <c r="Q99">
        <f t="shared" ca="1" si="7"/>
        <v>0.27037914290001719</v>
      </c>
      <c r="R99">
        <f t="shared" ca="1" si="8"/>
        <v>0.27037914290001719</v>
      </c>
      <c r="S99">
        <f t="shared" ca="1" si="9"/>
        <v>5.0015152436323172E-2</v>
      </c>
      <c r="T99">
        <f t="shared" ca="1" si="10"/>
        <v>5.4787718382418539E-3</v>
      </c>
      <c r="U99" s="3">
        <f t="shared" ca="1" si="11"/>
        <v>-0.90837324344503134</v>
      </c>
    </row>
    <row r="100" spans="16:21" x14ac:dyDescent="0.25">
      <c r="P100">
        <v>96</v>
      </c>
      <c r="Q100">
        <f t="shared" ca="1" si="7"/>
        <v>0.27322523914107</v>
      </c>
      <c r="R100">
        <f t="shared" ca="1" si="8"/>
        <v>0.27322523914107</v>
      </c>
      <c r="S100">
        <f t="shared" ca="1" si="9"/>
        <v>5.1319253051206729E-2</v>
      </c>
      <c r="T100">
        <f t="shared" ca="1" si="10"/>
        <v>5.767685474151794E-3</v>
      </c>
      <c r="U100" s="3">
        <f t="shared" ca="1" si="11"/>
        <v>-0.88961148586827443</v>
      </c>
    </row>
    <row r="101" spans="16:21" x14ac:dyDescent="0.25">
      <c r="P101">
        <v>97</v>
      </c>
      <c r="Q101">
        <f t="shared" ca="1" si="7"/>
        <v>0.27607133538212281</v>
      </c>
      <c r="R101">
        <f t="shared" ca="1" si="8"/>
        <v>0.27607133538212281</v>
      </c>
      <c r="S101">
        <f t="shared" ca="1" si="9"/>
        <v>5.263955419371695E-2</v>
      </c>
      <c r="T101">
        <f t="shared" ca="1" si="10"/>
        <v>6.0658891603867348E-3</v>
      </c>
      <c r="U101" s="3">
        <f t="shared" ca="1" si="11"/>
        <v>-0.86872996378228606</v>
      </c>
    </row>
    <row r="102" spans="16:21" x14ac:dyDescent="0.25">
      <c r="P102">
        <v>98</v>
      </c>
      <c r="Q102">
        <f t="shared" ca="1" si="7"/>
        <v>0.27891743162317562</v>
      </c>
      <c r="R102">
        <f t="shared" ca="1" si="8"/>
        <v>0.27891743162317562</v>
      </c>
      <c r="S102">
        <f t="shared" ca="1" si="9"/>
        <v>5.3976055863853845E-2</v>
      </c>
      <c r="T102">
        <f t="shared" ca="1" si="10"/>
        <v>6.3735212217290197E-3</v>
      </c>
      <c r="U102" s="3">
        <f t="shared" ca="1" si="11"/>
        <v>-0.84568814961009364</v>
      </c>
    </row>
    <row r="103" spans="16:21" x14ac:dyDescent="0.25">
      <c r="P103">
        <v>99</v>
      </c>
      <c r="Q103">
        <f t="shared" ca="1" si="7"/>
        <v>0.28176352786422842</v>
      </c>
      <c r="R103">
        <f t="shared" ca="1" si="8"/>
        <v>0.28176352786422842</v>
      </c>
      <c r="S103">
        <f t="shared" ca="1" si="9"/>
        <v>5.5328758061617411E-2</v>
      </c>
      <c r="T103">
        <f t="shared" ca="1" si="10"/>
        <v>6.6907199829609942E-3</v>
      </c>
      <c r="U103" s="3">
        <f t="shared" ca="1" si="11"/>
        <v>-0.82044551577472613</v>
      </c>
    </row>
    <row r="104" spans="16:21" x14ac:dyDescent="0.25">
      <c r="P104">
        <v>100</v>
      </c>
      <c r="Q104">
        <f t="shared" ca="1" si="7"/>
        <v>0.28460962410528123</v>
      </c>
      <c r="R104">
        <f t="shared" ca="1" si="8"/>
        <v>0.28460962410528123</v>
      </c>
      <c r="S104">
        <f t="shared" ca="1" si="9"/>
        <v>5.6697660787007644E-2</v>
      </c>
      <c r="T104">
        <f t="shared" ca="1" si="10"/>
        <v>7.0176237688650009E-3</v>
      </c>
      <c r="U104" s="3">
        <f t="shared" ca="1" si="11"/>
        <v>-0.79296153469920894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2018-10-29T15:30:24Z</dcterms:created>
  <dcterms:modified xsi:type="dcterms:W3CDTF">2018-10-29T16:28:40Z</dcterms:modified>
</cp:coreProperties>
</file>