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" i="1" l="1"/>
  <c r="I37" i="1"/>
  <c r="I36" i="1"/>
  <c r="I35" i="1"/>
  <c r="I34" i="1"/>
  <c r="I33" i="1"/>
  <c r="I32" i="1"/>
  <c r="I31" i="1"/>
  <c r="I30" i="1"/>
  <c r="I29" i="1"/>
  <c r="I28" i="1"/>
  <c r="G28" i="1"/>
  <c r="I27" i="1"/>
  <c r="I26" i="1"/>
  <c r="I25" i="1"/>
  <c r="G25" i="1"/>
  <c r="I24" i="1"/>
  <c r="I38" i="1" s="1"/>
  <c r="G18" i="1"/>
  <c r="I17" i="1"/>
  <c r="I16" i="1"/>
  <c r="I15" i="1"/>
  <c r="I14" i="1"/>
  <c r="I13" i="1"/>
  <c r="I12" i="1"/>
  <c r="I11" i="1"/>
  <c r="I10" i="1"/>
  <c r="I9" i="1"/>
  <c r="I8" i="1"/>
  <c r="G8" i="1"/>
  <c r="I7" i="1"/>
  <c r="I6" i="1"/>
  <c r="I5" i="1"/>
  <c r="G5" i="1"/>
  <c r="I4" i="1"/>
  <c r="I18" i="1" s="1"/>
</calcChain>
</file>

<file path=xl/sharedStrings.xml><?xml version="1.0" encoding="utf-8"?>
<sst xmlns="http://schemas.openxmlformats.org/spreadsheetml/2006/main" count="147" uniqueCount="50">
  <si>
    <t>ELSHCON NIG LTD</t>
  </si>
  <si>
    <t>FGN-FIRS OCT 2018 VENDORS VALUE ADDED TAX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</si>
  <si>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</si>
  <si>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</si>
  <si>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</si>
  <si>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</si>
  <si>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</si>
  <si>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</si>
  <si>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</si>
  <si>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</si>
  <si>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</si>
  <si>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01152951-0001</t>
  </si>
  <si>
    <t>TECHNOCRIME NIG LTD</t>
  </si>
  <si>
    <t>10 TONY AZUYA STREET, LEKKI, LAGOS</t>
  </si>
  <si>
    <t>SERVICE DELIVERY</t>
  </si>
  <si>
    <t>04059357-0001</t>
  </si>
  <si>
    <t>CHIOMAS TECHNOLOGY LTD</t>
  </si>
  <si>
    <t>9A OGBUNABALI RD, PORT HARCOURT</t>
  </si>
  <si>
    <t>SUPPLY OF STATIONARIES</t>
  </si>
  <si>
    <t>10657162-0001</t>
  </si>
  <si>
    <t>BV GLOBAL LTD</t>
  </si>
  <si>
    <t>PORT HARCOURT</t>
  </si>
  <si>
    <t>04266246-0001</t>
  </si>
  <si>
    <t>FAAD PROCUREMENTS LTD</t>
  </si>
  <si>
    <t>149 WOJI RD, GRA PHASE 2, PORT HARCOURT</t>
  </si>
  <si>
    <t>SUPPLY OF AGO</t>
  </si>
  <si>
    <t>01857513-0001</t>
  </si>
  <si>
    <t>CHRONICLES ENERGY SERVICES LTD</t>
  </si>
  <si>
    <t>01577406-0001</t>
  </si>
  <si>
    <t>LOMPRE MACHINE &amp; TOOLS LTD</t>
  </si>
  <si>
    <t>10139996-0001</t>
  </si>
  <si>
    <t>BOURNE GLOBAL SERVICES LTD</t>
  </si>
  <si>
    <t>00173166-0001</t>
  </si>
  <si>
    <t>THE PALMAS CO. LTD</t>
  </si>
  <si>
    <t>20 EBONY/ ORAZI, PORT HARCOURT</t>
  </si>
  <si>
    <t>PROVISION OF MARINE VESSEL</t>
  </si>
  <si>
    <t>01531063-0001</t>
  </si>
  <si>
    <t>CUMMINS WEST AFRICA LTD</t>
  </si>
  <si>
    <t>04133433-0001</t>
  </si>
  <si>
    <t>MAJESTIC OFFSHORE SERVICES LTD</t>
  </si>
  <si>
    <t>16 C WILLIAM CLOSE, ELELENWO, PORT HARCOURT</t>
  </si>
  <si>
    <t>17759843-0001</t>
  </si>
  <si>
    <t>IC ALPHABRAVO NIG LTD</t>
  </si>
  <si>
    <t>SUPPLY OF MATERIALS</t>
  </si>
  <si>
    <t>TOTAL VAT PAYABLE</t>
  </si>
  <si>
    <t>FGN-FIRS OCT 2018 VENDORS WITHOLDING TAX</t>
  </si>
  <si>
    <t>WHT RATE</t>
  </si>
  <si>
    <t>WHT AMOUNT (N)</t>
  </si>
  <si>
    <t>RIRS OCT 2018 VENDORS WITHOLDING TAX</t>
  </si>
  <si>
    <t xml:space="preserve">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</si>
</sst>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sz val="11"/>
      <name val="Calibri"/>
      <family val="2"/>
      <scheme val="minor"/>
    </font>
    <font>
      <b/>
      <sz val="15"/>
      <name val="Maiandra GD"/>
      <family val="2"/>
    </font>
    <font>
      <b/>
      <u val="singleAccounting"/>
      <sz val="11"/>
      <name val="Maiandra G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0" fontId="6" fillId="0" borderId="1" xfId="0" applyFont="1" applyBorder="1"/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 applyAlignment="1">
      <alignment wrapText="1"/>
    </xf>
    <xf numFmtId="43" fontId="6" fillId="0" borderId="1" xfId="1" applyFont="1" applyBorder="1" applyAlignment="1">
      <alignment wrapText="1"/>
    </xf>
    <xf numFmtId="43" fontId="6" fillId="0" borderId="0" xfId="0" applyNumberFormat="1" applyFont="1"/>
    <xf numFmtId="0" fontId="6" fillId="0" borderId="0" xfId="0" applyFont="1"/>
    <xf numFmtId="0" fontId="6" fillId="0" borderId="1" xfId="0" applyNumberFormat="1" applyFont="1" applyBorder="1" applyAlignment="1"/>
    <xf numFmtId="43" fontId="2" fillId="0" borderId="1" xfId="0" applyNumberFormat="1" applyFont="1" applyBorder="1" applyAlignment="1">
      <alignment wrapText="1"/>
    </xf>
    <xf numFmtId="43" fontId="2" fillId="0" borderId="1" xfId="1" applyFont="1" applyBorder="1"/>
    <xf numFmtId="0" fontId="2" fillId="0" borderId="1" xfId="1" applyNumberFormat="1" applyFont="1" applyBorder="1"/>
    <xf numFmtId="43" fontId="2" fillId="0" borderId="1" xfId="1" applyFont="1" applyBorder="1" applyAlignment="1">
      <alignment wrapText="1"/>
    </xf>
    <xf numFmtId="0" fontId="7" fillId="0" borderId="0" xfId="0" applyFont="1"/>
    <xf numFmtId="43" fontId="6" fillId="0" borderId="1" xfId="1" applyFont="1" applyBorder="1" applyAlignment="1">
      <alignment horizontal="left" vertical="center"/>
    </xf>
    <xf numFmtId="0" fontId="6" fillId="0" borderId="1" xfId="1" applyNumberFormat="1" applyFont="1" applyBorder="1"/>
    <xf numFmtId="43" fontId="0" fillId="0" borderId="0" xfId="0" applyNumberFormat="1"/>
    <xf numFmtId="43" fontId="6" fillId="0" borderId="1" xfId="1" applyFont="1" applyBorder="1" applyAlignment="1">
      <alignment horizontal="left"/>
    </xf>
    <xf numFmtId="0" fontId="6" fillId="0" borderId="1" xfId="1" applyNumberFormat="1" applyFont="1" applyBorder="1" applyAlignment="1"/>
    <xf numFmtId="43" fontId="6" fillId="0" borderId="1" xfId="1" applyFont="1" applyBorder="1" applyAlignment="1">
      <alignment horizontal="left" wrapText="1"/>
    </xf>
    <xf numFmtId="0" fontId="8" fillId="0" borderId="1" xfId="0" applyFont="1" applyBorder="1"/>
    <xf numFmtId="43" fontId="9" fillId="0" borderId="1" xfId="1" applyFont="1" applyBorder="1"/>
    <xf numFmtId="43" fontId="9" fillId="0" borderId="1" xfId="1" applyFont="1" applyBorder="1" applyAlignment="1">
      <alignment wrapText="1"/>
    </xf>
    <xf numFmtId="0" fontId="2" fillId="0" borderId="0" xfId="0" applyFont="1" applyBorder="1"/>
    <xf numFmtId="14" fontId="2" fillId="0" borderId="0" xfId="0" applyNumberFormat="1" applyFont="1" applyBorder="1" applyAlignment="1">
      <alignment horizontal="left"/>
    </xf>
    <xf numFmtId="0" fontId="8" fillId="0" borderId="0" xfId="0" applyFont="1" applyBorder="1"/>
    <xf numFmtId="43" fontId="9" fillId="0" borderId="0" xfId="1" applyFont="1" applyBorder="1"/>
    <xf numFmtId="0" fontId="2" fillId="0" borderId="0" xfId="0" applyFont="1" applyBorder="1" applyAlignment="1">
      <alignment wrapText="1"/>
    </xf>
    <xf numFmtId="43" fontId="9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9" fillId="0" borderId="1" xfId="0" applyNumberFormat="1" applyFont="1" applyBorder="1"/>
    <xf numFmtId="43" fontId="9" fillId="0" borderId="0" xfId="0" applyNumberFormat="1" applyFont="1" applyBorder="1"/>
    <xf numFmtId="43" fontId="9" fillId="0" borderId="0" xfId="0" applyNumberFormat="1" applyFont="1" applyBorder="1" applyAlignment="1">
      <alignment wrapText="1"/>
    </xf>
    <xf numFmtId="43" fontId="2" fillId="0" borderId="0" xfId="0" applyNumberFormat="1" applyFont="1" applyAlignment="1">
      <alignment wrapText="1"/>
    </xf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4" workbookViewId="0">
      <selection activeCell="C35" sqref="C35"/>
    </sheetView>
  </sheetViews>
  <sheetFormatPr defaultRowHeight="15" x14ac:dyDescent="0.25"/>
  <cols>
    <col min="1" max="1" width="6.28515625" style="1" customWidth="1"/>
    <col min="2" max="2" width="12.85546875" style="1" bestFit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2" ht="20.25" x14ac:dyDescent="0.3">
      <c r="D1" s="2" t="s">
        <v>0</v>
      </c>
      <c r="E1" s="2"/>
      <c r="I1" s="3"/>
    </row>
    <row r="2" spans="1:12" ht="18" x14ac:dyDescent="0.25">
      <c r="D2" s="4" t="s">
        <v>1</v>
      </c>
      <c r="E2" s="4"/>
      <c r="I2" s="3"/>
    </row>
    <row r="3" spans="1:12" ht="45" x14ac:dyDescent="0.25">
      <c r="A3" s="5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5" t="s">
        <v>7</v>
      </c>
      <c r="G3" s="8" t="s">
        <v>8</v>
      </c>
      <c r="H3" s="9" t="s">
        <v>9</v>
      </c>
      <c r="I3" s="9" t="s">
        <v>10</v>
      </c>
    </row>
    <row r="4" spans="1:12" ht="30" x14ac:dyDescent="0.25">
      <c r="A4" s="10">
        <v>1</v>
      </c>
      <c r="B4" s="11">
        <v>43404</v>
      </c>
      <c r="C4" s="10" t="s">
        <v>11</v>
      </c>
      <c r="D4" s="12" t="s">
        <v>12</v>
      </c>
      <c r="E4" s="13" t="s">
        <v>13</v>
      </c>
      <c r="F4" s="12" t="s">
        <v>14</v>
      </c>
      <c r="G4" s="14">
        <v>218500</v>
      </c>
      <c r="H4" s="15">
        <v>0.05</v>
      </c>
      <c r="I4" s="16">
        <f>G4*5%</f>
        <v>10925</v>
      </c>
    </row>
    <row r="5" spans="1:12" s="25" customFormat="1" ht="30" x14ac:dyDescent="0.25">
      <c r="A5" s="17">
        <v>2</v>
      </c>
      <c r="B5" s="18">
        <v>43402</v>
      </c>
      <c r="C5" s="17" t="s">
        <v>15</v>
      </c>
      <c r="D5" s="19" t="s">
        <v>16</v>
      </c>
      <c r="E5" s="20" t="s">
        <v>17</v>
      </c>
      <c r="F5" s="17" t="s">
        <v>18</v>
      </c>
      <c r="G5" s="21">
        <f>4000+1200+600+1600+3000</f>
        <v>10400</v>
      </c>
      <c r="H5" s="22">
        <v>0.05</v>
      </c>
      <c r="I5" s="23">
        <f>G5*5%</f>
        <v>520</v>
      </c>
      <c r="J5" s="24"/>
      <c r="K5" s="24"/>
    </row>
    <row r="6" spans="1:12" customFormat="1" ht="39.75" customHeight="1" x14ac:dyDescent="0.25">
      <c r="A6" s="10">
        <v>3</v>
      </c>
      <c r="B6" s="18">
        <v>43390</v>
      </c>
      <c r="C6" s="17" t="s">
        <v>19</v>
      </c>
      <c r="D6" s="20" t="s">
        <v>20</v>
      </c>
      <c r="E6" s="20" t="s">
        <v>21</v>
      </c>
      <c r="F6" s="20" t="s">
        <v>14</v>
      </c>
      <c r="G6" s="21">
        <v>15000</v>
      </c>
      <c r="H6" s="26">
        <v>0.05</v>
      </c>
      <c r="I6" s="27">
        <f>G6*5%</f>
        <v>750</v>
      </c>
    </row>
    <row r="7" spans="1:12" s="31" customFormat="1" ht="30" x14ac:dyDescent="0.25">
      <c r="A7" s="17">
        <v>4</v>
      </c>
      <c r="B7" s="11">
        <v>43375</v>
      </c>
      <c r="C7" s="10" t="s">
        <v>22</v>
      </c>
      <c r="D7" s="12" t="s">
        <v>23</v>
      </c>
      <c r="E7" s="13" t="s">
        <v>24</v>
      </c>
      <c r="F7" s="10" t="s">
        <v>25</v>
      </c>
      <c r="G7" s="28">
        <v>7500</v>
      </c>
      <c r="H7" s="29">
        <v>0.05</v>
      </c>
      <c r="I7" s="30">
        <f>G7*5%</f>
        <v>375</v>
      </c>
    </row>
    <row r="8" spans="1:12" customFormat="1" ht="39.75" customHeight="1" x14ac:dyDescent="0.25">
      <c r="A8" s="10">
        <v>5</v>
      </c>
      <c r="B8" s="18">
        <v>43391</v>
      </c>
      <c r="C8" s="17" t="s">
        <v>26</v>
      </c>
      <c r="D8" s="20" t="s">
        <v>27</v>
      </c>
      <c r="E8" s="20" t="s">
        <v>21</v>
      </c>
      <c r="F8" s="20" t="s">
        <v>14</v>
      </c>
      <c r="G8" s="21">
        <f>264000</f>
        <v>264000</v>
      </c>
      <c r="H8" s="26">
        <v>0.05</v>
      </c>
      <c r="I8" s="27">
        <f>G8*5%</f>
        <v>13200</v>
      </c>
    </row>
    <row r="9" spans="1:12" customFormat="1" ht="39.75" customHeight="1" x14ac:dyDescent="0.25">
      <c r="A9" s="17">
        <v>6</v>
      </c>
      <c r="B9" s="18">
        <v>43390</v>
      </c>
      <c r="C9" s="17" t="s">
        <v>28</v>
      </c>
      <c r="D9" s="20" t="s">
        <v>29</v>
      </c>
      <c r="E9" s="20" t="s">
        <v>21</v>
      </c>
      <c r="F9" s="20" t="s">
        <v>14</v>
      </c>
      <c r="G9" s="21">
        <v>50000</v>
      </c>
      <c r="H9" s="26">
        <v>0.05</v>
      </c>
      <c r="I9" s="27">
        <f>G9*5%</f>
        <v>2500</v>
      </c>
    </row>
    <row r="10" spans="1:12" customFormat="1" ht="39.75" customHeight="1" x14ac:dyDescent="0.25">
      <c r="A10" s="10">
        <v>7</v>
      </c>
      <c r="B10" s="18">
        <v>43384</v>
      </c>
      <c r="C10" s="17" t="s">
        <v>30</v>
      </c>
      <c r="D10" s="20" t="s">
        <v>31</v>
      </c>
      <c r="E10" s="20" t="s">
        <v>21</v>
      </c>
      <c r="F10" s="20" t="s">
        <v>14</v>
      </c>
      <c r="G10" s="21">
        <v>250000</v>
      </c>
      <c r="H10" s="26">
        <v>0.05</v>
      </c>
      <c r="I10" s="27">
        <f>G10*5%</f>
        <v>12500</v>
      </c>
    </row>
    <row r="11" spans="1:12" customFormat="1" ht="30" x14ac:dyDescent="0.25">
      <c r="A11" s="17">
        <v>8</v>
      </c>
      <c r="B11" s="18">
        <v>43383</v>
      </c>
      <c r="C11" s="32" t="s">
        <v>32</v>
      </c>
      <c r="D11" s="19" t="s">
        <v>33</v>
      </c>
      <c r="E11" s="20" t="s">
        <v>34</v>
      </c>
      <c r="F11" s="19" t="s">
        <v>35</v>
      </c>
      <c r="G11" s="21">
        <v>310000</v>
      </c>
      <c r="H11" s="33">
        <v>0.05</v>
      </c>
      <c r="I11" s="23">
        <f>G11*5%</f>
        <v>15500</v>
      </c>
      <c r="L11" s="34"/>
    </row>
    <row r="12" spans="1:12" customFormat="1" ht="30" x14ac:dyDescent="0.25">
      <c r="A12" s="10">
        <v>9</v>
      </c>
      <c r="B12" s="18">
        <v>43383</v>
      </c>
      <c r="C12" s="32" t="s">
        <v>32</v>
      </c>
      <c r="D12" s="19" t="s">
        <v>33</v>
      </c>
      <c r="E12" s="20" t="s">
        <v>34</v>
      </c>
      <c r="F12" s="19" t="s">
        <v>35</v>
      </c>
      <c r="G12" s="21">
        <v>300000</v>
      </c>
      <c r="H12" s="33">
        <v>0.05</v>
      </c>
      <c r="I12" s="23">
        <f>G12*5%</f>
        <v>15000</v>
      </c>
      <c r="L12" s="34"/>
    </row>
    <row r="13" spans="1:12" customFormat="1" ht="30" x14ac:dyDescent="0.25">
      <c r="A13" s="17">
        <v>10</v>
      </c>
      <c r="B13" s="18">
        <v>43383</v>
      </c>
      <c r="C13" s="32" t="s">
        <v>32</v>
      </c>
      <c r="D13" s="19" t="s">
        <v>33</v>
      </c>
      <c r="E13" s="20" t="s">
        <v>34</v>
      </c>
      <c r="F13" s="19" t="s">
        <v>35</v>
      </c>
      <c r="G13" s="21">
        <v>310000</v>
      </c>
      <c r="H13" s="33">
        <v>0.05</v>
      </c>
      <c r="I13" s="23">
        <f>G13*5%</f>
        <v>15500</v>
      </c>
      <c r="L13" s="34"/>
    </row>
    <row r="14" spans="1:12" customFormat="1" ht="30" x14ac:dyDescent="0.25">
      <c r="A14" s="10">
        <v>11</v>
      </c>
      <c r="B14" s="18">
        <v>43383</v>
      </c>
      <c r="C14" s="32" t="s">
        <v>32</v>
      </c>
      <c r="D14" s="19" t="s">
        <v>33</v>
      </c>
      <c r="E14" s="20" t="s">
        <v>34</v>
      </c>
      <c r="F14" s="19" t="s">
        <v>35</v>
      </c>
      <c r="G14" s="21">
        <v>2015000</v>
      </c>
      <c r="H14" s="33">
        <v>0.05</v>
      </c>
      <c r="I14" s="23">
        <f>G14*5%</f>
        <v>100750</v>
      </c>
      <c r="L14" s="34"/>
    </row>
    <row r="15" spans="1:12" customFormat="1" x14ac:dyDescent="0.25">
      <c r="A15" s="17">
        <v>12</v>
      </c>
      <c r="B15" s="18">
        <v>43376</v>
      </c>
      <c r="C15" s="32" t="s">
        <v>36</v>
      </c>
      <c r="D15" s="19" t="s">
        <v>37</v>
      </c>
      <c r="E15" s="20" t="s">
        <v>21</v>
      </c>
      <c r="F15" s="19" t="s">
        <v>14</v>
      </c>
      <c r="G15" s="21">
        <v>75000</v>
      </c>
      <c r="H15" s="33">
        <v>0.05</v>
      </c>
      <c r="I15" s="23">
        <f>G15*5%</f>
        <v>3750</v>
      </c>
      <c r="L15" s="34"/>
    </row>
    <row r="16" spans="1:12" customFormat="1" ht="30" x14ac:dyDescent="0.25">
      <c r="A16" s="10">
        <v>13</v>
      </c>
      <c r="B16" s="18">
        <v>43381</v>
      </c>
      <c r="C16" s="17" t="s">
        <v>38</v>
      </c>
      <c r="D16" s="19" t="s">
        <v>39</v>
      </c>
      <c r="E16" s="20" t="s">
        <v>40</v>
      </c>
      <c r="F16" s="17" t="s">
        <v>25</v>
      </c>
      <c r="G16" s="21">
        <v>400000</v>
      </c>
      <c r="H16" s="33">
        <v>0.05</v>
      </c>
      <c r="I16" s="23">
        <f>G16*5%</f>
        <v>20000</v>
      </c>
      <c r="K16" s="34"/>
    </row>
    <row r="17" spans="1:12" customFormat="1" ht="25.5" customHeight="1" x14ac:dyDescent="0.25">
      <c r="A17" s="17">
        <v>14</v>
      </c>
      <c r="B17" s="18">
        <v>43396</v>
      </c>
      <c r="C17" s="17" t="s">
        <v>41</v>
      </c>
      <c r="D17" s="19" t="s">
        <v>42</v>
      </c>
      <c r="E17" s="20" t="s">
        <v>21</v>
      </c>
      <c r="F17" s="17" t="s">
        <v>43</v>
      </c>
      <c r="G17" s="35">
        <v>3500000</v>
      </c>
      <c r="H17" s="36">
        <v>0.05</v>
      </c>
      <c r="I17" s="37">
        <f>G17*5%</f>
        <v>175000</v>
      </c>
      <c r="K17" s="34"/>
    </row>
    <row r="18" spans="1:12" ht="21" x14ac:dyDescent="0.4">
      <c r="A18" s="10"/>
      <c r="B18" s="11"/>
      <c r="C18" s="10"/>
      <c r="D18" s="38" t="s">
        <v>44</v>
      </c>
      <c r="E18" s="10"/>
      <c r="F18" s="10"/>
      <c r="G18" s="39">
        <f>SUM(G4:G17)</f>
        <v>7725400</v>
      </c>
      <c r="H18" s="12"/>
      <c r="I18" s="40">
        <f>SUM(I4:I17)</f>
        <v>386270</v>
      </c>
    </row>
    <row r="19" spans="1:12" ht="21" x14ac:dyDescent="0.4">
      <c r="A19" s="41"/>
      <c r="B19" s="42"/>
      <c r="C19" s="41"/>
      <c r="D19" s="43"/>
      <c r="E19" s="41"/>
      <c r="F19" s="41"/>
      <c r="G19" s="44"/>
      <c r="H19" s="45"/>
      <c r="I19" s="46"/>
      <c r="J19" s="47"/>
    </row>
    <row r="20" spans="1:12" x14ac:dyDescent="0.25">
      <c r="A20" s="41"/>
      <c r="B20" s="42"/>
      <c r="C20" s="41"/>
      <c r="D20" s="45"/>
      <c r="E20" s="48"/>
      <c r="F20" s="41"/>
      <c r="G20" s="49"/>
      <c r="H20" s="49"/>
      <c r="I20" s="49"/>
      <c r="J20" s="47"/>
    </row>
    <row r="21" spans="1:12" ht="20.25" x14ac:dyDescent="0.3">
      <c r="D21" s="2" t="s">
        <v>0</v>
      </c>
      <c r="E21" s="2"/>
      <c r="G21" s="47"/>
      <c r="I21" s="3"/>
    </row>
    <row r="22" spans="1:12" ht="18" x14ac:dyDescent="0.25">
      <c r="D22" s="4" t="s">
        <v>45</v>
      </c>
      <c r="E22" s="4"/>
      <c r="I22" s="3"/>
    </row>
    <row r="23" spans="1:12" ht="45" x14ac:dyDescent="0.25">
      <c r="A23" s="5" t="s">
        <v>2</v>
      </c>
      <c r="B23" s="6" t="s">
        <v>3</v>
      </c>
      <c r="C23" s="7" t="s">
        <v>4</v>
      </c>
      <c r="D23" s="6" t="s">
        <v>5</v>
      </c>
      <c r="E23" s="6" t="s">
        <v>6</v>
      </c>
      <c r="F23" s="5" t="s">
        <v>7</v>
      </c>
      <c r="G23" s="8" t="s">
        <v>8</v>
      </c>
      <c r="H23" s="9" t="s">
        <v>46</v>
      </c>
      <c r="I23" s="9" t="s">
        <v>47</v>
      </c>
      <c r="J23" s="47"/>
    </row>
    <row r="24" spans="1:12" ht="30" x14ac:dyDescent="0.25">
      <c r="A24" s="10">
        <v>1</v>
      </c>
      <c r="B24" s="11">
        <v>43404</v>
      </c>
      <c r="C24" s="10" t="s">
        <v>11</v>
      </c>
      <c r="D24" s="12" t="s">
        <v>12</v>
      </c>
      <c r="E24" s="13" t="s">
        <v>13</v>
      </c>
      <c r="F24" s="12" t="s">
        <v>14</v>
      </c>
      <c r="G24" s="14">
        <v>218500</v>
      </c>
      <c r="H24" s="15">
        <v>0.05</v>
      </c>
      <c r="I24" s="16">
        <f>G24*5%</f>
        <v>10925</v>
      </c>
    </row>
    <row r="25" spans="1:12" s="25" customFormat="1" ht="30" x14ac:dyDescent="0.25">
      <c r="A25" s="17">
        <v>2</v>
      </c>
      <c r="B25" s="18">
        <v>43402</v>
      </c>
      <c r="C25" s="17" t="s">
        <v>15</v>
      </c>
      <c r="D25" s="19" t="s">
        <v>16</v>
      </c>
      <c r="E25" s="20" t="s">
        <v>17</v>
      </c>
      <c r="F25" s="17" t="s">
        <v>18</v>
      </c>
      <c r="G25" s="21">
        <f>4000+1200+600+1600+3000</f>
        <v>10400</v>
      </c>
      <c r="H25" s="22">
        <v>0.05</v>
      </c>
      <c r="I25" s="23">
        <f>G25*5%</f>
        <v>520</v>
      </c>
      <c r="J25" s="24"/>
      <c r="K25" s="24"/>
    </row>
    <row r="26" spans="1:12" customFormat="1" ht="39.75" customHeight="1" x14ac:dyDescent="0.25">
      <c r="A26" s="10">
        <v>3</v>
      </c>
      <c r="B26" s="18">
        <v>43390</v>
      </c>
      <c r="C26" s="17" t="s">
        <v>19</v>
      </c>
      <c r="D26" s="20" t="s">
        <v>20</v>
      </c>
      <c r="E26" s="20" t="s">
        <v>21</v>
      </c>
      <c r="F26" s="20" t="s">
        <v>14</v>
      </c>
      <c r="G26" s="21">
        <v>15000</v>
      </c>
      <c r="H26" s="26">
        <v>0.05</v>
      </c>
      <c r="I26" s="27">
        <f>G26*5%</f>
        <v>750</v>
      </c>
    </row>
    <row r="27" spans="1:12" s="31" customFormat="1" ht="30" x14ac:dyDescent="0.25">
      <c r="A27" s="17">
        <v>4</v>
      </c>
      <c r="B27" s="11">
        <v>43375</v>
      </c>
      <c r="C27" s="10" t="s">
        <v>22</v>
      </c>
      <c r="D27" s="12" t="s">
        <v>23</v>
      </c>
      <c r="E27" s="13" t="s">
        <v>24</v>
      </c>
      <c r="F27" s="10" t="s">
        <v>25</v>
      </c>
      <c r="G27" s="28">
        <v>7500</v>
      </c>
      <c r="H27" s="29">
        <v>0.05</v>
      </c>
      <c r="I27" s="30">
        <f>G27*5%</f>
        <v>375</v>
      </c>
    </row>
    <row r="28" spans="1:12" customFormat="1" ht="39.75" customHeight="1" x14ac:dyDescent="0.25">
      <c r="A28" s="10">
        <v>5</v>
      </c>
      <c r="B28" s="18">
        <v>43391</v>
      </c>
      <c r="C28" s="17" t="s">
        <v>26</v>
      </c>
      <c r="D28" s="20" t="s">
        <v>27</v>
      </c>
      <c r="E28" s="20" t="s">
        <v>21</v>
      </c>
      <c r="F28" s="20" t="s">
        <v>14</v>
      </c>
      <c r="G28" s="21">
        <f>264000</f>
        <v>264000</v>
      </c>
      <c r="H28" s="26">
        <v>0.05</v>
      </c>
      <c r="I28" s="27">
        <f>G28*5%</f>
        <v>13200</v>
      </c>
    </row>
    <row r="29" spans="1:12" customFormat="1" ht="39.75" customHeight="1" x14ac:dyDescent="0.25">
      <c r="A29" s="17">
        <v>6</v>
      </c>
      <c r="B29" s="18">
        <v>43390</v>
      </c>
      <c r="C29" s="17" t="s">
        <v>28</v>
      </c>
      <c r="D29" s="20" t="s">
        <v>29</v>
      </c>
      <c r="E29" s="20" t="s">
        <v>21</v>
      </c>
      <c r="F29" s="20" t="s">
        <v>14</v>
      </c>
      <c r="G29" s="21">
        <v>50000</v>
      </c>
      <c r="H29" s="26">
        <v>0.05</v>
      </c>
      <c r="I29" s="27">
        <f>G29*5%</f>
        <v>2500</v>
      </c>
    </row>
    <row r="30" spans="1:12" customFormat="1" ht="39.75" customHeight="1" x14ac:dyDescent="0.25">
      <c r="A30" s="10">
        <v>7</v>
      </c>
      <c r="B30" s="18">
        <v>43384</v>
      </c>
      <c r="C30" s="17" t="s">
        <v>30</v>
      </c>
      <c r="D30" s="20" t="s">
        <v>31</v>
      </c>
      <c r="E30" s="20" t="s">
        <v>21</v>
      </c>
      <c r="F30" s="20" t="s">
        <v>14</v>
      </c>
      <c r="G30" s="21">
        <v>250000</v>
      </c>
      <c r="H30" s="26">
        <v>0.05</v>
      </c>
      <c r="I30" s="27">
        <f>G30*5%</f>
        <v>12500</v>
      </c>
    </row>
    <row r="31" spans="1:12" customFormat="1" ht="30" x14ac:dyDescent="0.25">
      <c r="A31" s="17">
        <v>8</v>
      </c>
      <c r="B31" s="18">
        <v>43383</v>
      </c>
      <c r="C31" s="32" t="s">
        <v>32</v>
      </c>
      <c r="D31" s="19" t="s">
        <v>33</v>
      </c>
      <c r="E31" s="20" t="s">
        <v>34</v>
      </c>
      <c r="F31" s="19" t="s">
        <v>35</v>
      </c>
      <c r="G31" s="21">
        <v>310000</v>
      </c>
      <c r="H31" s="33">
        <v>0.05</v>
      </c>
      <c r="I31" s="23">
        <f>G31*5%</f>
        <v>15500</v>
      </c>
      <c r="L31" s="34"/>
    </row>
    <row r="32" spans="1:12" customFormat="1" ht="30" x14ac:dyDescent="0.25">
      <c r="A32" s="10">
        <v>9</v>
      </c>
      <c r="B32" s="18">
        <v>43383</v>
      </c>
      <c r="C32" s="32" t="s">
        <v>32</v>
      </c>
      <c r="D32" s="19" t="s">
        <v>33</v>
      </c>
      <c r="E32" s="20" t="s">
        <v>34</v>
      </c>
      <c r="F32" s="19" t="s">
        <v>35</v>
      </c>
      <c r="G32" s="21">
        <v>300000</v>
      </c>
      <c r="H32" s="33">
        <v>0.05</v>
      </c>
      <c r="I32" s="23">
        <f>G32*5%</f>
        <v>15000</v>
      </c>
      <c r="L32" s="34"/>
    </row>
    <row r="33" spans="1:12" customFormat="1" ht="30" x14ac:dyDescent="0.25">
      <c r="A33" s="17">
        <v>10</v>
      </c>
      <c r="B33" s="18">
        <v>43383</v>
      </c>
      <c r="C33" s="32" t="s">
        <v>32</v>
      </c>
      <c r="D33" s="19" t="s">
        <v>33</v>
      </c>
      <c r="E33" s="20" t="s">
        <v>34</v>
      </c>
      <c r="F33" s="19" t="s">
        <v>35</v>
      </c>
      <c r="G33" s="21">
        <v>310000</v>
      </c>
      <c r="H33" s="33">
        <v>0.05</v>
      </c>
      <c r="I33" s="23">
        <f>G33*5%</f>
        <v>15500</v>
      </c>
      <c r="L33" s="34"/>
    </row>
    <row r="34" spans="1:12" customFormat="1" ht="30" x14ac:dyDescent="0.25">
      <c r="A34" s="10">
        <v>11</v>
      </c>
      <c r="B34" s="18">
        <v>43383</v>
      </c>
      <c r="C34" s="32" t="s">
        <v>32</v>
      </c>
      <c r="D34" s="19" t="s">
        <v>33</v>
      </c>
      <c r="E34" s="20" t="s">
        <v>34</v>
      </c>
      <c r="F34" s="19" t="s">
        <v>35</v>
      </c>
      <c r="G34" s="21">
        <v>2015000</v>
      </c>
      <c r="H34" s="33">
        <v>0.05</v>
      </c>
      <c r="I34" s="23">
        <f>G34*5%</f>
        <v>100750</v>
      </c>
      <c r="L34" s="34"/>
    </row>
    <row r="35" spans="1:12" customFormat="1" x14ac:dyDescent="0.25">
      <c r="A35" s="17">
        <v>12</v>
      </c>
      <c r="B35" s="18">
        <v>43376</v>
      </c>
      <c r="C35" s="32" t="s">
        <v>36</v>
      </c>
      <c r="D35" s="19" t="s">
        <v>37</v>
      </c>
      <c r="E35" s="20" t="s">
        <v>21</v>
      </c>
      <c r="F35" s="19" t="s">
        <v>14</v>
      </c>
      <c r="G35" s="21">
        <v>75000</v>
      </c>
      <c r="H35" s="33">
        <v>0.05</v>
      </c>
      <c r="I35" s="23">
        <f>G35*5%</f>
        <v>3750</v>
      </c>
      <c r="L35" s="34"/>
    </row>
    <row r="36" spans="1:12" customFormat="1" ht="30" x14ac:dyDescent="0.25">
      <c r="A36" s="10">
        <v>13</v>
      </c>
      <c r="B36" s="18">
        <v>43381</v>
      </c>
      <c r="C36" s="17" t="s">
        <v>38</v>
      </c>
      <c r="D36" s="19" t="s">
        <v>39</v>
      </c>
      <c r="E36" s="20" t="s">
        <v>40</v>
      </c>
      <c r="F36" s="17" t="s">
        <v>25</v>
      </c>
      <c r="G36" s="21">
        <v>400000</v>
      </c>
      <c r="H36" s="33">
        <v>0.05</v>
      </c>
      <c r="I36" s="23">
        <f>G36*5%</f>
        <v>20000</v>
      </c>
      <c r="K36" s="34"/>
    </row>
    <row r="37" spans="1:12" customFormat="1" ht="25.5" customHeight="1" x14ac:dyDescent="0.25">
      <c r="A37" s="17">
        <v>14</v>
      </c>
      <c r="B37" s="18">
        <v>43396</v>
      </c>
      <c r="C37" s="17" t="s">
        <v>41</v>
      </c>
      <c r="D37" s="19" t="s">
        <v>42</v>
      </c>
      <c r="E37" s="20" t="s">
        <v>21</v>
      </c>
      <c r="F37" s="17" t="s">
        <v>43</v>
      </c>
      <c r="G37" s="35">
        <v>3500000</v>
      </c>
      <c r="H37" s="36">
        <v>0.05</v>
      </c>
      <c r="I37" s="37">
        <f>G37*5%</f>
        <v>175000</v>
      </c>
      <c r="K37" s="34"/>
    </row>
    <row r="38" spans="1:12" ht="17.25" x14ac:dyDescent="0.4">
      <c r="A38" s="10"/>
      <c r="B38" s="10"/>
      <c r="C38" s="10"/>
      <c r="D38" s="10"/>
      <c r="E38" s="10"/>
      <c r="F38" s="10"/>
      <c r="G38" s="50">
        <f>SUM(G24:G37)</f>
        <v>7725400</v>
      </c>
      <c r="H38" s="12"/>
      <c r="I38" s="50">
        <f>SUM(I24:I37)</f>
        <v>386270</v>
      </c>
    </row>
    <row r="39" spans="1:12" ht="17.25" x14ac:dyDescent="0.4">
      <c r="A39" s="41"/>
      <c r="B39" s="41"/>
      <c r="C39" s="41"/>
      <c r="D39" s="41"/>
      <c r="E39" s="41"/>
      <c r="F39" s="41"/>
      <c r="G39" s="51"/>
      <c r="H39" s="45"/>
      <c r="I39" s="52"/>
      <c r="J39" s="47"/>
    </row>
    <row r="40" spans="1:12" x14ac:dyDescent="0.25">
      <c r="G40" s="47"/>
      <c r="I40" s="53"/>
      <c r="J40" s="47"/>
    </row>
    <row r="41" spans="1:12" ht="20.25" x14ac:dyDescent="0.3">
      <c r="D41" s="2" t="s">
        <v>0</v>
      </c>
      <c r="E41" s="2"/>
    </row>
    <row r="42" spans="1:12" ht="18" x14ac:dyDescent="0.25">
      <c r="D42" s="4" t="s">
        <v>48</v>
      </c>
      <c r="E42" s="4"/>
    </row>
    <row r="43" spans="1:12" ht="45" x14ac:dyDescent="0.25">
      <c r="A43" s="5" t="s">
        <v>2</v>
      </c>
      <c r="B43" s="6" t="s">
        <v>3</v>
      </c>
      <c r="C43" s="7" t="s">
        <v>4</v>
      </c>
      <c r="D43" s="6" t="s">
        <v>5</v>
      </c>
      <c r="E43" s="6" t="s">
        <v>6</v>
      </c>
      <c r="F43" s="5" t="s">
        <v>7</v>
      </c>
      <c r="G43" s="8" t="s">
        <v>8</v>
      </c>
      <c r="H43" s="9" t="s">
        <v>46</v>
      </c>
      <c r="I43" s="9" t="s">
        <v>47</v>
      </c>
    </row>
    <row r="44" spans="1:12" x14ac:dyDescent="0.25">
      <c r="E44" s="1" t="s">
        <v>49</v>
      </c>
      <c r="H44" s="1"/>
    </row>
    <row r="46" spans="1:12" x14ac:dyDescent="0.25">
      <c r="F46" s="54"/>
      <c r="H46" s="1"/>
    </row>
    <row r="55" spans="5:8" x14ac:dyDescent="0.25">
      <c r="E55" s="54"/>
      <c r="H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AUDIT</cp:lastModifiedBy>
  <dcterms:created xsi:type="dcterms:W3CDTF">2018-11-15T14:25:41Z</dcterms:created>
  <dcterms:modified xsi:type="dcterms:W3CDTF">2018-11-15T14:27:06Z</dcterms:modified>
</cp:coreProperties>
</file>