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0" i="1" l="1"/>
  <c r="I50" i="1" s="1"/>
  <c r="I49" i="1"/>
  <c r="I48" i="1"/>
  <c r="I47" i="1"/>
  <c r="I46" i="1"/>
  <c r="I45" i="1"/>
  <c r="I44" i="1"/>
  <c r="I43" i="1"/>
  <c r="I42" i="1"/>
  <c r="G34" i="1"/>
  <c r="I33" i="1"/>
  <c r="I32" i="1"/>
  <c r="I31" i="1"/>
  <c r="I30" i="1"/>
  <c r="I29" i="1"/>
  <c r="I28" i="1"/>
  <c r="I27" i="1"/>
  <c r="I26" i="1"/>
  <c r="I25" i="1"/>
  <c r="I34" i="1" s="1"/>
  <c r="G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9" i="1" s="1"/>
</calcChain>
</file>

<file path=xl/sharedStrings.xml><?xml version="1.0" encoding="utf-8"?>
<sst xmlns="http://schemas.openxmlformats.org/spreadsheetml/2006/main" count="173" uniqueCount="52">
  <si>
    <t>ELSHCON NIG LTD</t>
  </si>
  <si>
    <t>FGN-FIRS DEC 2018 VENDORS VALUE ADDED TAX</t>
  </si>
  <si>
    <t>S/NO.</t>
  </si>
  <si>
    <t>TRANSACTION DATE</t>
  </si>
  <si>
    <t>BENEFICIARY TIN</t>
  </si>
  <si>
    <t xml:space="preserve">BENEFICIARY NAME </t>
  </si>
  <si>
    <t>BENEFICIARY ADDRESS</t>
  </si>
  <si>
    <t>TRANSACTION DESCRIPTION</t>
  </si>
  <si>
    <t>TAXABLE</t>
  </si>
  <si>
    <t>VAT RATE</t>
  </si>
  <si>
    <t>VAT AMOUNT (N)</t>
  </si>
  <si>
    <t>01152951-0001</t>
  </si>
  <si>
    <t>TECHNOCRIME NIG LTD</t>
  </si>
  <si>
    <t>10 TONY AZUYA STREET, LEKKI, LAGOS</t>
  </si>
  <si>
    <t>SERVICE DELIVERY</t>
  </si>
  <si>
    <t>19/12/2018</t>
  </si>
  <si>
    <t>00173166-0001</t>
  </si>
  <si>
    <t>THE PALMAS CO. LTD</t>
  </si>
  <si>
    <t>20 EBONY/ ORAZI, PORT HARCOURT</t>
  </si>
  <si>
    <t>PROVISION OF MARINE VESSEL</t>
  </si>
  <si>
    <t>14/12/2018</t>
  </si>
  <si>
    <t>17759843-0001</t>
  </si>
  <si>
    <t>IC ALPHABRAVO NIG LTD</t>
  </si>
  <si>
    <t>PORT HARCOURT</t>
  </si>
  <si>
    <t>SUPPLY OF MATERIALS</t>
  </si>
  <si>
    <t>20268709-0001</t>
  </si>
  <si>
    <t>HARRY WORLD INTEGRATED SERVICES NIG LTD</t>
  </si>
  <si>
    <t>16949259-0001</t>
  </si>
  <si>
    <t>GASSEL TECH COY LTD</t>
  </si>
  <si>
    <t>17792697-0001</t>
  </si>
  <si>
    <t>INDUSTRIAL ROPES &amp; RIGGING LTD</t>
  </si>
  <si>
    <t>03344969-0001</t>
  </si>
  <si>
    <t>CHIDI-MORE TECH SERVICES</t>
  </si>
  <si>
    <t>OPP SAND DUMP, MILE 3, PORT HARCOURT</t>
  </si>
  <si>
    <t>11365984-0001</t>
  </si>
  <si>
    <t>MACHOBS GLOBAL LINKS LTD</t>
  </si>
  <si>
    <t>16154384-0001</t>
  </si>
  <si>
    <t>DILIGENT EXCEL SERVICES</t>
  </si>
  <si>
    <t>ABUJA BYE PASS, MILE 3, PORT HARCOURT</t>
  </si>
  <si>
    <t>00048480-0001</t>
  </si>
  <si>
    <t>BUREAU VERITAS LTD</t>
  </si>
  <si>
    <t>TOTAL VAT PAYABLE</t>
  </si>
  <si>
    <t>FGN-FIRS DEC 2018 VENDORS WITHOLDING TAX</t>
  </si>
  <si>
    <t>WHT RATE</t>
  </si>
  <si>
    <t>WHT AMOUNT (N)</t>
  </si>
  <si>
    <t>00417261-0001</t>
  </si>
  <si>
    <t>DACHIAFOR IND. NIG LTD</t>
  </si>
  <si>
    <t>RIRS DEC 2018 VENDORS WITHOLDING TAX</t>
  </si>
  <si>
    <t>19/1/2/2018</t>
  </si>
  <si>
    <t>21691242-0001</t>
  </si>
  <si>
    <t>JIMSTICA ENTERPRISES</t>
  </si>
  <si>
    <t>KM 17, PH/ABA EXPRESS RD, PORT HARCOURT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</si>
</sst>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Maiandra GD"/>
      <family val="2"/>
    </font>
    <font>
      <b/>
      <sz val="16"/>
      <name val="Maiandra GD"/>
      <family val="2"/>
    </font>
    <font>
      <b/>
      <sz val="14"/>
      <name val="Maiandra GD"/>
      <family val="2"/>
    </font>
    <font>
      <b/>
      <sz val="11"/>
      <name val="Maiandra GD"/>
      <family val="2"/>
    </font>
    <font>
      <sz val="11"/>
      <color theme="1"/>
      <name val="Maiandra GD"/>
      <family val="2"/>
    </font>
    <font>
      <b/>
      <sz val="15"/>
      <name val="Maiandra GD"/>
      <family val="2"/>
    </font>
    <font>
      <b/>
      <u val="singleAccounting"/>
      <sz val="11"/>
      <name val="Maiandra GD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Fill="1" applyBorder="1"/>
    <xf numFmtId="43" fontId="5" fillId="0" borderId="1" xfId="1" applyFont="1" applyBorder="1"/>
    <xf numFmtId="43" fontId="5" fillId="0" borderId="1" xfId="1" applyFont="1" applyBorder="1" applyAlignment="1">
      <alignment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43" fontId="2" fillId="0" borderId="1" xfId="1" applyFont="1" applyBorder="1" applyAlignment="1">
      <alignment horizontal="left"/>
    </xf>
    <xf numFmtId="0" fontId="2" fillId="0" borderId="1" xfId="1" applyNumberFormat="1" applyFont="1" applyBorder="1" applyAlignment="1">
      <alignment wrapText="1"/>
    </xf>
    <xf numFmtId="43" fontId="2" fillId="0" borderId="1" xfId="0" applyNumberFormat="1" applyFont="1" applyBorder="1" applyAlignment="1">
      <alignment horizontal="left" wrapText="1"/>
    </xf>
    <xf numFmtId="14" fontId="6" fillId="0" borderId="1" xfId="0" applyNumberFormat="1" applyFont="1" applyBorder="1" applyAlignment="1">
      <alignment horizontal="left"/>
    </xf>
    <xf numFmtId="43" fontId="6" fillId="0" borderId="1" xfId="1" applyFont="1" applyBorder="1" applyAlignment="1">
      <alignment horizontal="left" vertical="center"/>
    </xf>
    <xf numFmtId="0" fontId="6" fillId="0" borderId="1" xfId="0" applyFont="1" applyBorder="1" applyAlignment="1">
      <alignment wrapText="1"/>
    </xf>
    <xf numFmtId="14" fontId="6" fillId="0" borderId="1" xfId="0" applyNumberFormat="1" applyFont="1" applyBorder="1" applyAlignment="1">
      <alignment wrapText="1"/>
    </xf>
    <xf numFmtId="43" fontId="6" fillId="0" borderId="1" xfId="1" applyFont="1" applyBorder="1"/>
    <xf numFmtId="0" fontId="6" fillId="0" borderId="1" xfId="1" applyNumberFormat="1" applyFont="1" applyBorder="1"/>
    <xf numFmtId="43" fontId="6" fillId="0" borderId="1" xfId="1" applyFont="1" applyBorder="1" applyAlignment="1">
      <alignment wrapText="1"/>
    </xf>
    <xf numFmtId="43" fontId="0" fillId="0" borderId="0" xfId="0" applyNumberFormat="1"/>
    <xf numFmtId="0" fontId="6" fillId="0" borderId="1" xfId="0" applyFont="1" applyBorder="1"/>
    <xf numFmtId="43" fontId="6" fillId="0" borderId="1" xfId="1" applyFont="1" applyBorder="1" applyAlignment="1">
      <alignment horizontal="left"/>
    </xf>
    <xf numFmtId="0" fontId="6" fillId="0" borderId="1" xfId="1" applyNumberFormat="1" applyFont="1" applyBorder="1" applyAlignment="1"/>
    <xf numFmtId="43" fontId="6" fillId="0" borderId="1" xfId="1" applyFont="1" applyBorder="1" applyAlignment="1">
      <alignment horizontal="left" wrapText="1"/>
    </xf>
    <xf numFmtId="14" fontId="6" fillId="0" borderId="1" xfId="0" applyNumberFormat="1" applyFont="1" applyBorder="1"/>
    <xf numFmtId="0" fontId="6" fillId="0" borderId="0" xfId="0" applyFont="1"/>
    <xf numFmtId="0" fontId="6" fillId="0" borderId="1" xfId="0" applyFont="1" applyBorder="1" applyAlignment="1">
      <alignment horizontal="left" vertical="center"/>
    </xf>
    <xf numFmtId="43" fontId="2" fillId="0" borderId="1" xfId="1" applyFont="1" applyBorder="1" applyAlignment="1">
      <alignment wrapText="1"/>
    </xf>
    <xf numFmtId="1" fontId="6" fillId="0" borderId="2" xfId="1" applyNumberFormat="1" applyFont="1" applyBorder="1" applyAlignment="1">
      <alignment horizontal="left" vertical="center" wrapText="1"/>
    </xf>
    <xf numFmtId="0" fontId="6" fillId="0" borderId="1" xfId="1" applyNumberFormat="1" applyFont="1" applyBorder="1" applyAlignment="1">
      <alignment wrapText="1"/>
    </xf>
    <xf numFmtId="43" fontId="6" fillId="0" borderId="0" xfId="0" applyNumberFormat="1" applyFont="1"/>
    <xf numFmtId="0" fontId="7" fillId="0" borderId="1" xfId="0" applyFont="1" applyBorder="1"/>
    <xf numFmtId="43" fontId="8" fillId="0" borderId="1" xfId="1" applyFont="1" applyBorder="1"/>
    <xf numFmtId="43" fontId="8" fillId="0" borderId="1" xfId="1" applyFont="1" applyBorder="1" applyAlignment="1">
      <alignment wrapText="1"/>
    </xf>
    <xf numFmtId="0" fontId="2" fillId="0" borderId="0" xfId="0" applyFont="1" applyBorder="1"/>
    <xf numFmtId="0" fontId="7" fillId="0" borderId="0" xfId="0" applyFont="1" applyBorder="1"/>
    <xf numFmtId="43" fontId="8" fillId="0" borderId="0" xfId="1" applyFont="1" applyBorder="1"/>
    <xf numFmtId="0" fontId="2" fillId="0" borderId="0" xfId="0" applyFont="1" applyBorder="1" applyAlignment="1">
      <alignment wrapText="1"/>
    </xf>
    <xf numFmtId="43" fontId="8" fillId="0" borderId="0" xfId="1" applyFont="1" applyBorder="1" applyAlignment="1">
      <alignment wrapText="1"/>
    </xf>
    <xf numFmtId="43" fontId="2" fillId="0" borderId="0" xfId="0" applyNumberFormat="1" applyFont="1"/>
    <xf numFmtId="14" fontId="2" fillId="0" borderId="0" xfId="0" applyNumberFormat="1" applyFont="1" applyBorder="1" applyAlignment="1">
      <alignment horizontal="left"/>
    </xf>
    <xf numFmtId="14" fontId="2" fillId="0" borderId="0" xfId="0" applyNumberFormat="1" applyFont="1" applyBorder="1" applyAlignment="1">
      <alignment wrapText="1"/>
    </xf>
    <xf numFmtId="43" fontId="2" fillId="0" borderId="0" xfId="1" applyFont="1" applyBorder="1"/>
    <xf numFmtId="43" fontId="2" fillId="0" borderId="0" xfId="0" applyNumberFormat="1" applyFont="1" applyAlignment="1">
      <alignment wrapText="1"/>
    </xf>
    <xf numFmtId="43" fontId="8" fillId="0" borderId="1" xfId="0" applyNumberFormat="1" applyFont="1" applyBorder="1"/>
    <xf numFmtId="43" fontId="8" fillId="0" borderId="0" xfId="0" applyNumberFormat="1" applyFont="1" applyBorder="1"/>
    <xf numFmtId="43" fontId="8" fillId="0" borderId="0" xfId="0" applyNumberFormat="1" applyFont="1" applyBorder="1" applyAlignment="1">
      <alignment wrapText="1"/>
    </xf>
    <xf numFmtId="0" fontId="8" fillId="0" borderId="1" xfId="0" applyFont="1" applyBorder="1" applyAlignment="1">
      <alignment wrapText="1"/>
    </xf>
    <xf numFmtId="43" fontId="8" fillId="0" borderId="1" xfId="0" applyNumberFormat="1" applyFont="1" applyBorder="1" applyAlignment="1">
      <alignment wrapText="1"/>
    </xf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workbookViewId="0">
      <selection sqref="A1:XFD1048576"/>
    </sheetView>
  </sheetViews>
  <sheetFormatPr defaultRowHeight="15" x14ac:dyDescent="0.25"/>
  <cols>
    <col min="1" max="1" width="6.28515625" style="1" customWidth="1"/>
    <col min="2" max="2" width="17.140625" style="1" customWidth="1"/>
    <col min="3" max="3" width="25.140625" style="1" customWidth="1"/>
    <col min="4" max="4" width="34.7109375" style="1" customWidth="1"/>
    <col min="5" max="5" width="37.140625" style="1" customWidth="1"/>
    <col min="6" max="6" width="34" style="1" customWidth="1"/>
    <col min="7" max="7" width="21.42578125" style="1" customWidth="1"/>
    <col min="8" max="8" width="9.28515625" style="3" bestFit="1" customWidth="1"/>
    <col min="9" max="9" width="21.28515625" style="1" customWidth="1"/>
    <col min="10" max="10" width="20.28515625" style="1" bestFit="1" customWidth="1"/>
    <col min="11" max="11" width="17.5703125" style="1" customWidth="1"/>
    <col min="12" max="16384" width="9.140625" style="1"/>
  </cols>
  <sheetData>
    <row r="1" spans="1:12" ht="20.25" x14ac:dyDescent="0.3">
      <c r="D1" s="2" t="s">
        <v>0</v>
      </c>
      <c r="E1" s="2"/>
      <c r="I1" s="3"/>
    </row>
    <row r="2" spans="1:12" ht="18" x14ac:dyDescent="0.25">
      <c r="D2" s="4" t="s">
        <v>1</v>
      </c>
      <c r="E2" s="4"/>
      <c r="I2" s="3"/>
    </row>
    <row r="3" spans="1:12" ht="30" x14ac:dyDescent="0.25">
      <c r="A3" s="5" t="s">
        <v>2</v>
      </c>
      <c r="B3" s="6" t="s">
        <v>3</v>
      </c>
      <c r="C3" s="7" t="s">
        <v>4</v>
      </c>
      <c r="D3" s="6" t="s">
        <v>5</v>
      </c>
      <c r="E3" s="6" t="s">
        <v>6</v>
      </c>
      <c r="F3" s="5" t="s">
        <v>7</v>
      </c>
      <c r="G3" s="8" t="s">
        <v>8</v>
      </c>
      <c r="H3" s="9" t="s">
        <v>9</v>
      </c>
      <c r="I3" s="9" t="s">
        <v>10</v>
      </c>
    </row>
    <row r="4" spans="1:12" ht="30" x14ac:dyDescent="0.25">
      <c r="A4" s="10">
        <v>1</v>
      </c>
      <c r="B4" s="11">
        <v>43385</v>
      </c>
      <c r="C4" s="10" t="s">
        <v>11</v>
      </c>
      <c r="D4" s="12" t="s">
        <v>12</v>
      </c>
      <c r="E4" s="13" t="s">
        <v>13</v>
      </c>
      <c r="F4" s="12" t="s">
        <v>14</v>
      </c>
      <c r="G4" s="14">
        <v>218500</v>
      </c>
      <c r="H4" s="15">
        <v>0.05</v>
      </c>
      <c r="I4" s="16">
        <f>G4*5%</f>
        <v>10925</v>
      </c>
    </row>
    <row r="5" spans="1:12" customFormat="1" ht="30" x14ac:dyDescent="0.25">
      <c r="A5" s="10">
        <v>2</v>
      </c>
      <c r="B5" s="17" t="s">
        <v>15</v>
      </c>
      <c r="C5" s="18" t="s">
        <v>16</v>
      </c>
      <c r="D5" s="19" t="s">
        <v>17</v>
      </c>
      <c r="E5" s="20" t="s">
        <v>18</v>
      </c>
      <c r="F5" s="19" t="s">
        <v>19</v>
      </c>
      <c r="G5" s="21">
        <v>420000</v>
      </c>
      <c r="H5" s="22">
        <v>0.05</v>
      </c>
      <c r="I5" s="23">
        <f>G5*5%</f>
        <v>21000</v>
      </c>
      <c r="L5" s="24"/>
    </row>
    <row r="6" spans="1:12" customFormat="1" ht="25.5" customHeight="1" x14ac:dyDescent="0.25">
      <c r="A6" s="10">
        <v>3</v>
      </c>
      <c r="B6" s="17" t="s">
        <v>20</v>
      </c>
      <c r="C6" s="25" t="s">
        <v>21</v>
      </c>
      <c r="D6" s="19" t="s">
        <v>22</v>
      </c>
      <c r="E6" s="20" t="s">
        <v>23</v>
      </c>
      <c r="F6" s="25" t="s">
        <v>24</v>
      </c>
      <c r="G6" s="26">
        <v>4960000</v>
      </c>
      <c r="H6" s="27">
        <v>0.05</v>
      </c>
      <c r="I6" s="28">
        <f>G6*5%</f>
        <v>248000</v>
      </c>
      <c r="K6" s="24"/>
    </row>
    <row r="7" spans="1:12" customFormat="1" ht="36.75" customHeight="1" x14ac:dyDescent="0.25">
      <c r="A7" s="10">
        <v>4</v>
      </c>
      <c r="B7" s="17">
        <v>43446</v>
      </c>
      <c r="C7" s="10" t="s">
        <v>25</v>
      </c>
      <c r="D7" s="19" t="s">
        <v>26</v>
      </c>
      <c r="E7" s="20" t="s">
        <v>23</v>
      </c>
      <c r="F7" s="25" t="s">
        <v>24</v>
      </c>
      <c r="G7" s="26">
        <v>174400</v>
      </c>
      <c r="H7" s="27">
        <v>0.05</v>
      </c>
      <c r="I7" s="28">
        <f>G7*5%</f>
        <v>8720</v>
      </c>
      <c r="K7" s="24"/>
    </row>
    <row r="8" spans="1:12" customFormat="1" x14ac:dyDescent="0.25">
      <c r="A8" s="10">
        <v>5</v>
      </c>
      <c r="B8" s="17" t="s">
        <v>15</v>
      </c>
      <c r="C8" s="25" t="s">
        <v>27</v>
      </c>
      <c r="D8" s="20" t="s">
        <v>28</v>
      </c>
      <c r="E8" s="20" t="s">
        <v>23</v>
      </c>
      <c r="F8" s="29" t="s">
        <v>24</v>
      </c>
      <c r="G8" s="21">
        <v>40000</v>
      </c>
      <c r="H8" s="21">
        <v>0.05</v>
      </c>
      <c r="I8" s="21">
        <f>G8*5%</f>
        <v>2000</v>
      </c>
    </row>
    <row r="9" spans="1:12" customFormat="1" ht="30" x14ac:dyDescent="0.25">
      <c r="A9" s="10">
        <v>6</v>
      </c>
      <c r="B9" s="17" t="s">
        <v>15</v>
      </c>
      <c r="C9" s="25" t="s">
        <v>29</v>
      </c>
      <c r="D9" s="19" t="s">
        <v>30</v>
      </c>
      <c r="E9" s="20" t="s">
        <v>23</v>
      </c>
      <c r="F9" s="19" t="s">
        <v>24</v>
      </c>
      <c r="G9" s="21">
        <v>6000</v>
      </c>
      <c r="H9" s="22">
        <v>0.05</v>
      </c>
      <c r="I9" s="23">
        <f>G9*5%</f>
        <v>300</v>
      </c>
    </row>
    <row r="10" spans="1:12" customFormat="1" ht="30" x14ac:dyDescent="0.25">
      <c r="A10" s="10">
        <v>7</v>
      </c>
      <c r="B10" s="17" t="s">
        <v>15</v>
      </c>
      <c r="C10" s="25" t="s">
        <v>31</v>
      </c>
      <c r="D10" s="19" t="s">
        <v>32</v>
      </c>
      <c r="E10" s="19" t="s">
        <v>33</v>
      </c>
      <c r="F10" s="25" t="s">
        <v>24</v>
      </c>
      <c r="G10" s="21">
        <v>57000</v>
      </c>
      <c r="H10" s="21">
        <v>0.05</v>
      </c>
      <c r="I10" s="23">
        <f>G10*5%</f>
        <v>2850</v>
      </c>
      <c r="J10" s="30"/>
      <c r="K10" s="30"/>
    </row>
    <row r="11" spans="1:12" customFormat="1" ht="30.75" customHeight="1" x14ac:dyDescent="0.25">
      <c r="A11" s="10">
        <v>8</v>
      </c>
      <c r="B11" s="17">
        <v>43446</v>
      </c>
      <c r="C11" s="25" t="s">
        <v>34</v>
      </c>
      <c r="D11" s="19" t="s">
        <v>35</v>
      </c>
      <c r="E11" s="19" t="s">
        <v>23</v>
      </c>
      <c r="F11" s="25" t="s">
        <v>24</v>
      </c>
      <c r="G11" s="21">
        <v>108000</v>
      </c>
      <c r="H11" s="21">
        <v>0.05</v>
      </c>
      <c r="I11" s="23">
        <f>G11*5%</f>
        <v>5400</v>
      </c>
      <c r="J11" s="30"/>
      <c r="K11" s="30"/>
    </row>
    <row r="12" spans="1:12" customFormat="1" ht="30" x14ac:dyDescent="0.25">
      <c r="A12" s="10">
        <v>9</v>
      </c>
      <c r="B12" s="17">
        <v>43202</v>
      </c>
      <c r="C12" s="31" t="s">
        <v>36</v>
      </c>
      <c r="D12" s="19" t="s">
        <v>37</v>
      </c>
      <c r="E12" s="19" t="s">
        <v>38</v>
      </c>
      <c r="F12" s="25" t="s">
        <v>24</v>
      </c>
      <c r="G12" s="21">
        <v>18500</v>
      </c>
      <c r="H12" s="25">
        <v>0.05</v>
      </c>
      <c r="I12" s="32">
        <f>G12*5%</f>
        <v>925</v>
      </c>
    </row>
    <row r="13" spans="1:12" customFormat="1" ht="30" x14ac:dyDescent="0.25">
      <c r="A13" s="10">
        <v>10</v>
      </c>
      <c r="B13" s="17">
        <v>43202</v>
      </c>
      <c r="C13" s="31" t="s">
        <v>36</v>
      </c>
      <c r="D13" s="19" t="s">
        <v>37</v>
      </c>
      <c r="E13" s="19" t="s">
        <v>38</v>
      </c>
      <c r="F13" s="25" t="s">
        <v>24</v>
      </c>
      <c r="G13" s="21">
        <v>57000</v>
      </c>
      <c r="H13" s="25">
        <v>0.05</v>
      </c>
      <c r="I13" s="32">
        <f>G13*5%</f>
        <v>2850</v>
      </c>
    </row>
    <row r="14" spans="1:12" customFormat="1" ht="30" x14ac:dyDescent="0.25">
      <c r="A14" s="10">
        <v>11</v>
      </c>
      <c r="B14" s="17">
        <v>43202</v>
      </c>
      <c r="C14" s="31" t="s">
        <v>36</v>
      </c>
      <c r="D14" s="19" t="s">
        <v>37</v>
      </c>
      <c r="E14" s="19" t="s">
        <v>38</v>
      </c>
      <c r="F14" s="25" t="s">
        <v>24</v>
      </c>
      <c r="G14" s="21">
        <v>105100</v>
      </c>
      <c r="H14" s="25">
        <v>0.05</v>
      </c>
      <c r="I14" s="32">
        <f>G14*5%</f>
        <v>5255</v>
      </c>
    </row>
    <row r="15" spans="1:12" customFormat="1" ht="30" x14ac:dyDescent="0.25">
      <c r="A15" s="10">
        <v>12</v>
      </c>
      <c r="B15" s="17">
        <v>43202</v>
      </c>
      <c r="C15" s="31" t="s">
        <v>36</v>
      </c>
      <c r="D15" s="19" t="s">
        <v>37</v>
      </c>
      <c r="E15" s="19" t="s">
        <v>38</v>
      </c>
      <c r="F15" s="25" t="s">
        <v>24</v>
      </c>
      <c r="G15" s="21">
        <v>17000</v>
      </c>
      <c r="H15" s="25">
        <v>0.05</v>
      </c>
      <c r="I15" s="32">
        <f>G15*5%</f>
        <v>850</v>
      </c>
    </row>
    <row r="16" spans="1:12" customFormat="1" ht="30" x14ac:dyDescent="0.25">
      <c r="A16" s="10">
        <v>13</v>
      </c>
      <c r="B16" s="17">
        <v>43202</v>
      </c>
      <c r="C16" s="31" t="s">
        <v>36</v>
      </c>
      <c r="D16" s="19" t="s">
        <v>37</v>
      </c>
      <c r="E16" s="19" t="s">
        <v>38</v>
      </c>
      <c r="F16" s="25" t="s">
        <v>24</v>
      </c>
      <c r="G16" s="21">
        <v>68450</v>
      </c>
      <c r="H16" s="25">
        <v>0.05</v>
      </c>
      <c r="I16" s="32">
        <f>G16*5%</f>
        <v>3422.5</v>
      </c>
    </row>
    <row r="17" spans="1:12" customFormat="1" ht="30" x14ac:dyDescent="0.25">
      <c r="A17" s="10">
        <v>14</v>
      </c>
      <c r="B17" s="17">
        <v>43202</v>
      </c>
      <c r="C17" s="31" t="s">
        <v>36</v>
      </c>
      <c r="D17" s="19" t="s">
        <v>37</v>
      </c>
      <c r="E17" s="19" t="s">
        <v>38</v>
      </c>
      <c r="F17" s="25" t="s">
        <v>24</v>
      </c>
      <c r="G17" s="21">
        <v>6500</v>
      </c>
      <c r="H17" s="25">
        <v>0.05</v>
      </c>
      <c r="I17" s="32">
        <f>G17*5%</f>
        <v>325</v>
      </c>
    </row>
    <row r="18" spans="1:12" s="30" customFormat="1" x14ac:dyDescent="0.25">
      <c r="A18" s="10">
        <v>15</v>
      </c>
      <c r="B18" s="17">
        <v>43443</v>
      </c>
      <c r="C18" s="33" t="s">
        <v>39</v>
      </c>
      <c r="D18" s="19" t="s">
        <v>40</v>
      </c>
      <c r="E18" s="20" t="s">
        <v>23</v>
      </c>
      <c r="F18" s="25" t="s">
        <v>14</v>
      </c>
      <c r="G18" s="21">
        <v>1280402.8400000001</v>
      </c>
      <c r="H18" s="34">
        <v>0.05</v>
      </c>
      <c r="I18" s="23">
        <f>G18*5%</f>
        <v>64020.142000000007</v>
      </c>
      <c r="J18" s="35"/>
      <c r="K18" s="35"/>
    </row>
    <row r="19" spans="1:12" ht="21" x14ac:dyDescent="0.4">
      <c r="A19" s="10"/>
      <c r="B19" s="11"/>
      <c r="C19" s="10"/>
      <c r="D19" s="36" t="s">
        <v>41</v>
      </c>
      <c r="E19" s="10"/>
      <c r="F19" s="10"/>
      <c r="G19" s="37">
        <f>SUM(G4:G18)</f>
        <v>7536852.8399999999</v>
      </c>
      <c r="H19" s="12"/>
      <c r="I19" s="38">
        <f>SUM(I4:I18)</f>
        <v>376842.64199999999</v>
      </c>
    </row>
    <row r="20" spans="1:12" ht="21" x14ac:dyDescent="0.4">
      <c r="A20" s="39"/>
      <c r="C20" s="39"/>
      <c r="D20" s="40"/>
      <c r="E20" s="39"/>
      <c r="F20" s="39"/>
      <c r="G20" s="41"/>
      <c r="H20" s="42"/>
      <c r="I20" s="43"/>
      <c r="J20" s="44"/>
    </row>
    <row r="21" spans="1:12" x14ac:dyDescent="0.25">
      <c r="A21" s="39"/>
      <c r="B21" s="45"/>
      <c r="C21" s="39"/>
      <c r="D21" s="42"/>
      <c r="E21" s="46"/>
      <c r="F21" s="39"/>
      <c r="G21" s="47"/>
      <c r="H21" s="47"/>
      <c r="I21" s="47"/>
      <c r="J21" s="44"/>
    </row>
    <row r="22" spans="1:12" ht="20.25" x14ac:dyDescent="0.3">
      <c r="D22" s="2" t="s">
        <v>0</v>
      </c>
      <c r="E22" s="2"/>
      <c r="G22" s="44"/>
      <c r="I22" s="48"/>
    </row>
    <row r="23" spans="1:12" ht="18" x14ac:dyDescent="0.25">
      <c r="D23" s="4" t="s">
        <v>42</v>
      </c>
      <c r="E23" s="4"/>
      <c r="I23" s="3"/>
    </row>
    <row r="24" spans="1:12" ht="30" x14ac:dyDescent="0.25">
      <c r="A24" s="5" t="s">
        <v>2</v>
      </c>
      <c r="B24" s="6" t="s">
        <v>3</v>
      </c>
      <c r="C24" s="7" t="s">
        <v>4</v>
      </c>
      <c r="D24" s="6" t="s">
        <v>5</v>
      </c>
      <c r="E24" s="6" t="s">
        <v>6</v>
      </c>
      <c r="F24" s="5" t="s">
        <v>7</v>
      </c>
      <c r="G24" s="8" t="s">
        <v>8</v>
      </c>
      <c r="H24" s="9" t="s">
        <v>43</v>
      </c>
      <c r="I24" s="9" t="s">
        <v>44</v>
      </c>
      <c r="J24" s="44"/>
    </row>
    <row r="25" spans="1:12" ht="30" x14ac:dyDescent="0.25">
      <c r="A25" s="10">
        <v>1</v>
      </c>
      <c r="B25" s="11">
        <v>43385</v>
      </c>
      <c r="C25" s="10" t="s">
        <v>11</v>
      </c>
      <c r="D25" s="12" t="s">
        <v>12</v>
      </c>
      <c r="E25" s="13" t="s">
        <v>13</v>
      </c>
      <c r="F25" s="12" t="s">
        <v>14</v>
      </c>
      <c r="G25" s="14">
        <v>218500</v>
      </c>
      <c r="H25" s="15">
        <v>0.05</v>
      </c>
      <c r="I25" s="16">
        <f>G25*5%</f>
        <v>10925</v>
      </c>
    </row>
    <row r="26" spans="1:12" customFormat="1" ht="30" x14ac:dyDescent="0.25">
      <c r="A26" s="25">
        <v>2</v>
      </c>
      <c r="B26" s="17" t="s">
        <v>15</v>
      </c>
      <c r="C26" s="25" t="s">
        <v>29</v>
      </c>
      <c r="D26" s="19" t="s">
        <v>30</v>
      </c>
      <c r="E26" s="20" t="s">
        <v>23</v>
      </c>
      <c r="F26" s="19" t="s">
        <v>24</v>
      </c>
      <c r="G26" s="21">
        <v>6000</v>
      </c>
      <c r="H26" s="22">
        <v>0.05</v>
      </c>
      <c r="I26" s="23">
        <f>G26*5%</f>
        <v>300</v>
      </c>
    </row>
    <row r="27" spans="1:12" customFormat="1" ht="30" x14ac:dyDescent="0.25">
      <c r="A27" s="10">
        <v>3</v>
      </c>
      <c r="B27" s="17" t="s">
        <v>15</v>
      </c>
      <c r="C27" s="18" t="s">
        <v>16</v>
      </c>
      <c r="D27" s="19" t="s">
        <v>17</v>
      </c>
      <c r="E27" s="20" t="s">
        <v>18</v>
      </c>
      <c r="F27" s="19" t="s">
        <v>19</v>
      </c>
      <c r="G27" s="21">
        <v>420000</v>
      </c>
      <c r="H27" s="22">
        <v>0.05</v>
      </c>
      <c r="I27" s="23">
        <f>G27*5%</f>
        <v>21000</v>
      </c>
      <c r="L27" s="24"/>
    </row>
    <row r="28" spans="1:12" customFormat="1" ht="25.5" customHeight="1" x14ac:dyDescent="0.25">
      <c r="A28" s="25">
        <v>4</v>
      </c>
      <c r="B28" s="17" t="s">
        <v>20</v>
      </c>
      <c r="C28" s="25" t="s">
        <v>21</v>
      </c>
      <c r="D28" s="19" t="s">
        <v>22</v>
      </c>
      <c r="E28" s="20" t="s">
        <v>23</v>
      </c>
      <c r="F28" s="25" t="s">
        <v>24</v>
      </c>
      <c r="G28" s="26">
        <v>4960000</v>
      </c>
      <c r="H28" s="27">
        <v>0.05</v>
      </c>
      <c r="I28" s="28">
        <f>G28*5%</f>
        <v>248000</v>
      </c>
      <c r="K28" s="24"/>
    </row>
    <row r="29" spans="1:12" customFormat="1" ht="25.5" customHeight="1" x14ac:dyDescent="0.25">
      <c r="A29" s="10">
        <v>5</v>
      </c>
      <c r="B29" s="17">
        <v>43446</v>
      </c>
      <c r="C29" s="10" t="s">
        <v>25</v>
      </c>
      <c r="D29" s="19" t="s">
        <v>26</v>
      </c>
      <c r="E29" s="20" t="s">
        <v>23</v>
      </c>
      <c r="F29" s="25" t="s">
        <v>24</v>
      </c>
      <c r="G29" s="26">
        <v>174400</v>
      </c>
      <c r="H29" s="27">
        <v>0.05</v>
      </c>
      <c r="I29" s="28">
        <f>G29*5%</f>
        <v>8720</v>
      </c>
      <c r="K29" s="24"/>
    </row>
    <row r="30" spans="1:12" s="30" customFormat="1" x14ac:dyDescent="0.25">
      <c r="A30" s="25">
        <v>6</v>
      </c>
      <c r="B30" s="17"/>
      <c r="C30" s="25" t="s">
        <v>45</v>
      </c>
      <c r="D30" s="25" t="s">
        <v>46</v>
      </c>
      <c r="E30" s="25" t="s">
        <v>23</v>
      </c>
      <c r="F30" s="25" t="s">
        <v>24</v>
      </c>
      <c r="G30" s="21"/>
      <c r="H30" s="19">
        <v>0.05</v>
      </c>
      <c r="I30" s="23">
        <f>G30*5%</f>
        <v>0</v>
      </c>
    </row>
    <row r="31" spans="1:12" customFormat="1" x14ac:dyDescent="0.25">
      <c r="A31" s="10">
        <v>7</v>
      </c>
      <c r="B31" s="17" t="s">
        <v>15</v>
      </c>
      <c r="C31" s="25" t="s">
        <v>27</v>
      </c>
      <c r="D31" s="20" t="s">
        <v>28</v>
      </c>
      <c r="E31" s="20" t="s">
        <v>23</v>
      </c>
      <c r="F31" s="29" t="s">
        <v>24</v>
      </c>
      <c r="G31" s="21">
        <v>40000</v>
      </c>
      <c r="H31" s="21">
        <v>0.05</v>
      </c>
      <c r="I31" s="21">
        <f>G31*5%</f>
        <v>2000</v>
      </c>
    </row>
    <row r="32" spans="1:12" customFormat="1" ht="30.75" customHeight="1" x14ac:dyDescent="0.25">
      <c r="A32" s="25">
        <v>8</v>
      </c>
      <c r="B32" s="17">
        <v>43446</v>
      </c>
      <c r="C32" s="25" t="s">
        <v>34</v>
      </c>
      <c r="D32" s="19" t="s">
        <v>35</v>
      </c>
      <c r="E32" s="19" t="s">
        <v>23</v>
      </c>
      <c r="F32" s="25" t="s">
        <v>24</v>
      </c>
      <c r="G32" s="21">
        <v>108000</v>
      </c>
      <c r="H32" s="21">
        <v>0.05</v>
      </c>
      <c r="I32" s="23">
        <f>G32*5%</f>
        <v>5400</v>
      </c>
      <c r="J32" s="30"/>
      <c r="K32" s="30"/>
    </row>
    <row r="33" spans="1:11" s="30" customFormat="1" x14ac:dyDescent="0.25">
      <c r="A33" s="10">
        <v>9</v>
      </c>
      <c r="B33" s="17">
        <v>43443</v>
      </c>
      <c r="C33" s="33" t="s">
        <v>39</v>
      </c>
      <c r="D33" s="19" t="s">
        <v>40</v>
      </c>
      <c r="E33" s="20" t="s">
        <v>23</v>
      </c>
      <c r="F33" s="25" t="s">
        <v>14</v>
      </c>
      <c r="G33" s="21">
        <v>1280402.8400000001</v>
      </c>
      <c r="H33" s="34">
        <v>0.05</v>
      </c>
      <c r="I33" s="23">
        <f>G33*5%</f>
        <v>64020.142000000007</v>
      </c>
      <c r="J33" s="35"/>
      <c r="K33" s="35"/>
    </row>
    <row r="34" spans="1:11" ht="17.25" x14ac:dyDescent="0.4">
      <c r="A34" s="10"/>
      <c r="B34" s="10"/>
      <c r="C34" s="10"/>
      <c r="D34" s="10"/>
      <c r="E34" s="10"/>
      <c r="F34" s="10"/>
      <c r="G34" s="49">
        <f>SUM(G25:G33)</f>
        <v>7207302.8399999999</v>
      </c>
      <c r="H34" s="12"/>
      <c r="I34" s="49">
        <f>SUM(I25:I33)</f>
        <v>360365.14199999999</v>
      </c>
    </row>
    <row r="37" spans="1:11" ht="17.25" x14ac:dyDescent="0.4">
      <c r="A37" s="39"/>
      <c r="B37" s="39"/>
      <c r="C37" s="39"/>
      <c r="D37" s="39"/>
      <c r="E37" s="39"/>
      <c r="F37" s="39"/>
      <c r="G37" s="50"/>
      <c r="H37" s="42"/>
      <c r="I37" s="51"/>
      <c r="J37" s="44"/>
    </row>
    <row r="38" spans="1:11" x14ac:dyDescent="0.25">
      <c r="G38" s="44"/>
      <c r="I38" s="48"/>
      <c r="J38" s="44"/>
    </row>
    <row r="39" spans="1:11" ht="20.25" x14ac:dyDescent="0.3">
      <c r="D39" s="2" t="s">
        <v>0</v>
      </c>
      <c r="E39" s="2"/>
      <c r="I39" s="44"/>
    </row>
    <row r="40" spans="1:11" ht="18" x14ac:dyDescent="0.25">
      <c r="D40" s="4" t="s">
        <v>47</v>
      </c>
      <c r="E40" s="4"/>
    </row>
    <row r="41" spans="1:11" ht="30" x14ac:dyDescent="0.25">
      <c r="A41" s="5" t="s">
        <v>2</v>
      </c>
      <c r="B41" s="6" t="s">
        <v>3</v>
      </c>
      <c r="C41" s="7" t="s">
        <v>4</v>
      </c>
      <c r="D41" s="6" t="s">
        <v>5</v>
      </c>
      <c r="E41" s="6" t="s">
        <v>6</v>
      </c>
      <c r="F41" s="5" t="s">
        <v>7</v>
      </c>
      <c r="G41" s="8" t="s">
        <v>8</v>
      </c>
      <c r="H41" s="9" t="s">
        <v>43</v>
      </c>
      <c r="I41" s="9" t="s">
        <v>44</v>
      </c>
    </row>
    <row r="42" spans="1:11" customFormat="1" ht="30" x14ac:dyDescent="0.25">
      <c r="A42" s="10">
        <v>1</v>
      </c>
      <c r="B42" s="17" t="s">
        <v>48</v>
      </c>
      <c r="C42" s="25" t="s">
        <v>49</v>
      </c>
      <c r="D42" s="19" t="s">
        <v>50</v>
      </c>
      <c r="E42" s="20" t="s">
        <v>51</v>
      </c>
      <c r="F42" s="25" t="s">
        <v>24</v>
      </c>
      <c r="G42" s="21">
        <v>409850</v>
      </c>
      <c r="H42" s="21">
        <v>0.05</v>
      </c>
      <c r="I42" s="23">
        <f>G42*5%</f>
        <v>20492.5</v>
      </c>
      <c r="J42" s="30"/>
      <c r="K42" s="35"/>
    </row>
    <row r="43" spans="1:11" customFormat="1" ht="30" x14ac:dyDescent="0.25">
      <c r="A43" s="25">
        <v>2</v>
      </c>
      <c r="B43" s="17" t="s">
        <v>15</v>
      </c>
      <c r="C43" s="25" t="s">
        <v>31</v>
      </c>
      <c r="D43" s="19" t="s">
        <v>32</v>
      </c>
      <c r="E43" s="19" t="s">
        <v>33</v>
      </c>
      <c r="F43" s="25" t="s">
        <v>24</v>
      </c>
      <c r="G43" s="21">
        <v>57000</v>
      </c>
      <c r="H43" s="21">
        <v>0.05</v>
      </c>
      <c r="I43" s="23">
        <f>G43*5%</f>
        <v>2850</v>
      </c>
      <c r="J43" s="30"/>
      <c r="K43" s="30"/>
    </row>
    <row r="44" spans="1:11" customFormat="1" ht="30" x14ac:dyDescent="0.25">
      <c r="A44" s="10">
        <v>3</v>
      </c>
      <c r="B44" s="17">
        <v>43202</v>
      </c>
      <c r="C44" s="31" t="s">
        <v>36</v>
      </c>
      <c r="D44" s="19" t="s">
        <v>37</v>
      </c>
      <c r="E44" s="19" t="s">
        <v>38</v>
      </c>
      <c r="F44" s="25" t="s">
        <v>24</v>
      </c>
      <c r="G44" s="21">
        <v>18500</v>
      </c>
      <c r="H44" s="25">
        <v>0.05</v>
      </c>
      <c r="I44" s="32">
        <f>G44*5%</f>
        <v>925</v>
      </c>
    </row>
    <row r="45" spans="1:11" customFormat="1" ht="30" x14ac:dyDescent="0.25">
      <c r="A45" s="25">
        <v>4</v>
      </c>
      <c r="B45" s="17">
        <v>43202</v>
      </c>
      <c r="C45" s="31" t="s">
        <v>36</v>
      </c>
      <c r="D45" s="19" t="s">
        <v>37</v>
      </c>
      <c r="E45" s="19" t="s">
        <v>38</v>
      </c>
      <c r="F45" s="25" t="s">
        <v>24</v>
      </c>
      <c r="G45" s="21">
        <v>57000</v>
      </c>
      <c r="H45" s="25">
        <v>0.05</v>
      </c>
      <c r="I45" s="32">
        <f>G45*5%</f>
        <v>2850</v>
      </c>
    </row>
    <row r="46" spans="1:11" customFormat="1" ht="30" x14ac:dyDescent="0.25">
      <c r="A46" s="10">
        <v>5</v>
      </c>
      <c r="B46" s="17">
        <v>43202</v>
      </c>
      <c r="C46" s="31" t="s">
        <v>36</v>
      </c>
      <c r="D46" s="19" t="s">
        <v>37</v>
      </c>
      <c r="E46" s="19" t="s">
        <v>38</v>
      </c>
      <c r="F46" s="25" t="s">
        <v>24</v>
      </c>
      <c r="G46" s="21">
        <v>105100</v>
      </c>
      <c r="H46" s="25">
        <v>0.05</v>
      </c>
      <c r="I46" s="32">
        <f>G46*5%</f>
        <v>5255</v>
      </c>
    </row>
    <row r="47" spans="1:11" customFormat="1" ht="30" x14ac:dyDescent="0.25">
      <c r="A47" s="25">
        <v>6</v>
      </c>
      <c r="B47" s="17">
        <v>43202</v>
      </c>
      <c r="C47" s="31" t="s">
        <v>36</v>
      </c>
      <c r="D47" s="19" t="s">
        <v>37</v>
      </c>
      <c r="E47" s="19" t="s">
        <v>38</v>
      </c>
      <c r="F47" s="25" t="s">
        <v>24</v>
      </c>
      <c r="G47" s="21">
        <v>17000</v>
      </c>
      <c r="H47" s="25">
        <v>0.05</v>
      </c>
      <c r="I47" s="32">
        <f>G47*5%</f>
        <v>850</v>
      </c>
    </row>
    <row r="48" spans="1:11" customFormat="1" ht="30" x14ac:dyDescent="0.25">
      <c r="A48" s="10">
        <v>7</v>
      </c>
      <c r="B48" s="17">
        <v>43202</v>
      </c>
      <c r="C48" s="31" t="s">
        <v>36</v>
      </c>
      <c r="D48" s="19" t="s">
        <v>37</v>
      </c>
      <c r="E48" s="19" t="s">
        <v>38</v>
      </c>
      <c r="F48" s="25" t="s">
        <v>24</v>
      </c>
      <c r="G48" s="21">
        <v>68450</v>
      </c>
      <c r="H48" s="25">
        <v>0.05</v>
      </c>
      <c r="I48" s="32">
        <f>G48*5%</f>
        <v>3422.5</v>
      </c>
    </row>
    <row r="49" spans="1:9" customFormat="1" ht="30" x14ac:dyDescent="0.25">
      <c r="A49" s="25">
        <v>8</v>
      </c>
      <c r="B49" s="17">
        <v>43202</v>
      </c>
      <c r="C49" s="31" t="s">
        <v>36</v>
      </c>
      <c r="D49" s="19" t="s">
        <v>37</v>
      </c>
      <c r="E49" s="19" t="s">
        <v>38</v>
      </c>
      <c r="F49" s="25" t="s">
        <v>24</v>
      </c>
      <c r="G49" s="21">
        <v>6500</v>
      </c>
      <c r="H49" s="25">
        <v>0.05</v>
      </c>
      <c r="I49" s="32">
        <f>G49*5%</f>
        <v>325</v>
      </c>
    </row>
    <row r="50" spans="1:9" ht="17.25" x14ac:dyDescent="0.4">
      <c r="A50" s="10"/>
      <c r="B50" s="10"/>
      <c r="C50" s="10"/>
      <c r="D50" s="10"/>
      <c r="E50" s="10"/>
      <c r="F50" s="10"/>
      <c r="G50" s="37">
        <f>SUM(G42:G49)</f>
        <v>739400</v>
      </c>
      <c r="H50" s="52"/>
      <c r="I50" s="53">
        <f t="shared" ref="I50" si="0">G50*5%</f>
        <v>36970</v>
      </c>
    </row>
    <row r="51" spans="1:9" ht="17.25" x14ac:dyDescent="0.4">
      <c r="A51" s="10"/>
      <c r="B51" s="10"/>
      <c r="C51" s="10"/>
      <c r="D51" s="10"/>
      <c r="E51" s="10"/>
      <c r="F51" s="10"/>
      <c r="G51" s="37"/>
      <c r="H51" s="12"/>
      <c r="I51" s="49"/>
    </row>
    <row r="52" spans="1:9" x14ac:dyDescent="0.25">
      <c r="G52" s="54"/>
    </row>
    <row r="53" spans="1:9" x14ac:dyDescent="0.25">
      <c r="G53" s="54"/>
      <c r="I53" s="44"/>
    </row>
    <row r="54" spans="1:9" x14ac:dyDescent="0.25">
      <c r="E54" s="54"/>
      <c r="G54" s="54"/>
      <c r="H54" s="1"/>
    </row>
    <row r="55" spans="1:9" x14ac:dyDescent="0.25">
      <c r="I55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</dc:creator>
  <cp:lastModifiedBy>AUDIT</cp:lastModifiedBy>
  <dcterms:created xsi:type="dcterms:W3CDTF">2019-01-17T08:40:54Z</dcterms:created>
  <dcterms:modified xsi:type="dcterms:W3CDTF">2019-01-17T08:41:44Z</dcterms:modified>
</cp:coreProperties>
</file>