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AUGUST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23" i="3" l="1"/>
  <c r="I22" i="3"/>
  <c r="I12" i="3"/>
  <c r="I11" i="3"/>
  <c r="G36" i="8" l="1"/>
  <c r="G37" i="8" s="1"/>
  <c r="G28" i="8" l="1"/>
  <c r="I27" i="8"/>
  <c r="I26" i="8"/>
  <c r="I25" i="8"/>
  <c r="I24" i="8"/>
  <c r="I22" i="8"/>
  <c r="I21" i="8"/>
  <c r="I13" i="8"/>
  <c r="I12" i="8"/>
  <c r="I11" i="8" l="1"/>
  <c r="I10" i="8"/>
  <c r="I9" i="8" l="1"/>
  <c r="I8" i="8"/>
  <c r="G5" i="8"/>
  <c r="G14" i="8" s="1"/>
  <c r="I6" i="8"/>
  <c r="I5" i="8"/>
  <c r="I4" i="8"/>
  <c r="I14" i="8" l="1"/>
  <c r="I36" i="8"/>
  <c r="I37" i="8" s="1"/>
  <c r="I21" i="3" l="1"/>
  <c r="I10" i="3"/>
  <c r="I20" i="3"/>
  <c r="I9" i="3"/>
  <c r="I8" i="3" l="1"/>
  <c r="I19" i="3"/>
  <c r="I7" i="3"/>
  <c r="I18" i="3"/>
  <c r="I17" i="3" l="1"/>
  <c r="I6" i="3"/>
  <c r="I16" i="3" l="1"/>
  <c r="I5" i="3"/>
  <c r="I27" i="3"/>
  <c r="I4" i="3" l="1"/>
</calcChain>
</file>

<file path=xl/sharedStrings.xml><?xml version="1.0" encoding="utf-8"?>
<sst xmlns="http://schemas.openxmlformats.org/spreadsheetml/2006/main" count="223" uniqueCount="53">
  <si>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</si>
  <si>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</si>
  <si>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</si>
  <si>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</si>
  <si>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</si>
  <si>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</si>
  <si>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</si>
  <si>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</si>
  <si>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</si>
  <si>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</si>
  <si>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</si>
  <si>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</si>
  <si>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</si>
  <si>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</si>
  <si>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PORT HARCOURT</t>
  </si>
  <si>
    <t>SUPPLY OF MATERIALS</t>
  </si>
  <si>
    <t>11365984-0001</t>
  </si>
  <si>
    <t>MACHOBS GLOBAL LINKS LTD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</si>
  <si>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</si>
  <si>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</si>
  <si>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</si>
  <si>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</si>
  <si>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</si>
  <si>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</si>
  <si>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</si>
  <si>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</si>
  <si>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</si>
  <si>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</si>
  <si>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</si>
  <si>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</si>
  <si>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</si>
  <si>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20915057-0001</t>
  </si>
  <si>
    <t>JUFORD GLOBAL LINKS LTD</t>
  </si>
  <si>
    <t>25/4/2019</t>
  </si>
  <si>
    <t>STARTLE TECHNOLOGY</t>
  </si>
  <si>
    <t>15/5/2019</t>
  </si>
  <si>
    <t>16/5/2019</t>
  </si>
  <si>
    <t>19/6/2019</t>
  </si>
  <si>
    <t>20268709-0001</t>
  </si>
  <si>
    <t>HARRY WORLD INTEGRATED SERVICES LTD</t>
  </si>
  <si>
    <t>13/6/2019</t>
  </si>
  <si>
    <t>SULYTON INTEGRATED SERVICES</t>
  </si>
  <si>
    <t>12028373-0001</t>
  </si>
  <si>
    <t>FGN-FIRS AUGUST 2019 VENDORS VALUE ADDED TAX</t>
  </si>
  <si>
    <t>FGN-FIRS AUGUST 2019 VENDORS WITHOLDING TAX</t>
  </si>
  <si>
    <t>CUMMINS W.A. LTD</t>
  </si>
  <si>
    <t>MEAKA GLOBAL RESOURCES</t>
  </si>
  <si>
    <t>MAJESTIC OFFSHORE SERVICES LTD</t>
  </si>
  <si>
    <t>MEAKA GLOBAL RESOURCES LTD</t>
  </si>
  <si>
    <t>RIRS AUGUST 2019 VENDORS WITHOLDING TAX</t>
  </si>
  <si>
    <t>04133433-0001</t>
  </si>
  <si>
    <t>16C WILLIAM CLOSE, ELELENWO, PORTHARCOURT</t>
  </si>
  <si>
    <t>01531063-0001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</si>
</sst>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6" fillId="2" borderId="1" xfId="1" applyFont="1" applyFill="1" applyBorder="1"/>
    <xf numFmtId="43" fontId="6" fillId="0" borderId="1" xfId="1" applyFont="1" applyBorder="1" applyAlignment="1">
      <alignment horizontal="left" vertical="center"/>
    </xf>
    <xf numFmtId="0" fontId="6" fillId="0" borderId="1" xfId="1" applyNumberFormat="1" applyFont="1" applyBorder="1" applyAlignment="1">
      <alignment horizontal="left" vertical="center"/>
    </xf>
    <xf numFmtId="0" fontId="6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E27" workbookViewId="0">
      <selection activeCell="J13" sqref="J13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43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43684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>G4*5%</f>
        <v>10925</v>
      </c>
      <c r="J4" s="34"/>
    </row>
    <row r="5" spans="1:11" customFormat="1" ht="29.25" customHeight="1" x14ac:dyDescent="0.25">
      <c r="A5" s="24">
        <v>2</v>
      </c>
      <c r="B5" s="17">
        <v>43693</v>
      </c>
      <c r="C5" s="24" t="s">
        <v>31</v>
      </c>
      <c r="D5" s="18" t="s">
        <v>32</v>
      </c>
      <c r="E5" s="19" t="s">
        <v>14</v>
      </c>
      <c r="F5" s="24" t="s">
        <v>13</v>
      </c>
      <c r="G5" s="47">
        <f>50000</f>
        <v>50000</v>
      </c>
      <c r="H5" s="47">
        <v>0.05</v>
      </c>
      <c r="I5" s="16">
        <f t="shared" ref="I5:I13" si="0">G5*5%</f>
        <v>2500</v>
      </c>
    </row>
    <row r="6" spans="1:11" customFormat="1" ht="30.75" customHeight="1" x14ac:dyDescent="0.25">
      <c r="A6" s="10">
        <v>3</v>
      </c>
      <c r="B6" s="17">
        <v>43684</v>
      </c>
      <c r="C6" s="24" t="s">
        <v>16</v>
      </c>
      <c r="D6" s="18" t="s">
        <v>17</v>
      </c>
      <c r="E6" s="18" t="s">
        <v>14</v>
      </c>
      <c r="F6" s="24" t="s">
        <v>15</v>
      </c>
      <c r="G6" s="20">
        <v>104884.4</v>
      </c>
      <c r="H6" s="20">
        <v>0.05</v>
      </c>
      <c r="I6" s="16">
        <f t="shared" si="0"/>
        <v>5244.22</v>
      </c>
      <c r="J6" s="25"/>
      <c r="K6" s="25"/>
    </row>
    <row r="7" spans="1:11" customFormat="1" ht="30.75" customHeight="1" x14ac:dyDescent="0.25">
      <c r="A7" s="10">
        <v>4</v>
      </c>
      <c r="B7" s="17">
        <v>43692</v>
      </c>
      <c r="C7" s="24" t="s">
        <v>16</v>
      </c>
      <c r="D7" s="18" t="s">
        <v>17</v>
      </c>
      <c r="E7" s="18" t="s">
        <v>14</v>
      </c>
      <c r="F7" s="24" t="s">
        <v>15</v>
      </c>
      <c r="G7" s="20">
        <v>12562.4</v>
      </c>
      <c r="H7" s="20">
        <v>0.05</v>
      </c>
      <c r="I7" s="16">
        <v>628.12</v>
      </c>
      <c r="J7" s="25"/>
      <c r="K7" s="25"/>
    </row>
    <row r="8" spans="1:11" customFormat="1" ht="30" x14ac:dyDescent="0.25">
      <c r="A8" s="24">
        <v>5</v>
      </c>
      <c r="B8" s="17">
        <v>43692</v>
      </c>
      <c r="C8" s="24" t="s">
        <v>38</v>
      </c>
      <c r="D8" s="18" t="s">
        <v>39</v>
      </c>
      <c r="E8" s="19" t="s">
        <v>14</v>
      </c>
      <c r="F8" s="24" t="s">
        <v>13</v>
      </c>
      <c r="G8" s="20">
        <v>80000</v>
      </c>
      <c r="H8" s="21">
        <v>0.05</v>
      </c>
      <c r="I8" s="22">
        <f t="shared" si="0"/>
        <v>4000</v>
      </c>
      <c r="J8" s="43"/>
    </row>
    <row r="9" spans="1:11" customFormat="1" ht="30" x14ac:dyDescent="0.25">
      <c r="A9" s="10">
        <v>6</v>
      </c>
      <c r="B9" s="17">
        <v>43684</v>
      </c>
      <c r="C9" s="24" t="s">
        <v>42</v>
      </c>
      <c r="D9" s="18" t="s">
        <v>41</v>
      </c>
      <c r="E9" s="19" t="s">
        <v>14</v>
      </c>
      <c r="F9" s="24" t="s">
        <v>13</v>
      </c>
      <c r="G9" s="20">
        <v>29000</v>
      </c>
      <c r="H9" s="21">
        <v>0.05</v>
      </c>
      <c r="I9" s="22">
        <f t="shared" si="0"/>
        <v>1450</v>
      </c>
      <c r="J9" s="43"/>
    </row>
    <row r="10" spans="1:11" customFormat="1" x14ac:dyDescent="0.25">
      <c r="A10" s="10">
        <v>9</v>
      </c>
      <c r="B10" s="17">
        <v>43696</v>
      </c>
      <c r="C10" s="48" t="s">
        <v>52</v>
      </c>
      <c r="D10" s="18" t="s">
        <v>45</v>
      </c>
      <c r="E10" s="19" t="s">
        <v>14</v>
      </c>
      <c r="F10" s="18" t="s">
        <v>15</v>
      </c>
      <c r="G10" s="20">
        <v>1780992.2</v>
      </c>
      <c r="H10" s="21">
        <v>0.05</v>
      </c>
      <c r="I10" s="22">
        <f t="shared" si="0"/>
        <v>89049.61</v>
      </c>
    </row>
    <row r="11" spans="1:11" customFormat="1" x14ac:dyDescent="0.25">
      <c r="A11" s="10">
        <v>10</v>
      </c>
      <c r="B11" s="17">
        <v>43698</v>
      </c>
      <c r="C11" s="48" t="s">
        <v>52</v>
      </c>
      <c r="D11" s="18" t="s">
        <v>45</v>
      </c>
      <c r="E11" s="19" t="s">
        <v>14</v>
      </c>
      <c r="F11" s="18" t="s">
        <v>15</v>
      </c>
      <c r="G11" s="20">
        <v>990686.6</v>
      </c>
      <c r="H11" s="21">
        <v>0.05</v>
      </c>
      <c r="I11" s="22">
        <f t="shared" si="0"/>
        <v>49534.33</v>
      </c>
    </row>
    <row r="12" spans="1:11" customFormat="1" x14ac:dyDescent="0.25">
      <c r="A12" s="10">
        <v>11</v>
      </c>
      <c r="B12" s="17">
        <v>43685</v>
      </c>
      <c r="C12" s="49">
        <v>1005223803</v>
      </c>
      <c r="D12" s="18" t="s">
        <v>46</v>
      </c>
      <c r="E12" s="19" t="s">
        <v>14</v>
      </c>
      <c r="F12" s="18" t="s">
        <v>15</v>
      </c>
      <c r="G12" s="20">
        <v>160000</v>
      </c>
      <c r="H12" s="21">
        <v>0.05</v>
      </c>
      <c r="I12" s="22">
        <f t="shared" si="0"/>
        <v>8000</v>
      </c>
    </row>
    <row r="13" spans="1:11" customFormat="1" ht="30" x14ac:dyDescent="0.25">
      <c r="A13" s="10">
        <v>12</v>
      </c>
      <c r="B13" s="17">
        <v>43694</v>
      </c>
      <c r="C13" s="48" t="s">
        <v>50</v>
      </c>
      <c r="D13" s="18" t="s">
        <v>47</v>
      </c>
      <c r="E13" s="19" t="s">
        <v>51</v>
      </c>
      <c r="F13" s="18" t="s">
        <v>15</v>
      </c>
      <c r="G13" s="20">
        <v>100000</v>
      </c>
      <c r="H13" s="21">
        <v>0.05</v>
      </c>
      <c r="I13" s="22">
        <f t="shared" si="0"/>
        <v>5000</v>
      </c>
    </row>
    <row r="14" spans="1:11" ht="21" x14ac:dyDescent="0.4">
      <c r="A14" s="10"/>
      <c r="B14" s="11"/>
      <c r="C14" s="10"/>
      <c r="D14" s="26"/>
      <c r="E14" s="10"/>
      <c r="F14" s="10"/>
      <c r="G14" s="27">
        <f>SUM(G4:G13)</f>
        <v>3526625.6</v>
      </c>
      <c r="H14" s="12"/>
      <c r="I14" s="28">
        <f>SUM(I4:I13)</f>
        <v>176331.28</v>
      </c>
    </row>
    <row r="15" spans="1:11" ht="21" x14ac:dyDescent="0.4">
      <c r="A15" s="29"/>
      <c r="C15" s="29"/>
      <c r="D15" s="30"/>
      <c r="E15" s="29"/>
      <c r="F15" s="29"/>
      <c r="G15" s="31"/>
      <c r="H15" s="32"/>
      <c r="I15" s="33"/>
      <c r="J15" s="34"/>
    </row>
    <row r="16" spans="1:11" x14ac:dyDescent="0.25">
      <c r="A16" s="29"/>
      <c r="B16" s="35"/>
      <c r="C16" s="29"/>
      <c r="D16" s="32"/>
      <c r="E16" s="36"/>
      <c r="F16" s="29"/>
      <c r="G16" s="37"/>
      <c r="H16" s="37"/>
      <c r="I16" s="37"/>
      <c r="J16" s="34"/>
    </row>
    <row r="17" spans="1:11" ht="20.25" x14ac:dyDescent="0.3">
      <c r="D17" s="2" t="s">
        <v>0</v>
      </c>
      <c r="E17" s="2"/>
      <c r="G17" s="34"/>
      <c r="I17" s="38"/>
      <c r="J17" s="34"/>
    </row>
    <row r="18" spans="1:11" ht="18" x14ac:dyDescent="0.25">
      <c r="D18" s="4" t="s">
        <v>44</v>
      </c>
      <c r="E18" s="4"/>
      <c r="I18" s="3"/>
    </row>
    <row r="19" spans="1:11" ht="30" x14ac:dyDescent="0.25">
      <c r="A19" s="5" t="s">
        <v>1</v>
      </c>
      <c r="B19" s="6" t="s">
        <v>2</v>
      </c>
      <c r="C19" s="7" t="s">
        <v>3</v>
      </c>
      <c r="D19" s="6" t="s">
        <v>4</v>
      </c>
      <c r="E19" s="6" t="s">
        <v>5</v>
      </c>
      <c r="F19" s="5" t="s">
        <v>6</v>
      </c>
      <c r="G19" s="8" t="s">
        <v>7</v>
      </c>
      <c r="H19" s="9" t="s">
        <v>18</v>
      </c>
      <c r="I19" s="9" t="s">
        <v>19</v>
      </c>
      <c r="J19" s="34"/>
    </row>
    <row r="20" spans="1:11" ht="30" x14ac:dyDescent="0.25">
      <c r="A20" s="10">
        <v>1</v>
      </c>
      <c r="B20" s="11" t="s">
        <v>40</v>
      </c>
      <c r="C20" s="10" t="s">
        <v>10</v>
      </c>
      <c r="D20" s="12" t="s">
        <v>11</v>
      </c>
      <c r="E20" s="13" t="s">
        <v>12</v>
      </c>
      <c r="F20" s="12" t="s">
        <v>13</v>
      </c>
      <c r="G20" s="14">
        <v>218500</v>
      </c>
      <c r="H20" s="15">
        <v>0.05</v>
      </c>
      <c r="I20" s="16">
        <v>10925</v>
      </c>
      <c r="J20" s="34"/>
    </row>
    <row r="21" spans="1:11" customFormat="1" ht="30.75" customHeight="1" x14ac:dyDescent="0.25">
      <c r="A21" s="10">
        <v>2</v>
      </c>
      <c r="B21" s="17" t="s">
        <v>36</v>
      </c>
      <c r="C21" s="24" t="s">
        <v>16</v>
      </c>
      <c r="D21" s="18" t="s">
        <v>17</v>
      </c>
      <c r="E21" s="18" t="s">
        <v>14</v>
      </c>
      <c r="F21" s="24" t="s">
        <v>15</v>
      </c>
      <c r="G21" s="20">
        <v>104884.4</v>
      </c>
      <c r="H21" s="20">
        <v>0.05</v>
      </c>
      <c r="I21" s="16">
        <f>G21*H21</f>
        <v>5244.22</v>
      </c>
      <c r="J21" s="25"/>
      <c r="K21" s="25"/>
    </row>
    <row r="22" spans="1:11" customFormat="1" ht="30.75" customHeight="1" x14ac:dyDescent="0.25">
      <c r="A22" s="10">
        <v>3</v>
      </c>
      <c r="B22" s="17">
        <v>43685</v>
      </c>
      <c r="C22" s="24" t="s">
        <v>16</v>
      </c>
      <c r="D22" s="18" t="s">
        <v>17</v>
      </c>
      <c r="E22" s="18" t="s">
        <v>14</v>
      </c>
      <c r="F22" s="24" t="s">
        <v>15</v>
      </c>
      <c r="G22" s="20">
        <v>12562.4</v>
      </c>
      <c r="H22" s="20">
        <v>0.05</v>
      </c>
      <c r="I22" s="16">
        <f>G22*H22</f>
        <v>628.12</v>
      </c>
      <c r="J22" s="25"/>
      <c r="K22" s="25"/>
    </row>
    <row r="23" spans="1:11" customFormat="1" ht="30" x14ac:dyDescent="0.25">
      <c r="A23" s="24">
        <v>4</v>
      </c>
      <c r="B23" s="17" t="s">
        <v>37</v>
      </c>
      <c r="C23" s="24" t="s">
        <v>38</v>
      </c>
      <c r="D23" s="18" t="s">
        <v>39</v>
      </c>
      <c r="E23" s="19" t="s">
        <v>14</v>
      </c>
      <c r="F23" s="24" t="s">
        <v>13</v>
      </c>
      <c r="G23" s="20">
        <v>80000</v>
      </c>
      <c r="H23" s="21">
        <v>0.05</v>
      </c>
      <c r="I23" s="22">
        <v>4000</v>
      </c>
      <c r="J23" s="43"/>
    </row>
    <row r="24" spans="1:11" customFormat="1" x14ac:dyDescent="0.25">
      <c r="A24" s="24">
        <v>8</v>
      </c>
      <c r="B24" s="17">
        <v>43696</v>
      </c>
      <c r="C24" s="24" t="s">
        <v>52</v>
      </c>
      <c r="D24" s="18" t="s">
        <v>45</v>
      </c>
      <c r="E24" s="19" t="s">
        <v>14</v>
      </c>
      <c r="F24" s="24" t="s">
        <v>15</v>
      </c>
      <c r="G24" s="20">
        <v>1780992.22</v>
      </c>
      <c r="H24" s="20">
        <v>0.05</v>
      </c>
      <c r="I24" s="20">
        <f t="shared" ref="I24:I27" si="1">G24*H24</f>
        <v>89049.611000000004</v>
      </c>
      <c r="J24" s="23"/>
    </row>
    <row r="25" spans="1:11" customFormat="1" x14ac:dyDescent="0.25">
      <c r="A25" s="24">
        <v>9</v>
      </c>
      <c r="B25" s="17">
        <v>43698</v>
      </c>
      <c r="C25" s="24" t="s">
        <v>52</v>
      </c>
      <c r="D25" s="18" t="s">
        <v>45</v>
      </c>
      <c r="E25" s="19" t="s">
        <v>14</v>
      </c>
      <c r="F25" s="24" t="s">
        <v>15</v>
      </c>
      <c r="G25" s="20">
        <v>990686.6</v>
      </c>
      <c r="H25" s="20">
        <v>0.05</v>
      </c>
      <c r="I25" s="20">
        <f t="shared" si="1"/>
        <v>49534.33</v>
      </c>
      <c r="J25" s="23"/>
    </row>
    <row r="26" spans="1:11" customFormat="1" ht="30" x14ac:dyDescent="0.25">
      <c r="A26" s="24">
        <v>10</v>
      </c>
      <c r="B26" s="17">
        <v>43685</v>
      </c>
      <c r="C26" s="50">
        <v>1005223805</v>
      </c>
      <c r="D26" s="18" t="s">
        <v>48</v>
      </c>
      <c r="E26" s="19" t="s">
        <v>14</v>
      </c>
      <c r="F26" s="24" t="s">
        <v>13</v>
      </c>
      <c r="G26" s="20">
        <v>160000</v>
      </c>
      <c r="H26" s="20">
        <v>0.05</v>
      </c>
      <c r="I26" s="20">
        <f t="shared" si="1"/>
        <v>8000</v>
      </c>
      <c r="J26" s="23"/>
    </row>
    <row r="27" spans="1:11" customFormat="1" ht="30" x14ac:dyDescent="0.25">
      <c r="A27" s="24">
        <v>11</v>
      </c>
      <c r="B27" s="17">
        <v>43694</v>
      </c>
      <c r="C27" s="24" t="s">
        <v>50</v>
      </c>
      <c r="D27" s="18" t="s">
        <v>47</v>
      </c>
      <c r="E27" s="19" t="s">
        <v>14</v>
      </c>
      <c r="F27" s="24" t="s">
        <v>15</v>
      </c>
      <c r="G27" s="20">
        <v>100000</v>
      </c>
      <c r="H27" s="20">
        <v>0.05</v>
      </c>
      <c r="I27" s="20">
        <f t="shared" si="1"/>
        <v>5000</v>
      </c>
      <c r="J27" s="23"/>
    </row>
    <row r="28" spans="1:11" ht="17.25" x14ac:dyDescent="0.4">
      <c r="A28" s="10"/>
      <c r="B28" s="10"/>
      <c r="C28" s="10"/>
      <c r="D28" s="10"/>
      <c r="E28" s="10"/>
      <c r="F28" s="10"/>
      <c r="G28" s="39">
        <f>SUM(G20:G27)</f>
        <v>3447625.62</v>
      </c>
      <c r="H28" s="12"/>
      <c r="I28" s="39">
        <v>172381.28</v>
      </c>
    </row>
    <row r="31" spans="1:11" ht="17.25" x14ac:dyDescent="0.4">
      <c r="A31" s="29"/>
      <c r="B31" s="29"/>
      <c r="C31" s="29"/>
      <c r="D31" s="29"/>
      <c r="E31" s="29"/>
      <c r="F31" s="29"/>
      <c r="G31" s="40"/>
      <c r="H31" s="32"/>
      <c r="I31" s="41"/>
      <c r="J31" s="34"/>
    </row>
    <row r="32" spans="1:11" x14ac:dyDescent="0.25">
      <c r="G32" s="34"/>
      <c r="I32" s="38"/>
      <c r="J32" s="34"/>
    </row>
    <row r="33" spans="1:10" ht="20.25" x14ac:dyDescent="0.3">
      <c r="D33" s="2" t="s">
        <v>0</v>
      </c>
      <c r="E33" s="2"/>
      <c r="I33" s="34"/>
    </row>
    <row r="34" spans="1:10" ht="18" x14ac:dyDescent="0.25">
      <c r="D34" s="4" t="s">
        <v>49</v>
      </c>
      <c r="E34" s="4"/>
    </row>
    <row r="35" spans="1:10" ht="30" x14ac:dyDescent="0.25">
      <c r="A35" s="5" t="s">
        <v>1</v>
      </c>
      <c r="B35" s="6" t="s">
        <v>2</v>
      </c>
      <c r="C35" s="7" t="s">
        <v>3</v>
      </c>
      <c r="D35" s="6" t="s">
        <v>4</v>
      </c>
      <c r="E35" s="6" t="s">
        <v>5</v>
      </c>
      <c r="F35" s="5" t="s">
        <v>6</v>
      </c>
      <c r="G35" s="8" t="s">
        <v>7</v>
      </c>
      <c r="H35" s="9" t="s">
        <v>18</v>
      </c>
      <c r="I35" s="9" t="s">
        <v>19</v>
      </c>
    </row>
    <row r="36" spans="1:10" customFormat="1" ht="30" x14ac:dyDescent="0.25">
      <c r="A36" s="24">
        <v>1</v>
      </c>
      <c r="B36" s="17" t="s">
        <v>40</v>
      </c>
      <c r="C36" s="24" t="s">
        <v>42</v>
      </c>
      <c r="D36" s="18" t="s">
        <v>41</v>
      </c>
      <c r="E36" s="19" t="s">
        <v>14</v>
      </c>
      <c r="F36" s="24" t="s">
        <v>13</v>
      </c>
      <c r="G36" s="20">
        <f>29000</f>
        <v>29000</v>
      </c>
      <c r="H36" s="21">
        <v>0.05</v>
      </c>
      <c r="I36" s="22">
        <f t="shared" ref="I36" si="2">G36*5%</f>
        <v>1450</v>
      </c>
      <c r="J36" s="43"/>
    </row>
    <row r="37" spans="1:10" ht="17.25" x14ac:dyDescent="0.4">
      <c r="A37" s="10"/>
      <c r="B37" s="10"/>
      <c r="C37" s="10"/>
      <c r="D37" s="10"/>
      <c r="E37" s="10"/>
      <c r="F37" s="10"/>
      <c r="G37" s="39">
        <f>SUM(G36:G36)</f>
        <v>29000</v>
      </c>
      <c r="H37" s="12"/>
      <c r="I37" s="39">
        <f>SUM(I36:I36)</f>
        <v>1450</v>
      </c>
    </row>
    <row r="46" spans="1:10" x14ac:dyDescent="0.25">
      <c r="G46" s="42"/>
      <c r="H4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D6" workbookViewId="0">
      <selection activeCell="I23" sqref="I23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4"/>
      <c r="H1" s="3"/>
      <c r="I1" s="38"/>
    </row>
    <row r="2" spans="1:9" s="1" customFormat="1" ht="18" x14ac:dyDescent="0.25">
      <c r="D2" s="4" t="s">
        <v>21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5" t="s">
        <v>22</v>
      </c>
      <c r="C4" t="s">
        <v>23</v>
      </c>
      <c r="D4" t="s">
        <v>24</v>
      </c>
      <c r="E4" t="s">
        <v>14</v>
      </c>
      <c r="F4" t="s">
        <v>13</v>
      </c>
      <c r="G4" s="43">
        <v>2500000</v>
      </c>
      <c r="H4" s="43">
        <v>0.05</v>
      </c>
      <c r="I4" s="43">
        <f t="shared" ref="I4:I12" si="0">G4*5%</f>
        <v>125000</v>
      </c>
    </row>
    <row r="5" spans="1:9" x14ac:dyDescent="0.25">
      <c r="B5" s="46">
        <v>43771</v>
      </c>
      <c r="C5" t="s">
        <v>23</v>
      </c>
      <c r="D5" t="s">
        <v>29</v>
      </c>
      <c r="E5" t="s">
        <v>14</v>
      </c>
      <c r="F5" t="s">
        <v>13</v>
      </c>
      <c r="G5" s="43">
        <v>205054.86</v>
      </c>
      <c r="H5" s="43">
        <v>0.05</v>
      </c>
      <c r="I5" s="43">
        <f t="shared" si="0"/>
        <v>10252.743</v>
      </c>
    </row>
    <row r="6" spans="1:9" x14ac:dyDescent="0.25">
      <c r="B6" s="46">
        <v>43619</v>
      </c>
      <c r="C6" t="s">
        <v>23</v>
      </c>
      <c r="D6" t="s">
        <v>29</v>
      </c>
      <c r="E6" t="s">
        <v>14</v>
      </c>
      <c r="F6" t="s">
        <v>13</v>
      </c>
      <c r="G6" s="43">
        <v>244103.24</v>
      </c>
      <c r="H6" s="43">
        <v>0.05</v>
      </c>
      <c r="I6" s="43">
        <f t="shared" si="0"/>
        <v>12205.162</v>
      </c>
    </row>
    <row r="7" spans="1:9" x14ac:dyDescent="0.25">
      <c r="B7" s="46">
        <v>43773</v>
      </c>
      <c r="C7" t="s">
        <v>23</v>
      </c>
      <c r="D7" t="s">
        <v>29</v>
      </c>
      <c r="E7" t="s">
        <v>14</v>
      </c>
      <c r="F7" t="s">
        <v>13</v>
      </c>
      <c r="G7" s="43">
        <v>214083.9</v>
      </c>
      <c r="H7" s="43">
        <v>0.05</v>
      </c>
      <c r="I7" s="43">
        <f t="shared" si="0"/>
        <v>10704.195</v>
      </c>
    </row>
    <row r="8" spans="1:9" x14ac:dyDescent="0.25">
      <c r="B8" t="s">
        <v>33</v>
      </c>
      <c r="C8" t="s">
        <v>23</v>
      </c>
      <c r="D8" t="s">
        <v>34</v>
      </c>
      <c r="E8" t="s">
        <v>14</v>
      </c>
      <c r="F8" t="s">
        <v>13</v>
      </c>
      <c r="G8" s="43">
        <v>40000</v>
      </c>
      <c r="H8" s="43">
        <v>0.05</v>
      </c>
      <c r="I8" s="43">
        <f t="shared" si="0"/>
        <v>2000</v>
      </c>
    </row>
    <row r="9" spans="1:9" x14ac:dyDescent="0.25">
      <c r="B9" t="s">
        <v>35</v>
      </c>
      <c r="C9" t="s">
        <v>23</v>
      </c>
      <c r="D9" t="s">
        <v>34</v>
      </c>
      <c r="E9" t="s">
        <v>14</v>
      </c>
      <c r="F9" t="s">
        <v>13</v>
      </c>
      <c r="G9" s="43">
        <v>40000</v>
      </c>
      <c r="H9" s="43">
        <v>0.05</v>
      </c>
      <c r="I9" s="43">
        <f t="shared" si="0"/>
        <v>2000</v>
      </c>
    </row>
    <row r="10" spans="1:9" x14ac:dyDescent="0.25">
      <c r="B10" s="46" t="s">
        <v>36</v>
      </c>
      <c r="C10" t="s">
        <v>23</v>
      </c>
      <c r="D10" t="s">
        <v>29</v>
      </c>
      <c r="E10" t="s">
        <v>14</v>
      </c>
      <c r="F10" t="s">
        <v>13</v>
      </c>
      <c r="G10" s="43">
        <v>218000</v>
      </c>
      <c r="H10" s="43">
        <v>0.05</v>
      </c>
      <c r="I10" s="43">
        <f t="shared" si="0"/>
        <v>10900</v>
      </c>
    </row>
    <row r="11" spans="1:9" x14ac:dyDescent="0.25">
      <c r="B11" s="46">
        <v>43653</v>
      </c>
      <c r="C11" t="s">
        <v>23</v>
      </c>
      <c r="D11" t="s">
        <v>29</v>
      </c>
      <c r="E11" t="s">
        <v>14</v>
      </c>
      <c r="F11" t="s">
        <v>13</v>
      </c>
      <c r="G11" s="43">
        <v>277519.40000000002</v>
      </c>
      <c r="H11" s="43">
        <v>0.05</v>
      </c>
      <c r="I11" s="43">
        <f t="shared" si="0"/>
        <v>13875.970000000001</v>
      </c>
    </row>
    <row r="12" spans="1:9" x14ac:dyDescent="0.25">
      <c r="B12" s="46">
        <v>43685</v>
      </c>
      <c r="C12" t="s">
        <v>23</v>
      </c>
      <c r="D12" t="s">
        <v>29</v>
      </c>
      <c r="E12" t="s">
        <v>14</v>
      </c>
      <c r="F12" t="s">
        <v>13</v>
      </c>
      <c r="G12" s="43">
        <v>24870</v>
      </c>
      <c r="H12" s="43">
        <v>0.05</v>
      </c>
      <c r="I12" s="43">
        <f t="shared" si="0"/>
        <v>1243.5</v>
      </c>
    </row>
    <row r="13" spans="1:9" s="1" customFormat="1" ht="20.25" x14ac:dyDescent="0.3">
      <c r="D13" s="2" t="s">
        <v>0</v>
      </c>
      <c r="E13" s="2"/>
      <c r="G13" s="34"/>
      <c r="H13" s="3"/>
      <c r="I13" s="38"/>
    </row>
    <row r="14" spans="1:9" s="1" customFormat="1" ht="18" x14ac:dyDescent="0.25">
      <c r="D14" s="4" t="s">
        <v>30</v>
      </c>
      <c r="E14" s="4"/>
      <c r="H14" s="3"/>
    </row>
    <row r="15" spans="1:9" s="1" customFormat="1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6" t="s">
        <v>6</v>
      </c>
      <c r="G15" s="8" t="s">
        <v>7</v>
      </c>
      <c r="H15" s="9" t="s">
        <v>8</v>
      </c>
      <c r="I15" s="9" t="s">
        <v>9</v>
      </c>
    </row>
    <row r="16" spans="1:9" x14ac:dyDescent="0.25">
      <c r="B16" s="46">
        <v>43771</v>
      </c>
      <c r="C16" t="s">
        <v>23</v>
      </c>
      <c r="D16" t="s">
        <v>29</v>
      </c>
      <c r="E16" t="s">
        <v>14</v>
      </c>
      <c r="F16" t="s">
        <v>13</v>
      </c>
      <c r="G16" s="43">
        <v>205054.86</v>
      </c>
      <c r="H16" s="43">
        <v>0.05</v>
      </c>
      <c r="I16" s="43">
        <f t="shared" ref="I16:I23" si="1">G16*5%</f>
        <v>10252.743</v>
      </c>
    </row>
    <row r="17" spans="1:10" x14ac:dyDescent="0.25">
      <c r="B17" s="46">
        <v>43619</v>
      </c>
      <c r="C17" t="s">
        <v>23</v>
      </c>
      <c r="D17" t="s">
        <v>29</v>
      </c>
      <c r="E17" t="s">
        <v>14</v>
      </c>
      <c r="F17" t="s">
        <v>13</v>
      </c>
      <c r="G17" s="43">
        <v>244103.24</v>
      </c>
      <c r="H17" s="43">
        <v>0.05</v>
      </c>
      <c r="I17" s="43">
        <f t="shared" si="1"/>
        <v>12205.162</v>
      </c>
    </row>
    <row r="18" spans="1:10" x14ac:dyDescent="0.25">
      <c r="B18" s="46">
        <v>43773</v>
      </c>
      <c r="C18" t="s">
        <v>23</v>
      </c>
      <c r="D18" t="s">
        <v>29</v>
      </c>
      <c r="E18" t="s">
        <v>14</v>
      </c>
      <c r="F18" t="s">
        <v>13</v>
      </c>
      <c r="G18" s="43">
        <v>214083.9</v>
      </c>
      <c r="H18" s="43">
        <v>0.05</v>
      </c>
      <c r="I18" s="43">
        <f t="shared" si="1"/>
        <v>10704.195</v>
      </c>
    </row>
    <row r="19" spans="1:10" x14ac:dyDescent="0.25">
      <c r="B19" t="s">
        <v>33</v>
      </c>
      <c r="C19" t="s">
        <v>23</v>
      </c>
      <c r="D19" t="s">
        <v>34</v>
      </c>
      <c r="E19" t="s">
        <v>14</v>
      </c>
      <c r="F19" t="s">
        <v>13</v>
      </c>
      <c r="G19" s="43">
        <v>40000</v>
      </c>
      <c r="H19" s="43">
        <v>0.05</v>
      </c>
      <c r="I19" s="43">
        <f t="shared" si="1"/>
        <v>2000</v>
      </c>
    </row>
    <row r="20" spans="1:10" x14ac:dyDescent="0.25">
      <c r="B20" t="s">
        <v>35</v>
      </c>
      <c r="C20" t="s">
        <v>23</v>
      </c>
      <c r="D20" t="s">
        <v>34</v>
      </c>
      <c r="E20" t="s">
        <v>14</v>
      </c>
      <c r="F20" t="s">
        <v>13</v>
      </c>
      <c r="G20" s="43">
        <v>40000</v>
      </c>
      <c r="H20" s="43">
        <v>0.05</v>
      </c>
      <c r="I20" s="43">
        <f t="shared" si="1"/>
        <v>2000</v>
      </c>
    </row>
    <row r="21" spans="1:10" x14ac:dyDescent="0.25">
      <c r="B21" s="46" t="s">
        <v>36</v>
      </c>
      <c r="C21" t="s">
        <v>23</v>
      </c>
      <c r="D21" t="s">
        <v>29</v>
      </c>
      <c r="E21" t="s">
        <v>14</v>
      </c>
      <c r="F21" t="s">
        <v>13</v>
      </c>
      <c r="G21" s="43">
        <v>218000</v>
      </c>
      <c r="H21" s="43">
        <v>0.05</v>
      </c>
      <c r="I21" s="43">
        <f t="shared" si="1"/>
        <v>10900</v>
      </c>
    </row>
    <row r="22" spans="1:10" x14ac:dyDescent="0.25">
      <c r="B22" s="46">
        <v>43684</v>
      </c>
      <c r="C22" t="s">
        <v>23</v>
      </c>
      <c r="D22" t="s">
        <v>29</v>
      </c>
      <c r="E22" t="s">
        <v>14</v>
      </c>
      <c r="F22" t="s">
        <v>13</v>
      </c>
      <c r="G22" s="43">
        <v>277519.40000000002</v>
      </c>
      <c r="H22" s="43">
        <v>0.05</v>
      </c>
      <c r="I22" s="43">
        <f t="shared" si="1"/>
        <v>13875.970000000001</v>
      </c>
    </row>
    <row r="23" spans="1:10" x14ac:dyDescent="0.25">
      <c r="B23" s="46">
        <v>43685</v>
      </c>
      <c r="C23" t="s">
        <v>23</v>
      </c>
      <c r="D23" t="s">
        <v>29</v>
      </c>
      <c r="E23" t="s">
        <v>14</v>
      </c>
      <c r="F23" t="s">
        <v>13</v>
      </c>
      <c r="G23" s="43">
        <v>24870</v>
      </c>
      <c r="H23" s="43">
        <v>0.05</v>
      </c>
      <c r="I23" s="43">
        <f t="shared" si="1"/>
        <v>1243.5</v>
      </c>
    </row>
    <row r="24" spans="1:10" s="1" customFormat="1" ht="20.25" x14ac:dyDescent="0.3">
      <c r="D24" s="2" t="s">
        <v>0</v>
      </c>
      <c r="E24" s="2"/>
      <c r="G24" s="34"/>
      <c r="H24" s="3"/>
      <c r="I24" s="38"/>
    </row>
    <row r="25" spans="1:10" s="1" customFormat="1" ht="18" x14ac:dyDescent="0.25">
      <c r="D25" s="4" t="s">
        <v>20</v>
      </c>
      <c r="E25" s="4"/>
      <c r="H25" s="3"/>
      <c r="I25" s="3"/>
    </row>
    <row r="26" spans="1:10" s="1" customFormat="1" ht="30" x14ac:dyDescent="0.25">
      <c r="A26" s="5" t="s">
        <v>1</v>
      </c>
      <c r="B26" s="6" t="s">
        <v>2</v>
      </c>
      <c r="C26" s="7" t="s">
        <v>3</v>
      </c>
      <c r="D26" s="6" t="s">
        <v>4</v>
      </c>
      <c r="E26" s="6" t="s">
        <v>5</v>
      </c>
      <c r="F26" s="5" t="s">
        <v>6</v>
      </c>
      <c r="G26" s="8" t="s">
        <v>7</v>
      </c>
      <c r="H26" s="9" t="s">
        <v>18</v>
      </c>
      <c r="I26" s="9" t="s">
        <v>19</v>
      </c>
      <c r="J26" s="34"/>
    </row>
    <row r="27" spans="1:10" x14ac:dyDescent="0.25">
      <c r="A27">
        <v>1</v>
      </c>
      <c r="B27" s="44">
        <v>43771</v>
      </c>
      <c r="C27" t="s">
        <v>25</v>
      </c>
      <c r="D27" t="s">
        <v>26</v>
      </c>
      <c r="E27" t="s">
        <v>27</v>
      </c>
      <c r="F27" t="s">
        <v>28</v>
      </c>
      <c r="G27" s="43"/>
      <c r="H27" s="43">
        <v>0.05</v>
      </c>
      <c r="I27" s="43">
        <f>G27*5%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2019-11-12T11:26:13Z</dcterms:modified>
</cp:coreProperties>
</file>