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SEPH\Desktop\"/>
    </mc:Choice>
  </mc:AlternateContent>
  <bookViews>
    <workbookView xWindow="0" yWindow="0" windowWidth="19440" windowHeight="7755" firstSheet="6" activeTab="10"/>
  </bookViews>
  <sheets>
    <sheet name="SUMMARY" sheetId="3" r:id="rId1"/>
    <sheet name="JULY 2021" sheetId="17" r:id="rId2"/>
    <sheet name="AUGUST 2021" sheetId="19" r:id="rId3"/>
    <sheet name="SEPTEMBER 2021" sheetId="20" r:id="rId4"/>
    <sheet name="OCTOBER 2021" sheetId="21" r:id="rId5"/>
    <sheet name="NOVEMBER 2021" sheetId="22" r:id="rId6"/>
    <sheet name="DECEMBER 2021" sheetId="23" r:id="rId7"/>
    <sheet name="JANUARY 2022" sheetId="24" r:id="rId8"/>
    <sheet name="FEBRUARY 2022" sheetId="25" r:id="rId9"/>
    <sheet name="MARCH 2022" sheetId="26" r:id="rId10"/>
    <sheet name="APRIL 2022" sheetId="28" r:id="rId11"/>
  </sheets>
  <externalReferences>
    <externalReference r:id="rId1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9" i="28" l="1"/>
  <c r="L79" i="28"/>
  <c r="J79" i="28"/>
  <c r="K43" i="28"/>
  <c r="L43" i="28"/>
  <c r="K78" i="28"/>
  <c r="L78" i="28" s="1"/>
  <c r="K77" i="28"/>
  <c r="L77" i="28"/>
  <c r="K78" i="26"/>
  <c r="L78" i="26"/>
  <c r="K77" i="26"/>
  <c r="L77" i="26"/>
  <c r="K28" i="26"/>
  <c r="L28" i="26" s="1"/>
  <c r="K43" i="26"/>
  <c r="L43" i="26"/>
  <c r="J82" i="25"/>
  <c r="K81" i="25"/>
  <c r="K43" i="23"/>
  <c r="L43" i="23" s="1"/>
  <c r="L81" i="25" l="1"/>
  <c r="K76" i="28"/>
  <c r="L76" i="28" s="1"/>
  <c r="K75" i="28"/>
  <c r="L75" i="28" s="1"/>
  <c r="K74" i="28"/>
  <c r="L74" i="28" s="1"/>
  <c r="L73" i="28"/>
  <c r="K73" i="28"/>
  <c r="K72" i="28"/>
  <c r="L72" i="28" s="1"/>
  <c r="K71" i="28"/>
  <c r="L71" i="28" s="1"/>
  <c r="K70" i="28"/>
  <c r="L70" i="28" s="1"/>
  <c r="K69" i="28"/>
  <c r="L69" i="28" s="1"/>
  <c r="K68" i="28"/>
  <c r="L68" i="28" s="1"/>
  <c r="K67" i="28"/>
  <c r="L67" i="28" s="1"/>
  <c r="I67" i="28"/>
  <c r="H67" i="28"/>
  <c r="G67" i="28"/>
  <c r="F67" i="28"/>
  <c r="D67" i="28"/>
  <c r="K66" i="28"/>
  <c r="L66" i="28" s="1"/>
  <c r="D66" i="28"/>
  <c r="K65" i="28"/>
  <c r="L65" i="28" s="1"/>
  <c r="I65" i="28"/>
  <c r="H65" i="28"/>
  <c r="G65" i="28"/>
  <c r="F65" i="28"/>
  <c r="E65" i="28"/>
  <c r="K64" i="28"/>
  <c r="L64" i="28" s="1"/>
  <c r="K63" i="28"/>
  <c r="L63" i="28" s="1"/>
  <c r="I63" i="28"/>
  <c r="H63" i="28"/>
  <c r="G63" i="28"/>
  <c r="F63" i="28"/>
  <c r="E63" i="28"/>
  <c r="D63" i="28"/>
  <c r="K62" i="28"/>
  <c r="L62" i="28" s="1"/>
  <c r="K61" i="28"/>
  <c r="L61" i="28" s="1"/>
  <c r="I61" i="28"/>
  <c r="H61" i="28"/>
  <c r="G61" i="28"/>
  <c r="F61" i="28"/>
  <c r="E61" i="28"/>
  <c r="D61" i="28"/>
  <c r="K60" i="28"/>
  <c r="L60" i="28" s="1"/>
  <c r="I60" i="28"/>
  <c r="H60" i="28"/>
  <c r="G60" i="28"/>
  <c r="F60" i="28"/>
  <c r="E60" i="28"/>
  <c r="D60" i="28"/>
  <c r="K59" i="28"/>
  <c r="L59" i="28" s="1"/>
  <c r="I59" i="28"/>
  <c r="H59" i="28"/>
  <c r="G59" i="28"/>
  <c r="F59" i="28"/>
  <c r="E59" i="28"/>
  <c r="D59" i="28"/>
  <c r="K58" i="28"/>
  <c r="L58" i="28" s="1"/>
  <c r="I58" i="28"/>
  <c r="H58" i="28"/>
  <c r="G58" i="28"/>
  <c r="F58" i="28"/>
  <c r="E58" i="28"/>
  <c r="D58" i="28"/>
  <c r="K57" i="28"/>
  <c r="L57" i="28" s="1"/>
  <c r="K56" i="28"/>
  <c r="L56" i="28" s="1"/>
  <c r="I56" i="28"/>
  <c r="H56" i="28"/>
  <c r="F56" i="28"/>
  <c r="E56" i="28"/>
  <c r="D56" i="28"/>
  <c r="L55" i="28"/>
  <c r="K55" i="28"/>
  <c r="K54" i="28"/>
  <c r="L54" i="28" s="1"/>
  <c r="I54" i="28"/>
  <c r="H54" i="28"/>
  <c r="G54" i="28"/>
  <c r="F54" i="28"/>
  <c r="E54" i="28"/>
  <c r="D54" i="28"/>
  <c r="K53" i="28"/>
  <c r="L53" i="28" s="1"/>
  <c r="I53" i="28"/>
  <c r="H53" i="28"/>
  <c r="G53" i="28"/>
  <c r="E53" i="28"/>
  <c r="D53" i="28"/>
  <c r="K52" i="28"/>
  <c r="L52" i="28" s="1"/>
  <c r="I52" i="28"/>
  <c r="H52" i="28"/>
  <c r="F52" i="28"/>
  <c r="E52" i="28"/>
  <c r="D52" i="28"/>
  <c r="K51" i="28"/>
  <c r="L51" i="28" s="1"/>
  <c r="K50" i="28"/>
  <c r="L50" i="28" s="1"/>
  <c r="I50" i="28"/>
  <c r="H50" i="28"/>
  <c r="G50" i="28"/>
  <c r="F50" i="28"/>
  <c r="E50" i="28"/>
  <c r="D50" i="28"/>
  <c r="K49" i="28"/>
  <c r="L49" i="28" s="1"/>
  <c r="I49" i="28"/>
  <c r="H49" i="28"/>
  <c r="F49" i="28"/>
  <c r="E49" i="28"/>
  <c r="D49" i="28"/>
  <c r="K48" i="28"/>
  <c r="L48" i="28" s="1"/>
  <c r="I48" i="28"/>
  <c r="H48" i="28"/>
  <c r="G48" i="28"/>
  <c r="F48" i="28"/>
  <c r="D48" i="28"/>
  <c r="K47" i="28"/>
  <c r="L47" i="28" s="1"/>
  <c r="I47" i="28"/>
  <c r="H47" i="28"/>
  <c r="F47" i="28"/>
  <c r="E47" i="28"/>
  <c r="D47" i="28"/>
  <c r="K46" i="28"/>
  <c r="L46" i="28" s="1"/>
  <c r="I46" i="28"/>
  <c r="H46" i="28"/>
  <c r="G46" i="28"/>
  <c r="F46" i="28"/>
  <c r="E46" i="28"/>
  <c r="D46" i="28"/>
  <c r="K45" i="28"/>
  <c r="L45" i="28" s="1"/>
  <c r="I45" i="28"/>
  <c r="H45" i="28"/>
  <c r="G45" i="28"/>
  <c r="F45" i="28"/>
  <c r="E45" i="28"/>
  <c r="D45" i="28"/>
  <c r="K44" i="28"/>
  <c r="L44" i="28" s="1"/>
  <c r="I44" i="28"/>
  <c r="H44" i="28"/>
  <c r="G44" i="28"/>
  <c r="F44" i="28"/>
  <c r="E44" i="28"/>
  <c r="D44" i="28"/>
  <c r="K42" i="28"/>
  <c r="L42" i="28" s="1"/>
  <c r="I42" i="28"/>
  <c r="H42" i="28"/>
  <c r="G42" i="28"/>
  <c r="F42" i="28"/>
  <c r="E42" i="28"/>
  <c r="D42" i="28"/>
  <c r="K41" i="28"/>
  <c r="L41" i="28" s="1"/>
  <c r="I41" i="28"/>
  <c r="H41" i="28"/>
  <c r="G41" i="28"/>
  <c r="F41" i="28"/>
  <c r="E41" i="28"/>
  <c r="D41" i="28"/>
  <c r="K40" i="28"/>
  <c r="L40" i="28" s="1"/>
  <c r="K39" i="28"/>
  <c r="L39" i="28" s="1"/>
  <c r="I39" i="28"/>
  <c r="H39" i="28"/>
  <c r="G39" i="28"/>
  <c r="F39" i="28"/>
  <c r="E39" i="28"/>
  <c r="D39" i="28"/>
  <c r="K38" i="28"/>
  <c r="L38" i="28" s="1"/>
  <c r="K37" i="28"/>
  <c r="L37" i="28" s="1"/>
  <c r="I37" i="28"/>
  <c r="H37" i="28"/>
  <c r="G37" i="28"/>
  <c r="F37" i="28"/>
  <c r="E37" i="28"/>
  <c r="D37" i="28"/>
  <c r="K36" i="28"/>
  <c r="L36" i="28" s="1"/>
  <c r="I36" i="28"/>
  <c r="H36" i="28"/>
  <c r="E36" i="28"/>
  <c r="D36" i="28"/>
  <c r="K35" i="28"/>
  <c r="L35" i="28" s="1"/>
  <c r="K34" i="28"/>
  <c r="L34" i="28" s="1"/>
  <c r="I34" i="28"/>
  <c r="H34" i="28"/>
  <c r="G34" i="28"/>
  <c r="F34" i="28"/>
  <c r="E34" i="28"/>
  <c r="D34" i="28"/>
  <c r="K33" i="28"/>
  <c r="L33" i="28" s="1"/>
  <c r="I33" i="28"/>
  <c r="H33" i="28"/>
  <c r="G33" i="28"/>
  <c r="F33" i="28"/>
  <c r="E33" i="28"/>
  <c r="D33" i="28"/>
  <c r="K32" i="28"/>
  <c r="L32" i="28" s="1"/>
  <c r="I32" i="28"/>
  <c r="H32" i="28"/>
  <c r="G32" i="28"/>
  <c r="F32" i="28"/>
  <c r="E32" i="28"/>
  <c r="D32" i="28"/>
  <c r="K31" i="28"/>
  <c r="L31" i="28" s="1"/>
  <c r="K30" i="28"/>
  <c r="L30" i="28" s="1"/>
  <c r="L29" i="28"/>
  <c r="K29" i="28"/>
  <c r="K28" i="28"/>
  <c r="L28" i="28" s="1"/>
  <c r="L27" i="28"/>
  <c r="K27" i="28"/>
  <c r="K26" i="28"/>
  <c r="L26" i="28" s="1"/>
  <c r="I26" i="28"/>
  <c r="H26" i="28"/>
  <c r="G26" i="28"/>
  <c r="F26" i="28"/>
  <c r="E26" i="28"/>
  <c r="D26" i="28"/>
  <c r="K25" i="28"/>
  <c r="L25" i="28" s="1"/>
  <c r="I25" i="28"/>
  <c r="H25" i="28"/>
  <c r="F25" i="28"/>
  <c r="E25" i="28"/>
  <c r="D25" i="28"/>
  <c r="K24" i="28"/>
  <c r="L24" i="28" s="1"/>
  <c r="K23" i="28"/>
  <c r="L23" i="28" s="1"/>
  <c r="I23" i="28"/>
  <c r="H23" i="28"/>
  <c r="G23" i="28"/>
  <c r="F23" i="28"/>
  <c r="E23" i="28"/>
  <c r="D23" i="28"/>
  <c r="K22" i="28"/>
  <c r="L22" i="28" s="1"/>
  <c r="H22" i="28"/>
  <c r="G22" i="28"/>
  <c r="F22" i="28"/>
  <c r="E22" i="28"/>
  <c r="D22" i="28"/>
  <c r="K21" i="28"/>
  <c r="L21" i="28" s="1"/>
  <c r="I21" i="28"/>
  <c r="H21" i="28"/>
  <c r="F21" i="28"/>
  <c r="E21" i="28"/>
  <c r="D21" i="28"/>
  <c r="K20" i="28"/>
  <c r="L20" i="28" s="1"/>
  <c r="K19" i="28"/>
  <c r="L19" i="28" s="1"/>
  <c r="K18" i="28"/>
  <c r="L18" i="28" s="1"/>
  <c r="I18" i="28"/>
  <c r="H18" i="28"/>
  <c r="G18" i="28"/>
  <c r="F18" i="28"/>
  <c r="E18" i="28"/>
  <c r="D18" i="28"/>
  <c r="K17" i="28"/>
  <c r="L17" i="28" s="1"/>
  <c r="I17" i="28"/>
  <c r="H17" i="28"/>
  <c r="F17" i="28"/>
  <c r="E17" i="28"/>
  <c r="D17" i="28"/>
  <c r="K16" i="28"/>
  <c r="L16" i="28" s="1"/>
  <c r="K15" i="28"/>
  <c r="L15" i="28" s="1"/>
  <c r="I15" i="28"/>
  <c r="H15" i="28"/>
  <c r="G15" i="28"/>
  <c r="F15" i="28"/>
  <c r="E15" i="28"/>
  <c r="D15" i="28"/>
  <c r="K14" i="28"/>
  <c r="L14" i="28" s="1"/>
  <c r="I14" i="28"/>
  <c r="H14" i="28"/>
  <c r="G14" i="28"/>
  <c r="F14" i="28"/>
  <c r="E14" i="28"/>
  <c r="D14" i="28"/>
  <c r="K13" i="28"/>
  <c r="L13" i="28" s="1"/>
  <c r="I13" i="28"/>
  <c r="H13" i="28"/>
  <c r="G13" i="28"/>
  <c r="F13" i="28"/>
  <c r="E13" i="28"/>
  <c r="D13" i="28"/>
  <c r="K12" i="28"/>
  <c r="L12" i="28" s="1"/>
  <c r="L11" i="28"/>
  <c r="K11" i="28"/>
  <c r="I11" i="28"/>
  <c r="H11" i="28"/>
  <c r="G11" i="28"/>
  <c r="F11" i="28"/>
  <c r="E11" i="28"/>
  <c r="D11" i="28"/>
  <c r="L10" i="28"/>
  <c r="K10" i="28"/>
  <c r="I10" i="28"/>
  <c r="H10" i="28"/>
  <c r="G10" i="28"/>
  <c r="F10" i="28"/>
  <c r="E10" i="28"/>
  <c r="D10" i="28"/>
  <c r="L9" i="28"/>
  <c r="K9" i="28"/>
  <c r="I9" i="28"/>
  <c r="H9" i="28"/>
  <c r="G9" i="28"/>
  <c r="F9" i="28"/>
  <c r="E9" i="28"/>
  <c r="D9" i="28"/>
  <c r="L8" i="28"/>
  <c r="K8" i="28"/>
  <c r="K7" i="28"/>
  <c r="L7" i="28" s="1"/>
  <c r="K30" i="26"/>
  <c r="L30" i="26" s="1"/>
  <c r="K20" i="26"/>
  <c r="L20" i="26" s="1"/>
  <c r="J81" i="26" l="1"/>
  <c r="K80" i="25"/>
  <c r="L80" i="25" s="1"/>
  <c r="J81" i="24"/>
  <c r="E14" i="3"/>
  <c r="E15" i="3"/>
  <c r="E16" i="3"/>
  <c r="E17" i="3"/>
  <c r="E8" i="3"/>
  <c r="E9" i="3"/>
  <c r="E10" i="3"/>
  <c r="E11" i="3"/>
  <c r="E12" i="3"/>
  <c r="K76" i="26"/>
  <c r="L76" i="26" s="1"/>
  <c r="K75" i="26"/>
  <c r="L75" i="26" s="1"/>
  <c r="K74" i="26"/>
  <c r="L74" i="26" s="1"/>
  <c r="K73" i="26"/>
  <c r="L73" i="26" s="1"/>
  <c r="K72" i="26"/>
  <c r="L72" i="26" s="1"/>
  <c r="K71" i="26"/>
  <c r="L71" i="26" s="1"/>
  <c r="K70" i="26"/>
  <c r="L70" i="26" s="1"/>
  <c r="K69" i="26"/>
  <c r="L69" i="26" s="1"/>
  <c r="K68" i="26"/>
  <c r="L68" i="26" s="1"/>
  <c r="K67" i="26"/>
  <c r="L67" i="26" s="1"/>
  <c r="I67" i="26"/>
  <c r="H67" i="26"/>
  <c r="G67" i="26"/>
  <c r="F67" i="26"/>
  <c r="D67" i="26"/>
  <c r="K66" i="26"/>
  <c r="L66" i="26" s="1"/>
  <c r="D66" i="26"/>
  <c r="L65" i="26"/>
  <c r="K65" i="26"/>
  <c r="I65" i="26"/>
  <c r="H65" i="26"/>
  <c r="G65" i="26"/>
  <c r="F65" i="26"/>
  <c r="E65" i="26"/>
  <c r="K64" i="26"/>
  <c r="L64" i="26" s="1"/>
  <c r="K63" i="26"/>
  <c r="L63" i="26" s="1"/>
  <c r="I63" i="26"/>
  <c r="H63" i="26"/>
  <c r="G63" i="26"/>
  <c r="F63" i="26"/>
  <c r="E63" i="26"/>
  <c r="D63" i="26"/>
  <c r="K62" i="26"/>
  <c r="L62" i="26" s="1"/>
  <c r="K61" i="26"/>
  <c r="L61" i="26" s="1"/>
  <c r="I61" i="26"/>
  <c r="H61" i="26"/>
  <c r="G61" i="26"/>
  <c r="F61" i="26"/>
  <c r="E61" i="26"/>
  <c r="D61" i="26"/>
  <c r="K60" i="26"/>
  <c r="L60" i="26" s="1"/>
  <c r="I60" i="26"/>
  <c r="H60" i="26"/>
  <c r="G60" i="26"/>
  <c r="F60" i="26"/>
  <c r="E60" i="26"/>
  <c r="D60" i="26"/>
  <c r="K59" i="26"/>
  <c r="L59" i="26" s="1"/>
  <c r="I59" i="26"/>
  <c r="H59" i="26"/>
  <c r="G59" i="26"/>
  <c r="F59" i="26"/>
  <c r="E59" i="26"/>
  <c r="D59" i="26"/>
  <c r="K58" i="26"/>
  <c r="L58" i="26" s="1"/>
  <c r="I58" i="26"/>
  <c r="H58" i="26"/>
  <c r="G58" i="26"/>
  <c r="F58" i="26"/>
  <c r="E58" i="26"/>
  <c r="D58" i="26"/>
  <c r="K57" i="26"/>
  <c r="L57" i="26" s="1"/>
  <c r="K56" i="26"/>
  <c r="L56" i="26" s="1"/>
  <c r="I56" i="26"/>
  <c r="H56" i="26"/>
  <c r="F56" i="26"/>
  <c r="E56" i="26"/>
  <c r="D56" i="26"/>
  <c r="K55" i="26"/>
  <c r="L55" i="26" s="1"/>
  <c r="K54" i="26"/>
  <c r="L54" i="26" s="1"/>
  <c r="I54" i="26"/>
  <c r="H54" i="26"/>
  <c r="G54" i="26"/>
  <c r="F54" i="26"/>
  <c r="E54" i="26"/>
  <c r="D54" i="26"/>
  <c r="K53" i="26"/>
  <c r="L53" i="26" s="1"/>
  <c r="I53" i="26"/>
  <c r="H53" i="26"/>
  <c r="G53" i="26"/>
  <c r="E53" i="26"/>
  <c r="D53" i="26"/>
  <c r="K52" i="26"/>
  <c r="L52" i="26" s="1"/>
  <c r="I52" i="26"/>
  <c r="H52" i="26"/>
  <c r="F52" i="26"/>
  <c r="E52" i="26"/>
  <c r="D52" i="26"/>
  <c r="K51" i="26"/>
  <c r="L51" i="26" s="1"/>
  <c r="L50" i="26"/>
  <c r="K50" i="26"/>
  <c r="I50" i="26"/>
  <c r="H50" i="26"/>
  <c r="G50" i="26"/>
  <c r="F50" i="26"/>
  <c r="E50" i="26"/>
  <c r="D50" i="26"/>
  <c r="L49" i="26"/>
  <c r="K49" i="26"/>
  <c r="I49" i="26"/>
  <c r="H49" i="26"/>
  <c r="F49" i="26"/>
  <c r="E49" i="26"/>
  <c r="D49" i="26"/>
  <c r="K48" i="26"/>
  <c r="L48" i="26" s="1"/>
  <c r="I48" i="26"/>
  <c r="H48" i="26"/>
  <c r="G48" i="26"/>
  <c r="F48" i="26"/>
  <c r="D48" i="26"/>
  <c r="K47" i="26"/>
  <c r="L47" i="26" s="1"/>
  <c r="I47" i="26"/>
  <c r="H47" i="26"/>
  <c r="F47" i="26"/>
  <c r="E47" i="26"/>
  <c r="D47" i="26"/>
  <c r="K46" i="26"/>
  <c r="L46" i="26" s="1"/>
  <c r="I46" i="26"/>
  <c r="H46" i="26"/>
  <c r="G46" i="26"/>
  <c r="F46" i="26"/>
  <c r="E46" i="26"/>
  <c r="D46" i="26"/>
  <c r="K45" i="26"/>
  <c r="L45" i="26" s="1"/>
  <c r="I45" i="26"/>
  <c r="H45" i="26"/>
  <c r="G45" i="26"/>
  <c r="F45" i="26"/>
  <c r="E45" i="26"/>
  <c r="D45" i="26"/>
  <c r="K44" i="26"/>
  <c r="L44" i="26" s="1"/>
  <c r="I44" i="26"/>
  <c r="H44" i="26"/>
  <c r="G44" i="26"/>
  <c r="F44" i="26"/>
  <c r="E44" i="26"/>
  <c r="D44" i="26"/>
  <c r="K42" i="26"/>
  <c r="L42" i="26" s="1"/>
  <c r="I42" i="26"/>
  <c r="H42" i="26"/>
  <c r="G42" i="26"/>
  <c r="F42" i="26"/>
  <c r="E42" i="26"/>
  <c r="D42" i="26"/>
  <c r="K41" i="26"/>
  <c r="L41" i="26" s="1"/>
  <c r="I41" i="26"/>
  <c r="H41" i="26"/>
  <c r="G41" i="26"/>
  <c r="F41" i="26"/>
  <c r="E41" i="26"/>
  <c r="D41" i="26"/>
  <c r="K40" i="26"/>
  <c r="L40" i="26" s="1"/>
  <c r="K39" i="26"/>
  <c r="L39" i="26" s="1"/>
  <c r="I39" i="26"/>
  <c r="H39" i="26"/>
  <c r="G39" i="26"/>
  <c r="F39" i="26"/>
  <c r="E39" i="26"/>
  <c r="D39" i="26"/>
  <c r="K38" i="26"/>
  <c r="L38" i="26" s="1"/>
  <c r="K37" i="26"/>
  <c r="L37" i="26" s="1"/>
  <c r="I37" i="26"/>
  <c r="H37" i="26"/>
  <c r="G37" i="26"/>
  <c r="F37" i="26"/>
  <c r="E37" i="26"/>
  <c r="D37" i="26"/>
  <c r="K36" i="26"/>
  <c r="L36" i="26" s="1"/>
  <c r="I36" i="26"/>
  <c r="H36" i="26"/>
  <c r="E36" i="26"/>
  <c r="D36" i="26"/>
  <c r="K35" i="26"/>
  <c r="L35" i="26" s="1"/>
  <c r="K34" i="26"/>
  <c r="L34" i="26" s="1"/>
  <c r="I34" i="26"/>
  <c r="H34" i="26"/>
  <c r="G34" i="26"/>
  <c r="F34" i="26"/>
  <c r="E34" i="26"/>
  <c r="D34" i="26"/>
  <c r="K33" i="26"/>
  <c r="L33" i="26" s="1"/>
  <c r="I33" i="26"/>
  <c r="H33" i="26"/>
  <c r="G33" i="26"/>
  <c r="F33" i="26"/>
  <c r="E33" i="26"/>
  <c r="D33" i="26"/>
  <c r="K32" i="26"/>
  <c r="L32" i="26" s="1"/>
  <c r="I32" i="26"/>
  <c r="H32" i="26"/>
  <c r="G32" i="26"/>
  <c r="F32" i="26"/>
  <c r="E32" i="26"/>
  <c r="D32" i="26"/>
  <c r="K31" i="26"/>
  <c r="L31" i="26" s="1"/>
  <c r="K29" i="26"/>
  <c r="L29" i="26" s="1"/>
  <c r="D28" i="26"/>
  <c r="K27" i="26"/>
  <c r="L27" i="26" s="1"/>
  <c r="K26" i="26"/>
  <c r="L26" i="26" s="1"/>
  <c r="I26" i="26"/>
  <c r="H26" i="26"/>
  <c r="G26" i="26"/>
  <c r="F26" i="26"/>
  <c r="E26" i="26"/>
  <c r="D26" i="26"/>
  <c r="K25" i="26"/>
  <c r="L25" i="26" s="1"/>
  <c r="I25" i="26"/>
  <c r="H25" i="26"/>
  <c r="F25" i="26"/>
  <c r="E25" i="26"/>
  <c r="D25" i="26"/>
  <c r="K24" i="26"/>
  <c r="L24" i="26" s="1"/>
  <c r="K23" i="26"/>
  <c r="L23" i="26" s="1"/>
  <c r="I23" i="26"/>
  <c r="H23" i="26"/>
  <c r="G23" i="26"/>
  <c r="F23" i="26"/>
  <c r="E23" i="26"/>
  <c r="D23" i="26"/>
  <c r="K22" i="26"/>
  <c r="L22" i="26" s="1"/>
  <c r="H22" i="26"/>
  <c r="G22" i="26"/>
  <c r="F22" i="26"/>
  <c r="E22" i="26"/>
  <c r="D22" i="26"/>
  <c r="L21" i="26"/>
  <c r="K21" i="26"/>
  <c r="I21" i="26"/>
  <c r="H21" i="26"/>
  <c r="F21" i="26"/>
  <c r="E21" i="26"/>
  <c r="D21" i="26"/>
  <c r="K19" i="26"/>
  <c r="L19" i="26" s="1"/>
  <c r="K18" i="26"/>
  <c r="L18" i="26" s="1"/>
  <c r="I18" i="26"/>
  <c r="H18" i="26"/>
  <c r="G18" i="26"/>
  <c r="F18" i="26"/>
  <c r="E18" i="26"/>
  <c r="D18" i="26"/>
  <c r="K17" i="26"/>
  <c r="L17" i="26" s="1"/>
  <c r="I17" i="26"/>
  <c r="H17" i="26"/>
  <c r="F17" i="26"/>
  <c r="E17" i="26"/>
  <c r="D17" i="26"/>
  <c r="K16" i="26"/>
  <c r="L16" i="26" s="1"/>
  <c r="K15" i="26"/>
  <c r="L15" i="26" s="1"/>
  <c r="I15" i="26"/>
  <c r="H15" i="26"/>
  <c r="G15" i="26"/>
  <c r="F15" i="26"/>
  <c r="E15" i="26"/>
  <c r="D15" i="26"/>
  <c r="K14" i="26"/>
  <c r="L14" i="26" s="1"/>
  <c r="I14" i="26"/>
  <c r="H14" i="26"/>
  <c r="G14" i="26"/>
  <c r="F14" i="26"/>
  <c r="E14" i="26"/>
  <c r="D14" i="26"/>
  <c r="K13" i="26"/>
  <c r="L13" i="26" s="1"/>
  <c r="I13" i="26"/>
  <c r="H13" i="26"/>
  <c r="G13" i="26"/>
  <c r="F13" i="26"/>
  <c r="E13" i="26"/>
  <c r="D13" i="26"/>
  <c r="K12" i="26"/>
  <c r="L12" i="26" s="1"/>
  <c r="L11" i="26"/>
  <c r="K11" i="26"/>
  <c r="I11" i="26"/>
  <c r="H11" i="26"/>
  <c r="G11" i="26"/>
  <c r="F11" i="26"/>
  <c r="E11" i="26"/>
  <c r="D11" i="26"/>
  <c r="L10" i="26"/>
  <c r="K10" i="26"/>
  <c r="I10" i="26"/>
  <c r="H10" i="26"/>
  <c r="G10" i="26"/>
  <c r="F10" i="26"/>
  <c r="E10" i="26"/>
  <c r="D10" i="26"/>
  <c r="L9" i="26"/>
  <c r="K9" i="26"/>
  <c r="I9" i="26"/>
  <c r="H9" i="26"/>
  <c r="G9" i="26"/>
  <c r="F9" i="26"/>
  <c r="E9" i="26"/>
  <c r="D9" i="26"/>
  <c r="L8" i="26"/>
  <c r="K8" i="26"/>
  <c r="K7" i="26"/>
  <c r="L7" i="26" s="1"/>
  <c r="K79" i="25"/>
  <c r="L79" i="25" s="1"/>
  <c r="K78" i="25"/>
  <c r="L78" i="25" s="1"/>
  <c r="K77" i="25"/>
  <c r="L77" i="25" s="1"/>
  <c r="K76" i="25"/>
  <c r="L76" i="25" s="1"/>
  <c r="K75" i="25"/>
  <c r="L75" i="25" s="1"/>
  <c r="K74" i="25"/>
  <c r="L74" i="25" s="1"/>
  <c r="K73" i="25"/>
  <c r="L73" i="25" s="1"/>
  <c r="K72" i="25"/>
  <c r="L72" i="25" s="1"/>
  <c r="K71" i="25"/>
  <c r="L71" i="25" s="1"/>
  <c r="K70" i="25"/>
  <c r="L70" i="25" s="1"/>
  <c r="K69" i="25"/>
  <c r="L69" i="25" s="1"/>
  <c r="K68" i="25"/>
  <c r="L68" i="25" s="1"/>
  <c r="K67" i="25"/>
  <c r="L67" i="25" s="1"/>
  <c r="I67" i="25"/>
  <c r="H67" i="25"/>
  <c r="G67" i="25"/>
  <c r="F67" i="25"/>
  <c r="D67" i="25"/>
  <c r="K66" i="25"/>
  <c r="L66" i="25" s="1"/>
  <c r="D66" i="25"/>
  <c r="K65" i="25"/>
  <c r="L65" i="25" s="1"/>
  <c r="I65" i="25"/>
  <c r="H65" i="25"/>
  <c r="G65" i="25"/>
  <c r="F65" i="25"/>
  <c r="E65" i="25"/>
  <c r="K64" i="25"/>
  <c r="L64" i="25" s="1"/>
  <c r="K63" i="25"/>
  <c r="L63" i="25" s="1"/>
  <c r="I63" i="25"/>
  <c r="H63" i="25"/>
  <c r="G63" i="25"/>
  <c r="F63" i="25"/>
  <c r="E63" i="25"/>
  <c r="D63" i="25"/>
  <c r="K62" i="25"/>
  <c r="L62" i="25" s="1"/>
  <c r="K61" i="25"/>
  <c r="L61" i="25" s="1"/>
  <c r="I61" i="25"/>
  <c r="H61" i="25"/>
  <c r="G61" i="25"/>
  <c r="F61" i="25"/>
  <c r="E61" i="25"/>
  <c r="D61" i="25"/>
  <c r="K60" i="25"/>
  <c r="L60" i="25" s="1"/>
  <c r="I60" i="25"/>
  <c r="H60" i="25"/>
  <c r="G60" i="25"/>
  <c r="F60" i="25"/>
  <c r="E60" i="25"/>
  <c r="D60" i="25"/>
  <c r="K59" i="25"/>
  <c r="L59" i="25" s="1"/>
  <c r="I59" i="25"/>
  <c r="H59" i="25"/>
  <c r="G59" i="25"/>
  <c r="F59" i="25"/>
  <c r="E59" i="25"/>
  <c r="D59" i="25"/>
  <c r="K58" i="25"/>
  <c r="L58" i="25" s="1"/>
  <c r="I58" i="25"/>
  <c r="H58" i="25"/>
  <c r="G58" i="25"/>
  <c r="F58" i="25"/>
  <c r="E58" i="25"/>
  <c r="D58" i="25"/>
  <c r="K57" i="25"/>
  <c r="L57" i="25" s="1"/>
  <c r="K56" i="25"/>
  <c r="L56" i="25" s="1"/>
  <c r="I56" i="25"/>
  <c r="H56" i="25"/>
  <c r="F56" i="25"/>
  <c r="E56" i="25"/>
  <c r="D56" i="25"/>
  <c r="K55" i="25"/>
  <c r="L55" i="25" s="1"/>
  <c r="K54" i="25"/>
  <c r="L54" i="25" s="1"/>
  <c r="I54" i="25"/>
  <c r="H54" i="25"/>
  <c r="G54" i="25"/>
  <c r="F54" i="25"/>
  <c r="E54" i="25"/>
  <c r="D54" i="25"/>
  <c r="K53" i="25"/>
  <c r="L53" i="25" s="1"/>
  <c r="I53" i="25"/>
  <c r="H53" i="25"/>
  <c r="G53" i="25"/>
  <c r="E53" i="25"/>
  <c r="D53" i="25"/>
  <c r="K52" i="25"/>
  <c r="L52" i="25" s="1"/>
  <c r="I52" i="25"/>
  <c r="H52" i="25"/>
  <c r="F52" i="25"/>
  <c r="E52" i="25"/>
  <c r="D52" i="25"/>
  <c r="K51" i="25"/>
  <c r="L51" i="25" s="1"/>
  <c r="K50" i="25"/>
  <c r="L50" i="25" s="1"/>
  <c r="I50" i="25"/>
  <c r="H50" i="25"/>
  <c r="G50" i="25"/>
  <c r="F50" i="25"/>
  <c r="E50" i="25"/>
  <c r="D50" i="25"/>
  <c r="K49" i="25"/>
  <c r="L49" i="25" s="1"/>
  <c r="I49" i="25"/>
  <c r="H49" i="25"/>
  <c r="F49" i="25"/>
  <c r="E49" i="25"/>
  <c r="D49" i="25"/>
  <c r="K48" i="25"/>
  <c r="L48" i="25" s="1"/>
  <c r="I48" i="25"/>
  <c r="H48" i="25"/>
  <c r="G48" i="25"/>
  <c r="F48" i="25"/>
  <c r="D48" i="25"/>
  <c r="K47" i="25"/>
  <c r="L47" i="25" s="1"/>
  <c r="I47" i="25"/>
  <c r="H47" i="25"/>
  <c r="F47" i="25"/>
  <c r="E47" i="25"/>
  <c r="D47" i="25"/>
  <c r="K46" i="25"/>
  <c r="L46" i="25" s="1"/>
  <c r="I46" i="25"/>
  <c r="H46" i="25"/>
  <c r="G46" i="25"/>
  <c r="F46" i="25"/>
  <c r="E46" i="25"/>
  <c r="D46" i="25"/>
  <c r="K45" i="25"/>
  <c r="L45" i="25" s="1"/>
  <c r="I45" i="25"/>
  <c r="H45" i="25"/>
  <c r="G45" i="25"/>
  <c r="F45" i="25"/>
  <c r="E45" i="25"/>
  <c r="D45" i="25"/>
  <c r="K44" i="25"/>
  <c r="L44" i="25" s="1"/>
  <c r="I44" i="25"/>
  <c r="H44" i="25"/>
  <c r="G44" i="25"/>
  <c r="F44" i="25"/>
  <c r="E44" i="25"/>
  <c r="D44" i="25"/>
  <c r="K43" i="25"/>
  <c r="L43" i="25" s="1"/>
  <c r="D43" i="25"/>
  <c r="K42" i="25"/>
  <c r="L42" i="25" s="1"/>
  <c r="I42" i="25"/>
  <c r="H42" i="25"/>
  <c r="G42" i="25"/>
  <c r="F42" i="25"/>
  <c r="E42" i="25"/>
  <c r="D42" i="25"/>
  <c r="K41" i="25"/>
  <c r="L41" i="25" s="1"/>
  <c r="I41" i="25"/>
  <c r="H41" i="25"/>
  <c r="G41" i="25"/>
  <c r="F41" i="25"/>
  <c r="E41" i="25"/>
  <c r="D41" i="25"/>
  <c r="K40" i="25"/>
  <c r="L40" i="25" s="1"/>
  <c r="K39" i="25"/>
  <c r="L39" i="25" s="1"/>
  <c r="I39" i="25"/>
  <c r="H39" i="25"/>
  <c r="G39" i="25"/>
  <c r="F39" i="25"/>
  <c r="E39" i="25"/>
  <c r="D39" i="25"/>
  <c r="K38" i="25"/>
  <c r="L38" i="25" s="1"/>
  <c r="K37" i="25"/>
  <c r="L37" i="25" s="1"/>
  <c r="I37" i="25"/>
  <c r="H37" i="25"/>
  <c r="G37" i="25"/>
  <c r="F37" i="25"/>
  <c r="E37" i="25"/>
  <c r="D37" i="25"/>
  <c r="K36" i="25"/>
  <c r="L36" i="25" s="1"/>
  <c r="I36" i="25"/>
  <c r="H36" i="25"/>
  <c r="E36" i="25"/>
  <c r="D36" i="25"/>
  <c r="K35" i="25"/>
  <c r="L35" i="25" s="1"/>
  <c r="K34" i="25"/>
  <c r="L34" i="25" s="1"/>
  <c r="I34" i="25"/>
  <c r="H34" i="25"/>
  <c r="G34" i="25"/>
  <c r="F34" i="25"/>
  <c r="E34" i="25"/>
  <c r="D34" i="25"/>
  <c r="K33" i="25"/>
  <c r="L33" i="25" s="1"/>
  <c r="I33" i="25"/>
  <c r="H33" i="25"/>
  <c r="G33" i="25"/>
  <c r="F33" i="25"/>
  <c r="E33" i="25"/>
  <c r="D33" i="25"/>
  <c r="K32" i="25"/>
  <c r="L32" i="25" s="1"/>
  <c r="I32" i="25"/>
  <c r="H32" i="25"/>
  <c r="G32" i="25"/>
  <c r="F32" i="25"/>
  <c r="E32" i="25"/>
  <c r="D32" i="25"/>
  <c r="K31" i="25"/>
  <c r="L31" i="25" s="1"/>
  <c r="K30" i="25"/>
  <c r="L30" i="25" s="1"/>
  <c r="K29" i="25"/>
  <c r="L29" i="25" s="1"/>
  <c r="K28" i="25"/>
  <c r="L28" i="25" s="1"/>
  <c r="D28" i="25"/>
  <c r="K27" i="25"/>
  <c r="L27" i="25" s="1"/>
  <c r="K26" i="25"/>
  <c r="L26" i="25" s="1"/>
  <c r="I26" i="25"/>
  <c r="H26" i="25"/>
  <c r="G26" i="25"/>
  <c r="F26" i="25"/>
  <c r="E26" i="25"/>
  <c r="D26" i="25"/>
  <c r="K25" i="25"/>
  <c r="L25" i="25" s="1"/>
  <c r="I25" i="25"/>
  <c r="H25" i="25"/>
  <c r="F25" i="25"/>
  <c r="E25" i="25"/>
  <c r="D25" i="25"/>
  <c r="K24" i="25"/>
  <c r="L24" i="25" s="1"/>
  <c r="K23" i="25"/>
  <c r="L23" i="25" s="1"/>
  <c r="I23" i="25"/>
  <c r="H23" i="25"/>
  <c r="G23" i="25"/>
  <c r="F23" i="25"/>
  <c r="E23" i="25"/>
  <c r="D23" i="25"/>
  <c r="K22" i="25"/>
  <c r="L22" i="25" s="1"/>
  <c r="H22" i="25"/>
  <c r="G22" i="25"/>
  <c r="F22" i="25"/>
  <c r="E22" i="25"/>
  <c r="D22" i="25"/>
  <c r="K21" i="25"/>
  <c r="L21" i="25" s="1"/>
  <c r="I21" i="25"/>
  <c r="H21" i="25"/>
  <c r="F21" i="25"/>
  <c r="E21" i="25"/>
  <c r="D21" i="25"/>
  <c r="K20" i="25"/>
  <c r="L20" i="25" s="1"/>
  <c r="I20" i="25"/>
  <c r="H20" i="25"/>
  <c r="G20" i="25"/>
  <c r="F20" i="25"/>
  <c r="E20" i="25"/>
  <c r="D20" i="25"/>
  <c r="K19" i="25"/>
  <c r="L19" i="25" s="1"/>
  <c r="K18" i="25"/>
  <c r="L18" i="25" s="1"/>
  <c r="I18" i="25"/>
  <c r="H18" i="25"/>
  <c r="G18" i="25"/>
  <c r="F18" i="25"/>
  <c r="E18" i="25"/>
  <c r="D18" i="25"/>
  <c r="K17" i="25"/>
  <c r="L17" i="25" s="1"/>
  <c r="I17" i="25"/>
  <c r="H17" i="25"/>
  <c r="F17" i="25"/>
  <c r="E17" i="25"/>
  <c r="D17" i="25"/>
  <c r="K16" i="25"/>
  <c r="L16" i="25" s="1"/>
  <c r="K15" i="25"/>
  <c r="L15" i="25" s="1"/>
  <c r="I15" i="25"/>
  <c r="H15" i="25"/>
  <c r="G15" i="25"/>
  <c r="F15" i="25"/>
  <c r="E15" i="25"/>
  <c r="D15" i="25"/>
  <c r="K14" i="25"/>
  <c r="L14" i="25" s="1"/>
  <c r="I14" i="25"/>
  <c r="H14" i="25"/>
  <c r="G14" i="25"/>
  <c r="F14" i="25"/>
  <c r="E14" i="25"/>
  <c r="D14" i="25"/>
  <c r="K13" i="25"/>
  <c r="L13" i="25" s="1"/>
  <c r="I13" i="25"/>
  <c r="H13" i="25"/>
  <c r="G13" i="25"/>
  <c r="F13" i="25"/>
  <c r="E13" i="25"/>
  <c r="D13" i="25"/>
  <c r="K12" i="25"/>
  <c r="L12" i="25" s="1"/>
  <c r="K11" i="25"/>
  <c r="L11" i="25" s="1"/>
  <c r="I11" i="25"/>
  <c r="H11" i="25"/>
  <c r="G11" i="25"/>
  <c r="F11" i="25"/>
  <c r="E11" i="25"/>
  <c r="D11" i="25"/>
  <c r="K10" i="25"/>
  <c r="L10" i="25" s="1"/>
  <c r="I10" i="25"/>
  <c r="H10" i="25"/>
  <c r="G10" i="25"/>
  <c r="F10" i="25"/>
  <c r="E10" i="25"/>
  <c r="D10" i="25"/>
  <c r="K9" i="25"/>
  <c r="L9" i="25" s="1"/>
  <c r="I9" i="25"/>
  <c r="H9" i="25"/>
  <c r="G9" i="25"/>
  <c r="F9" i="25"/>
  <c r="E9" i="25"/>
  <c r="D9" i="25"/>
  <c r="K8" i="25"/>
  <c r="L8" i="25" s="1"/>
  <c r="K7" i="25"/>
  <c r="K82" i="25" s="1"/>
  <c r="K79" i="24"/>
  <c r="L79" i="24" s="1"/>
  <c r="K78" i="24"/>
  <c r="L78" i="24" s="1"/>
  <c r="K77" i="24"/>
  <c r="L77" i="24" s="1"/>
  <c r="K76" i="24"/>
  <c r="L76" i="24" s="1"/>
  <c r="K75" i="24"/>
  <c r="L75" i="24" s="1"/>
  <c r="K74" i="24"/>
  <c r="L74" i="24" s="1"/>
  <c r="K73" i="24"/>
  <c r="L73" i="24" s="1"/>
  <c r="K72" i="24"/>
  <c r="L72" i="24" s="1"/>
  <c r="K71" i="24"/>
  <c r="L71" i="24" s="1"/>
  <c r="K70" i="24"/>
  <c r="L70" i="24" s="1"/>
  <c r="K69" i="24"/>
  <c r="L69" i="24" s="1"/>
  <c r="K68" i="24"/>
  <c r="L68" i="24" s="1"/>
  <c r="K67" i="24"/>
  <c r="L67" i="24" s="1"/>
  <c r="I67" i="24"/>
  <c r="H67" i="24"/>
  <c r="G67" i="24"/>
  <c r="F67" i="24"/>
  <c r="D67" i="24"/>
  <c r="K66" i="24"/>
  <c r="L66" i="24" s="1"/>
  <c r="D66" i="24"/>
  <c r="L65" i="24"/>
  <c r="K65" i="24"/>
  <c r="I65" i="24"/>
  <c r="H65" i="24"/>
  <c r="G65" i="24"/>
  <c r="F65" i="24"/>
  <c r="E65" i="24"/>
  <c r="K64" i="24"/>
  <c r="L64" i="24" s="1"/>
  <c r="K63" i="24"/>
  <c r="L63" i="24" s="1"/>
  <c r="I63" i="24"/>
  <c r="H63" i="24"/>
  <c r="G63" i="24"/>
  <c r="F63" i="24"/>
  <c r="E63" i="24"/>
  <c r="D63" i="24"/>
  <c r="K62" i="24"/>
  <c r="L62" i="24" s="1"/>
  <c r="K61" i="24"/>
  <c r="L61" i="24" s="1"/>
  <c r="I61" i="24"/>
  <c r="H61" i="24"/>
  <c r="G61" i="24"/>
  <c r="F61" i="24"/>
  <c r="E61" i="24"/>
  <c r="D61" i="24"/>
  <c r="K60" i="24"/>
  <c r="L60" i="24" s="1"/>
  <c r="I60" i="24"/>
  <c r="H60" i="24"/>
  <c r="G60" i="24"/>
  <c r="F60" i="24"/>
  <c r="E60" i="24"/>
  <c r="D60" i="24"/>
  <c r="K59" i="24"/>
  <c r="L59" i="24" s="1"/>
  <c r="I59" i="24"/>
  <c r="H59" i="24"/>
  <c r="G59" i="24"/>
  <c r="F59" i="24"/>
  <c r="E59" i="24"/>
  <c r="D59" i="24"/>
  <c r="K58" i="24"/>
  <c r="L58" i="24" s="1"/>
  <c r="I58" i="24"/>
  <c r="H58" i="24"/>
  <c r="G58" i="24"/>
  <c r="F58" i="24"/>
  <c r="E58" i="24"/>
  <c r="D58" i="24"/>
  <c r="K57" i="24"/>
  <c r="L57" i="24" s="1"/>
  <c r="K56" i="24"/>
  <c r="L56" i="24" s="1"/>
  <c r="I56" i="24"/>
  <c r="H56" i="24"/>
  <c r="F56" i="24"/>
  <c r="E56" i="24"/>
  <c r="D56" i="24"/>
  <c r="K55" i="24"/>
  <c r="L55" i="24" s="1"/>
  <c r="K54" i="24"/>
  <c r="L54" i="24" s="1"/>
  <c r="I54" i="24"/>
  <c r="H54" i="24"/>
  <c r="G54" i="24"/>
  <c r="F54" i="24"/>
  <c r="E54" i="24"/>
  <c r="D54" i="24"/>
  <c r="K53" i="24"/>
  <c r="L53" i="24" s="1"/>
  <c r="I53" i="24"/>
  <c r="H53" i="24"/>
  <c r="G53" i="24"/>
  <c r="E53" i="24"/>
  <c r="D53" i="24"/>
  <c r="K52" i="24"/>
  <c r="L52" i="24" s="1"/>
  <c r="I52" i="24"/>
  <c r="H52" i="24"/>
  <c r="F52" i="24"/>
  <c r="E52" i="24"/>
  <c r="D52" i="24"/>
  <c r="K51" i="24"/>
  <c r="L51" i="24" s="1"/>
  <c r="K50" i="24"/>
  <c r="L50" i="24" s="1"/>
  <c r="I50" i="24"/>
  <c r="H50" i="24"/>
  <c r="G50" i="24"/>
  <c r="F50" i="24"/>
  <c r="E50" i="24"/>
  <c r="D50" i="24"/>
  <c r="K49" i="24"/>
  <c r="L49" i="24" s="1"/>
  <c r="I49" i="24"/>
  <c r="H49" i="24"/>
  <c r="F49" i="24"/>
  <c r="E49" i="24"/>
  <c r="D49" i="24"/>
  <c r="K48" i="24"/>
  <c r="L48" i="24" s="1"/>
  <c r="I48" i="24"/>
  <c r="H48" i="24"/>
  <c r="G48" i="24"/>
  <c r="F48" i="24"/>
  <c r="D48" i="24"/>
  <c r="K47" i="24"/>
  <c r="L47" i="24" s="1"/>
  <c r="I47" i="24"/>
  <c r="H47" i="24"/>
  <c r="F47" i="24"/>
  <c r="E47" i="24"/>
  <c r="D47" i="24"/>
  <c r="K46" i="24"/>
  <c r="L46" i="24" s="1"/>
  <c r="I46" i="24"/>
  <c r="H46" i="24"/>
  <c r="G46" i="24"/>
  <c r="F46" i="24"/>
  <c r="E46" i="24"/>
  <c r="D46" i="24"/>
  <c r="K45" i="24"/>
  <c r="L45" i="24" s="1"/>
  <c r="I45" i="24"/>
  <c r="H45" i="24"/>
  <c r="G45" i="24"/>
  <c r="F45" i="24"/>
  <c r="E45" i="24"/>
  <c r="D45" i="24"/>
  <c r="K44" i="24"/>
  <c r="L44" i="24" s="1"/>
  <c r="I44" i="24"/>
  <c r="H44" i="24"/>
  <c r="G44" i="24"/>
  <c r="F44" i="24"/>
  <c r="E44" i="24"/>
  <c r="D44" i="24"/>
  <c r="K43" i="24"/>
  <c r="L43" i="24" s="1"/>
  <c r="D43" i="24"/>
  <c r="K42" i="24"/>
  <c r="L42" i="24" s="1"/>
  <c r="I42" i="24"/>
  <c r="H42" i="24"/>
  <c r="G42" i="24"/>
  <c r="F42" i="24"/>
  <c r="E42" i="24"/>
  <c r="D42" i="24"/>
  <c r="K41" i="24"/>
  <c r="L41" i="24" s="1"/>
  <c r="I41" i="24"/>
  <c r="H41" i="24"/>
  <c r="G41" i="24"/>
  <c r="F41" i="24"/>
  <c r="E41" i="24"/>
  <c r="D41" i="24"/>
  <c r="K40" i="24"/>
  <c r="L40" i="24" s="1"/>
  <c r="K39" i="24"/>
  <c r="L39" i="24" s="1"/>
  <c r="I39" i="24"/>
  <c r="H39" i="24"/>
  <c r="G39" i="24"/>
  <c r="F39" i="24"/>
  <c r="E39" i="24"/>
  <c r="D39" i="24"/>
  <c r="K38" i="24"/>
  <c r="L38" i="24" s="1"/>
  <c r="K37" i="24"/>
  <c r="L37" i="24" s="1"/>
  <c r="I37" i="24"/>
  <c r="H37" i="24"/>
  <c r="G37" i="24"/>
  <c r="F37" i="24"/>
  <c r="E37" i="24"/>
  <c r="D37" i="24"/>
  <c r="K36" i="24"/>
  <c r="L36" i="24" s="1"/>
  <c r="I36" i="24"/>
  <c r="H36" i="24"/>
  <c r="E36" i="24"/>
  <c r="D36" i="24"/>
  <c r="K35" i="24"/>
  <c r="L35" i="24" s="1"/>
  <c r="K34" i="24"/>
  <c r="L34" i="24" s="1"/>
  <c r="I34" i="24"/>
  <c r="H34" i="24"/>
  <c r="G34" i="24"/>
  <c r="F34" i="24"/>
  <c r="E34" i="24"/>
  <c r="D34" i="24"/>
  <c r="K33" i="24"/>
  <c r="L33" i="24" s="1"/>
  <c r="I33" i="24"/>
  <c r="H33" i="24"/>
  <c r="G33" i="24"/>
  <c r="F33" i="24"/>
  <c r="E33" i="24"/>
  <c r="D33" i="24"/>
  <c r="K32" i="24"/>
  <c r="L32" i="24" s="1"/>
  <c r="I32" i="24"/>
  <c r="H32" i="24"/>
  <c r="G32" i="24"/>
  <c r="F32" i="24"/>
  <c r="E32" i="24"/>
  <c r="D32" i="24"/>
  <c r="K31" i="24"/>
  <c r="L31" i="24" s="1"/>
  <c r="K30" i="24"/>
  <c r="L30" i="24" s="1"/>
  <c r="K29" i="24"/>
  <c r="L29" i="24" s="1"/>
  <c r="K28" i="24"/>
  <c r="L28" i="24" s="1"/>
  <c r="D28" i="24"/>
  <c r="K27" i="24"/>
  <c r="L27" i="24" s="1"/>
  <c r="K26" i="24"/>
  <c r="L26" i="24" s="1"/>
  <c r="I26" i="24"/>
  <c r="H26" i="24"/>
  <c r="G26" i="24"/>
  <c r="F26" i="24"/>
  <c r="E26" i="24"/>
  <c r="D26" i="24"/>
  <c r="K25" i="24"/>
  <c r="L25" i="24" s="1"/>
  <c r="I25" i="24"/>
  <c r="H25" i="24"/>
  <c r="F25" i="24"/>
  <c r="E25" i="24"/>
  <c r="D25" i="24"/>
  <c r="L24" i="24"/>
  <c r="K24" i="24"/>
  <c r="K23" i="24"/>
  <c r="L23" i="24" s="1"/>
  <c r="I23" i="24"/>
  <c r="H23" i="24"/>
  <c r="G23" i="24"/>
  <c r="F23" i="24"/>
  <c r="E23" i="24"/>
  <c r="D23" i="24"/>
  <c r="K22" i="24"/>
  <c r="L22" i="24" s="1"/>
  <c r="H22" i="24"/>
  <c r="G22" i="24"/>
  <c r="F22" i="24"/>
  <c r="E22" i="24"/>
  <c r="D22" i="24"/>
  <c r="K21" i="24"/>
  <c r="L21" i="24" s="1"/>
  <c r="I21" i="24"/>
  <c r="H21" i="24"/>
  <c r="F21" i="24"/>
  <c r="E21" i="24"/>
  <c r="D21" i="24"/>
  <c r="K20" i="24"/>
  <c r="L20" i="24" s="1"/>
  <c r="I20" i="24"/>
  <c r="H20" i="24"/>
  <c r="G20" i="24"/>
  <c r="F20" i="24"/>
  <c r="E20" i="24"/>
  <c r="D20" i="24"/>
  <c r="K19" i="24"/>
  <c r="L19" i="24" s="1"/>
  <c r="K18" i="24"/>
  <c r="L18" i="24" s="1"/>
  <c r="I18" i="24"/>
  <c r="H18" i="24"/>
  <c r="G18" i="24"/>
  <c r="F18" i="24"/>
  <c r="E18" i="24"/>
  <c r="D18" i="24"/>
  <c r="K17" i="24"/>
  <c r="L17" i="24" s="1"/>
  <c r="I17" i="24"/>
  <c r="H17" i="24"/>
  <c r="F17" i="24"/>
  <c r="E17" i="24"/>
  <c r="D17" i="24"/>
  <c r="K16" i="24"/>
  <c r="L16" i="24" s="1"/>
  <c r="K15" i="24"/>
  <c r="L15" i="24" s="1"/>
  <c r="I15" i="24"/>
  <c r="H15" i="24"/>
  <c r="G15" i="24"/>
  <c r="F15" i="24"/>
  <c r="E15" i="24"/>
  <c r="D15" i="24"/>
  <c r="K14" i="24"/>
  <c r="L14" i="24" s="1"/>
  <c r="I14" i="24"/>
  <c r="H14" i="24"/>
  <c r="G14" i="24"/>
  <c r="F14" i="24"/>
  <c r="E14" i="24"/>
  <c r="D14" i="24"/>
  <c r="K13" i="24"/>
  <c r="L13" i="24" s="1"/>
  <c r="I13" i="24"/>
  <c r="H13" i="24"/>
  <c r="G13" i="24"/>
  <c r="F13" i="24"/>
  <c r="E13" i="24"/>
  <c r="D13" i="24"/>
  <c r="K12" i="24"/>
  <c r="L12" i="24" s="1"/>
  <c r="K11" i="24"/>
  <c r="L11" i="24" s="1"/>
  <c r="I11" i="24"/>
  <c r="H11" i="24"/>
  <c r="G11" i="24"/>
  <c r="F11" i="24"/>
  <c r="E11" i="24"/>
  <c r="D11" i="24"/>
  <c r="K10" i="24"/>
  <c r="L10" i="24" s="1"/>
  <c r="I10" i="24"/>
  <c r="H10" i="24"/>
  <c r="G10" i="24"/>
  <c r="F10" i="24"/>
  <c r="E10" i="24"/>
  <c r="D10" i="24"/>
  <c r="K9" i="24"/>
  <c r="L9" i="24" s="1"/>
  <c r="I9" i="24"/>
  <c r="H9" i="24"/>
  <c r="G9" i="24"/>
  <c r="F9" i="24"/>
  <c r="E9" i="24"/>
  <c r="D9" i="24"/>
  <c r="K8" i="24"/>
  <c r="L8" i="24" s="1"/>
  <c r="K7" i="24"/>
  <c r="L7" i="24" s="1"/>
  <c r="L81" i="26" l="1"/>
  <c r="L7" i="25"/>
  <c r="L82" i="25" s="1"/>
  <c r="K81" i="26"/>
  <c r="L81" i="24"/>
  <c r="K81" i="24"/>
  <c r="K66" i="23"/>
  <c r="L66" i="23"/>
  <c r="J82" i="23"/>
  <c r="K79" i="23"/>
  <c r="L79" i="23" s="1"/>
  <c r="K78" i="23"/>
  <c r="L78" i="23" s="1"/>
  <c r="K77" i="23"/>
  <c r="L77" i="23" s="1"/>
  <c r="K76" i="23"/>
  <c r="L76" i="23" s="1"/>
  <c r="K75" i="23"/>
  <c r="L75" i="23" s="1"/>
  <c r="K74" i="23"/>
  <c r="L74" i="23" s="1"/>
  <c r="K73" i="23"/>
  <c r="L73" i="23" s="1"/>
  <c r="K72" i="23"/>
  <c r="L72" i="23" s="1"/>
  <c r="K71" i="23"/>
  <c r="L71" i="23" s="1"/>
  <c r="K70" i="23"/>
  <c r="L70" i="23" s="1"/>
  <c r="K69" i="23"/>
  <c r="L69" i="23" s="1"/>
  <c r="K68" i="23"/>
  <c r="L68" i="23" s="1"/>
  <c r="K67" i="23"/>
  <c r="L67" i="23" s="1"/>
  <c r="I67" i="23"/>
  <c r="H67" i="23"/>
  <c r="G67" i="23"/>
  <c r="F67" i="23"/>
  <c r="D67" i="23"/>
  <c r="D66" i="23"/>
  <c r="K65" i="23"/>
  <c r="L65" i="23" s="1"/>
  <c r="I65" i="23"/>
  <c r="H65" i="23"/>
  <c r="G65" i="23"/>
  <c r="F65" i="23"/>
  <c r="E65" i="23"/>
  <c r="K64" i="23"/>
  <c r="L64" i="23" s="1"/>
  <c r="K63" i="23"/>
  <c r="L63" i="23" s="1"/>
  <c r="I63" i="23"/>
  <c r="H63" i="23"/>
  <c r="G63" i="23"/>
  <c r="F63" i="23"/>
  <c r="E63" i="23"/>
  <c r="D63" i="23"/>
  <c r="K62" i="23"/>
  <c r="L62" i="23" s="1"/>
  <c r="K61" i="23"/>
  <c r="L61" i="23" s="1"/>
  <c r="I61" i="23"/>
  <c r="H61" i="23"/>
  <c r="G61" i="23"/>
  <c r="F61" i="23"/>
  <c r="E61" i="23"/>
  <c r="D61" i="23"/>
  <c r="K60" i="23"/>
  <c r="L60" i="23" s="1"/>
  <c r="I60" i="23"/>
  <c r="H60" i="23"/>
  <c r="G60" i="23"/>
  <c r="F60" i="23"/>
  <c r="E60" i="23"/>
  <c r="D60" i="23"/>
  <c r="K59" i="23"/>
  <c r="L59" i="23" s="1"/>
  <c r="I59" i="23"/>
  <c r="H59" i="23"/>
  <c r="G59" i="23"/>
  <c r="F59" i="23"/>
  <c r="E59" i="23"/>
  <c r="D59" i="23"/>
  <c r="K58" i="23"/>
  <c r="L58" i="23" s="1"/>
  <c r="I58" i="23"/>
  <c r="H58" i="23"/>
  <c r="G58" i="23"/>
  <c r="F58" i="23"/>
  <c r="E58" i="23"/>
  <c r="D58" i="23"/>
  <c r="K57" i="23"/>
  <c r="L57" i="23" s="1"/>
  <c r="K56" i="23"/>
  <c r="L56" i="23" s="1"/>
  <c r="I56" i="23"/>
  <c r="H56" i="23"/>
  <c r="F56" i="23"/>
  <c r="E56" i="23"/>
  <c r="D56" i="23"/>
  <c r="K55" i="23"/>
  <c r="L55" i="23" s="1"/>
  <c r="K54" i="23"/>
  <c r="L54" i="23" s="1"/>
  <c r="I54" i="23"/>
  <c r="H54" i="23"/>
  <c r="G54" i="23"/>
  <c r="F54" i="23"/>
  <c r="E54" i="23"/>
  <c r="D54" i="23"/>
  <c r="K53" i="23"/>
  <c r="L53" i="23" s="1"/>
  <c r="I53" i="23"/>
  <c r="H53" i="23"/>
  <c r="G53" i="23"/>
  <c r="E53" i="23"/>
  <c r="D53" i="23"/>
  <c r="K52" i="23"/>
  <c r="L52" i="23" s="1"/>
  <c r="I52" i="23"/>
  <c r="H52" i="23"/>
  <c r="F52" i="23"/>
  <c r="E52" i="23"/>
  <c r="D52" i="23"/>
  <c r="K51" i="23"/>
  <c r="L51" i="23" s="1"/>
  <c r="K50" i="23"/>
  <c r="L50" i="23" s="1"/>
  <c r="I50" i="23"/>
  <c r="H50" i="23"/>
  <c r="G50" i="23"/>
  <c r="F50" i="23"/>
  <c r="E50" i="23"/>
  <c r="D50" i="23"/>
  <c r="K49" i="23"/>
  <c r="L49" i="23" s="1"/>
  <c r="I49" i="23"/>
  <c r="H49" i="23"/>
  <c r="F49" i="23"/>
  <c r="E49" i="23"/>
  <c r="D49" i="23"/>
  <c r="K48" i="23"/>
  <c r="L48" i="23" s="1"/>
  <c r="I48" i="23"/>
  <c r="H48" i="23"/>
  <c r="G48" i="23"/>
  <c r="F48" i="23"/>
  <c r="D48" i="23"/>
  <c r="K47" i="23"/>
  <c r="L47" i="23" s="1"/>
  <c r="I47" i="23"/>
  <c r="H47" i="23"/>
  <c r="F47" i="23"/>
  <c r="E47" i="23"/>
  <c r="D47" i="23"/>
  <c r="K46" i="23"/>
  <c r="L46" i="23" s="1"/>
  <c r="I46" i="23"/>
  <c r="H46" i="23"/>
  <c r="G46" i="23"/>
  <c r="F46" i="23"/>
  <c r="E46" i="23"/>
  <c r="D46" i="23"/>
  <c r="K45" i="23"/>
  <c r="L45" i="23" s="1"/>
  <c r="I45" i="23"/>
  <c r="H45" i="23"/>
  <c r="G45" i="23"/>
  <c r="F45" i="23"/>
  <c r="E45" i="23"/>
  <c r="D45" i="23"/>
  <c r="K44" i="23"/>
  <c r="L44" i="23" s="1"/>
  <c r="I44" i="23"/>
  <c r="H44" i="23"/>
  <c r="G44" i="23"/>
  <c r="F44" i="23"/>
  <c r="E44" i="23"/>
  <c r="D44" i="23"/>
  <c r="K42" i="23"/>
  <c r="L42" i="23" s="1"/>
  <c r="I42" i="23"/>
  <c r="H42" i="23"/>
  <c r="G42" i="23"/>
  <c r="F42" i="23"/>
  <c r="E42" i="23"/>
  <c r="D42" i="23"/>
  <c r="K41" i="23"/>
  <c r="L41" i="23" s="1"/>
  <c r="I41" i="23"/>
  <c r="H41" i="23"/>
  <c r="G41" i="23"/>
  <c r="F41" i="23"/>
  <c r="E41" i="23"/>
  <c r="D41" i="23"/>
  <c r="K40" i="23"/>
  <c r="L40" i="23" s="1"/>
  <c r="K39" i="23"/>
  <c r="L39" i="23" s="1"/>
  <c r="I39" i="23"/>
  <c r="H39" i="23"/>
  <c r="G39" i="23"/>
  <c r="F39" i="23"/>
  <c r="E39" i="23"/>
  <c r="D39" i="23"/>
  <c r="K38" i="23"/>
  <c r="L38" i="23" s="1"/>
  <c r="K37" i="23"/>
  <c r="L37" i="23" s="1"/>
  <c r="I37" i="23"/>
  <c r="H37" i="23"/>
  <c r="G37" i="23"/>
  <c r="F37" i="23"/>
  <c r="E37" i="23"/>
  <c r="D37" i="23"/>
  <c r="K36" i="23"/>
  <c r="L36" i="23" s="1"/>
  <c r="I36" i="23"/>
  <c r="H36" i="23"/>
  <c r="E36" i="23"/>
  <c r="D36" i="23"/>
  <c r="K35" i="23"/>
  <c r="L35" i="23" s="1"/>
  <c r="K34" i="23"/>
  <c r="L34" i="23" s="1"/>
  <c r="I34" i="23"/>
  <c r="H34" i="23"/>
  <c r="G34" i="23"/>
  <c r="F34" i="23"/>
  <c r="E34" i="23"/>
  <c r="D34" i="23"/>
  <c r="K33" i="23"/>
  <c r="L33" i="23" s="1"/>
  <c r="I33" i="23"/>
  <c r="H33" i="23"/>
  <c r="G33" i="23"/>
  <c r="F33" i="23"/>
  <c r="E33" i="23"/>
  <c r="D33" i="23"/>
  <c r="K32" i="23"/>
  <c r="L32" i="23" s="1"/>
  <c r="I32" i="23"/>
  <c r="H32" i="23"/>
  <c r="G32" i="23"/>
  <c r="F32" i="23"/>
  <c r="E32" i="23"/>
  <c r="D32" i="23"/>
  <c r="K31" i="23"/>
  <c r="L31" i="23" s="1"/>
  <c r="K30" i="23"/>
  <c r="L30" i="23" s="1"/>
  <c r="K29" i="23"/>
  <c r="L29" i="23" s="1"/>
  <c r="K28" i="23"/>
  <c r="L28" i="23" s="1"/>
  <c r="D28" i="23"/>
  <c r="K27" i="23"/>
  <c r="L27" i="23" s="1"/>
  <c r="K26" i="23"/>
  <c r="L26" i="23" s="1"/>
  <c r="I26" i="23"/>
  <c r="H26" i="23"/>
  <c r="G26" i="23"/>
  <c r="F26" i="23"/>
  <c r="E26" i="23"/>
  <c r="D26" i="23"/>
  <c r="K25" i="23"/>
  <c r="L25" i="23" s="1"/>
  <c r="I25" i="23"/>
  <c r="H25" i="23"/>
  <c r="F25" i="23"/>
  <c r="E25" i="23"/>
  <c r="D25" i="23"/>
  <c r="K24" i="23"/>
  <c r="L24" i="23" s="1"/>
  <c r="K23" i="23"/>
  <c r="L23" i="23" s="1"/>
  <c r="I23" i="23"/>
  <c r="H23" i="23"/>
  <c r="G23" i="23"/>
  <c r="F23" i="23"/>
  <c r="E23" i="23"/>
  <c r="D23" i="23"/>
  <c r="K22" i="23"/>
  <c r="L22" i="23" s="1"/>
  <c r="H22" i="23"/>
  <c r="G22" i="23"/>
  <c r="F22" i="23"/>
  <c r="E22" i="23"/>
  <c r="D22" i="23"/>
  <c r="K21" i="23"/>
  <c r="L21" i="23" s="1"/>
  <c r="I21" i="23"/>
  <c r="H21" i="23"/>
  <c r="F21" i="23"/>
  <c r="E21" i="23"/>
  <c r="D21" i="23"/>
  <c r="K20" i="23"/>
  <c r="L20" i="23" s="1"/>
  <c r="I20" i="23"/>
  <c r="H20" i="23"/>
  <c r="G20" i="23"/>
  <c r="F20" i="23"/>
  <c r="E20" i="23"/>
  <c r="D20" i="23"/>
  <c r="K19" i="23"/>
  <c r="L19" i="23" s="1"/>
  <c r="K18" i="23"/>
  <c r="L18" i="23" s="1"/>
  <c r="I18" i="23"/>
  <c r="H18" i="23"/>
  <c r="G18" i="23"/>
  <c r="F18" i="23"/>
  <c r="E18" i="23"/>
  <c r="D18" i="23"/>
  <c r="K17" i="23"/>
  <c r="L17" i="23" s="1"/>
  <c r="I17" i="23"/>
  <c r="H17" i="23"/>
  <c r="F17" i="23"/>
  <c r="E17" i="23"/>
  <c r="D17" i="23"/>
  <c r="K16" i="23"/>
  <c r="L16" i="23" s="1"/>
  <c r="K15" i="23"/>
  <c r="L15" i="23" s="1"/>
  <c r="I15" i="23"/>
  <c r="H15" i="23"/>
  <c r="G15" i="23"/>
  <c r="F15" i="23"/>
  <c r="E15" i="23"/>
  <c r="D15" i="23"/>
  <c r="K14" i="23"/>
  <c r="L14" i="23" s="1"/>
  <c r="I14" i="23"/>
  <c r="H14" i="23"/>
  <c r="G14" i="23"/>
  <c r="F14" i="23"/>
  <c r="E14" i="23"/>
  <c r="D14" i="23"/>
  <c r="K13" i="23"/>
  <c r="L13" i="23" s="1"/>
  <c r="I13" i="23"/>
  <c r="H13" i="23"/>
  <c r="G13" i="23"/>
  <c r="F13" i="23"/>
  <c r="E13" i="23"/>
  <c r="D13" i="23"/>
  <c r="K12" i="23"/>
  <c r="L12" i="23" s="1"/>
  <c r="K11" i="23"/>
  <c r="L11" i="23" s="1"/>
  <c r="I11" i="23"/>
  <c r="H11" i="23"/>
  <c r="G11" i="23"/>
  <c r="F11" i="23"/>
  <c r="E11" i="23"/>
  <c r="D11" i="23"/>
  <c r="K10" i="23"/>
  <c r="L10" i="23" s="1"/>
  <c r="I10" i="23"/>
  <c r="H10" i="23"/>
  <c r="G10" i="23"/>
  <c r="F10" i="23"/>
  <c r="E10" i="23"/>
  <c r="D10" i="23"/>
  <c r="K9" i="23"/>
  <c r="L9" i="23" s="1"/>
  <c r="I9" i="23"/>
  <c r="H9" i="23"/>
  <c r="G9" i="23"/>
  <c r="F9" i="23"/>
  <c r="E9" i="23"/>
  <c r="D9" i="23"/>
  <c r="K8" i="23"/>
  <c r="L8" i="23" s="1"/>
  <c r="K7" i="23"/>
  <c r="J82" i="22"/>
  <c r="K81" i="22"/>
  <c r="L81" i="22"/>
  <c r="K80" i="22"/>
  <c r="L80" i="22"/>
  <c r="K82" i="23" l="1"/>
  <c r="L7" i="23"/>
  <c r="L82" i="23" s="1"/>
  <c r="K79" i="22"/>
  <c r="L79" i="22" s="1"/>
  <c r="K78" i="22"/>
  <c r="L78" i="22" s="1"/>
  <c r="K77" i="22"/>
  <c r="L77" i="22" s="1"/>
  <c r="K76" i="22"/>
  <c r="L76" i="22" s="1"/>
  <c r="K75" i="22"/>
  <c r="L75" i="22" s="1"/>
  <c r="K74" i="22"/>
  <c r="L74" i="22" s="1"/>
  <c r="K73" i="22"/>
  <c r="L73" i="22" s="1"/>
  <c r="K72" i="22"/>
  <c r="L72" i="22" s="1"/>
  <c r="K71" i="22"/>
  <c r="L71" i="22" s="1"/>
  <c r="K70" i="22"/>
  <c r="L70" i="22" s="1"/>
  <c r="K69" i="22"/>
  <c r="L69" i="22" s="1"/>
  <c r="K68" i="22"/>
  <c r="L68" i="22" s="1"/>
  <c r="K67" i="22"/>
  <c r="L67" i="22" s="1"/>
  <c r="I67" i="22"/>
  <c r="H67" i="22"/>
  <c r="G67" i="22"/>
  <c r="F67" i="22"/>
  <c r="D67" i="22"/>
  <c r="K66" i="22"/>
  <c r="L66" i="22" s="1"/>
  <c r="I66" i="22"/>
  <c r="H66" i="22"/>
  <c r="F66" i="22"/>
  <c r="E66" i="22"/>
  <c r="D66" i="22"/>
  <c r="K65" i="22"/>
  <c r="L65" i="22" s="1"/>
  <c r="I65" i="22"/>
  <c r="H65" i="22"/>
  <c r="G65" i="22"/>
  <c r="F65" i="22"/>
  <c r="E65" i="22"/>
  <c r="K64" i="22"/>
  <c r="L64" i="22" s="1"/>
  <c r="K63" i="22"/>
  <c r="L63" i="22" s="1"/>
  <c r="I63" i="22"/>
  <c r="H63" i="22"/>
  <c r="G63" i="22"/>
  <c r="F63" i="22"/>
  <c r="E63" i="22"/>
  <c r="D63" i="22"/>
  <c r="K62" i="22"/>
  <c r="L62" i="22" s="1"/>
  <c r="K61" i="22"/>
  <c r="L61" i="22" s="1"/>
  <c r="I61" i="22"/>
  <c r="H61" i="22"/>
  <c r="G61" i="22"/>
  <c r="F61" i="22"/>
  <c r="E61" i="22"/>
  <c r="D61" i="22"/>
  <c r="K60" i="22"/>
  <c r="L60" i="22" s="1"/>
  <c r="I60" i="22"/>
  <c r="H60" i="22"/>
  <c r="G60" i="22"/>
  <c r="F60" i="22"/>
  <c r="E60" i="22"/>
  <c r="D60" i="22"/>
  <c r="K59" i="22"/>
  <c r="L59" i="22" s="1"/>
  <c r="I59" i="22"/>
  <c r="H59" i="22"/>
  <c r="G59" i="22"/>
  <c r="F59" i="22"/>
  <c r="E59" i="22"/>
  <c r="D59" i="22"/>
  <c r="K58" i="22"/>
  <c r="L58" i="22" s="1"/>
  <c r="I58" i="22"/>
  <c r="H58" i="22"/>
  <c r="G58" i="22"/>
  <c r="F58" i="22"/>
  <c r="E58" i="22"/>
  <c r="D58" i="22"/>
  <c r="K57" i="22"/>
  <c r="L57" i="22" s="1"/>
  <c r="K56" i="22"/>
  <c r="L56" i="22" s="1"/>
  <c r="I56" i="22"/>
  <c r="H56" i="22"/>
  <c r="F56" i="22"/>
  <c r="E56" i="22"/>
  <c r="D56" i="22"/>
  <c r="L55" i="22"/>
  <c r="K55" i="22"/>
  <c r="K54" i="22"/>
  <c r="L54" i="22" s="1"/>
  <c r="I54" i="22"/>
  <c r="H54" i="22"/>
  <c r="G54" i="22"/>
  <c r="F54" i="22"/>
  <c r="E54" i="22"/>
  <c r="D54" i="22"/>
  <c r="K53" i="22"/>
  <c r="L53" i="22" s="1"/>
  <c r="I53" i="22"/>
  <c r="H53" i="22"/>
  <c r="G53" i="22"/>
  <c r="E53" i="22"/>
  <c r="D53" i="22"/>
  <c r="K52" i="22"/>
  <c r="L52" i="22" s="1"/>
  <c r="I52" i="22"/>
  <c r="H52" i="22"/>
  <c r="F52" i="22"/>
  <c r="E52" i="22"/>
  <c r="D52" i="22"/>
  <c r="K51" i="22"/>
  <c r="L51" i="22" s="1"/>
  <c r="K50" i="22"/>
  <c r="L50" i="22" s="1"/>
  <c r="I50" i="22"/>
  <c r="H50" i="22"/>
  <c r="G50" i="22"/>
  <c r="F50" i="22"/>
  <c r="E50" i="22"/>
  <c r="D50" i="22"/>
  <c r="K49" i="22"/>
  <c r="L49" i="22" s="1"/>
  <c r="I49" i="22"/>
  <c r="H49" i="22"/>
  <c r="F49" i="22"/>
  <c r="E49" i="22"/>
  <c r="D49" i="22"/>
  <c r="K48" i="22"/>
  <c r="L48" i="22" s="1"/>
  <c r="I48" i="22"/>
  <c r="H48" i="22"/>
  <c r="G48" i="22"/>
  <c r="F48" i="22"/>
  <c r="D48" i="22"/>
  <c r="K47" i="22"/>
  <c r="L47" i="22" s="1"/>
  <c r="I47" i="22"/>
  <c r="H47" i="22"/>
  <c r="F47" i="22"/>
  <c r="E47" i="22"/>
  <c r="D47" i="22"/>
  <c r="K46" i="22"/>
  <c r="L46" i="22" s="1"/>
  <c r="I46" i="22"/>
  <c r="H46" i="22"/>
  <c r="G46" i="22"/>
  <c r="F46" i="22"/>
  <c r="E46" i="22"/>
  <c r="D46" i="22"/>
  <c r="K45" i="22"/>
  <c r="L45" i="22" s="1"/>
  <c r="I45" i="22"/>
  <c r="H45" i="22"/>
  <c r="G45" i="22"/>
  <c r="F45" i="22"/>
  <c r="E45" i="22"/>
  <c r="D45" i="22"/>
  <c r="K44" i="22"/>
  <c r="L44" i="22" s="1"/>
  <c r="I44" i="22"/>
  <c r="H44" i="22"/>
  <c r="G44" i="22"/>
  <c r="F44" i="22"/>
  <c r="E44" i="22"/>
  <c r="D44" i="22"/>
  <c r="K43" i="22"/>
  <c r="L43" i="22" s="1"/>
  <c r="I43" i="22"/>
  <c r="H43" i="22"/>
  <c r="G43" i="22"/>
  <c r="F43" i="22"/>
  <c r="E43" i="22"/>
  <c r="D43" i="22"/>
  <c r="K42" i="22"/>
  <c r="L42" i="22" s="1"/>
  <c r="I42" i="22"/>
  <c r="H42" i="22"/>
  <c r="G42" i="22"/>
  <c r="F42" i="22"/>
  <c r="E42" i="22"/>
  <c r="D42" i="22"/>
  <c r="K41" i="22"/>
  <c r="L41" i="22" s="1"/>
  <c r="I41" i="22"/>
  <c r="H41" i="22"/>
  <c r="G41" i="22"/>
  <c r="F41" i="22"/>
  <c r="E41" i="22"/>
  <c r="D41" i="22"/>
  <c r="K40" i="22"/>
  <c r="L40" i="22" s="1"/>
  <c r="K39" i="22"/>
  <c r="L39" i="22" s="1"/>
  <c r="I39" i="22"/>
  <c r="H39" i="22"/>
  <c r="G39" i="22"/>
  <c r="F39" i="22"/>
  <c r="E39" i="22"/>
  <c r="D39" i="22"/>
  <c r="K38" i="22"/>
  <c r="L38" i="22" s="1"/>
  <c r="K37" i="22"/>
  <c r="L37" i="22" s="1"/>
  <c r="I37" i="22"/>
  <c r="H37" i="22"/>
  <c r="G37" i="22"/>
  <c r="F37" i="22"/>
  <c r="E37" i="22"/>
  <c r="D37" i="22"/>
  <c r="K36" i="22"/>
  <c r="L36" i="22" s="1"/>
  <c r="I36" i="22"/>
  <c r="H36" i="22"/>
  <c r="E36" i="22"/>
  <c r="D36" i="22"/>
  <c r="K35" i="22"/>
  <c r="L35" i="22" s="1"/>
  <c r="K34" i="22"/>
  <c r="L34" i="22" s="1"/>
  <c r="I34" i="22"/>
  <c r="H34" i="22"/>
  <c r="G34" i="22"/>
  <c r="F34" i="22"/>
  <c r="E34" i="22"/>
  <c r="D34" i="22"/>
  <c r="K33" i="22"/>
  <c r="L33" i="22" s="1"/>
  <c r="I33" i="22"/>
  <c r="H33" i="22"/>
  <c r="G33" i="22"/>
  <c r="F33" i="22"/>
  <c r="E33" i="22"/>
  <c r="D33" i="22"/>
  <c r="K32" i="22"/>
  <c r="L32" i="22" s="1"/>
  <c r="I32" i="22"/>
  <c r="H32" i="22"/>
  <c r="G32" i="22"/>
  <c r="F32" i="22"/>
  <c r="E32" i="22"/>
  <c r="D32" i="22"/>
  <c r="K31" i="22"/>
  <c r="L31" i="22" s="1"/>
  <c r="K30" i="22"/>
  <c r="L30" i="22" s="1"/>
  <c r="K29" i="22"/>
  <c r="L29" i="22" s="1"/>
  <c r="K28" i="22"/>
  <c r="L28" i="22" s="1"/>
  <c r="I28" i="22"/>
  <c r="H28" i="22"/>
  <c r="G28" i="22"/>
  <c r="F28" i="22"/>
  <c r="E28" i="22"/>
  <c r="D28" i="22"/>
  <c r="K27" i="22"/>
  <c r="L27" i="22" s="1"/>
  <c r="K26" i="22"/>
  <c r="L26" i="22" s="1"/>
  <c r="I26" i="22"/>
  <c r="H26" i="22"/>
  <c r="G26" i="22"/>
  <c r="F26" i="22"/>
  <c r="E26" i="22"/>
  <c r="D26" i="22"/>
  <c r="K25" i="22"/>
  <c r="L25" i="22" s="1"/>
  <c r="I25" i="22"/>
  <c r="H25" i="22"/>
  <c r="F25" i="22"/>
  <c r="E25" i="22"/>
  <c r="D25" i="22"/>
  <c r="K24" i="22"/>
  <c r="L24" i="22" s="1"/>
  <c r="K23" i="22"/>
  <c r="L23" i="22" s="1"/>
  <c r="I23" i="22"/>
  <c r="H23" i="22"/>
  <c r="G23" i="22"/>
  <c r="F23" i="22"/>
  <c r="E23" i="22"/>
  <c r="D23" i="22"/>
  <c r="K22" i="22"/>
  <c r="L22" i="22" s="1"/>
  <c r="H22" i="22"/>
  <c r="G22" i="22"/>
  <c r="F22" i="22"/>
  <c r="E22" i="22"/>
  <c r="D22" i="22"/>
  <c r="K21" i="22"/>
  <c r="L21" i="22" s="1"/>
  <c r="I21" i="22"/>
  <c r="H21" i="22"/>
  <c r="F21" i="22"/>
  <c r="E21" i="22"/>
  <c r="D21" i="22"/>
  <c r="K20" i="22"/>
  <c r="L20" i="22" s="1"/>
  <c r="I20" i="22"/>
  <c r="H20" i="22"/>
  <c r="G20" i="22"/>
  <c r="F20" i="22"/>
  <c r="E20" i="22"/>
  <c r="D20" i="22"/>
  <c r="K19" i="22"/>
  <c r="L19" i="22" s="1"/>
  <c r="K18" i="22"/>
  <c r="L18" i="22" s="1"/>
  <c r="I18" i="22"/>
  <c r="H18" i="22"/>
  <c r="G18" i="22"/>
  <c r="F18" i="22"/>
  <c r="E18" i="22"/>
  <c r="D18" i="22"/>
  <c r="K17" i="22"/>
  <c r="L17" i="22" s="1"/>
  <c r="I17" i="22"/>
  <c r="H17" i="22"/>
  <c r="F17" i="22"/>
  <c r="E17" i="22"/>
  <c r="D17" i="22"/>
  <c r="K16" i="22"/>
  <c r="L16" i="22" s="1"/>
  <c r="K15" i="22"/>
  <c r="L15" i="22" s="1"/>
  <c r="I15" i="22"/>
  <c r="H15" i="22"/>
  <c r="G15" i="22"/>
  <c r="F15" i="22"/>
  <c r="E15" i="22"/>
  <c r="D15" i="22"/>
  <c r="K14" i="22"/>
  <c r="L14" i="22" s="1"/>
  <c r="I14" i="22"/>
  <c r="H14" i="22"/>
  <c r="G14" i="22"/>
  <c r="F14" i="22"/>
  <c r="E14" i="22"/>
  <c r="D14" i="22"/>
  <c r="K13" i="22"/>
  <c r="L13" i="22" s="1"/>
  <c r="I13" i="22"/>
  <c r="H13" i="22"/>
  <c r="G13" i="22"/>
  <c r="F13" i="22"/>
  <c r="E13" i="22"/>
  <c r="D13" i="22"/>
  <c r="K12" i="22"/>
  <c r="L12" i="22" s="1"/>
  <c r="K11" i="22"/>
  <c r="L11" i="22" s="1"/>
  <c r="I11" i="22"/>
  <c r="H11" i="22"/>
  <c r="G11" i="22"/>
  <c r="F11" i="22"/>
  <c r="E11" i="22"/>
  <c r="D11" i="22"/>
  <c r="K10" i="22"/>
  <c r="L10" i="22" s="1"/>
  <c r="I10" i="22"/>
  <c r="H10" i="22"/>
  <c r="G10" i="22"/>
  <c r="F10" i="22"/>
  <c r="E10" i="22"/>
  <c r="D10" i="22"/>
  <c r="K9" i="22"/>
  <c r="L9" i="22" s="1"/>
  <c r="I9" i="22"/>
  <c r="H9" i="22"/>
  <c r="G9" i="22"/>
  <c r="F9" i="22"/>
  <c r="E9" i="22"/>
  <c r="D9" i="22"/>
  <c r="K8" i="22"/>
  <c r="L8" i="22" s="1"/>
  <c r="K7" i="22"/>
  <c r="K82" i="22" l="1"/>
  <c r="L7" i="22"/>
  <c r="L82" i="22" s="1"/>
  <c r="J80" i="21"/>
  <c r="K79" i="21"/>
  <c r="L79" i="21" l="1"/>
  <c r="K78" i="21"/>
  <c r="L78" i="21" s="1"/>
  <c r="K77" i="21"/>
  <c r="L77" i="21" s="1"/>
  <c r="K76" i="21"/>
  <c r="L76" i="21" s="1"/>
  <c r="K75" i="21"/>
  <c r="L75" i="21" s="1"/>
  <c r="K74" i="21"/>
  <c r="L74" i="21" s="1"/>
  <c r="K73" i="21"/>
  <c r="L73" i="21" s="1"/>
  <c r="K72" i="21"/>
  <c r="L72" i="21" s="1"/>
  <c r="K71" i="21"/>
  <c r="L71" i="21" s="1"/>
  <c r="K70" i="21"/>
  <c r="L70" i="21" s="1"/>
  <c r="K69" i="21"/>
  <c r="L69" i="21" s="1"/>
  <c r="K68" i="21"/>
  <c r="L68" i="21" s="1"/>
  <c r="K67" i="21"/>
  <c r="L67" i="21" s="1"/>
  <c r="I67" i="21"/>
  <c r="H67" i="21"/>
  <c r="G67" i="21"/>
  <c r="F67" i="21"/>
  <c r="D67" i="21"/>
  <c r="K66" i="21"/>
  <c r="L66" i="21" s="1"/>
  <c r="I66" i="21"/>
  <c r="H66" i="21"/>
  <c r="F66" i="21"/>
  <c r="E66" i="21"/>
  <c r="D66" i="21"/>
  <c r="K65" i="21"/>
  <c r="L65" i="21" s="1"/>
  <c r="I65" i="21"/>
  <c r="H65" i="21"/>
  <c r="G65" i="21"/>
  <c r="F65" i="21"/>
  <c r="E65" i="21"/>
  <c r="K64" i="21"/>
  <c r="L64" i="21" s="1"/>
  <c r="K63" i="21"/>
  <c r="L63" i="21" s="1"/>
  <c r="I63" i="21"/>
  <c r="H63" i="21"/>
  <c r="G63" i="21"/>
  <c r="F63" i="21"/>
  <c r="E63" i="21"/>
  <c r="D63" i="21"/>
  <c r="K62" i="21"/>
  <c r="L62" i="21" s="1"/>
  <c r="K61" i="21"/>
  <c r="L61" i="21" s="1"/>
  <c r="I61" i="21"/>
  <c r="H61" i="21"/>
  <c r="G61" i="21"/>
  <c r="F61" i="21"/>
  <c r="E61" i="21"/>
  <c r="D61" i="21"/>
  <c r="K60" i="21"/>
  <c r="L60" i="21" s="1"/>
  <c r="I60" i="21"/>
  <c r="H60" i="21"/>
  <c r="G60" i="21"/>
  <c r="F60" i="21"/>
  <c r="E60" i="21"/>
  <c r="D60" i="21"/>
  <c r="K59" i="21"/>
  <c r="L59" i="21" s="1"/>
  <c r="I59" i="21"/>
  <c r="H59" i="21"/>
  <c r="G59" i="21"/>
  <c r="F59" i="21"/>
  <c r="E59" i="21"/>
  <c r="D59" i="21"/>
  <c r="K58" i="21"/>
  <c r="L58" i="21" s="1"/>
  <c r="I58" i="21"/>
  <c r="H58" i="21"/>
  <c r="G58" i="21"/>
  <c r="F58" i="21"/>
  <c r="E58" i="21"/>
  <c r="D58" i="21"/>
  <c r="K57" i="21"/>
  <c r="L57" i="21" s="1"/>
  <c r="K56" i="21"/>
  <c r="L56" i="21" s="1"/>
  <c r="I56" i="21"/>
  <c r="H56" i="21"/>
  <c r="F56" i="21"/>
  <c r="E56" i="21"/>
  <c r="D56" i="21"/>
  <c r="K55" i="21"/>
  <c r="L55" i="21" s="1"/>
  <c r="K54" i="21"/>
  <c r="L54" i="21" s="1"/>
  <c r="I54" i="21"/>
  <c r="H54" i="21"/>
  <c r="G54" i="21"/>
  <c r="F54" i="21"/>
  <c r="E54" i="21"/>
  <c r="D54" i="21"/>
  <c r="K53" i="21"/>
  <c r="L53" i="21" s="1"/>
  <c r="I53" i="21"/>
  <c r="H53" i="21"/>
  <c r="G53" i="21"/>
  <c r="E53" i="21"/>
  <c r="D53" i="21"/>
  <c r="K52" i="21"/>
  <c r="L52" i="21" s="1"/>
  <c r="I52" i="21"/>
  <c r="H52" i="21"/>
  <c r="F52" i="21"/>
  <c r="E52" i="21"/>
  <c r="D52" i="21"/>
  <c r="K51" i="21"/>
  <c r="L51" i="21" s="1"/>
  <c r="K50" i="21"/>
  <c r="L50" i="21" s="1"/>
  <c r="I50" i="21"/>
  <c r="H50" i="21"/>
  <c r="G50" i="21"/>
  <c r="F50" i="21"/>
  <c r="E50" i="21"/>
  <c r="D50" i="21"/>
  <c r="K49" i="21"/>
  <c r="L49" i="21" s="1"/>
  <c r="I49" i="21"/>
  <c r="H49" i="21"/>
  <c r="F49" i="21"/>
  <c r="E49" i="21"/>
  <c r="D49" i="21"/>
  <c r="K48" i="21"/>
  <c r="L48" i="21" s="1"/>
  <c r="I48" i="21"/>
  <c r="H48" i="21"/>
  <c r="G48" i="21"/>
  <c r="F48" i="21"/>
  <c r="D48" i="21"/>
  <c r="K47" i="21"/>
  <c r="L47" i="21" s="1"/>
  <c r="I47" i="21"/>
  <c r="H47" i="21"/>
  <c r="F47" i="21"/>
  <c r="E47" i="21"/>
  <c r="D47" i="21"/>
  <c r="K46" i="21"/>
  <c r="L46" i="21" s="1"/>
  <c r="I46" i="21"/>
  <c r="H46" i="21"/>
  <c r="G46" i="21"/>
  <c r="F46" i="21"/>
  <c r="E46" i="21"/>
  <c r="D46" i="21"/>
  <c r="K45" i="21"/>
  <c r="L45" i="21" s="1"/>
  <c r="I45" i="21"/>
  <c r="H45" i="21"/>
  <c r="G45" i="21"/>
  <c r="F45" i="21"/>
  <c r="E45" i="21"/>
  <c r="D45" i="21"/>
  <c r="K44" i="21"/>
  <c r="L44" i="21" s="1"/>
  <c r="I44" i="21"/>
  <c r="H44" i="21"/>
  <c r="G44" i="21"/>
  <c r="F44" i="21"/>
  <c r="E44" i="21"/>
  <c r="D44" i="21"/>
  <c r="K43" i="21"/>
  <c r="L43" i="21" s="1"/>
  <c r="I43" i="21"/>
  <c r="H43" i="21"/>
  <c r="G43" i="21"/>
  <c r="F43" i="21"/>
  <c r="E43" i="21"/>
  <c r="D43" i="21"/>
  <c r="K42" i="21"/>
  <c r="L42" i="21" s="1"/>
  <c r="I42" i="21"/>
  <c r="H42" i="21"/>
  <c r="G42" i="21"/>
  <c r="F42" i="21"/>
  <c r="E42" i="21"/>
  <c r="D42" i="21"/>
  <c r="K41" i="21"/>
  <c r="L41" i="21" s="1"/>
  <c r="I41" i="21"/>
  <c r="H41" i="21"/>
  <c r="G41" i="21"/>
  <c r="F41" i="21"/>
  <c r="E41" i="21"/>
  <c r="D41" i="21"/>
  <c r="K40" i="21"/>
  <c r="L40" i="21" s="1"/>
  <c r="K39" i="21"/>
  <c r="L39" i="21" s="1"/>
  <c r="I39" i="21"/>
  <c r="H39" i="21"/>
  <c r="G39" i="21"/>
  <c r="F39" i="21"/>
  <c r="E39" i="21"/>
  <c r="D39" i="21"/>
  <c r="K38" i="21"/>
  <c r="L38" i="21" s="1"/>
  <c r="K37" i="21"/>
  <c r="L37" i="21" s="1"/>
  <c r="I37" i="21"/>
  <c r="H37" i="21"/>
  <c r="G37" i="21"/>
  <c r="F37" i="21"/>
  <c r="E37" i="21"/>
  <c r="D37" i="21"/>
  <c r="K36" i="21"/>
  <c r="L36" i="21" s="1"/>
  <c r="I36" i="21"/>
  <c r="H36" i="21"/>
  <c r="E36" i="21"/>
  <c r="D36" i="21"/>
  <c r="K35" i="21"/>
  <c r="L35" i="21" s="1"/>
  <c r="K34" i="21"/>
  <c r="L34" i="21" s="1"/>
  <c r="I34" i="21"/>
  <c r="H34" i="21"/>
  <c r="G34" i="21"/>
  <c r="F34" i="21"/>
  <c r="E34" i="21"/>
  <c r="D34" i="21"/>
  <c r="K33" i="21"/>
  <c r="L33" i="21" s="1"/>
  <c r="I33" i="21"/>
  <c r="H33" i="21"/>
  <c r="G33" i="21"/>
  <c r="F33" i="21"/>
  <c r="E33" i="21"/>
  <c r="D33" i="21"/>
  <c r="K32" i="21"/>
  <c r="L32" i="21" s="1"/>
  <c r="I32" i="21"/>
  <c r="H32" i="21"/>
  <c r="G32" i="21"/>
  <c r="F32" i="21"/>
  <c r="E32" i="21"/>
  <c r="D32" i="21"/>
  <c r="K31" i="21"/>
  <c r="L31" i="21" s="1"/>
  <c r="K30" i="21"/>
  <c r="L30" i="21" s="1"/>
  <c r="K29" i="21"/>
  <c r="L29" i="21" s="1"/>
  <c r="K28" i="21"/>
  <c r="L28" i="21" s="1"/>
  <c r="I28" i="21"/>
  <c r="H28" i="21"/>
  <c r="G28" i="21"/>
  <c r="F28" i="21"/>
  <c r="E28" i="21"/>
  <c r="D28" i="21"/>
  <c r="K27" i="21"/>
  <c r="L27" i="21" s="1"/>
  <c r="K26" i="21"/>
  <c r="L26" i="21" s="1"/>
  <c r="I26" i="21"/>
  <c r="H26" i="21"/>
  <c r="G26" i="21"/>
  <c r="F26" i="21"/>
  <c r="E26" i="21"/>
  <c r="D26" i="21"/>
  <c r="K25" i="21"/>
  <c r="L25" i="21" s="1"/>
  <c r="I25" i="21"/>
  <c r="H25" i="21"/>
  <c r="F25" i="21"/>
  <c r="E25" i="21"/>
  <c r="D25" i="21"/>
  <c r="K24" i="21"/>
  <c r="L24" i="21" s="1"/>
  <c r="K23" i="21"/>
  <c r="L23" i="21" s="1"/>
  <c r="I23" i="21"/>
  <c r="H23" i="21"/>
  <c r="G23" i="21"/>
  <c r="F23" i="21"/>
  <c r="E23" i="21"/>
  <c r="D23" i="21"/>
  <c r="K22" i="21"/>
  <c r="L22" i="21" s="1"/>
  <c r="H22" i="21"/>
  <c r="G22" i="21"/>
  <c r="F22" i="21"/>
  <c r="E22" i="21"/>
  <c r="D22" i="21"/>
  <c r="K21" i="21"/>
  <c r="L21" i="21" s="1"/>
  <c r="I21" i="21"/>
  <c r="H21" i="21"/>
  <c r="F21" i="21"/>
  <c r="E21" i="21"/>
  <c r="D21" i="21"/>
  <c r="K20" i="21"/>
  <c r="L20" i="21" s="1"/>
  <c r="I20" i="21"/>
  <c r="H20" i="21"/>
  <c r="G20" i="21"/>
  <c r="F20" i="21"/>
  <c r="E20" i="21"/>
  <c r="D20" i="21"/>
  <c r="K19" i="21"/>
  <c r="L19" i="21" s="1"/>
  <c r="K18" i="21"/>
  <c r="L18" i="21" s="1"/>
  <c r="I18" i="21"/>
  <c r="H18" i="21"/>
  <c r="G18" i="21"/>
  <c r="F18" i="21"/>
  <c r="E18" i="21"/>
  <c r="D18" i="21"/>
  <c r="K17" i="21"/>
  <c r="L17" i="21" s="1"/>
  <c r="I17" i="21"/>
  <c r="H17" i="21"/>
  <c r="F17" i="21"/>
  <c r="E17" i="21"/>
  <c r="D17" i="21"/>
  <c r="K16" i="21"/>
  <c r="L16" i="21" s="1"/>
  <c r="K15" i="21"/>
  <c r="L15" i="21" s="1"/>
  <c r="I15" i="21"/>
  <c r="H15" i="21"/>
  <c r="G15" i="21"/>
  <c r="F15" i="21"/>
  <c r="E15" i="21"/>
  <c r="D15" i="21"/>
  <c r="K14" i="21"/>
  <c r="L14" i="21" s="1"/>
  <c r="I14" i="21"/>
  <c r="H14" i="21"/>
  <c r="G14" i="21"/>
  <c r="F14" i="21"/>
  <c r="E14" i="21"/>
  <c r="D14" i="21"/>
  <c r="K13" i="21"/>
  <c r="L13" i="21" s="1"/>
  <c r="I13" i="21"/>
  <c r="H13" i="21"/>
  <c r="G13" i="21"/>
  <c r="F13" i="21"/>
  <c r="E13" i="21"/>
  <c r="D13" i="21"/>
  <c r="K12" i="21"/>
  <c r="L12" i="21" s="1"/>
  <c r="K11" i="21"/>
  <c r="L11" i="21" s="1"/>
  <c r="I11" i="21"/>
  <c r="H11" i="21"/>
  <c r="G11" i="21"/>
  <c r="F11" i="21"/>
  <c r="E11" i="21"/>
  <c r="D11" i="21"/>
  <c r="K10" i="21"/>
  <c r="L10" i="21" s="1"/>
  <c r="I10" i="21"/>
  <c r="H10" i="21"/>
  <c r="G10" i="21"/>
  <c r="F10" i="21"/>
  <c r="E10" i="21"/>
  <c r="D10" i="21"/>
  <c r="K9" i="21"/>
  <c r="L9" i="21" s="1"/>
  <c r="I9" i="21"/>
  <c r="H9" i="21"/>
  <c r="G9" i="21"/>
  <c r="F9" i="21"/>
  <c r="E9" i="21"/>
  <c r="D9" i="21"/>
  <c r="K8" i="21"/>
  <c r="L8" i="21" s="1"/>
  <c r="K7" i="21"/>
  <c r="L7" i="21" s="1"/>
  <c r="J78" i="20"/>
  <c r="K77" i="20"/>
  <c r="L77" i="20" s="1"/>
  <c r="K76" i="20"/>
  <c r="L76" i="20" s="1"/>
  <c r="K75" i="20"/>
  <c r="L75" i="20" s="1"/>
  <c r="K74" i="20"/>
  <c r="L74" i="20" s="1"/>
  <c r="K73" i="20"/>
  <c r="L73" i="20" s="1"/>
  <c r="K72" i="20"/>
  <c r="L72" i="20" s="1"/>
  <c r="K71" i="20"/>
  <c r="L71" i="20" s="1"/>
  <c r="K70" i="20"/>
  <c r="L70" i="20" s="1"/>
  <c r="K69" i="20"/>
  <c r="L69" i="20" s="1"/>
  <c r="K68" i="20"/>
  <c r="L68" i="20" s="1"/>
  <c r="K67" i="20"/>
  <c r="L67" i="20" s="1"/>
  <c r="I67" i="20"/>
  <c r="H67" i="20"/>
  <c r="G67" i="20"/>
  <c r="F67" i="20"/>
  <c r="D67" i="20"/>
  <c r="K66" i="20"/>
  <c r="L66" i="20" s="1"/>
  <c r="I66" i="20"/>
  <c r="H66" i="20"/>
  <c r="G66" i="20"/>
  <c r="F66" i="20"/>
  <c r="E66" i="20"/>
  <c r="K65" i="20"/>
  <c r="L65" i="20" s="1"/>
  <c r="K64" i="20"/>
  <c r="L64" i="20" s="1"/>
  <c r="I64" i="20"/>
  <c r="H64" i="20"/>
  <c r="G64" i="20"/>
  <c r="F64" i="20"/>
  <c r="E64" i="20"/>
  <c r="D64" i="20"/>
  <c r="K63" i="20"/>
  <c r="L63" i="20" s="1"/>
  <c r="K62" i="20"/>
  <c r="L62" i="20" s="1"/>
  <c r="I62" i="20"/>
  <c r="H62" i="20"/>
  <c r="G62" i="20"/>
  <c r="F62" i="20"/>
  <c r="E62" i="20"/>
  <c r="D62" i="20"/>
  <c r="K61" i="20"/>
  <c r="L61" i="20" s="1"/>
  <c r="I61" i="20"/>
  <c r="H61" i="20"/>
  <c r="G61" i="20"/>
  <c r="F61" i="20"/>
  <c r="E61" i="20"/>
  <c r="D61" i="20"/>
  <c r="K60" i="20"/>
  <c r="L60" i="20" s="1"/>
  <c r="I60" i="20"/>
  <c r="H60" i="20"/>
  <c r="G60" i="20"/>
  <c r="F60" i="20"/>
  <c r="E60" i="20"/>
  <c r="D60" i="20"/>
  <c r="K59" i="20"/>
  <c r="L59" i="20" s="1"/>
  <c r="I59" i="20"/>
  <c r="H59" i="20"/>
  <c r="G59" i="20"/>
  <c r="F59" i="20"/>
  <c r="E59" i="20"/>
  <c r="D59" i="20"/>
  <c r="K58" i="20"/>
  <c r="L58" i="20" s="1"/>
  <c r="K57" i="20"/>
  <c r="L57" i="20" s="1"/>
  <c r="K56" i="20"/>
  <c r="L56" i="20" s="1"/>
  <c r="I56" i="20"/>
  <c r="H56" i="20"/>
  <c r="F56" i="20"/>
  <c r="E56" i="20"/>
  <c r="D56" i="20"/>
  <c r="K55" i="20"/>
  <c r="L55" i="20" s="1"/>
  <c r="K54" i="20"/>
  <c r="L54" i="20" s="1"/>
  <c r="I54" i="20"/>
  <c r="H54" i="20"/>
  <c r="G54" i="20"/>
  <c r="F54" i="20"/>
  <c r="E54" i="20"/>
  <c r="D54" i="20"/>
  <c r="K53" i="20"/>
  <c r="L53" i="20" s="1"/>
  <c r="I53" i="20"/>
  <c r="H53" i="20"/>
  <c r="G53" i="20"/>
  <c r="E53" i="20"/>
  <c r="D53" i="20"/>
  <c r="K52" i="20"/>
  <c r="L52" i="20" s="1"/>
  <c r="I52" i="20"/>
  <c r="H52" i="20"/>
  <c r="F52" i="20"/>
  <c r="E52" i="20"/>
  <c r="D52" i="20"/>
  <c r="K51" i="20"/>
  <c r="L51" i="20" s="1"/>
  <c r="K50" i="20"/>
  <c r="L50" i="20" s="1"/>
  <c r="I50" i="20"/>
  <c r="H50" i="20"/>
  <c r="G50" i="20"/>
  <c r="F50" i="20"/>
  <c r="E50" i="20"/>
  <c r="D50" i="20"/>
  <c r="K49" i="20"/>
  <c r="L49" i="20" s="1"/>
  <c r="I49" i="20"/>
  <c r="H49" i="20"/>
  <c r="F49" i="20"/>
  <c r="E49" i="20"/>
  <c r="D49" i="20"/>
  <c r="K48" i="20"/>
  <c r="L48" i="20" s="1"/>
  <c r="I48" i="20"/>
  <c r="H48" i="20"/>
  <c r="G48" i="20"/>
  <c r="F48" i="20"/>
  <c r="D48" i="20"/>
  <c r="K47" i="20"/>
  <c r="L47" i="20" s="1"/>
  <c r="I47" i="20"/>
  <c r="H47" i="20"/>
  <c r="F47" i="20"/>
  <c r="E47" i="20"/>
  <c r="D47" i="20"/>
  <c r="K46" i="20"/>
  <c r="L46" i="20" s="1"/>
  <c r="I46" i="20"/>
  <c r="H46" i="20"/>
  <c r="G46" i="20"/>
  <c r="F46" i="20"/>
  <c r="E46" i="20"/>
  <c r="D46" i="20"/>
  <c r="K45" i="20"/>
  <c r="L45" i="20" s="1"/>
  <c r="I45" i="20"/>
  <c r="H45" i="20"/>
  <c r="G45" i="20"/>
  <c r="F45" i="20"/>
  <c r="E45" i="20"/>
  <c r="D45" i="20"/>
  <c r="K44" i="20"/>
  <c r="L44" i="20" s="1"/>
  <c r="I44" i="20"/>
  <c r="H44" i="20"/>
  <c r="G44" i="20"/>
  <c r="F44" i="20"/>
  <c r="E44" i="20"/>
  <c r="D44" i="20"/>
  <c r="K43" i="20"/>
  <c r="L43" i="20" s="1"/>
  <c r="I43" i="20"/>
  <c r="H43" i="20"/>
  <c r="G43" i="20"/>
  <c r="F43" i="20"/>
  <c r="E43" i="20"/>
  <c r="D43" i="20"/>
  <c r="K42" i="20"/>
  <c r="L42" i="20" s="1"/>
  <c r="I42" i="20"/>
  <c r="H42" i="20"/>
  <c r="G42" i="20"/>
  <c r="F42" i="20"/>
  <c r="E42" i="20"/>
  <c r="D42" i="20"/>
  <c r="K41" i="20"/>
  <c r="L41" i="20" s="1"/>
  <c r="I41" i="20"/>
  <c r="H41" i="20"/>
  <c r="G41" i="20"/>
  <c r="F41" i="20"/>
  <c r="E41" i="20"/>
  <c r="D41" i="20"/>
  <c r="K40" i="20"/>
  <c r="L40" i="20" s="1"/>
  <c r="K39" i="20"/>
  <c r="L39" i="20" s="1"/>
  <c r="I39" i="20"/>
  <c r="H39" i="20"/>
  <c r="G39" i="20"/>
  <c r="F39" i="20"/>
  <c r="E39" i="20"/>
  <c r="D39" i="20"/>
  <c r="K38" i="20"/>
  <c r="L38" i="20" s="1"/>
  <c r="K37" i="20"/>
  <c r="L37" i="20" s="1"/>
  <c r="I37" i="20"/>
  <c r="H37" i="20"/>
  <c r="G37" i="20"/>
  <c r="F37" i="20"/>
  <c r="E37" i="20"/>
  <c r="D37" i="20"/>
  <c r="K36" i="20"/>
  <c r="L36" i="20" s="1"/>
  <c r="I36" i="20"/>
  <c r="H36" i="20"/>
  <c r="E36" i="20"/>
  <c r="D36" i="20"/>
  <c r="K35" i="20"/>
  <c r="L35" i="20" s="1"/>
  <c r="K34" i="20"/>
  <c r="L34" i="20" s="1"/>
  <c r="I34" i="20"/>
  <c r="H34" i="20"/>
  <c r="G34" i="20"/>
  <c r="F34" i="20"/>
  <c r="E34" i="20"/>
  <c r="D34" i="20"/>
  <c r="K33" i="20"/>
  <c r="L33" i="20" s="1"/>
  <c r="I33" i="20"/>
  <c r="H33" i="20"/>
  <c r="G33" i="20"/>
  <c r="F33" i="20"/>
  <c r="E33" i="20"/>
  <c r="D33" i="20"/>
  <c r="K32" i="20"/>
  <c r="L32" i="20" s="1"/>
  <c r="I32" i="20"/>
  <c r="H32" i="20"/>
  <c r="G32" i="20"/>
  <c r="F32" i="20"/>
  <c r="E32" i="20"/>
  <c r="D32" i="20"/>
  <c r="K31" i="20"/>
  <c r="L31" i="20" s="1"/>
  <c r="K30" i="20"/>
  <c r="L30" i="20" s="1"/>
  <c r="K29" i="20"/>
  <c r="L29" i="20" s="1"/>
  <c r="K28" i="20"/>
  <c r="L28" i="20" s="1"/>
  <c r="I28" i="20"/>
  <c r="H28" i="20"/>
  <c r="G28" i="20"/>
  <c r="F28" i="20"/>
  <c r="E28" i="20"/>
  <c r="D28" i="20"/>
  <c r="K27" i="20"/>
  <c r="L27" i="20" s="1"/>
  <c r="K26" i="20"/>
  <c r="L26" i="20" s="1"/>
  <c r="I26" i="20"/>
  <c r="H26" i="20"/>
  <c r="G26" i="20"/>
  <c r="F26" i="20"/>
  <c r="E26" i="20"/>
  <c r="D26" i="20"/>
  <c r="K25" i="20"/>
  <c r="L25" i="20" s="1"/>
  <c r="I25" i="20"/>
  <c r="H25" i="20"/>
  <c r="F25" i="20"/>
  <c r="E25" i="20"/>
  <c r="D25" i="20"/>
  <c r="K24" i="20"/>
  <c r="L24" i="20" s="1"/>
  <c r="K23" i="20"/>
  <c r="L23" i="20" s="1"/>
  <c r="I23" i="20"/>
  <c r="H23" i="20"/>
  <c r="G23" i="20"/>
  <c r="F23" i="20"/>
  <c r="E23" i="20"/>
  <c r="D23" i="20"/>
  <c r="K22" i="20"/>
  <c r="L22" i="20" s="1"/>
  <c r="H22" i="20"/>
  <c r="G22" i="20"/>
  <c r="F22" i="20"/>
  <c r="E22" i="20"/>
  <c r="D22" i="20"/>
  <c r="K21" i="20"/>
  <c r="L21" i="20" s="1"/>
  <c r="I21" i="20"/>
  <c r="H21" i="20"/>
  <c r="F21" i="20"/>
  <c r="E21" i="20"/>
  <c r="D21" i="20"/>
  <c r="K20" i="20"/>
  <c r="L20" i="20" s="1"/>
  <c r="I20" i="20"/>
  <c r="H20" i="20"/>
  <c r="G20" i="20"/>
  <c r="F20" i="20"/>
  <c r="E20" i="20"/>
  <c r="D20" i="20"/>
  <c r="K19" i="20"/>
  <c r="L19" i="20" s="1"/>
  <c r="K18" i="20"/>
  <c r="L18" i="20" s="1"/>
  <c r="I18" i="20"/>
  <c r="H18" i="20"/>
  <c r="G18" i="20"/>
  <c r="F18" i="20"/>
  <c r="E18" i="20"/>
  <c r="D18" i="20"/>
  <c r="K17" i="20"/>
  <c r="L17" i="20" s="1"/>
  <c r="I17" i="20"/>
  <c r="H17" i="20"/>
  <c r="F17" i="20"/>
  <c r="E17" i="20"/>
  <c r="D17" i="20"/>
  <c r="K16" i="20"/>
  <c r="L16" i="20" s="1"/>
  <c r="K15" i="20"/>
  <c r="L15" i="20" s="1"/>
  <c r="I15" i="20"/>
  <c r="H15" i="20"/>
  <c r="G15" i="20"/>
  <c r="F15" i="20"/>
  <c r="E15" i="20"/>
  <c r="D15" i="20"/>
  <c r="K14" i="20"/>
  <c r="L14" i="20" s="1"/>
  <c r="I14" i="20"/>
  <c r="H14" i="20"/>
  <c r="G14" i="20"/>
  <c r="F14" i="20"/>
  <c r="E14" i="20"/>
  <c r="D14" i="20"/>
  <c r="K13" i="20"/>
  <c r="L13" i="20" s="1"/>
  <c r="I13" i="20"/>
  <c r="H13" i="20"/>
  <c r="G13" i="20"/>
  <c r="F13" i="20"/>
  <c r="E13" i="20"/>
  <c r="D13" i="20"/>
  <c r="K12" i="20"/>
  <c r="L12" i="20" s="1"/>
  <c r="K11" i="20"/>
  <c r="L11" i="20" s="1"/>
  <c r="I11" i="20"/>
  <c r="H11" i="20"/>
  <c r="G11" i="20"/>
  <c r="F11" i="20"/>
  <c r="E11" i="20"/>
  <c r="D11" i="20"/>
  <c r="K10" i="20"/>
  <c r="L10" i="20" s="1"/>
  <c r="I10" i="20"/>
  <c r="H10" i="20"/>
  <c r="G10" i="20"/>
  <c r="F10" i="20"/>
  <c r="E10" i="20"/>
  <c r="D10" i="20"/>
  <c r="K9" i="20"/>
  <c r="L9" i="20" s="1"/>
  <c r="I9" i="20"/>
  <c r="H9" i="20"/>
  <c r="G9" i="20"/>
  <c r="F9" i="20"/>
  <c r="E9" i="20"/>
  <c r="D9" i="20"/>
  <c r="K8" i="20"/>
  <c r="L8" i="20" s="1"/>
  <c r="K7" i="20"/>
  <c r="L7" i="20" s="1"/>
  <c r="K80" i="21" l="1"/>
  <c r="L80" i="21"/>
  <c r="L78" i="20"/>
  <c r="K78" i="20"/>
  <c r="J82" i="19"/>
  <c r="K80" i="19"/>
  <c r="L80" i="19" s="1"/>
  <c r="K79" i="19"/>
  <c r="L79" i="19" s="1"/>
  <c r="K78" i="19"/>
  <c r="L78" i="19" s="1"/>
  <c r="L77" i="19"/>
  <c r="K77" i="19"/>
  <c r="K76" i="19"/>
  <c r="L76" i="19" s="1"/>
  <c r="L75" i="19"/>
  <c r="K75" i="19"/>
  <c r="K74" i="19"/>
  <c r="L74" i="19" s="1"/>
  <c r="K73" i="19"/>
  <c r="L73" i="19" s="1"/>
  <c r="K72" i="19"/>
  <c r="L72" i="19" s="1"/>
  <c r="K71" i="19"/>
  <c r="L71" i="19" s="1"/>
  <c r="K70" i="19"/>
  <c r="L70" i="19" s="1"/>
  <c r="L69" i="19"/>
  <c r="K69" i="19"/>
  <c r="I69" i="19"/>
  <c r="H69" i="19"/>
  <c r="G69" i="19"/>
  <c r="F69" i="19"/>
  <c r="D69" i="19"/>
  <c r="K68" i="19"/>
  <c r="L68" i="19" s="1"/>
  <c r="I68" i="19"/>
  <c r="H68" i="19"/>
  <c r="F68" i="19"/>
  <c r="E68" i="19"/>
  <c r="D68" i="19"/>
  <c r="K67" i="19"/>
  <c r="L67" i="19" s="1"/>
  <c r="I67" i="19"/>
  <c r="H67" i="19"/>
  <c r="G67" i="19"/>
  <c r="F67" i="19"/>
  <c r="E67" i="19"/>
  <c r="K66" i="19"/>
  <c r="L66" i="19" s="1"/>
  <c r="K65" i="19"/>
  <c r="L65" i="19" s="1"/>
  <c r="I65" i="19"/>
  <c r="H65" i="19"/>
  <c r="G65" i="19"/>
  <c r="F65" i="19"/>
  <c r="E65" i="19"/>
  <c r="D65" i="19"/>
  <c r="K64" i="19"/>
  <c r="L64" i="19" s="1"/>
  <c r="K63" i="19"/>
  <c r="L63" i="19" s="1"/>
  <c r="I63" i="19"/>
  <c r="H63" i="19"/>
  <c r="G63" i="19"/>
  <c r="F63" i="19"/>
  <c r="E63" i="19"/>
  <c r="D63" i="19"/>
  <c r="K62" i="19"/>
  <c r="L62" i="19" s="1"/>
  <c r="I62" i="19"/>
  <c r="H62" i="19"/>
  <c r="G62" i="19"/>
  <c r="F62" i="19"/>
  <c r="E62" i="19"/>
  <c r="D62" i="19"/>
  <c r="K61" i="19"/>
  <c r="L61" i="19" s="1"/>
  <c r="I61" i="19"/>
  <c r="H61" i="19"/>
  <c r="G61" i="19"/>
  <c r="F61" i="19"/>
  <c r="E61" i="19"/>
  <c r="D61" i="19"/>
  <c r="K60" i="19"/>
  <c r="L60" i="19" s="1"/>
  <c r="I60" i="19"/>
  <c r="H60" i="19"/>
  <c r="G60" i="19"/>
  <c r="F60" i="19"/>
  <c r="E60" i="19"/>
  <c r="D60" i="19"/>
  <c r="K59" i="19"/>
  <c r="L59" i="19" s="1"/>
  <c r="I59" i="19"/>
  <c r="H59" i="19"/>
  <c r="G59" i="19"/>
  <c r="F59" i="19"/>
  <c r="E59" i="19"/>
  <c r="D59" i="19"/>
  <c r="K58" i="19"/>
  <c r="L58" i="19" s="1"/>
  <c r="K57" i="19"/>
  <c r="L57" i="19" s="1"/>
  <c r="I57" i="19"/>
  <c r="H57" i="19"/>
  <c r="F57" i="19"/>
  <c r="E57" i="19"/>
  <c r="D57" i="19"/>
  <c r="K56" i="19"/>
  <c r="L56" i="19" s="1"/>
  <c r="L55" i="19"/>
  <c r="K55" i="19"/>
  <c r="I55" i="19"/>
  <c r="H55" i="19"/>
  <c r="G55" i="19"/>
  <c r="F55" i="19"/>
  <c r="E55" i="19"/>
  <c r="D55" i="19"/>
  <c r="L54" i="19"/>
  <c r="K54" i="19"/>
  <c r="I54" i="19"/>
  <c r="H54" i="19"/>
  <c r="G54" i="19"/>
  <c r="E54" i="19"/>
  <c r="D54" i="19"/>
  <c r="K53" i="19"/>
  <c r="L53" i="19" s="1"/>
  <c r="I53" i="19"/>
  <c r="H53" i="19"/>
  <c r="F53" i="19"/>
  <c r="E53" i="19"/>
  <c r="D53" i="19"/>
  <c r="K52" i="19"/>
  <c r="L52" i="19" s="1"/>
  <c r="K51" i="19"/>
  <c r="L51" i="19" s="1"/>
  <c r="I51" i="19"/>
  <c r="H51" i="19"/>
  <c r="G51" i="19"/>
  <c r="F51" i="19"/>
  <c r="E51" i="19"/>
  <c r="D51" i="19"/>
  <c r="K50" i="19"/>
  <c r="L50" i="19" s="1"/>
  <c r="I50" i="19"/>
  <c r="H50" i="19"/>
  <c r="F50" i="19"/>
  <c r="E50" i="19"/>
  <c r="D50" i="19"/>
  <c r="K49" i="19"/>
  <c r="L49" i="19" s="1"/>
  <c r="I49" i="19"/>
  <c r="H49" i="19"/>
  <c r="G49" i="19"/>
  <c r="F49" i="19"/>
  <c r="D49" i="19"/>
  <c r="K48" i="19"/>
  <c r="L48" i="19" s="1"/>
  <c r="I48" i="19"/>
  <c r="H48" i="19"/>
  <c r="F48" i="19"/>
  <c r="E48" i="19"/>
  <c r="D48" i="19"/>
  <c r="K47" i="19"/>
  <c r="L47" i="19" s="1"/>
  <c r="I47" i="19"/>
  <c r="H47" i="19"/>
  <c r="G47" i="19"/>
  <c r="F47" i="19"/>
  <c r="E47" i="19"/>
  <c r="D47" i="19"/>
  <c r="K46" i="19"/>
  <c r="L46" i="19" s="1"/>
  <c r="I46" i="19"/>
  <c r="H46" i="19"/>
  <c r="G46" i="19"/>
  <c r="F46" i="19"/>
  <c r="E46" i="19"/>
  <c r="D46" i="19"/>
  <c r="K45" i="19"/>
  <c r="L45" i="19" s="1"/>
  <c r="I45" i="19"/>
  <c r="H45" i="19"/>
  <c r="G45" i="19"/>
  <c r="F45" i="19"/>
  <c r="E45" i="19"/>
  <c r="D45" i="19"/>
  <c r="K44" i="19"/>
  <c r="L44" i="19" s="1"/>
  <c r="I44" i="19"/>
  <c r="H44" i="19"/>
  <c r="G44" i="19"/>
  <c r="F44" i="19"/>
  <c r="E44" i="19"/>
  <c r="D44" i="19"/>
  <c r="K43" i="19"/>
  <c r="L43" i="19" s="1"/>
  <c r="I43" i="19"/>
  <c r="H43" i="19"/>
  <c r="G43" i="19"/>
  <c r="F43" i="19"/>
  <c r="E43" i="19"/>
  <c r="D43" i="19"/>
  <c r="K42" i="19"/>
  <c r="L42" i="19" s="1"/>
  <c r="I42" i="19"/>
  <c r="H42" i="19"/>
  <c r="G42" i="19"/>
  <c r="F42" i="19"/>
  <c r="E42" i="19"/>
  <c r="D42" i="19"/>
  <c r="K41" i="19"/>
  <c r="L41" i="19" s="1"/>
  <c r="I41" i="19"/>
  <c r="H41" i="19"/>
  <c r="G41" i="19"/>
  <c r="F41" i="19"/>
  <c r="E41" i="19"/>
  <c r="D41" i="19"/>
  <c r="K40" i="19"/>
  <c r="L40" i="19" s="1"/>
  <c r="K39" i="19"/>
  <c r="L39" i="19" s="1"/>
  <c r="I39" i="19"/>
  <c r="H39" i="19"/>
  <c r="G39" i="19"/>
  <c r="F39" i="19"/>
  <c r="E39" i="19"/>
  <c r="D39" i="19"/>
  <c r="K38" i="19"/>
  <c r="L38" i="19" s="1"/>
  <c r="K37" i="19"/>
  <c r="L37" i="19" s="1"/>
  <c r="I37" i="19"/>
  <c r="H37" i="19"/>
  <c r="G37" i="19"/>
  <c r="F37" i="19"/>
  <c r="E37" i="19"/>
  <c r="D37" i="19"/>
  <c r="K36" i="19"/>
  <c r="L36" i="19" s="1"/>
  <c r="I36" i="19"/>
  <c r="H36" i="19"/>
  <c r="E36" i="19"/>
  <c r="D36" i="19"/>
  <c r="K35" i="19"/>
  <c r="L35" i="19" s="1"/>
  <c r="K34" i="19"/>
  <c r="L34" i="19" s="1"/>
  <c r="I34" i="19"/>
  <c r="H34" i="19"/>
  <c r="G34" i="19"/>
  <c r="F34" i="19"/>
  <c r="E34" i="19"/>
  <c r="D34" i="19"/>
  <c r="K33" i="19"/>
  <c r="L33" i="19" s="1"/>
  <c r="I33" i="19"/>
  <c r="H33" i="19"/>
  <c r="G33" i="19"/>
  <c r="F33" i="19"/>
  <c r="E33" i="19"/>
  <c r="D33" i="19"/>
  <c r="K32" i="19"/>
  <c r="L32" i="19" s="1"/>
  <c r="I32" i="19"/>
  <c r="H32" i="19"/>
  <c r="G32" i="19"/>
  <c r="F32" i="19"/>
  <c r="E32" i="19"/>
  <c r="D32" i="19"/>
  <c r="K31" i="19"/>
  <c r="L31" i="19" s="1"/>
  <c r="K30" i="19"/>
  <c r="L30" i="19" s="1"/>
  <c r="K29" i="19"/>
  <c r="L29" i="19" s="1"/>
  <c r="K28" i="19"/>
  <c r="L28" i="19" s="1"/>
  <c r="I28" i="19"/>
  <c r="H28" i="19"/>
  <c r="G28" i="19"/>
  <c r="F28" i="19"/>
  <c r="E28" i="19"/>
  <c r="D28" i="19"/>
  <c r="K27" i="19"/>
  <c r="L27" i="19" s="1"/>
  <c r="K26" i="19"/>
  <c r="L26" i="19" s="1"/>
  <c r="I26" i="19"/>
  <c r="H26" i="19"/>
  <c r="G26" i="19"/>
  <c r="F26" i="19"/>
  <c r="E26" i="19"/>
  <c r="D26" i="19"/>
  <c r="K25" i="19"/>
  <c r="L25" i="19" s="1"/>
  <c r="I25" i="19"/>
  <c r="H25" i="19"/>
  <c r="F25" i="19"/>
  <c r="E25" i="19"/>
  <c r="D25" i="19"/>
  <c r="L24" i="19"/>
  <c r="K24" i="19"/>
  <c r="K23" i="19"/>
  <c r="L23" i="19" s="1"/>
  <c r="I23" i="19"/>
  <c r="H23" i="19"/>
  <c r="G23" i="19"/>
  <c r="F23" i="19"/>
  <c r="E23" i="19"/>
  <c r="D23" i="19"/>
  <c r="K22" i="19"/>
  <c r="L22" i="19" s="1"/>
  <c r="H22" i="19"/>
  <c r="G22" i="19"/>
  <c r="F22" i="19"/>
  <c r="E22" i="19"/>
  <c r="D22" i="19"/>
  <c r="K21" i="19"/>
  <c r="L21" i="19" s="1"/>
  <c r="I21" i="19"/>
  <c r="H21" i="19"/>
  <c r="F21" i="19"/>
  <c r="E21" i="19"/>
  <c r="D21" i="19"/>
  <c r="K20" i="19"/>
  <c r="L20" i="19" s="1"/>
  <c r="I20" i="19"/>
  <c r="H20" i="19"/>
  <c r="G20" i="19"/>
  <c r="F20" i="19"/>
  <c r="E20" i="19"/>
  <c r="D20" i="19"/>
  <c r="K19" i="19"/>
  <c r="L19" i="19" s="1"/>
  <c r="K18" i="19"/>
  <c r="L18" i="19" s="1"/>
  <c r="I18" i="19"/>
  <c r="H18" i="19"/>
  <c r="G18" i="19"/>
  <c r="F18" i="19"/>
  <c r="E18" i="19"/>
  <c r="D18" i="19"/>
  <c r="K17" i="19"/>
  <c r="L17" i="19" s="1"/>
  <c r="I17" i="19"/>
  <c r="H17" i="19"/>
  <c r="F17" i="19"/>
  <c r="E17" i="19"/>
  <c r="D17" i="19"/>
  <c r="K16" i="19"/>
  <c r="L16" i="19" s="1"/>
  <c r="K15" i="19"/>
  <c r="L15" i="19" s="1"/>
  <c r="I15" i="19"/>
  <c r="H15" i="19"/>
  <c r="G15" i="19"/>
  <c r="F15" i="19"/>
  <c r="E15" i="19"/>
  <c r="D15" i="19"/>
  <c r="K14" i="19"/>
  <c r="L14" i="19" s="1"/>
  <c r="I14" i="19"/>
  <c r="H14" i="19"/>
  <c r="G14" i="19"/>
  <c r="F14" i="19"/>
  <c r="E14" i="19"/>
  <c r="D14" i="19"/>
  <c r="K13" i="19"/>
  <c r="L13" i="19" s="1"/>
  <c r="I13" i="19"/>
  <c r="H13" i="19"/>
  <c r="G13" i="19"/>
  <c r="F13" i="19"/>
  <c r="E13" i="19"/>
  <c r="D13" i="19"/>
  <c r="K12" i="19"/>
  <c r="L12" i="19" s="1"/>
  <c r="K11" i="19"/>
  <c r="L11" i="19" s="1"/>
  <c r="I11" i="19"/>
  <c r="H11" i="19"/>
  <c r="G11" i="19"/>
  <c r="F11" i="19"/>
  <c r="E11" i="19"/>
  <c r="D11" i="19"/>
  <c r="K10" i="19"/>
  <c r="L10" i="19" s="1"/>
  <c r="I10" i="19"/>
  <c r="H10" i="19"/>
  <c r="G10" i="19"/>
  <c r="F10" i="19"/>
  <c r="E10" i="19"/>
  <c r="D10" i="19"/>
  <c r="K9" i="19"/>
  <c r="L9" i="19" s="1"/>
  <c r="I9" i="19"/>
  <c r="H9" i="19"/>
  <c r="G9" i="19"/>
  <c r="F9" i="19"/>
  <c r="E9" i="19"/>
  <c r="D9" i="19"/>
  <c r="K8" i="19"/>
  <c r="L8" i="19" s="1"/>
  <c r="K7" i="19"/>
  <c r="L7" i="19" s="1"/>
  <c r="L82" i="19" l="1"/>
  <c r="K82" i="19"/>
  <c r="E13" i="3"/>
  <c r="J80" i="17"/>
  <c r="K79" i="17"/>
  <c r="L79" i="17" s="1"/>
  <c r="K78" i="17"/>
  <c r="L78" i="17" s="1"/>
  <c r="K77" i="17"/>
  <c r="L77" i="17" s="1"/>
  <c r="K76" i="17"/>
  <c r="L76" i="17" s="1"/>
  <c r="L75" i="17"/>
  <c r="K75" i="17"/>
  <c r="K74" i="17"/>
  <c r="L74" i="17" s="1"/>
  <c r="K73" i="17"/>
  <c r="L73" i="17" s="1"/>
  <c r="K72" i="17"/>
  <c r="L72" i="17" s="1"/>
  <c r="L71" i="17"/>
  <c r="K71" i="17"/>
  <c r="K70" i="17"/>
  <c r="L70" i="17" s="1"/>
  <c r="K69" i="17"/>
  <c r="L69" i="17" s="1"/>
  <c r="I69" i="17"/>
  <c r="H69" i="17"/>
  <c r="G69" i="17"/>
  <c r="F69" i="17"/>
  <c r="D69" i="17"/>
  <c r="L68" i="17"/>
  <c r="K68" i="17"/>
  <c r="I68" i="17"/>
  <c r="H68" i="17"/>
  <c r="F68" i="17"/>
  <c r="E68" i="17"/>
  <c r="D68" i="17"/>
  <c r="K67" i="17"/>
  <c r="L67" i="17" s="1"/>
  <c r="I67" i="17"/>
  <c r="H67" i="17"/>
  <c r="G67" i="17"/>
  <c r="F67" i="17"/>
  <c r="E67" i="17"/>
  <c r="K66" i="17"/>
  <c r="L66" i="17" s="1"/>
  <c r="L65" i="17"/>
  <c r="K65" i="17"/>
  <c r="I65" i="17"/>
  <c r="H65" i="17"/>
  <c r="G65" i="17"/>
  <c r="F65" i="17"/>
  <c r="E65" i="17"/>
  <c r="D65" i="17"/>
  <c r="L64" i="17"/>
  <c r="K64" i="17"/>
  <c r="K63" i="17"/>
  <c r="L63" i="17" s="1"/>
  <c r="I63" i="17"/>
  <c r="H63" i="17"/>
  <c r="G63" i="17"/>
  <c r="F63" i="17"/>
  <c r="E63" i="17"/>
  <c r="D63" i="17"/>
  <c r="K62" i="17"/>
  <c r="L62" i="17" s="1"/>
  <c r="I62" i="17"/>
  <c r="H62" i="17"/>
  <c r="G62" i="17"/>
  <c r="F62" i="17"/>
  <c r="E62" i="17"/>
  <c r="D62" i="17"/>
  <c r="K61" i="17"/>
  <c r="L61" i="17" s="1"/>
  <c r="I61" i="17"/>
  <c r="H61" i="17"/>
  <c r="G61" i="17"/>
  <c r="F61" i="17"/>
  <c r="E61" i="17"/>
  <c r="D61" i="17"/>
  <c r="K60" i="17"/>
  <c r="L60" i="17" s="1"/>
  <c r="I60" i="17"/>
  <c r="H60" i="17"/>
  <c r="G60" i="17"/>
  <c r="F60" i="17"/>
  <c r="E60" i="17"/>
  <c r="D60" i="17"/>
  <c r="K59" i="17"/>
  <c r="L59" i="17" s="1"/>
  <c r="I59" i="17"/>
  <c r="H59" i="17"/>
  <c r="G59" i="17"/>
  <c r="F59" i="17"/>
  <c r="E59" i="17"/>
  <c r="D59" i="17"/>
  <c r="K58" i="17"/>
  <c r="L58" i="17" s="1"/>
  <c r="K57" i="17"/>
  <c r="L57" i="17" s="1"/>
  <c r="I57" i="17"/>
  <c r="H57" i="17"/>
  <c r="F57" i="17"/>
  <c r="E57" i="17"/>
  <c r="D57" i="17"/>
  <c r="K56" i="17"/>
  <c r="L56" i="17" s="1"/>
  <c r="K55" i="17"/>
  <c r="L55" i="17" s="1"/>
  <c r="I55" i="17"/>
  <c r="H55" i="17"/>
  <c r="G55" i="17"/>
  <c r="F55" i="17"/>
  <c r="E55" i="17"/>
  <c r="D55" i="17"/>
  <c r="K54" i="17"/>
  <c r="L54" i="17" s="1"/>
  <c r="I54" i="17"/>
  <c r="H54" i="17"/>
  <c r="G54" i="17"/>
  <c r="E54" i="17"/>
  <c r="D54" i="17"/>
  <c r="K53" i="17"/>
  <c r="L53" i="17" s="1"/>
  <c r="I53" i="17"/>
  <c r="H53" i="17"/>
  <c r="F53" i="17"/>
  <c r="E53" i="17"/>
  <c r="D53" i="17"/>
  <c r="K52" i="17"/>
  <c r="L52" i="17" s="1"/>
  <c r="K51" i="17"/>
  <c r="L51" i="17" s="1"/>
  <c r="I51" i="17"/>
  <c r="H51" i="17"/>
  <c r="G51" i="17"/>
  <c r="F51" i="17"/>
  <c r="E51" i="17"/>
  <c r="D51" i="17"/>
  <c r="K50" i="17"/>
  <c r="L50" i="17" s="1"/>
  <c r="I50" i="17"/>
  <c r="H50" i="17"/>
  <c r="F50" i="17"/>
  <c r="E50" i="17"/>
  <c r="D50" i="17"/>
  <c r="L49" i="17"/>
  <c r="K49" i="17"/>
  <c r="I49" i="17"/>
  <c r="H49" i="17"/>
  <c r="G49" i="17"/>
  <c r="F49" i="17"/>
  <c r="D49" i="17"/>
  <c r="K48" i="17"/>
  <c r="L48" i="17" s="1"/>
  <c r="I48" i="17"/>
  <c r="H48" i="17"/>
  <c r="F48" i="17"/>
  <c r="E48" i="17"/>
  <c r="D48" i="17"/>
  <c r="K47" i="17"/>
  <c r="L47" i="17" s="1"/>
  <c r="I47" i="17"/>
  <c r="H47" i="17"/>
  <c r="G47" i="17"/>
  <c r="F47" i="17"/>
  <c r="E47" i="17"/>
  <c r="D47" i="17"/>
  <c r="K46" i="17"/>
  <c r="L46" i="17" s="1"/>
  <c r="I46" i="17"/>
  <c r="H46" i="17"/>
  <c r="G46" i="17"/>
  <c r="F46" i="17"/>
  <c r="E46" i="17"/>
  <c r="D46" i="17"/>
  <c r="K45" i="17"/>
  <c r="L45" i="17" s="1"/>
  <c r="I45" i="17"/>
  <c r="H45" i="17"/>
  <c r="G45" i="17"/>
  <c r="F45" i="17"/>
  <c r="E45" i="17"/>
  <c r="D45" i="17"/>
  <c r="K44" i="17"/>
  <c r="L44" i="17" s="1"/>
  <c r="I44" i="17"/>
  <c r="H44" i="17"/>
  <c r="G44" i="17"/>
  <c r="F44" i="17"/>
  <c r="E44" i="17"/>
  <c r="D44" i="17"/>
  <c r="K43" i="17"/>
  <c r="L43" i="17" s="1"/>
  <c r="I43" i="17"/>
  <c r="H43" i="17"/>
  <c r="G43" i="17"/>
  <c r="F43" i="17"/>
  <c r="E43" i="17"/>
  <c r="D43" i="17"/>
  <c r="K42" i="17"/>
  <c r="L42" i="17" s="1"/>
  <c r="I42" i="17"/>
  <c r="H42" i="17"/>
  <c r="G42" i="17"/>
  <c r="F42" i="17"/>
  <c r="E42" i="17"/>
  <c r="D42" i="17"/>
  <c r="K41" i="17"/>
  <c r="L41" i="17" s="1"/>
  <c r="I41" i="17"/>
  <c r="H41" i="17"/>
  <c r="G41" i="17"/>
  <c r="F41" i="17"/>
  <c r="E41" i="17"/>
  <c r="D41" i="17"/>
  <c r="K40" i="17"/>
  <c r="L40" i="17" s="1"/>
  <c r="K39" i="17"/>
  <c r="L39" i="17" s="1"/>
  <c r="I39" i="17"/>
  <c r="H39" i="17"/>
  <c r="G39" i="17"/>
  <c r="F39" i="17"/>
  <c r="E39" i="17"/>
  <c r="D39" i="17"/>
  <c r="K38" i="17"/>
  <c r="L38" i="17" s="1"/>
  <c r="K37" i="17"/>
  <c r="L37" i="17" s="1"/>
  <c r="I37" i="17"/>
  <c r="H37" i="17"/>
  <c r="G37" i="17"/>
  <c r="F37" i="17"/>
  <c r="E37" i="17"/>
  <c r="D37" i="17"/>
  <c r="K36" i="17"/>
  <c r="L36" i="17" s="1"/>
  <c r="I36" i="17"/>
  <c r="H36" i="17"/>
  <c r="E36" i="17"/>
  <c r="D36" i="17"/>
  <c r="K35" i="17"/>
  <c r="L35" i="17" s="1"/>
  <c r="K34" i="17"/>
  <c r="L34" i="17" s="1"/>
  <c r="I34" i="17"/>
  <c r="H34" i="17"/>
  <c r="G34" i="17"/>
  <c r="F34" i="17"/>
  <c r="E34" i="17"/>
  <c r="D34" i="17"/>
  <c r="K33" i="17"/>
  <c r="L33" i="17" s="1"/>
  <c r="I33" i="17"/>
  <c r="H33" i="17"/>
  <c r="G33" i="17"/>
  <c r="F33" i="17"/>
  <c r="E33" i="17"/>
  <c r="D33" i="17"/>
  <c r="K32" i="17"/>
  <c r="L32" i="17" s="1"/>
  <c r="I32" i="17"/>
  <c r="H32" i="17"/>
  <c r="G32" i="17"/>
  <c r="F32" i="17"/>
  <c r="E32" i="17"/>
  <c r="D32" i="17"/>
  <c r="K31" i="17"/>
  <c r="L31" i="17" s="1"/>
  <c r="K30" i="17"/>
  <c r="L30" i="17" s="1"/>
  <c r="K29" i="17"/>
  <c r="L29" i="17" s="1"/>
  <c r="H29" i="17"/>
  <c r="F29" i="17"/>
  <c r="E29" i="17"/>
  <c r="D29" i="17"/>
  <c r="L28" i="17"/>
  <c r="K28" i="17"/>
  <c r="I28" i="17"/>
  <c r="H28" i="17"/>
  <c r="G28" i="17"/>
  <c r="F28" i="17"/>
  <c r="E28" i="17"/>
  <c r="D28" i="17"/>
  <c r="L27" i="17"/>
  <c r="K27" i="17"/>
  <c r="K26" i="17"/>
  <c r="L26" i="17" s="1"/>
  <c r="I26" i="17"/>
  <c r="H26" i="17"/>
  <c r="G26" i="17"/>
  <c r="F26" i="17"/>
  <c r="E26" i="17"/>
  <c r="D26" i="17"/>
  <c r="K25" i="17"/>
  <c r="L25" i="17" s="1"/>
  <c r="I25" i="17"/>
  <c r="H25" i="17"/>
  <c r="F25" i="17"/>
  <c r="E25" i="17"/>
  <c r="D25" i="17"/>
  <c r="K24" i="17"/>
  <c r="L24" i="17" s="1"/>
  <c r="K23" i="17"/>
  <c r="L23" i="17" s="1"/>
  <c r="I23" i="17"/>
  <c r="H23" i="17"/>
  <c r="G23" i="17"/>
  <c r="F23" i="17"/>
  <c r="E23" i="17"/>
  <c r="D23" i="17"/>
  <c r="K22" i="17"/>
  <c r="L22" i="17" s="1"/>
  <c r="H22" i="17"/>
  <c r="G22" i="17"/>
  <c r="F22" i="17"/>
  <c r="E22" i="17"/>
  <c r="D22" i="17"/>
  <c r="K21" i="17"/>
  <c r="L21" i="17" s="1"/>
  <c r="I21" i="17"/>
  <c r="H21" i="17"/>
  <c r="F21" i="17"/>
  <c r="E21" i="17"/>
  <c r="D21" i="17"/>
  <c r="L20" i="17"/>
  <c r="K20" i="17"/>
  <c r="I20" i="17"/>
  <c r="H20" i="17"/>
  <c r="G20" i="17"/>
  <c r="F20" i="17"/>
  <c r="E20" i="17"/>
  <c r="D20" i="17"/>
  <c r="L19" i="17"/>
  <c r="K19" i="17"/>
  <c r="K18" i="17"/>
  <c r="L18" i="17" s="1"/>
  <c r="I18" i="17"/>
  <c r="H18" i="17"/>
  <c r="G18" i="17"/>
  <c r="F18" i="17"/>
  <c r="E18" i="17"/>
  <c r="D18" i="17"/>
  <c r="K17" i="17"/>
  <c r="L17" i="17" s="1"/>
  <c r="I17" i="17"/>
  <c r="H17" i="17"/>
  <c r="F17" i="17"/>
  <c r="E17" i="17"/>
  <c r="D17" i="17"/>
  <c r="K16" i="17"/>
  <c r="L16" i="17" s="1"/>
  <c r="L15" i="17"/>
  <c r="K15" i="17"/>
  <c r="I15" i="17"/>
  <c r="H15" i="17"/>
  <c r="G15" i="17"/>
  <c r="F15" i="17"/>
  <c r="E15" i="17"/>
  <c r="D15" i="17"/>
  <c r="L14" i="17"/>
  <c r="K14" i="17"/>
  <c r="I14" i="17"/>
  <c r="H14" i="17"/>
  <c r="G14" i="17"/>
  <c r="F14" i="17"/>
  <c r="E14" i="17"/>
  <c r="D14" i="17"/>
  <c r="L13" i="17"/>
  <c r="K13" i="17"/>
  <c r="I13" i="17"/>
  <c r="H13" i="17"/>
  <c r="G13" i="17"/>
  <c r="F13" i="17"/>
  <c r="E13" i="17"/>
  <c r="D13" i="17"/>
  <c r="L12" i="17"/>
  <c r="K12" i="17"/>
  <c r="K11" i="17"/>
  <c r="L11" i="17" s="1"/>
  <c r="I11" i="17"/>
  <c r="H11" i="17"/>
  <c r="G11" i="17"/>
  <c r="F11" i="17"/>
  <c r="E11" i="17"/>
  <c r="D11" i="17"/>
  <c r="K10" i="17"/>
  <c r="L10" i="17" s="1"/>
  <c r="I10" i="17"/>
  <c r="H10" i="17"/>
  <c r="G10" i="17"/>
  <c r="F10" i="17"/>
  <c r="E10" i="17"/>
  <c r="D10" i="17"/>
  <c r="K9" i="17"/>
  <c r="L9" i="17" s="1"/>
  <c r="I9" i="17"/>
  <c r="H9" i="17"/>
  <c r="G9" i="17"/>
  <c r="F9" i="17"/>
  <c r="E9" i="17"/>
  <c r="D9" i="17"/>
  <c r="K8" i="17"/>
  <c r="L8" i="17" s="1"/>
  <c r="L7" i="17"/>
  <c r="K7" i="17"/>
  <c r="K80" i="17" l="1"/>
  <c r="L80" i="17"/>
  <c r="E18" i="3" l="1"/>
</calcChain>
</file>

<file path=xl/sharedStrings.xml><?xml version="1.0" encoding="utf-8"?>
<sst xmlns="http://schemas.openxmlformats.org/spreadsheetml/2006/main" count="3409" uniqueCount="342">
  <si>
    <t>NIGERIA SOCIAL INSURANCE TRUST FUND</t>
  </si>
  <si>
    <t>(Employee' Compensation Act, 2010)</t>
  </si>
  <si>
    <t>Employer's NSITF No.</t>
  </si>
  <si>
    <t>ECS REG. NO. 200488013</t>
  </si>
  <si>
    <t>S/N</t>
  </si>
  <si>
    <t>EMPLOYEE</t>
  </si>
  <si>
    <t>TOTAL MONTHLY EARNINGS</t>
  </si>
  <si>
    <t xml:space="preserve">                       SURNAME</t>
  </si>
  <si>
    <t xml:space="preserve">            FIRST NAME</t>
  </si>
  <si>
    <t>GENDER (M/F)</t>
  </si>
  <si>
    <t>EMPLOYEE DATE OF     EMPLOYMENT</t>
  </si>
  <si>
    <t xml:space="preserve">        DATE OF BIRTH </t>
  </si>
  <si>
    <t xml:space="preserve">        CONTACT PHONE NUMBER</t>
  </si>
  <si>
    <t xml:space="preserve">                                                  ADDRESS OF EMPLOYEE</t>
  </si>
  <si>
    <t xml:space="preserve">                JOB TITLE </t>
  </si>
  <si>
    <t>NAIRA (NGN)</t>
  </si>
  <si>
    <t>1% OF MONTHLY GROSS SALARY</t>
  </si>
  <si>
    <t>1% OF ANNUAL GROSS SALARY</t>
  </si>
  <si>
    <t>MEMBERE-OTAJI</t>
  </si>
  <si>
    <t>Emi</t>
  </si>
  <si>
    <t>Male</t>
  </si>
  <si>
    <t>10th June 1958</t>
  </si>
  <si>
    <t>08033061804, 08055104192</t>
  </si>
  <si>
    <t xml:space="preserve">No. 5 Emi Membere Otaji Close, off Nzimiro street, Amadi flat, Old Gra, PHC </t>
  </si>
  <si>
    <t>MD Elshcon Nigeria Limited</t>
  </si>
  <si>
    <t>ABDULLAHI</t>
  </si>
  <si>
    <t>KING</t>
  </si>
  <si>
    <t>ACHIMIGU</t>
  </si>
  <si>
    <t>MOSES</t>
  </si>
  <si>
    <t>ADAMA</t>
  </si>
  <si>
    <t>SALIFU</t>
  </si>
  <si>
    <t>AKANFONI</t>
  </si>
  <si>
    <t>JAMES E.</t>
  </si>
  <si>
    <t>7th January, 2019</t>
  </si>
  <si>
    <t>16th May 1986</t>
  </si>
  <si>
    <t>08164649056</t>
  </si>
  <si>
    <t>Road Believer Lords Way, Okporo Road</t>
  </si>
  <si>
    <t>MEA</t>
  </si>
  <si>
    <t>AKPABIO</t>
  </si>
  <si>
    <t xml:space="preserve">EMMANUEL  </t>
  </si>
  <si>
    <t>AKPONOR</t>
  </si>
  <si>
    <t xml:space="preserve">STANLEY  </t>
  </si>
  <si>
    <t>ALEMOH</t>
  </si>
  <si>
    <t>EMMANUEL</t>
  </si>
  <si>
    <t>AMAECHI</t>
  </si>
  <si>
    <t>BERNARD</t>
  </si>
  <si>
    <t>20th August 1979</t>
  </si>
  <si>
    <t>09034788977</t>
  </si>
  <si>
    <t xml:space="preserve">17 School Road Azuabie, </t>
  </si>
  <si>
    <t>DECKHAND</t>
  </si>
  <si>
    <t>AMAIBI</t>
  </si>
  <si>
    <t>WOKOMA</t>
  </si>
  <si>
    <t>08163897291</t>
  </si>
  <si>
    <t>AMIDU</t>
  </si>
  <si>
    <t>SUILEMAN</t>
  </si>
  <si>
    <t>ANAMA</t>
  </si>
  <si>
    <t>INNOCENT</t>
  </si>
  <si>
    <t>30th June 1977</t>
  </si>
  <si>
    <t>08030620292</t>
  </si>
  <si>
    <t>40 East-Westy Road</t>
  </si>
  <si>
    <t>ANYAOGWU</t>
  </si>
  <si>
    <t>ENDWELL</t>
  </si>
  <si>
    <t>ASABA</t>
  </si>
  <si>
    <t>MORRIS</t>
  </si>
  <si>
    <t>08039456045</t>
  </si>
  <si>
    <t>ASIKA</t>
  </si>
  <si>
    <t>JULIET</t>
  </si>
  <si>
    <t>JOSEPH</t>
  </si>
  <si>
    <t xml:space="preserve">BATUBO </t>
  </si>
  <si>
    <t>ONENGIYEOFORI</t>
  </si>
  <si>
    <t>BEREPAMO</t>
  </si>
  <si>
    <t>THURSDAY</t>
  </si>
  <si>
    <t>10th October 1964</t>
  </si>
  <si>
    <t>09059824121</t>
  </si>
  <si>
    <t>Marine Base</t>
  </si>
  <si>
    <t>CAPTAIN</t>
  </si>
  <si>
    <t>CHIEJINA</t>
  </si>
  <si>
    <t>PATRICK</t>
  </si>
  <si>
    <t>08077999357</t>
  </si>
  <si>
    <t>DAKORU</t>
  </si>
  <si>
    <t>SOYE KIO</t>
  </si>
  <si>
    <t>EKEOCHA</t>
  </si>
  <si>
    <t>UGOCHUKWU</t>
  </si>
  <si>
    <t>EMODI</t>
  </si>
  <si>
    <t>FRANCES</t>
  </si>
  <si>
    <t>07065765147</t>
  </si>
  <si>
    <t>Legal/S/holder Executive.</t>
  </si>
  <si>
    <t>EMONENA</t>
  </si>
  <si>
    <t>JOHN</t>
  </si>
  <si>
    <t>26th February 1983</t>
  </si>
  <si>
    <t>08073960746</t>
  </si>
  <si>
    <t>27 Hill Church Abuloma</t>
  </si>
  <si>
    <t>FRANK</t>
  </si>
  <si>
    <t>CHINASA</t>
  </si>
  <si>
    <t>HANSON</t>
  </si>
  <si>
    <t>JOSHUA</t>
  </si>
  <si>
    <t>HOPE</t>
  </si>
  <si>
    <t>IJIBIKE</t>
  </si>
  <si>
    <t>ISRAEL</t>
  </si>
  <si>
    <t>19th August 2019</t>
  </si>
  <si>
    <t>14th February 1980</t>
  </si>
  <si>
    <t>08065358486</t>
  </si>
  <si>
    <t>Chuks Lane, Choba</t>
  </si>
  <si>
    <t>DPA</t>
  </si>
  <si>
    <t>IKEMEFUNA</t>
  </si>
  <si>
    <t>JUDE</t>
  </si>
  <si>
    <t xml:space="preserve"> 17th July 1976</t>
  </si>
  <si>
    <t>08038751779</t>
  </si>
  <si>
    <t>ISIGUZOR</t>
  </si>
  <si>
    <t>TIMOTHY</t>
  </si>
  <si>
    <t>JACK</t>
  </si>
  <si>
    <t>J.  GOODNEWS</t>
  </si>
  <si>
    <t>12th June, 2020</t>
  </si>
  <si>
    <t>17th August 1995</t>
  </si>
  <si>
    <t>09026826673</t>
  </si>
  <si>
    <t>No.6 Okuru-ama, Port harcourt</t>
  </si>
  <si>
    <t>Deckhand</t>
  </si>
  <si>
    <t>JONAH</t>
  </si>
  <si>
    <t>SANI</t>
  </si>
  <si>
    <t>KOKUMO</t>
  </si>
  <si>
    <t>ADESHINA</t>
  </si>
  <si>
    <t>13th January 2020</t>
  </si>
  <si>
    <t>28th October 1967</t>
  </si>
  <si>
    <t>08114555970</t>
  </si>
  <si>
    <t>4, Royal Avenue off Oporo Road, PHC</t>
  </si>
  <si>
    <t>LAWRENCE</t>
  </si>
  <si>
    <t>BAYO</t>
  </si>
  <si>
    <t>FRIDAY LEYIRA</t>
  </si>
  <si>
    <t xml:space="preserve">MEMBERE </t>
  </si>
  <si>
    <t>OBUBELE</t>
  </si>
  <si>
    <t>MOHAMMED</t>
  </si>
  <si>
    <t xml:space="preserve">MUSA  </t>
  </si>
  <si>
    <t>MOMODU</t>
  </si>
  <si>
    <t>YAKUBU</t>
  </si>
  <si>
    <t>MUHAMMED</t>
  </si>
  <si>
    <t>MUSA ALIYU</t>
  </si>
  <si>
    <t>NAAOH</t>
  </si>
  <si>
    <t>STEPHEN BARIBELA</t>
  </si>
  <si>
    <t>NDEOSEIYERIBARA</t>
  </si>
  <si>
    <t>GOLDEN JOHN</t>
  </si>
  <si>
    <t>08051673052</t>
  </si>
  <si>
    <t xml:space="preserve">NDUBUISHI  </t>
  </si>
  <si>
    <t>FRIDAY</t>
  </si>
  <si>
    <t>1st November 2014</t>
  </si>
  <si>
    <t>NKWAENYIN</t>
  </si>
  <si>
    <t>DENNIS AKPAN</t>
  </si>
  <si>
    <t>07052822367</t>
  </si>
  <si>
    <t>NWANKWO</t>
  </si>
  <si>
    <t>REX</t>
  </si>
  <si>
    <t>NWEKE</t>
  </si>
  <si>
    <t>6th January 2020</t>
  </si>
  <si>
    <t>7th June 1982</t>
  </si>
  <si>
    <t>08036673469</t>
  </si>
  <si>
    <t>8 Church Road, Oginigba Trans-Amadi</t>
  </si>
  <si>
    <t>W/HOUSE SUP.</t>
  </si>
  <si>
    <t>NWISANEE</t>
  </si>
  <si>
    <t>SAMUEL</t>
  </si>
  <si>
    <t>NWUJU</t>
  </si>
  <si>
    <t>LUCKY</t>
  </si>
  <si>
    <t>OGHENEKARO</t>
  </si>
  <si>
    <t>ELO IRUESIRI</t>
  </si>
  <si>
    <t>OLAIYA</t>
  </si>
  <si>
    <t>TAYO D.</t>
  </si>
  <si>
    <t>9th July 2019</t>
  </si>
  <si>
    <t>30th August 1974</t>
  </si>
  <si>
    <t>08037057259</t>
  </si>
  <si>
    <t>Chief Egebuchi Street, Iriebe housing Estate.</t>
  </si>
  <si>
    <t>BASE/MTCE SUPERVISOR</t>
  </si>
  <si>
    <t>OLALEKUN</t>
  </si>
  <si>
    <t>BABATUNDE</t>
  </si>
  <si>
    <t>08039130460</t>
  </si>
  <si>
    <t>ONUEGBU</t>
  </si>
  <si>
    <t>IKECHUKWU</t>
  </si>
  <si>
    <t>1st February 2019</t>
  </si>
  <si>
    <t>16th October 1984</t>
  </si>
  <si>
    <t>08030400689</t>
  </si>
  <si>
    <t>13 Ijionu Close Elekahia</t>
  </si>
  <si>
    <t>DRIVER</t>
  </si>
  <si>
    <t>OPARAUGO</t>
  </si>
  <si>
    <t>BETHEL</t>
  </si>
  <si>
    <t>OSO</t>
  </si>
  <si>
    <t>OWUNARI</t>
  </si>
  <si>
    <t>GIFT</t>
  </si>
  <si>
    <t>PAI</t>
  </si>
  <si>
    <t>FELIX</t>
  </si>
  <si>
    <t>REGINALD</t>
  </si>
  <si>
    <t>MADU</t>
  </si>
  <si>
    <t>SYLVANUS</t>
  </si>
  <si>
    <t>ISAAC</t>
  </si>
  <si>
    <t>30th May 1984</t>
  </si>
  <si>
    <t>07030692493</t>
  </si>
  <si>
    <t>Station Junction Off Omagwa</t>
  </si>
  <si>
    <t>TAMUNODEIN</t>
  </si>
  <si>
    <t>WARIBOKO</t>
  </si>
  <si>
    <t>UGOH</t>
  </si>
  <si>
    <t>DONALD</t>
  </si>
  <si>
    <t>UZODINMA</t>
  </si>
  <si>
    <t>MARK</t>
  </si>
  <si>
    <t>08062500639</t>
  </si>
  <si>
    <t xml:space="preserve">WEST  </t>
  </si>
  <si>
    <t>OPUBO</t>
  </si>
  <si>
    <t>7th March 2007</t>
  </si>
  <si>
    <t>ZAKAWANU</t>
  </si>
  <si>
    <t>YAHAYA</t>
  </si>
  <si>
    <t>28th  September, 2020</t>
  </si>
  <si>
    <t>No.13 East/West Road, Rumuokoro, Port harcourt</t>
  </si>
  <si>
    <t>This form should be duly completed and submitted by the employer immediately after registration to reflect the estimate of earnings of the employees.</t>
  </si>
  <si>
    <t>This should be completed any time payment is made.</t>
  </si>
  <si>
    <t xml:space="preserve">ENI </t>
  </si>
  <si>
    <t>LAWRENCE ELUU</t>
  </si>
  <si>
    <t>2nd January, 2021</t>
  </si>
  <si>
    <t>8th February, 1980</t>
  </si>
  <si>
    <t>08061207742</t>
  </si>
  <si>
    <t>15, Nwenedal Street, Rumukurushi Pipe line, PHC</t>
  </si>
  <si>
    <t xml:space="preserve">OKEREGWU </t>
  </si>
  <si>
    <t>UCHE DANIEL</t>
  </si>
  <si>
    <t>o</t>
  </si>
  <si>
    <t>30th October, 1992</t>
  </si>
  <si>
    <t>07031832733</t>
  </si>
  <si>
    <t>13 Fimie off Abuloma  Road,PHC</t>
  </si>
  <si>
    <t>Employer's Name:  ELSHCON NIGERIA LIMITED            PERIOD COVERED:   FEBRUARY, 2021</t>
  </si>
  <si>
    <r>
      <t xml:space="preserve">                                     </t>
    </r>
    <r>
      <rPr>
        <b/>
        <sz val="11"/>
        <color theme="1"/>
        <rFont val="Calibri"/>
        <family val="2"/>
        <scheme val="minor"/>
      </rPr>
      <t>ECS REG. NO. 200488013</t>
    </r>
  </si>
  <si>
    <t>MONTH/YEAR</t>
  </si>
  <si>
    <t>NO. OF EMPLOYEES</t>
  </si>
  <si>
    <t>CHARGES</t>
  </si>
  <si>
    <t>VAT</t>
  </si>
  <si>
    <t>TOTAL</t>
  </si>
  <si>
    <t>RECEIPT NO.</t>
  </si>
  <si>
    <t>GROSS PAY</t>
  </si>
  <si>
    <t>13TH January, 2020</t>
  </si>
  <si>
    <t>08033886096</t>
  </si>
  <si>
    <t>No. 256 Aba Road, Port Harcourt, Rivers State.</t>
  </si>
  <si>
    <t>TAMUNOEMI</t>
  </si>
  <si>
    <t>DC/Admin Officer</t>
  </si>
  <si>
    <t>OZEGBE</t>
  </si>
  <si>
    <t>HARRISON</t>
  </si>
  <si>
    <t>THOMPSON</t>
  </si>
  <si>
    <t>UBONGMITOP</t>
  </si>
  <si>
    <t>Harbourman</t>
  </si>
  <si>
    <t>Mgr. Int. Cont/Tax/RA</t>
  </si>
  <si>
    <t>Ag. GM-Finance/Accounts</t>
  </si>
  <si>
    <t>Gardener</t>
  </si>
  <si>
    <t>NWOKOCHA</t>
  </si>
  <si>
    <t>HSE Officer</t>
  </si>
  <si>
    <t>Tchnical Assistance</t>
  </si>
  <si>
    <t>MARCH 2021 TO JUNE 2021 COMPUTATION SHEET</t>
  </si>
  <si>
    <t>19TH December 1973</t>
  </si>
  <si>
    <t>2nd September 2014</t>
  </si>
  <si>
    <t>22nd November 1991</t>
  </si>
  <si>
    <t>Road 4, Phase 2, Federal Housing Estate, PHC.</t>
  </si>
  <si>
    <t>28th February 2015</t>
  </si>
  <si>
    <t>15th October 1975</t>
  </si>
  <si>
    <t>No 4 Mutu lane, Agip/Mile 4 Rumueme PHC.</t>
  </si>
  <si>
    <t>AZUONYE</t>
  </si>
  <si>
    <t>CECILIA S.</t>
  </si>
  <si>
    <t>Female</t>
  </si>
  <si>
    <t>OZOR</t>
  </si>
  <si>
    <t>AUGUSTINE</t>
  </si>
  <si>
    <t>BRIGGS</t>
  </si>
  <si>
    <t>DABOTUBO</t>
  </si>
  <si>
    <t>OKELE</t>
  </si>
  <si>
    <t>ISHMAEL</t>
  </si>
  <si>
    <t>Journey MGT/Logistics Officer</t>
  </si>
  <si>
    <t>Forklift Operator</t>
  </si>
  <si>
    <t>Dep Chief O perating Officer</t>
  </si>
  <si>
    <t>Lifting Services Supervisor</t>
  </si>
  <si>
    <t>17th May 2021</t>
  </si>
  <si>
    <t>16th March 1954</t>
  </si>
  <si>
    <t>No. 3 Okwu Lane, Off Oil field Str. Elelewon Phc.</t>
  </si>
  <si>
    <t>20th February 1977</t>
  </si>
  <si>
    <t>08036735215</t>
  </si>
  <si>
    <t>No. 6 School Road, Umuahia, Abia State</t>
  </si>
  <si>
    <t>2nd May 2021</t>
  </si>
  <si>
    <t>31st March 1985</t>
  </si>
  <si>
    <t>07037526456</t>
  </si>
  <si>
    <t>No. 21B Avenue, Elekahia PHC.</t>
  </si>
  <si>
    <t>10th May 2021</t>
  </si>
  <si>
    <t>12th May 1976</t>
  </si>
  <si>
    <t>08134685229</t>
  </si>
  <si>
    <t>No. 53 Chief Amoni Street, Azuabie Town PHC</t>
  </si>
  <si>
    <t>08035714473</t>
  </si>
  <si>
    <t>08066947656</t>
  </si>
  <si>
    <t>08034509435</t>
  </si>
  <si>
    <t>17th September 2018</t>
  </si>
  <si>
    <t>22nd October 1986</t>
  </si>
  <si>
    <t>08035053427, 08029558182</t>
  </si>
  <si>
    <t>No. 3 Amadi Close, Off Oroada Avenue, By Igbogo Str., Ohamini Elekahia, PHC</t>
  </si>
  <si>
    <t>Name of officer:</t>
  </si>
  <si>
    <t>HR/ADMIN OFFICER</t>
  </si>
  <si>
    <t>Position:</t>
  </si>
  <si>
    <t>Welder</t>
  </si>
  <si>
    <t xml:space="preserve">BRIGGS </t>
  </si>
  <si>
    <t>OLAWUMI</t>
  </si>
  <si>
    <t>12th July 2021</t>
  </si>
  <si>
    <t>30th June 1975</t>
  </si>
  <si>
    <t>07033612441</t>
  </si>
  <si>
    <t>No. 6 Iyo close elijiji, off Woji Road, PHC</t>
  </si>
  <si>
    <t>HR Officer</t>
  </si>
  <si>
    <t>ANOZIE</t>
  </si>
  <si>
    <t>GERALDINE</t>
  </si>
  <si>
    <t>BD Officer</t>
  </si>
  <si>
    <t>NEKA</t>
  </si>
  <si>
    <t>SOLOMON</t>
  </si>
  <si>
    <t>BOMARI</t>
  </si>
  <si>
    <t>DABOTA</t>
  </si>
  <si>
    <t>Boat Captain</t>
  </si>
  <si>
    <r>
      <rPr>
        <b/>
        <i/>
        <sz val="36"/>
        <color theme="1"/>
        <rFont val="Calibri"/>
        <family val="2"/>
        <scheme val="minor"/>
      </rPr>
      <t xml:space="preserve">   </t>
    </r>
    <r>
      <rPr>
        <i/>
        <sz val="36"/>
        <color theme="1"/>
        <rFont val="Calibri"/>
        <family val="2"/>
        <scheme val="minor"/>
      </rPr>
      <t>JULY  2021</t>
    </r>
  </si>
  <si>
    <r>
      <rPr>
        <b/>
        <i/>
        <sz val="36"/>
        <color theme="1"/>
        <rFont val="Calibri"/>
        <family val="2"/>
        <scheme val="minor"/>
      </rPr>
      <t xml:space="preserve">   </t>
    </r>
    <r>
      <rPr>
        <i/>
        <sz val="36"/>
        <color theme="1"/>
        <rFont val="Calibri"/>
        <family val="2"/>
        <scheme val="minor"/>
      </rPr>
      <t>AUGUST  2021</t>
    </r>
  </si>
  <si>
    <t>EMEKA</t>
  </si>
  <si>
    <t>FLORENCE</t>
  </si>
  <si>
    <t>MEMBERE</t>
  </si>
  <si>
    <t>PERESO</t>
  </si>
  <si>
    <t>GEORGEWILL</t>
  </si>
  <si>
    <t>ABIYE</t>
  </si>
  <si>
    <t>Driver</t>
  </si>
  <si>
    <t>OSAKI</t>
  </si>
  <si>
    <t>WEST</t>
  </si>
  <si>
    <t>LOUWA</t>
  </si>
  <si>
    <t>HENRY</t>
  </si>
  <si>
    <t>CHUKU</t>
  </si>
  <si>
    <t>LEgal/S/holder Executive.</t>
  </si>
  <si>
    <t>1% OF GROSS PAY</t>
  </si>
  <si>
    <t>BRIGGS OLAWUMI SUCCESS</t>
  </si>
  <si>
    <t>Date: 24th May, 2022</t>
  </si>
  <si>
    <t>HR OFFICER</t>
  </si>
  <si>
    <t>STEPHEN</t>
  </si>
  <si>
    <t>KURAH</t>
  </si>
  <si>
    <t>MEMBRE</t>
  </si>
  <si>
    <t xml:space="preserve">MUSA </t>
  </si>
  <si>
    <t>LOVWA</t>
  </si>
  <si>
    <t>7TH FEB 2022</t>
  </si>
  <si>
    <t>8TH FEB 1982</t>
  </si>
  <si>
    <t>,07039511791</t>
  </si>
  <si>
    <t>NO 1 CLOSEE PEACE VALLEY ESTATE</t>
  </si>
  <si>
    <t>HSE OFFICER</t>
  </si>
  <si>
    <t>RTYGNEDRTYGHKNM,TYHJNM</t>
  </si>
  <si>
    <t xml:space="preserve">fvghbnm,n  b b  </t>
  </si>
  <si>
    <t xml:space="preserve"> </t>
  </si>
  <si>
    <t>Olawumi Briggs</t>
  </si>
  <si>
    <t xml:space="preserve">Date: 24th May 2022, </t>
  </si>
  <si>
    <t>Date: 24th May,2022</t>
  </si>
  <si>
    <t>Date 24th May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</si>
</sst>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???_);_(@_)"/>
    <numFmt numFmtId="165" formatCode="[$NGN]\ #,##0.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1"/>
      <name val="Arial Narrow"/>
      <family val="2"/>
    </font>
    <font>
      <sz val="16"/>
      <color theme="1"/>
      <name val="Arial Narrow"/>
      <family val="2"/>
    </font>
    <font>
      <b/>
      <sz val="72"/>
      <color theme="1"/>
      <name val="Arial Narrow"/>
      <family val="2"/>
    </font>
    <font>
      <b/>
      <i/>
      <sz val="3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i/>
      <sz val="3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i/>
      <sz val="4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Arial"/>
      <family val="2"/>
    </font>
    <font>
      <b/>
      <i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20"/>
      <color theme="1"/>
      <name val="Arial Narrow"/>
      <family val="2"/>
    </font>
    <font>
      <b/>
      <i/>
      <sz val="11"/>
      <color theme="1"/>
      <name val="Arial Narrow"/>
      <family val="2"/>
    </font>
    <font>
      <b/>
      <sz val="20"/>
      <color theme="1"/>
      <name val="Arial Narrow"/>
      <family val="2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i/>
      <sz val="2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b/>
      <sz val="2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3">
    <xf numFmtId="0" fontId="0" fillId="0" borderId="0" xfId="0"/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49" fontId="0" fillId="0" borderId="0" xfId="0" applyNumberFormat="1" applyFont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5" fillId="0" borderId="0" xfId="0" applyFont="1" applyBorder="1" applyAlignment="1"/>
    <xf numFmtId="0" fontId="7" fillId="0" borderId="0" xfId="0" applyFont="1" applyBorder="1"/>
    <xf numFmtId="0" fontId="0" fillId="0" borderId="4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9" fillId="0" borderId="0" xfId="0" applyFont="1" applyBorder="1" applyAlignment="1"/>
    <xf numFmtId="0" fontId="7" fillId="0" borderId="0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11" fillId="0" borderId="8" xfId="0" applyFont="1" applyBorder="1" applyAlignment="1">
      <alignment horizontal="left"/>
    </xf>
    <xf numFmtId="49" fontId="11" fillId="0" borderId="8" xfId="0" applyNumberFormat="1" applyFont="1" applyBorder="1" applyAlignment="1">
      <alignment horizontal="left"/>
    </xf>
    <xf numFmtId="43" fontId="11" fillId="0" borderId="8" xfId="1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2" fillId="0" borderId="0" xfId="0" applyFont="1"/>
    <xf numFmtId="0" fontId="14" fillId="0" borderId="10" xfId="0" applyFont="1" applyBorder="1" applyAlignment="1">
      <alignment horizontal="center"/>
    </xf>
    <xf numFmtId="49" fontId="6" fillId="0" borderId="10" xfId="0" applyNumberFormat="1" applyFont="1" applyBorder="1" applyAlignment="1">
      <alignment horizontal="center"/>
    </xf>
    <xf numFmtId="49" fontId="14" fillId="0" borderId="10" xfId="0" applyNumberFormat="1" applyFont="1" applyBorder="1" applyAlignment="1">
      <alignment horizontal="center"/>
    </xf>
    <xf numFmtId="0" fontId="14" fillId="0" borderId="10" xfId="0" applyFont="1" applyBorder="1" applyAlignment="1">
      <alignment horizontal="left"/>
    </xf>
    <xf numFmtId="43" fontId="15" fillId="0" borderId="11" xfId="1" applyFont="1" applyBorder="1" applyAlignment="1">
      <alignment horizontal="center" wrapText="1"/>
    </xf>
    <xf numFmtId="0" fontId="16" fillId="0" borderId="0" xfId="0" applyFont="1" applyBorder="1"/>
    <xf numFmtId="0" fontId="0" fillId="0" borderId="5" xfId="0" applyBorder="1"/>
    <xf numFmtId="0" fontId="17" fillId="0" borderId="13" xfId="0" applyFont="1" applyBorder="1" applyAlignment="1">
      <alignment horizontal="center" wrapText="1"/>
    </xf>
    <xf numFmtId="0" fontId="17" fillId="0" borderId="11" xfId="0" applyFont="1" applyBorder="1" applyAlignment="1">
      <alignment horizontal="center" wrapText="1"/>
    </xf>
    <xf numFmtId="49" fontId="17" fillId="0" borderId="11" xfId="0" applyNumberFormat="1" applyFont="1" applyBorder="1" applyAlignment="1">
      <alignment horizontal="center" wrapText="1"/>
    </xf>
    <xf numFmtId="49" fontId="17" fillId="0" borderId="11" xfId="0" applyNumberFormat="1" applyFont="1" applyBorder="1" applyAlignment="1">
      <alignment horizontal="center"/>
    </xf>
    <xf numFmtId="43" fontId="18" fillId="0" borderId="11" xfId="1" applyFont="1" applyBorder="1" applyAlignment="1">
      <alignment horizontal="center"/>
    </xf>
    <xf numFmtId="9" fontId="19" fillId="0" borderId="11" xfId="0" applyNumberFormat="1" applyFont="1" applyBorder="1" applyAlignment="1">
      <alignment horizontal="center" wrapText="1"/>
    </xf>
    <xf numFmtId="0" fontId="19" fillId="0" borderId="14" xfId="0" applyFont="1" applyBorder="1" applyAlignment="1">
      <alignment horizontal="center" wrapText="1"/>
    </xf>
    <xf numFmtId="0" fontId="20" fillId="0" borderId="0" xfId="0" applyFont="1"/>
    <xf numFmtId="0" fontId="12" fillId="0" borderId="15" xfId="0" applyFont="1" applyBorder="1" applyAlignment="1">
      <alignment horizontal="center"/>
    </xf>
    <xf numFmtId="0" fontId="12" fillId="0" borderId="11" xfId="0" applyFont="1" applyBorder="1" applyAlignment="1">
      <alignment horizontal="left"/>
    </xf>
    <xf numFmtId="49" fontId="12" fillId="0" borderId="11" xfId="0" applyNumberFormat="1" applyFont="1" applyBorder="1" applyAlignment="1">
      <alignment horizontal="left"/>
    </xf>
    <xf numFmtId="43" fontId="12" fillId="0" borderId="11" xfId="1" applyFont="1" applyBorder="1" applyAlignment="1">
      <alignment horizontal="right"/>
    </xf>
    <xf numFmtId="164" fontId="12" fillId="0" borderId="11" xfId="0" applyNumberFormat="1" applyFont="1" applyBorder="1"/>
    <xf numFmtId="43" fontId="12" fillId="0" borderId="14" xfId="1" applyFont="1" applyBorder="1"/>
    <xf numFmtId="0" fontId="12" fillId="0" borderId="0" xfId="0" applyFont="1"/>
    <xf numFmtId="15" fontId="12" fillId="0" borderId="11" xfId="0" applyNumberFormat="1" applyFont="1" applyBorder="1" applyAlignment="1">
      <alignment horizontal="left"/>
    </xf>
    <xf numFmtId="43" fontId="12" fillId="0" borderId="11" xfId="1" applyFont="1" applyBorder="1" applyAlignment="1">
      <alignment horizontal="left"/>
    </xf>
    <xf numFmtId="0" fontId="12" fillId="0" borderId="11" xfId="0" applyFont="1" applyBorder="1" applyAlignment="1">
      <alignment horizontal="center"/>
    </xf>
    <xf numFmtId="0" fontId="12" fillId="0" borderId="11" xfId="0" applyFont="1" applyBorder="1" applyAlignment="1">
      <alignment horizontal="left" wrapText="1"/>
    </xf>
    <xf numFmtId="15" fontId="12" fillId="0" borderId="11" xfId="0" quotePrefix="1" applyNumberFormat="1" applyFont="1" applyBorder="1" applyAlignment="1">
      <alignment horizontal="left"/>
    </xf>
    <xf numFmtId="43" fontId="12" fillId="0" borderId="11" xfId="1" applyFont="1" applyBorder="1"/>
    <xf numFmtId="0" fontId="0" fillId="0" borderId="11" xfId="0" applyBorder="1"/>
    <xf numFmtId="0" fontId="21" fillId="0" borderId="11" xfId="0" applyFont="1" applyBorder="1"/>
    <xf numFmtId="49" fontId="0" fillId="0" borderId="11" xfId="0" applyNumberFormat="1" applyBorder="1"/>
    <xf numFmtId="0" fontId="0" fillId="0" borderId="11" xfId="0" applyBorder="1" applyAlignment="1">
      <alignment horizontal="left"/>
    </xf>
    <xf numFmtId="165" fontId="22" fillId="0" borderId="11" xfId="1" applyNumberFormat="1" applyFont="1" applyBorder="1"/>
    <xf numFmtId="165" fontId="22" fillId="0" borderId="11" xfId="0" applyNumberFormat="1" applyFont="1" applyBorder="1"/>
    <xf numFmtId="0" fontId="0" fillId="0" borderId="0" xfId="0" applyBorder="1"/>
    <xf numFmtId="0" fontId="23" fillId="0" borderId="0" xfId="0" applyFont="1" applyBorder="1"/>
    <xf numFmtId="49" fontId="0" fillId="0" borderId="0" xfId="0" applyNumberFormat="1" applyBorder="1"/>
    <xf numFmtId="0" fontId="0" fillId="0" borderId="0" xfId="0" applyBorder="1" applyAlignment="1">
      <alignment horizontal="left"/>
    </xf>
    <xf numFmtId="165" fontId="24" fillId="0" borderId="0" xfId="1" applyNumberFormat="1" applyFont="1" applyBorder="1"/>
    <xf numFmtId="165" fontId="22" fillId="0" borderId="0" xfId="0" applyNumberFormat="1" applyFont="1" applyBorder="1"/>
    <xf numFmtId="0" fontId="25" fillId="0" borderId="0" xfId="0" applyFont="1" applyBorder="1"/>
    <xf numFmtId="49" fontId="25" fillId="0" borderId="0" xfId="0" applyNumberFormat="1" applyFont="1" applyBorder="1"/>
    <xf numFmtId="0" fontId="25" fillId="0" borderId="0" xfId="0" applyFont="1" applyBorder="1" applyAlignment="1">
      <alignment horizontal="left"/>
    </xf>
    <xf numFmtId="43" fontId="0" fillId="0" borderId="0" xfId="1" applyFont="1" applyBorder="1"/>
    <xf numFmtId="0" fontId="24" fillId="0" borderId="0" xfId="0" applyFont="1" applyBorder="1"/>
    <xf numFmtId="0" fontId="6" fillId="0" borderId="0" xfId="0" applyFont="1" applyBorder="1"/>
    <xf numFmtId="49" fontId="0" fillId="0" borderId="0" xfId="0" applyNumberFormat="1"/>
    <xf numFmtId="0" fontId="0" fillId="0" borderId="0" xfId="0" applyAlignment="1">
      <alignment horizontal="left"/>
    </xf>
    <xf numFmtId="43" fontId="0" fillId="0" borderId="0" xfId="1" applyFont="1"/>
    <xf numFmtId="0" fontId="0" fillId="0" borderId="0" xfId="0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9" fontId="0" fillId="0" borderId="19" xfId="0" applyNumberFormat="1" applyBorder="1" applyAlignment="1">
      <alignment vertical="center" wrapText="1"/>
    </xf>
    <xf numFmtId="17" fontId="0" fillId="0" borderId="20" xfId="0" applyNumberFormat="1" applyBorder="1" applyAlignment="1">
      <alignment horizontal="center" vertical="center" wrapText="1"/>
    </xf>
    <xf numFmtId="4" fontId="0" fillId="0" borderId="18" xfId="0" applyNumberFormat="1" applyBorder="1" applyAlignment="1">
      <alignment vertical="center" wrapText="1"/>
    </xf>
    <xf numFmtId="4" fontId="0" fillId="0" borderId="19" xfId="0" applyNumberFormat="1" applyBorder="1" applyAlignment="1">
      <alignment vertical="center" wrapText="1"/>
    </xf>
    <xf numFmtId="43" fontId="0" fillId="0" borderId="11" xfId="1" applyFont="1" applyBorder="1" applyAlignment="1">
      <alignment vertical="center" wrapText="1"/>
    </xf>
    <xf numFmtId="4" fontId="0" fillId="0" borderId="11" xfId="0" applyNumberFormat="1" applyBorder="1"/>
    <xf numFmtId="4" fontId="2" fillId="0" borderId="21" xfId="0" applyNumberFormat="1" applyFont="1" applyBorder="1"/>
    <xf numFmtId="4" fontId="2" fillId="0" borderId="11" xfId="0" applyNumberFormat="1" applyFont="1" applyBorder="1"/>
    <xf numFmtId="0" fontId="12" fillId="0" borderId="13" xfId="0" applyFont="1" applyBorder="1" applyAlignment="1">
      <alignment horizontal="center"/>
    </xf>
    <xf numFmtId="17" fontId="8" fillId="0" borderId="0" xfId="0" applyNumberFormat="1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49" fontId="12" fillId="0" borderId="0" xfId="0" applyNumberFormat="1" applyFont="1" applyBorder="1" applyAlignment="1">
      <alignment horizontal="left"/>
    </xf>
    <xf numFmtId="43" fontId="12" fillId="0" borderId="0" xfId="1" applyFont="1" applyBorder="1" applyAlignment="1">
      <alignment horizontal="left"/>
    </xf>
    <xf numFmtId="164" fontId="12" fillId="0" borderId="0" xfId="0" applyNumberFormat="1" applyFont="1" applyBorder="1"/>
    <xf numFmtId="43" fontId="12" fillId="0" borderId="0" xfId="1" applyFont="1" applyBorder="1"/>
    <xf numFmtId="43" fontId="26" fillId="0" borderId="11" xfId="1" applyFont="1" applyBorder="1" applyAlignment="1">
      <alignment horizontal="left"/>
    </xf>
    <xf numFmtId="164" fontId="26" fillId="0" borderId="11" xfId="0" applyNumberFormat="1" applyFont="1" applyBorder="1"/>
    <xf numFmtId="43" fontId="26" fillId="0" borderId="11" xfId="1" applyFont="1" applyBorder="1"/>
    <xf numFmtId="0" fontId="0" fillId="0" borderId="16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13" fillId="0" borderId="9" xfId="0" applyFont="1" applyBorder="1"/>
    <xf numFmtId="0" fontId="13" fillId="0" borderId="12" xfId="0" applyFont="1" applyBorder="1"/>
    <xf numFmtId="0" fontId="6" fillId="0" borderId="0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0</xdr:row>
      <xdr:rowOff>57150</xdr:rowOff>
    </xdr:from>
    <xdr:to>
      <xdr:col>2</xdr:col>
      <xdr:colOff>276226</xdr:colOff>
      <xdr:row>3</xdr:row>
      <xdr:rowOff>104775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7275" y="57150"/>
          <a:ext cx="1114426" cy="61912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152400</xdr:rowOff>
    </xdr:from>
    <xdr:to>
      <xdr:col>1</xdr:col>
      <xdr:colOff>2000250</xdr:colOff>
      <xdr:row>1</xdr:row>
      <xdr:rowOff>514350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1450" y="152400"/>
          <a:ext cx="2628900" cy="1504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152400</xdr:rowOff>
    </xdr:from>
    <xdr:to>
      <xdr:col>1</xdr:col>
      <xdr:colOff>2000250</xdr:colOff>
      <xdr:row>2</xdr:row>
      <xdr:rowOff>95250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1450" y="152400"/>
          <a:ext cx="2590800" cy="1657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</xdr:col>
      <xdr:colOff>2190750</xdr:colOff>
      <xdr:row>2</xdr:row>
      <xdr:rowOff>114301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" y="0"/>
          <a:ext cx="2952749" cy="18288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2123280</xdr:colOff>
      <xdr:row>2</xdr:row>
      <xdr:rowOff>114301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2877343" cy="18407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2038350</xdr:colOff>
      <xdr:row>2</xdr:row>
      <xdr:rowOff>114301</xdr:rowOff>
    </xdr:to>
    <xdr:pic>
      <xdr:nvPicPr>
        <xdr:cNvPr id="6" name="Picture 5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2800350" cy="18288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1</xdr:col>
      <xdr:colOff>2286000</xdr:colOff>
      <xdr:row>2</xdr:row>
      <xdr:rowOff>133351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19050"/>
          <a:ext cx="3028950" cy="18288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</xdr:colOff>
      <xdr:row>0</xdr:row>
      <xdr:rowOff>0</xdr:rowOff>
    </xdr:from>
    <xdr:to>
      <xdr:col>1</xdr:col>
      <xdr:colOff>1938420</xdr:colOff>
      <xdr:row>2</xdr:row>
      <xdr:rowOff>50131</xdr:rowOff>
    </xdr:to>
    <xdr:pic>
      <xdr:nvPicPr>
        <xdr:cNvPr id="7" name="Picture 6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49" y="0"/>
          <a:ext cx="2688055" cy="17546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152400</xdr:rowOff>
    </xdr:from>
    <xdr:to>
      <xdr:col>1</xdr:col>
      <xdr:colOff>2171700</xdr:colOff>
      <xdr:row>2</xdr:row>
      <xdr:rowOff>76200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1450" y="152400"/>
          <a:ext cx="2762250" cy="1638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152400</xdr:rowOff>
    </xdr:from>
    <xdr:to>
      <xdr:col>1</xdr:col>
      <xdr:colOff>2228850</xdr:colOff>
      <xdr:row>2</xdr:row>
      <xdr:rowOff>76200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1450" y="152400"/>
          <a:ext cx="2819400" cy="1638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152400</xdr:rowOff>
    </xdr:from>
    <xdr:to>
      <xdr:col>1</xdr:col>
      <xdr:colOff>2209800</xdr:colOff>
      <xdr:row>2</xdr:row>
      <xdr:rowOff>76200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1450" y="152400"/>
          <a:ext cx="2800350" cy="1657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SHCO~1/AppData/Local/Temp/Employee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Jan.2020"/>
      <sheetName val="Feb.2020"/>
      <sheetName val="Mar.2020"/>
      <sheetName val="Apr.2020"/>
      <sheetName val="May2020"/>
      <sheetName val="SUMMARY"/>
    </sheetNames>
    <sheetDataSet>
      <sheetData sheetId="0" refreshError="1">
        <row r="6">
          <cell r="C6" t="str">
            <v>Male</v>
          </cell>
          <cell r="D6" t="str">
            <v>Electrician</v>
          </cell>
          <cell r="G6" t="str">
            <v>03 - January - 2012</v>
          </cell>
          <cell r="L6" t="str">
            <v>No. 29 Uniport /road, Off Ozuoba, PHC</v>
          </cell>
        </row>
        <row r="8">
          <cell r="C8" t="str">
            <v>Male</v>
          </cell>
          <cell r="D8" t="str">
            <v>C&amp;P Team Lead</v>
          </cell>
          <cell r="G8" t="str">
            <v>08 - August - 2016</v>
          </cell>
          <cell r="I8" t="str">
            <v>25th February 1983</v>
          </cell>
          <cell r="K8" t="str">
            <v>08064411479</v>
          </cell>
          <cell r="L8" t="str">
            <v>10, Tombia Street, GRA Phase II, PHC</v>
          </cell>
        </row>
        <row r="9">
          <cell r="C9" t="str">
            <v>Male</v>
          </cell>
          <cell r="D9" t="str">
            <v>Welder</v>
          </cell>
          <cell r="G9" t="str">
            <v>24 -january-2013</v>
          </cell>
          <cell r="I9" t="str">
            <v>01- March-1982</v>
          </cell>
          <cell r="K9" t="str">
            <v>08183479458, 08064271010</v>
          </cell>
          <cell r="L9" t="str">
            <v>No, 24 Woji Place Road, PHC</v>
          </cell>
        </row>
        <row r="12">
          <cell r="C12" t="str">
            <v>Male</v>
          </cell>
          <cell r="D12" t="str">
            <v>Ag. Finance/Accounts Mgr.</v>
          </cell>
          <cell r="G12" t="str">
            <v>21-May-2007</v>
          </cell>
          <cell r="I12" t="str">
            <v>14 - July -1971</v>
          </cell>
          <cell r="K12" t="str">
            <v>08055668101,  07030197235</v>
          </cell>
          <cell r="L12" t="str">
            <v>No, 3 Nwuchekwa Estate, Elelewo Town, R/S</v>
          </cell>
        </row>
        <row r="14">
          <cell r="C14" t="str">
            <v>Male</v>
          </cell>
          <cell r="D14" t="str">
            <v>QHSE Team Lead</v>
          </cell>
          <cell r="G14" t="str">
            <v>29th February 2016</v>
          </cell>
          <cell r="I14" t="str">
            <v>29th January 1971</v>
          </cell>
          <cell r="K14" t="str">
            <v>08035700816, 08153075521,08132918547</v>
          </cell>
          <cell r="L14" t="str">
            <v>No. 2 Adaghonleh Street, Off Okorare Street, Ughele, Delta State</v>
          </cell>
        </row>
        <row r="20">
          <cell r="C20" t="str">
            <v>Male</v>
          </cell>
          <cell r="D20" t="str">
            <v>Dep. Opts. Mgr-Marine&amp;Log.</v>
          </cell>
          <cell r="G20" t="str">
            <v>2nd August 2010</v>
          </cell>
          <cell r="I20" t="str">
            <v>10th May 1981</v>
          </cell>
          <cell r="K20" t="str">
            <v>08032353815, 08053887954</v>
          </cell>
          <cell r="L20" t="str">
            <v>No. 13 Orogbun Crescent, Off Onne Road, GRA Phase 2, PHC</v>
          </cell>
        </row>
        <row r="22">
          <cell r="C22" t="str">
            <v>Male</v>
          </cell>
          <cell r="D22" t="str">
            <v>Marine Officer</v>
          </cell>
          <cell r="G22" t="str">
            <v>28th February 2013</v>
          </cell>
          <cell r="I22" t="str">
            <v>25th February 1981</v>
          </cell>
          <cell r="K22" t="str">
            <v>07038433348</v>
          </cell>
          <cell r="L22" t="str">
            <v>No. 19 Alexander Street, Mile 4, PHC</v>
          </cell>
        </row>
        <row r="23">
          <cell r="C23" t="str">
            <v>Male</v>
          </cell>
          <cell r="D23" t="str">
            <v>Fitter</v>
          </cell>
          <cell r="G23" t="str">
            <v>16th January 2017</v>
          </cell>
          <cell r="I23" t="str">
            <v>17th August 1985</v>
          </cell>
          <cell r="K23" t="str">
            <v>08036819930</v>
          </cell>
          <cell r="L23" t="str">
            <v>No. 1 Chichi Street, Akpajo - Eleme, Rivers State</v>
          </cell>
        </row>
        <row r="25">
          <cell r="D25" t="str">
            <v>Crane Operator</v>
          </cell>
          <cell r="G25" t="str">
            <v>1st January 2013</v>
          </cell>
          <cell r="I25" t="str">
            <v>7th May 1980</v>
          </cell>
          <cell r="K25" t="str">
            <v>07034310779, 08120228119</v>
          </cell>
          <cell r="L25" t="str">
            <v>No. 7 The Light Secondary School Road, Opp. U.P.E. Sandfill, Borokiri-PHC</v>
          </cell>
        </row>
        <row r="28">
          <cell r="C28" t="str">
            <v>Male</v>
          </cell>
          <cell r="D28" t="str">
            <v>Gardener</v>
          </cell>
          <cell r="G28" t="str">
            <v>1st August 2015</v>
          </cell>
          <cell r="I28" t="str">
            <v>19th March 1992</v>
          </cell>
          <cell r="K28" t="str">
            <v>07066471973</v>
          </cell>
          <cell r="L28" t="str">
            <v>No. 23 Okania Road, Off Shell Locationn, Rumuola, PHC</v>
          </cell>
        </row>
        <row r="29">
          <cell r="C29" t="str">
            <v>Male</v>
          </cell>
          <cell r="D29" t="str">
            <v>Dispatcher</v>
          </cell>
          <cell r="G29" t="str">
            <v>1st April 2016</v>
          </cell>
          <cell r="I29" t="str">
            <v>10th October 1974</v>
          </cell>
          <cell r="K29" t="str">
            <v>08068081500, 07054262129</v>
          </cell>
          <cell r="L29" t="str">
            <v>No. 15 Timothy Chinwo Street, Woji, PHC</v>
          </cell>
        </row>
        <row r="33">
          <cell r="C33" t="str">
            <v>Male</v>
          </cell>
          <cell r="D33" t="str">
            <v>Accounts Officer</v>
          </cell>
          <cell r="G33" t="str">
            <v>23rd November 2015</v>
          </cell>
          <cell r="I33" t="str">
            <v>30th September 1986</v>
          </cell>
          <cell r="K33" t="str">
            <v>07068555356</v>
          </cell>
          <cell r="L33" t="str">
            <v>No. 15 Isa Orlumati Close, Behind Adamac Group of Co, East West Rd, PHC</v>
          </cell>
        </row>
        <row r="35">
          <cell r="C35" t="str">
            <v>Male</v>
          </cell>
          <cell r="D35" t="str">
            <v>Warehouse Assistant</v>
          </cell>
          <cell r="G35" t="str">
            <v>1st Deember 2015</v>
          </cell>
          <cell r="I35" t="str">
            <v>14th March 1983</v>
          </cell>
          <cell r="K35" t="str">
            <v>08069362868</v>
          </cell>
          <cell r="L35" t="str">
            <v>No. 61 Mgbosimiri Village, Off Agip Road, PHC</v>
          </cell>
        </row>
        <row r="37">
          <cell r="C37" t="str">
            <v>Male</v>
          </cell>
          <cell r="D37" t="str">
            <v>Boat Captain</v>
          </cell>
          <cell r="G37" t="str">
            <v xml:space="preserve">28th February 2015 </v>
          </cell>
          <cell r="I37" t="str">
            <v>15th October 1975</v>
          </cell>
          <cell r="L37" t="str">
            <v>No. 4 Mutu Lane, Agip/Mile 4, Rumueme, PHC</v>
          </cell>
        </row>
        <row r="38">
          <cell r="C38" t="str">
            <v>Male</v>
          </cell>
          <cell r="D38" t="str">
            <v>Marine Engineer Assistant</v>
          </cell>
          <cell r="G38" t="str">
            <v>1st November 2013</v>
          </cell>
          <cell r="I38" t="str">
            <v>2nd May 1984</v>
          </cell>
          <cell r="K38" t="str">
            <v>08061327971</v>
          </cell>
          <cell r="L38" t="str">
            <v>No. 2 Gas Road, Abuloma, PHC</v>
          </cell>
        </row>
        <row r="39">
          <cell r="C39" t="str">
            <v>Male</v>
          </cell>
          <cell r="D39" t="str">
            <v>Deck Hand</v>
          </cell>
          <cell r="G39" t="str">
            <v>1st November 2013</v>
          </cell>
          <cell r="I39" t="str">
            <v>29th December 1988</v>
          </cell>
          <cell r="K39" t="str">
            <v>08066997936, 07038491409</v>
          </cell>
          <cell r="L39" t="str">
            <v>No. 3 Membere Compound, Abonema, Rivers State</v>
          </cell>
        </row>
        <row r="41">
          <cell r="C41" t="str">
            <v>Male</v>
          </cell>
          <cell r="D41" t="str">
            <v>Maintenance/Base Logistic Officer</v>
          </cell>
          <cell r="G41" t="str">
            <v>7th August 2017</v>
          </cell>
          <cell r="I41" t="str">
            <v>12th April 1985</v>
          </cell>
          <cell r="K41" t="str">
            <v>08093528492</v>
          </cell>
          <cell r="L41" t="str">
            <v>No. 8 Chinwo Compound, Woji Town, PHC</v>
          </cell>
        </row>
        <row r="42">
          <cell r="C42" t="str">
            <v>Male</v>
          </cell>
          <cell r="D42" t="str">
            <v>Habour Assistant</v>
          </cell>
          <cell r="G42" t="str">
            <v>29th April 2010</v>
          </cell>
          <cell r="I42" t="str">
            <v>25th May 1966</v>
          </cell>
          <cell r="K42" t="str">
            <v>08067380467</v>
          </cell>
          <cell r="L42" t="str">
            <v>No. 85 Tipper Park, Trans Woji Road, PHC</v>
          </cell>
        </row>
        <row r="43">
          <cell r="C43" t="str">
            <v>Male</v>
          </cell>
          <cell r="D43" t="str">
            <v>Crane Operator</v>
          </cell>
          <cell r="G43" t="str">
            <v>6th October 2017</v>
          </cell>
          <cell r="I43" t="str">
            <v>13th June 1977</v>
          </cell>
          <cell r="K43" t="str">
            <v>08060413134, 09097145374</v>
          </cell>
          <cell r="L43" t="str">
            <v>No. 2 Nyesom Close, Off Adi Odum Street, Woji, PHC</v>
          </cell>
        </row>
        <row r="45">
          <cell r="C45" t="str">
            <v>Male</v>
          </cell>
          <cell r="D45" t="str">
            <v>Boat Captain</v>
          </cell>
          <cell r="G45" t="str">
            <v>8th August 2014</v>
          </cell>
          <cell r="I45" t="str">
            <v>14th September 1958</v>
          </cell>
          <cell r="L45" t="str">
            <v>No. 2 Nyesom Close, Off Adi Odum Street, Woji, PHC</v>
          </cell>
        </row>
        <row r="46">
          <cell r="C46" t="str">
            <v>Male</v>
          </cell>
          <cell r="D46" t="str">
            <v>Procurement Officer</v>
          </cell>
          <cell r="G46" t="str">
            <v>1st October 2015</v>
          </cell>
          <cell r="I46" t="str">
            <v>2nd September 1977</v>
          </cell>
          <cell r="K46" t="str">
            <v>08055415714, 08068473138</v>
          </cell>
          <cell r="L46" t="str">
            <v>No. 6 Ebereke Street, Off Umusoya Street, Oyigbo, PHC</v>
          </cell>
        </row>
        <row r="48">
          <cell r="C48" t="str">
            <v>Female</v>
          </cell>
          <cell r="G48" t="str">
            <v>7th October 2013</v>
          </cell>
          <cell r="I48" t="str">
            <v>6th January 1976</v>
          </cell>
          <cell r="K48" t="str">
            <v>07062939954, 08053263500</v>
          </cell>
          <cell r="L48" t="str">
            <v>No. 17 Road One Rumuibekwe Layout, PHC</v>
          </cell>
        </row>
        <row r="49">
          <cell r="C49" t="str">
            <v>Female</v>
          </cell>
          <cell r="D49" t="str">
            <v>Document Control/PA</v>
          </cell>
          <cell r="G49" t="str">
            <v>25th June 2007</v>
          </cell>
          <cell r="I49" t="str">
            <v>13th July 1982</v>
          </cell>
          <cell r="K49" t="str">
            <v>08032651776, 08043218278</v>
          </cell>
          <cell r="L49" t="str">
            <v>No. 83 Amadi Ama Layout PHC.</v>
          </cell>
        </row>
        <row r="50">
          <cell r="C50" t="str">
            <v>Female</v>
          </cell>
          <cell r="G50" t="str">
            <v>12th February 2018</v>
          </cell>
          <cell r="I50" t="str">
            <v>18th March 1992</v>
          </cell>
          <cell r="L50" t="str">
            <v>No. 15 Choba Street, D-line PHC</v>
          </cell>
        </row>
        <row r="57">
          <cell r="C57" t="str">
            <v>Male</v>
          </cell>
          <cell r="D57" t="str">
            <v>Hse Supervisor</v>
          </cell>
          <cell r="G57" t="str">
            <v>22nd October 2012</v>
          </cell>
          <cell r="I57" t="str">
            <v>16th March 1981</v>
          </cell>
          <cell r="K57" t="str">
            <v>08032118691</v>
          </cell>
          <cell r="L57" t="str">
            <v>No. 27 Apamini Drive, Woji PHC.</v>
          </cell>
        </row>
        <row r="59">
          <cell r="C59" t="str">
            <v>Male</v>
          </cell>
          <cell r="D59" t="str">
            <v>Forklift Operator</v>
          </cell>
          <cell r="G59" t="str">
            <v>5th August 2007</v>
          </cell>
          <cell r="I59" t="str">
            <v>25th March 1968</v>
          </cell>
          <cell r="K59" t="str">
            <v>08063570851, 07025196509</v>
          </cell>
          <cell r="L59" t="str">
            <v>No. 9 Chinwo Orowere Street Ogbunabali, PHC</v>
          </cell>
        </row>
        <row r="60">
          <cell r="C60" t="str">
            <v>Male</v>
          </cell>
          <cell r="D60" t="str">
            <v>Boat Captain</v>
          </cell>
          <cell r="G60" t="str">
            <v>5th September 2011</v>
          </cell>
          <cell r="I60" t="str">
            <v>5th May 1975</v>
          </cell>
          <cell r="L60" t="str">
            <v>Flat 3 Bonny/Ceek Road Gra PHC</v>
          </cell>
        </row>
        <row r="61">
          <cell r="C61" t="str">
            <v>Male</v>
          </cell>
          <cell r="D61" t="str">
            <v>Marine Engineer Assistant</v>
          </cell>
          <cell r="G61" t="str">
            <v>27th May 2011</v>
          </cell>
          <cell r="I61" t="str">
            <v>1st January 1962</v>
          </cell>
          <cell r="K61" t="str">
            <v>08067393809, 07055276976</v>
          </cell>
          <cell r="L61" t="str">
            <v>No. 1 School Road Akani Compound Rumuolumeni PHC</v>
          </cell>
        </row>
        <row r="62">
          <cell r="C62" t="str">
            <v>Male</v>
          </cell>
          <cell r="D62" t="str">
            <v>Deckhand</v>
          </cell>
          <cell r="G62" t="str">
            <v>15th December 2011</v>
          </cell>
          <cell r="I62" t="str">
            <v>22nd November 1982</v>
          </cell>
          <cell r="K62" t="str">
            <v>08035114522, 08058561737</v>
          </cell>
          <cell r="L62" t="str">
            <v>No. 39 GRA Elelenwo PHC</v>
          </cell>
        </row>
        <row r="64">
          <cell r="C64" t="str">
            <v>Male</v>
          </cell>
          <cell r="D64" t="str">
            <v>Chief Driver</v>
          </cell>
          <cell r="G64" t="str">
            <v>6th August 2003</v>
          </cell>
          <cell r="K64" t="str">
            <v>08081152614</v>
          </cell>
          <cell r="L64" t="str">
            <v>No. 4 Eze J Eze Street Off Sylas Street Oyigbo Rivers State.</v>
          </cell>
        </row>
        <row r="65">
          <cell r="C65" t="str">
            <v>Male</v>
          </cell>
          <cell r="D65" t="str">
            <v>Marine Engineer Assistant</v>
          </cell>
          <cell r="G65" t="str">
            <v>13th September 2010</v>
          </cell>
          <cell r="I65" t="str">
            <v>4th April 1968</v>
          </cell>
          <cell r="L65" t="str">
            <v>No. 104 Awolomebiri Okrika Rivers State.</v>
          </cell>
        </row>
        <row r="66">
          <cell r="C66" t="str">
            <v>Male</v>
          </cell>
          <cell r="D66" t="str">
            <v>Beach Master</v>
          </cell>
          <cell r="G66" t="str">
            <v>20th March 2012</v>
          </cell>
          <cell r="I66" t="str">
            <v>12th June 1966</v>
          </cell>
          <cell r="K66" t="str">
            <v>07036332009</v>
          </cell>
          <cell r="L66" t="str">
            <v>No. 48 Unity Drive Off Circular Road PHC</v>
          </cell>
        </row>
        <row r="67">
          <cell r="C67" t="str">
            <v>Male</v>
          </cell>
          <cell r="D67" t="str">
            <v>Project Engineer</v>
          </cell>
          <cell r="I67" t="str">
            <v>21st May 1968</v>
          </cell>
          <cell r="K67" t="str">
            <v>08035511249, 08065428983</v>
          </cell>
          <cell r="L67" t="str">
            <v>No. 9 Oda Lnae Kesiolu Road Off Ikwerre Road, Rumuigbo PHC</v>
          </cell>
        </row>
        <row r="69">
          <cell r="C69" t="str">
            <v>Male</v>
          </cell>
          <cell r="D69" t="str">
            <v>Deckhand</v>
          </cell>
          <cell r="G69" t="str">
            <v>9th July 2012</v>
          </cell>
          <cell r="I69" t="str">
            <v>13th December 1977</v>
          </cell>
          <cell r="K69" t="str">
            <v>08036750048, 08058270565</v>
          </cell>
          <cell r="L69" t="str">
            <v>No. 2 Gas Road, Abuloma, PHC</v>
          </cell>
        </row>
        <row r="73">
          <cell r="C73" t="str">
            <v>Male</v>
          </cell>
          <cell r="D73" t="str">
            <v>Deckhand</v>
          </cell>
          <cell r="G73" t="str">
            <v>11th March 2013</v>
          </cell>
          <cell r="I73" t="str">
            <v>1st September 1987</v>
          </cell>
          <cell r="K73" t="str">
            <v>080639683265, 08052705520</v>
          </cell>
          <cell r="L73" t="str">
            <v>No. 34 Miracle Estate Off School Road, Elelenwo PHC</v>
          </cell>
        </row>
        <row r="75">
          <cell r="C75" t="str">
            <v>Male</v>
          </cell>
          <cell r="D75" t="str">
            <v>Ict Officer</v>
          </cell>
          <cell r="G75" t="str">
            <v>1st December 2017</v>
          </cell>
          <cell r="I75" t="str">
            <v>23rd October 1991</v>
          </cell>
          <cell r="K75" t="str">
            <v>07037852663, 08073229383</v>
          </cell>
          <cell r="L75" t="str">
            <v>No Former Zongo Road, Off Warake Road Auchi, Edo State.</v>
          </cell>
        </row>
        <row r="76">
          <cell r="C76" t="str">
            <v>Male</v>
          </cell>
          <cell r="D76" t="str">
            <v>Deckhand</v>
          </cell>
          <cell r="G76" t="str">
            <v>2nd June 2007</v>
          </cell>
          <cell r="I76" t="str">
            <v>26th May 1984</v>
          </cell>
          <cell r="K76" t="str">
            <v>07035182278, 08055022899</v>
          </cell>
          <cell r="L76" t="str">
            <v>No. 21 Atugbo Street, Elekahia PHC</v>
          </cell>
        </row>
        <row r="77">
          <cell r="C77" t="str">
            <v>Male</v>
          </cell>
          <cell r="D77" t="str">
            <v>Foreman</v>
          </cell>
          <cell r="I77" t="str">
            <v xml:space="preserve">19th January 1959 </v>
          </cell>
          <cell r="K77" t="str">
            <v>08060524855</v>
          </cell>
          <cell r="L77" t="str">
            <v>No. 10 Bonny Street, Town PHC</v>
          </cell>
        </row>
        <row r="79">
          <cell r="C79" t="str">
            <v>Male</v>
          </cell>
          <cell r="D79" t="str">
            <v>Marine Engineer Assistant</v>
          </cell>
          <cell r="G79" t="str">
            <v>1st October 2010</v>
          </cell>
          <cell r="I79" t="str">
            <v>20th July 1982</v>
          </cell>
          <cell r="L79" t="str">
            <v>No 3 Gate Femie- Ama Off Abuloma Road PHC</v>
          </cell>
        </row>
        <row r="80">
          <cell r="C80" t="str">
            <v>Male</v>
          </cell>
          <cell r="D80" t="str">
            <v>Boat Captain</v>
          </cell>
          <cell r="G80" t="str">
            <v>22nd August 2012</v>
          </cell>
          <cell r="I80" t="str">
            <v>14th February 1961</v>
          </cell>
          <cell r="K80" t="str">
            <v>08033655946, 08052941726</v>
          </cell>
          <cell r="L80" t="str">
            <v>No. 9A Ike gwerre Street Oromene Zimgdu Village.</v>
          </cell>
        </row>
        <row r="82">
          <cell r="C82" t="str">
            <v>Male</v>
          </cell>
          <cell r="D82" t="str">
            <v>Ict/Maintenance Supervisor</v>
          </cell>
          <cell r="G82" t="str">
            <v>2nd December 2013</v>
          </cell>
          <cell r="I82" t="str">
            <v>20th March 1976</v>
          </cell>
          <cell r="K82" t="str">
            <v>080342204261, 07040673086</v>
          </cell>
          <cell r="L82" t="str">
            <v>No. 1 Chief Polo Estate Off 15 DFRRI Road Off Abuloma Road PHC</v>
          </cell>
        </row>
        <row r="84">
          <cell r="C84" t="str">
            <v>Male</v>
          </cell>
          <cell r="D84" t="str">
            <v>Deckhand</v>
          </cell>
          <cell r="G84" t="str">
            <v>14th October 2009</v>
          </cell>
          <cell r="I84" t="str">
            <v>25th April 1979</v>
          </cell>
          <cell r="K84" t="str">
            <v>08036725527</v>
          </cell>
          <cell r="L84" t="str">
            <v>Road 6, Oginigba Road Red Gate Compound PHC</v>
          </cell>
        </row>
        <row r="86">
          <cell r="C86" t="str">
            <v>Male</v>
          </cell>
          <cell r="D86" t="str">
            <v>Deckhand</v>
          </cell>
          <cell r="G86" t="str">
            <v>25th June 2012</v>
          </cell>
          <cell r="I86" t="str">
            <v>12th July 1987</v>
          </cell>
          <cell r="K86" t="str">
            <v>08059811503, 08187830056</v>
          </cell>
          <cell r="L86" t="str">
            <v>No. 5 dankoroma Street Azuabie Town Transamadi Industrial Layout PHC</v>
          </cell>
        </row>
        <row r="87">
          <cell r="C87" t="str">
            <v>Male</v>
          </cell>
          <cell r="D87" t="str">
            <v>Driver</v>
          </cell>
          <cell r="G87" t="str">
            <v>1st October 2011</v>
          </cell>
          <cell r="I87" t="str">
            <v>30th May 1970</v>
          </cell>
          <cell r="L87" t="str">
            <v>No. 5 Station Road, Town PHC</v>
          </cell>
        </row>
        <row r="88">
          <cell r="C88" t="str">
            <v>Male</v>
          </cell>
          <cell r="D88" t="str">
            <v>Boat Captain</v>
          </cell>
          <cell r="G88" t="str">
            <v>8th August 2010</v>
          </cell>
          <cell r="I88" t="str">
            <v>15th August 1963</v>
          </cell>
          <cell r="L88" t="str">
            <v>No. 1B Ajuwa Close by Federal Close, Abuloma Road, PHC</v>
          </cell>
        </row>
        <row r="89">
          <cell r="C89" t="str">
            <v>Male</v>
          </cell>
          <cell r="D89" t="str">
            <v>Deckhand</v>
          </cell>
          <cell r="G89" t="str">
            <v>14th May 2004</v>
          </cell>
          <cell r="I89" t="str">
            <v>20th March 1968</v>
          </cell>
          <cell r="L89" t="str">
            <v>No. 26 Mini- Ewa Road Rumuobiakani, PHC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9"/>
  <sheetViews>
    <sheetView workbookViewId="0">
      <selection activeCell="F16" sqref="F16"/>
    </sheetView>
  </sheetViews>
  <sheetFormatPr defaultRowHeight="15" x14ac:dyDescent="0.25"/>
  <cols>
    <col min="2" max="2" width="19.28515625" customWidth="1"/>
    <col min="4" max="4" width="16" customWidth="1"/>
    <col min="5" max="5" width="14" customWidth="1"/>
    <col min="6" max="6" width="11.85546875" customWidth="1"/>
    <col min="7" max="7" width="10.7109375" customWidth="1"/>
    <col min="8" max="8" width="12.140625" customWidth="1"/>
    <col min="9" max="9" width="17.5703125" customWidth="1"/>
  </cols>
  <sheetData>
    <row r="2" spans="2:9" x14ac:dyDescent="0.25">
      <c r="B2" s="73"/>
    </row>
    <row r="3" spans="2:9" x14ac:dyDescent="0.25">
      <c r="B3" s="73"/>
    </row>
    <row r="4" spans="2:9" x14ac:dyDescent="0.25">
      <c r="B4" s="73"/>
      <c r="F4" s="23"/>
      <c r="G4" s="23"/>
    </row>
    <row r="5" spans="2:9" ht="15.75" thickBot="1" x14ac:dyDescent="0.3">
      <c r="B5" s="73" t="s">
        <v>245</v>
      </c>
      <c r="H5" s="73" t="s">
        <v>221</v>
      </c>
    </row>
    <row r="6" spans="2:9" x14ac:dyDescent="0.25">
      <c r="B6" s="98" t="s">
        <v>222</v>
      </c>
      <c r="C6" s="98" t="s">
        <v>223</v>
      </c>
      <c r="D6" s="74"/>
      <c r="E6" s="75"/>
      <c r="F6" s="76" t="s">
        <v>224</v>
      </c>
      <c r="G6" s="76" t="s">
        <v>225</v>
      </c>
      <c r="H6" s="52" t="s">
        <v>226</v>
      </c>
      <c r="I6" s="77" t="s">
        <v>227</v>
      </c>
    </row>
    <row r="7" spans="2:9" ht="30.75" thickBot="1" x14ac:dyDescent="0.3">
      <c r="B7" s="99"/>
      <c r="C7" s="99"/>
      <c r="D7" s="78" t="s">
        <v>228</v>
      </c>
      <c r="E7" s="79" t="s">
        <v>321</v>
      </c>
      <c r="F7" s="52"/>
      <c r="G7" s="77"/>
      <c r="H7" s="52"/>
      <c r="I7" s="52"/>
    </row>
    <row r="8" spans="2:9" ht="15.75" thickBot="1" x14ac:dyDescent="0.3">
      <c r="B8" s="80">
        <v>44398</v>
      </c>
      <c r="C8" s="78">
        <v>73</v>
      </c>
      <c r="D8" s="81">
        <v>7007474.5499999998</v>
      </c>
      <c r="E8" s="82">
        <f t="shared" ref="E8:E17" si="0">0.01*D8</f>
        <v>70074.745500000005</v>
      </c>
      <c r="F8" s="83"/>
      <c r="G8" s="77"/>
      <c r="H8" s="84"/>
      <c r="I8" s="52"/>
    </row>
    <row r="9" spans="2:9" ht="15.75" thickBot="1" x14ac:dyDescent="0.3">
      <c r="B9" s="80">
        <v>44409</v>
      </c>
      <c r="C9" s="78">
        <v>74</v>
      </c>
      <c r="D9" s="81">
        <v>6965681</v>
      </c>
      <c r="E9" s="82">
        <f t="shared" si="0"/>
        <v>69656.81</v>
      </c>
      <c r="F9" s="83"/>
      <c r="G9" s="77"/>
      <c r="H9" s="84"/>
      <c r="I9" s="52"/>
    </row>
    <row r="10" spans="2:9" ht="15.75" thickBot="1" x14ac:dyDescent="0.3">
      <c r="B10" s="80">
        <v>44460</v>
      </c>
      <c r="C10" s="78">
        <v>71</v>
      </c>
      <c r="D10" s="81">
        <v>6795505</v>
      </c>
      <c r="E10" s="82">
        <f t="shared" si="0"/>
        <v>67955.05</v>
      </c>
      <c r="F10" s="83"/>
      <c r="G10" s="77"/>
      <c r="H10" s="84"/>
      <c r="I10" s="52"/>
    </row>
    <row r="11" spans="2:9" ht="15.75" thickBot="1" x14ac:dyDescent="0.3">
      <c r="B11" s="80">
        <v>44490</v>
      </c>
      <c r="C11" s="78">
        <v>73</v>
      </c>
      <c r="D11" s="81">
        <v>6862705</v>
      </c>
      <c r="E11" s="82">
        <f t="shared" si="0"/>
        <v>68627.05</v>
      </c>
      <c r="F11" s="83"/>
      <c r="G11" s="77"/>
      <c r="H11" s="84"/>
      <c r="I11" s="52"/>
    </row>
    <row r="12" spans="2:9" ht="15.75" thickBot="1" x14ac:dyDescent="0.3">
      <c r="B12" s="80">
        <v>44521</v>
      </c>
      <c r="C12" s="78">
        <v>75</v>
      </c>
      <c r="D12" s="81">
        <v>6933105</v>
      </c>
      <c r="E12" s="82">
        <f t="shared" si="0"/>
        <v>69331.05</v>
      </c>
      <c r="F12" s="83"/>
      <c r="G12" s="77"/>
      <c r="H12" s="84"/>
      <c r="I12" s="52"/>
    </row>
    <row r="13" spans="2:9" ht="15.75" thickBot="1" x14ac:dyDescent="0.3">
      <c r="B13" s="80">
        <v>44551</v>
      </c>
      <c r="C13" s="78">
        <v>74</v>
      </c>
      <c r="D13" s="81">
        <v>6754615</v>
      </c>
      <c r="E13" s="82">
        <f t="shared" si="0"/>
        <v>67546.149999999994</v>
      </c>
      <c r="F13" s="83"/>
      <c r="G13" s="77"/>
      <c r="H13" s="84"/>
      <c r="I13" s="52"/>
    </row>
    <row r="14" spans="2:9" ht="15.75" thickBot="1" x14ac:dyDescent="0.3">
      <c r="B14" s="80">
        <v>44582</v>
      </c>
      <c r="C14" s="78">
        <v>73</v>
      </c>
      <c r="D14" s="81">
        <v>6748615</v>
      </c>
      <c r="E14" s="82">
        <f t="shared" si="0"/>
        <v>67486.149999999994</v>
      </c>
      <c r="F14" s="83"/>
      <c r="G14" s="77"/>
      <c r="H14" s="84"/>
      <c r="I14" s="52"/>
    </row>
    <row r="15" spans="2:9" ht="15.75" thickBot="1" x14ac:dyDescent="0.3">
      <c r="B15" s="80">
        <v>44613</v>
      </c>
      <c r="C15" s="78">
        <v>75</v>
      </c>
      <c r="D15" s="81">
        <v>6836215</v>
      </c>
      <c r="E15" s="82">
        <f t="shared" si="0"/>
        <v>68362.149999999994</v>
      </c>
      <c r="F15" s="83"/>
      <c r="G15" s="77"/>
      <c r="H15" s="84"/>
      <c r="I15" s="52"/>
    </row>
    <row r="16" spans="2:9" ht="15.75" thickBot="1" x14ac:dyDescent="0.3">
      <c r="B16" s="80">
        <v>44641</v>
      </c>
      <c r="C16" s="78">
        <v>72</v>
      </c>
      <c r="D16" s="81">
        <v>6629791</v>
      </c>
      <c r="E16" s="82">
        <f t="shared" si="0"/>
        <v>66297.91</v>
      </c>
      <c r="F16" s="83"/>
      <c r="G16" s="77"/>
      <c r="H16" s="84"/>
      <c r="I16" s="52"/>
    </row>
    <row r="17" spans="2:9" ht="15.75" thickBot="1" x14ac:dyDescent="0.3">
      <c r="B17" s="80">
        <v>44672</v>
      </c>
      <c r="C17" s="78">
        <v>72</v>
      </c>
      <c r="D17" s="81">
        <v>6572102</v>
      </c>
      <c r="E17" s="82">
        <f t="shared" si="0"/>
        <v>65721.02</v>
      </c>
      <c r="F17" s="83"/>
      <c r="G17" s="77"/>
      <c r="H17" s="84"/>
      <c r="I17" s="52"/>
    </row>
    <row r="18" spans="2:9" ht="15.75" thickBot="1" x14ac:dyDescent="0.3">
      <c r="B18" s="76" t="s">
        <v>226</v>
      </c>
      <c r="C18" s="78"/>
      <c r="D18" s="81"/>
      <c r="E18" s="82">
        <f>SUM(E8:E13)</f>
        <v>413190.85549999995</v>
      </c>
      <c r="F18" s="83"/>
      <c r="G18" s="77"/>
      <c r="H18" s="84"/>
      <c r="I18" s="52"/>
    </row>
    <row r="19" spans="2:9" x14ac:dyDescent="0.25">
      <c r="C19" s="52"/>
      <c r="D19" s="52"/>
      <c r="E19" s="85"/>
      <c r="F19" s="52"/>
      <c r="G19" s="52"/>
      <c r="H19" s="86"/>
      <c r="I19" s="52"/>
    </row>
  </sheetData>
  <mergeCells count="2">
    <mergeCell ref="B6:B7"/>
    <mergeCell ref="C6:C7"/>
  </mergeCells>
  <pageMargins left="0.7" right="0.7" top="0.75" bottom="0.75" header="0.3" footer="0.3"/>
  <pageSetup scale="95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topLeftCell="B64" zoomScale="34" zoomScaleNormal="34" workbookViewId="0">
      <selection activeCell="I30" sqref="I30"/>
    </sheetView>
  </sheetViews>
  <sheetFormatPr defaultRowHeight="15" x14ac:dyDescent="0.25"/>
  <cols>
    <col min="1" max="1" width="12" customWidth="1"/>
    <col min="2" max="2" width="49.7109375" customWidth="1"/>
    <col min="3" max="3" width="45.7109375" customWidth="1"/>
    <col min="4" max="4" width="18.28515625" customWidth="1"/>
    <col min="5" max="5" width="45.140625" customWidth="1"/>
    <col min="6" max="6" width="53.140625" customWidth="1"/>
    <col min="7" max="7" width="64.5703125" customWidth="1"/>
    <col min="8" max="8" width="130" customWidth="1"/>
    <col min="9" max="9" width="62.28515625" customWidth="1"/>
    <col min="10" max="10" width="47.7109375" customWidth="1"/>
    <col min="11" max="11" width="37.7109375" customWidth="1"/>
    <col min="12" max="12" width="39.7109375" customWidth="1"/>
  </cols>
  <sheetData>
    <row r="1" spans="1:12" ht="89.25" customHeight="1" x14ac:dyDescent="0.65">
      <c r="A1" s="1"/>
      <c r="B1" s="2"/>
      <c r="C1" s="2"/>
      <c r="D1" s="2"/>
      <c r="E1" s="3"/>
      <c r="F1" s="4" t="s">
        <v>0</v>
      </c>
      <c r="G1" s="2"/>
      <c r="H1" s="2"/>
      <c r="I1" s="2"/>
      <c r="J1" s="5"/>
      <c r="K1" s="5"/>
      <c r="L1" s="6"/>
    </row>
    <row r="2" spans="1:12" ht="46.5" x14ac:dyDescent="0.7">
      <c r="A2" s="9"/>
      <c r="B2" s="10"/>
      <c r="C2" s="10"/>
      <c r="D2" s="10"/>
      <c r="E2" s="10"/>
      <c r="F2" s="11" t="s">
        <v>1</v>
      </c>
      <c r="G2" s="10"/>
      <c r="H2" s="10"/>
      <c r="I2" s="10"/>
      <c r="J2" s="10"/>
      <c r="K2" s="10"/>
      <c r="L2" s="12"/>
    </row>
    <row r="3" spans="1:12" ht="61.5" x14ac:dyDescent="0.9">
      <c r="A3" s="9"/>
      <c r="B3" s="16" t="s">
        <v>220</v>
      </c>
      <c r="C3" s="10"/>
      <c r="D3" s="10"/>
      <c r="E3" s="10"/>
      <c r="F3" s="10"/>
      <c r="G3" s="10"/>
      <c r="H3" s="88" t="s">
        <v>307</v>
      </c>
      <c r="I3" s="10"/>
      <c r="J3" s="10"/>
      <c r="K3" s="10"/>
      <c r="L3" s="15"/>
    </row>
    <row r="4" spans="1:12" ht="46.5" x14ac:dyDescent="0.7">
      <c r="A4" s="17"/>
      <c r="B4" s="18"/>
      <c r="C4" s="19"/>
      <c r="D4" s="19"/>
      <c r="E4" s="20"/>
      <c r="F4" s="20"/>
      <c r="G4" s="19"/>
      <c r="H4" s="19"/>
      <c r="I4" s="14" t="s">
        <v>2</v>
      </c>
      <c r="J4" s="21"/>
      <c r="K4" s="22" t="s">
        <v>3</v>
      </c>
      <c r="L4" s="23"/>
    </row>
    <row r="5" spans="1:12" ht="56.25" customHeight="1" x14ac:dyDescent="0.7">
      <c r="A5" s="100" t="s">
        <v>4</v>
      </c>
      <c r="B5" s="24"/>
      <c r="C5" s="24"/>
      <c r="D5" s="24"/>
      <c r="E5" s="25" t="s">
        <v>5</v>
      </c>
      <c r="F5" s="26"/>
      <c r="G5" s="24"/>
      <c r="H5" s="24"/>
      <c r="I5" s="27"/>
      <c r="J5" s="28" t="s">
        <v>6</v>
      </c>
      <c r="K5" s="29"/>
      <c r="L5" s="30"/>
    </row>
    <row r="6" spans="1:12" ht="51.75" customHeight="1" x14ac:dyDescent="0.4">
      <c r="A6" s="101"/>
      <c r="B6" s="31" t="s">
        <v>7</v>
      </c>
      <c r="C6" s="32" t="s">
        <v>8</v>
      </c>
      <c r="D6" s="32" t="s">
        <v>9</v>
      </c>
      <c r="E6" s="33" t="s">
        <v>10</v>
      </c>
      <c r="F6" s="34" t="s">
        <v>11</v>
      </c>
      <c r="G6" s="32" t="s">
        <v>12</v>
      </c>
      <c r="H6" s="32" t="s">
        <v>13</v>
      </c>
      <c r="I6" s="32" t="s">
        <v>14</v>
      </c>
      <c r="J6" s="35" t="s">
        <v>15</v>
      </c>
      <c r="K6" s="36" t="s">
        <v>16</v>
      </c>
      <c r="L6" s="37" t="s">
        <v>17</v>
      </c>
    </row>
    <row r="7" spans="1:12" ht="30" x14ac:dyDescent="0.4">
      <c r="A7" s="39">
        <v>1</v>
      </c>
      <c r="B7" s="40" t="s">
        <v>18</v>
      </c>
      <c r="C7" s="40" t="s">
        <v>19</v>
      </c>
      <c r="D7" s="40" t="s">
        <v>20</v>
      </c>
      <c r="E7" s="22"/>
      <c r="F7" s="41" t="s">
        <v>21</v>
      </c>
      <c r="G7" s="41" t="s">
        <v>22</v>
      </c>
      <c r="H7" s="41" t="s">
        <v>23</v>
      </c>
      <c r="I7" s="40" t="s">
        <v>24</v>
      </c>
      <c r="J7" s="42">
        <v>2000000</v>
      </c>
      <c r="K7" s="43">
        <f t="shared" ref="K7:K70" si="0">J7*0.01</f>
        <v>20000</v>
      </c>
      <c r="L7" s="44">
        <f t="shared" ref="L7:L70" si="1">K7*12</f>
        <v>240000</v>
      </c>
    </row>
    <row r="8" spans="1:12" ht="30" x14ac:dyDescent="0.4">
      <c r="A8" s="39">
        <v>2</v>
      </c>
      <c r="B8" s="40" t="s">
        <v>120</v>
      </c>
      <c r="C8" s="40" t="s">
        <v>119</v>
      </c>
      <c r="D8" s="40" t="s">
        <v>20</v>
      </c>
      <c r="E8" s="22" t="s">
        <v>229</v>
      </c>
      <c r="F8" s="41" t="s">
        <v>122</v>
      </c>
      <c r="G8" s="41" t="s">
        <v>230</v>
      </c>
      <c r="H8" s="41" t="s">
        <v>231</v>
      </c>
      <c r="I8" s="40" t="s">
        <v>239</v>
      </c>
      <c r="J8" s="42">
        <v>120393</v>
      </c>
      <c r="K8" s="43">
        <f t="shared" si="0"/>
        <v>1203.93</v>
      </c>
      <c r="L8" s="44">
        <f t="shared" si="1"/>
        <v>14447.16</v>
      </c>
    </row>
    <row r="9" spans="1:12" ht="30" x14ac:dyDescent="0.4">
      <c r="A9" s="39">
        <v>3</v>
      </c>
      <c r="B9" s="41" t="s">
        <v>25</v>
      </c>
      <c r="C9" s="40" t="s">
        <v>26</v>
      </c>
      <c r="D9" s="40" t="str">
        <f>[1]Sheet1!C61</f>
        <v>Male</v>
      </c>
      <c r="E9" s="41" t="str">
        <f>[1]Sheet1!G61</f>
        <v>27th May 2011</v>
      </c>
      <c r="F9" s="41" t="str">
        <f>[1]Sheet1!I61</f>
        <v>1st January 1962</v>
      </c>
      <c r="G9" s="46" t="str">
        <f>[1]Sheet1!K61</f>
        <v>08067393809, 07055276976</v>
      </c>
      <c r="H9" s="41" t="str">
        <f>[1]Sheet1!L61</f>
        <v>No. 1 School Road Akani Compound Rumuolumeni PHC</v>
      </c>
      <c r="I9" s="40" t="str">
        <f>[1]Sheet1!D61</f>
        <v>Marine Engineer Assistant</v>
      </c>
      <c r="J9" s="47">
        <v>52800</v>
      </c>
      <c r="K9" s="43">
        <f t="shared" si="0"/>
        <v>528</v>
      </c>
      <c r="L9" s="44">
        <f t="shared" si="1"/>
        <v>6336</v>
      </c>
    </row>
    <row r="10" spans="1:12" ht="30" x14ac:dyDescent="0.4">
      <c r="A10" s="39">
        <v>4</v>
      </c>
      <c r="B10" s="41" t="s">
        <v>27</v>
      </c>
      <c r="C10" s="40" t="s">
        <v>28</v>
      </c>
      <c r="D10" s="40" t="str">
        <f>[1]Sheet1!C73</f>
        <v>Male</v>
      </c>
      <c r="E10" s="41" t="str">
        <f>[1]Sheet1!G73</f>
        <v>11th March 2013</v>
      </c>
      <c r="F10" s="41" t="str">
        <f>[1]Sheet1!I73</f>
        <v>1st September 1987</v>
      </c>
      <c r="G10" s="46" t="str">
        <f>[1]Sheet1!K73</f>
        <v>080639683265, 08052705520</v>
      </c>
      <c r="H10" s="41" t="str">
        <f>[1]Sheet1!L73</f>
        <v>No. 34 Miracle Estate Off School Road, Elelenwo PHC</v>
      </c>
      <c r="I10" s="40" t="str">
        <f>[1]Sheet1!D73</f>
        <v>Deckhand</v>
      </c>
      <c r="J10" s="42">
        <v>36000</v>
      </c>
      <c r="K10" s="43">
        <f t="shared" si="0"/>
        <v>360</v>
      </c>
      <c r="L10" s="44">
        <f t="shared" si="1"/>
        <v>4320</v>
      </c>
    </row>
    <row r="11" spans="1:12" ht="30" x14ac:dyDescent="0.4">
      <c r="A11" s="39">
        <v>5</v>
      </c>
      <c r="B11" s="41" t="s">
        <v>29</v>
      </c>
      <c r="C11" s="40" t="s">
        <v>30</v>
      </c>
      <c r="D11" s="40" t="str">
        <f>[1]Sheet1!C62</f>
        <v>Male</v>
      </c>
      <c r="E11" s="41" t="str">
        <f>[1]Sheet1!G62</f>
        <v>15th December 2011</v>
      </c>
      <c r="F11" s="41" t="str">
        <f>[1]Sheet1!I62</f>
        <v>22nd November 1982</v>
      </c>
      <c r="G11" s="46" t="str">
        <f>[1]Sheet1!K62</f>
        <v>08035114522, 08058561737</v>
      </c>
      <c r="H11" s="41" t="str">
        <f>[1]Sheet1!L62</f>
        <v>No. 39 GRA Elelenwo PHC</v>
      </c>
      <c r="I11" s="40" t="str">
        <f>[1]Sheet1!D62</f>
        <v>Deckhand</v>
      </c>
      <c r="J11" s="47">
        <v>43758.38</v>
      </c>
      <c r="K11" s="43">
        <f t="shared" si="0"/>
        <v>437.5838</v>
      </c>
      <c r="L11" s="44">
        <f t="shared" si="1"/>
        <v>5251.0056000000004</v>
      </c>
    </row>
    <row r="12" spans="1:12" ht="30" x14ac:dyDescent="0.4">
      <c r="A12" s="39">
        <v>6</v>
      </c>
      <c r="B12" s="40" t="s">
        <v>31</v>
      </c>
      <c r="C12" s="40" t="s">
        <v>32</v>
      </c>
      <c r="D12" s="40" t="s">
        <v>20</v>
      </c>
      <c r="E12" s="41" t="s">
        <v>33</v>
      </c>
      <c r="F12" s="41" t="s">
        <v>34</v>
      </c>
      <c r="G12" s="41" t="s">
        <v>35</v>
      </c>
      <c r="H12" s="41" t="s">
        <v>36</v>
      </c>
      <c r="I12" s="40" t="s">
        <v>37</v>
      </c>
      <c r="J12" s="42">
        <v>42000</v>
      </c>
      <c r="K12" s="43">
        <f t="shared" si="0"/>
        <v>420</v>
      </c>
      <c r="L12" s="44">
        <f t="shared" si="1"/>
        <v>5040</v>
      </c>
    </row>
    <row r="13" spans="1:12" ht="30" x14ac:dyDescent="0.4">
      <c r="A13" s="39">
        <v>7</v>
      </c>
      <c r="B13" s="41" t="s">
        <v>38</v>
      </c>
      <c r="C13" s="40" t="s">
        <v>39</v>
      </c>
      <c r="D13" s="40" t="str">
        <f>[1]Sheet1!C28</f>
        <v>Male</v>
      </c>
      <c r="E13" s="41" t="str">
        <f>[1]Sheet1!G28</f>
        <v>1st August 2015</v>
      </c>
      <c r="F13" s="41" t="str">
        <f>[1]Sheet1!I28</f>
        <v>19th March 1992</v>
      </c>
      <c r="G13" s="46" t="str">
        <f>[1]Sheet1!K28</f>
        <v>07066471973</v>
      </c>
      <c r="H13" s="41" t="str">
        <f>[1]Sheet1!L28</f>
        <v>No. 23 Okania Road, Off Shell Locationn, Rumuola, PHC</v>
      </c>
      <c r="I13" s="40" t="str">
        <f>[1]Sheet1!D28</f>
        <v>Gardener</v>
      </c>
      <c r="J13" s="47">
        <v>25380</v>
      </c>
      <c r="K13" s="43">
        <f t="shared" si="0"/>
        <v>253.8</v>
      </c>
      <c r="L13" s="44">
        <f t="shared" si="1"/>
        <v>3045.6000000000004</v>
      </c>
    </row>
    <row r="14" spans="1:12" ht="30" x14ac:dyDescent="0.4">
      <c r="A14" s="39">
        <v>8</v>
      </c>
      <c r="B14" s="41" t="s">
        <v>40</v>
      </c>
      <c r="C14" s="40" t="s">
        <v>41</v>
      </c>
      <c r="D14" s="40" t="str">
        <f>[1]Sheet1!C80</f>
        <v>Male</v>
      </c>
      <c r="E14" s="41" t="str">
        <f>[1]Sheet1!G80</f>
        <v>22nd August 2012</v>
      </c>
      <c r="F14" s="41" t="str">
        <f>[1]Sheet1!I80</f>
        <v>14th February 1961</v>
      </c>
      <c r="G14" s="46" t="str">
        <f>[1]Sheet1!K80</f>
        <v>08033655946, 08052941726</v>
      </c>
      <c r="H14" s="41" t="str">
        <f>[1]Sheet1!L80</f>
        <v>No. 9A Ike gwerre Street Oromene Zimgdu Village.</v>
      </c>
      <c r="I14" s="40" t="str">
        <f>[1]Sheet1!D80</f>
        <v>Boat Captain</v>
      </c>
      <c r="J14" s="42">
        <v>58212</v>
      </c>
      <c r="K14" s="43">
        <f t="shared" si="0"/>
        <v>582.12</v>
      </c>
      <c r="L14" s="44">
        <f t="shared" si="1"/>
        <v>6985.4400000000005</v>
      </c>
    </row>
    <row r="15" spans="1:12" ht="30" x14ac:dyDescent="0.4">
      <c r="A15" s="39">
        <v>9</v>
      </c>
      <c r="B15" s="41" t="s">
        <v>42</v>
      </c>
      <c r="C15" s="40" t="s">
        <v>43</v>
      </c>
      <c r="D15" s="40" t="str">
        <f>[1]Sheet1!C75</f>
        <v>Male</v>
      </c>
      <c r="E15" s="41" t="str">
        <f>[1]Sheet1!G75</f>
        <v>1st December 2017</v>
      </c>
      <c r="F15" s="41" t="str">
        <f>[1]Sheet1!I75</f>
        <v>23rd October 1991</v>
      </c>
      <c r="G15" s="46" t="str">
        <f>[1]Sheet1!K75</f>
        <v>07037852663, 08073229383</v>
      </c>
      <c r="H15" s="41" t="str">
        <f>[1]Sheet1!L75</f>
        <v>No Former Zongo Road, Off Warake Road Auchi, Edo State.</v>
      </c>
      <c r="I15" s="40" t="str">
        <f>[1]Sheet1!D75</f>
        <v>Ict Officer</v>
      </c>
      <c r="J15" s="42">
        <v>52800</v>
      </c>
      <c r="K15" s="43">
        <f t="shared" si="0"/>
        <v>528</v>
      </c>
      <c r="L15" s="44">
        <f t="shared" si="1"/>
        <v>6336</v>
      </c>
    </row>
    <row r="16" spans="1:12" ht="30" x14ac:dyDescent="0.4">
      <c r="A16" s="39">
        <v>10</v>
      </c>
      <c r="B16" s="40" t="s">
        <v>44</v>
      </c>
      <c r="C16" s="40" t="s">
        <v>45</v>
      </c>
      <c r="D16" s="40" t="s">
        <v>20</v>
      </c>
      <c r="E16" s="41" t="s">
        <v>33</v>
      </c>
      <c r="F16" s="41" t="s">
        <v>46</v>
      </c>
      <c r="G16" s="41" t="s">
        <v>47</v>
      </c>
      <c r="H16" s="41" t="s">
        <v>48</v>
      </c>
      <c r="I16" s="48" t="s">
        <v>49</v>
      </c>
      <c r="J16" s="42">
        <v>33000</v>
      </c>
      <c r="K16" s="43">
        <f t="shared" si="0"/>
        <v>330</v>
      </c>
      <c r="L16" s="44">
        <f t="shared" si="1"/>
        <v>3960</v>
      </c>
    </row>
    <row r="17" spans="1:12" ht="30" x14ac:dyDescent="0.4">
      <c r="A17" s="39">
        <v>11</v>
      </c>
      <c r="B17" s="41" t="s">
        <v>50</v>
      </c>
      <c r="C17" s="40" t="s">
        <v>51</v>
      </c>
      <c r="D17" s="40" t="str">
        <f>[1]Sheet1!C60</f>
        <v>Male</v>
      </c>
      <c r="E17" s="41" t="str">
        <f>[1]Sheet1!G60</f>
        <v>5th September 2011</v>
      </c>
      <c r="F17" s="41" t="str">
        <f>[1]Sheet1!I60</f>
        <v>5th May 1975</v>
      </c>
      <c r="G17" s="41" t="s">
        <v>52</v>
      </c>
      <c r="H17" s="41" t="str">
        <f>[1]Sheet1!L60</f>
        <v>Flat 3 Bonny/Ceek Road Gra PHC</v>
      </c>
      <c r="I17" s="40" t="str">
        <f>[1]Sheet1!D60</f>
        <v>Boat Captain</v>
      </c>
      <c r="J17" s="47">
        <v>58212</v>
      </c>
      <c r="K17" s="43">
        <f t="shared" si="0"/>
        <v>582.12</v>
      </c>
      <c r="L17" s="44">
        <f t="shared" si="1"/>
        <v>6985.4400000000005</v>
      </c>
    </row>
    <row r="18" spans="1:12" ht="30" x14ac:dyDescent="0.4">
      <c r="A18" s="39">
        <v>12</v>
      </c>
      <c r="B18" s="41" t="s">
        <v>53</v>
      </c>
      <c r="C18" s="40" t="s">
        <v>54</v>
      </c>
      <c r="D18" s="40" t="str">
        <f>[1]Sheet1!C20</f>
        <v>Male</v>
      </c>
      <c r="E18" s="41" t="str">
        <f>[1]Sheet1!G20</f>
        <v>2nd August 2010</v>
      </c>
      <c r="F18" s="41" t="str">
        <f>[1]Sheet1!I20</f>
        <v>10th May 1981</v>
      </c>
      <c r="G18" s="46" t="str">
        <f>[1]Sheet1!K20</f>
        <v>08032353815, 08053887954</v>
      </c>
      <c r="H18" s="41" t="str">
        <f>[1]Sheet1!L20</f>
        <v>No. 13 Orogbun Crescent, Off Onne Road, GRA Phase 2, PHC</v>
      </c>
      <c r="I18" s="40" t="str">
        <f>[1]Sheet1!D20</f>
        <v>Dep. Opts. Mgr-Marine&amp;Log.</v>
      </c>
      <c r="J18" s="47">
        <v>166698</v>
      </c>
      <c r="K18" s="43">
        <f t="shared" si="0"/>
        <v>1666.98</v>
      </c>
      <c r="L18" s="44">
        <f t="shared" si="1"/>
        <v>20003.760000000002</v>
      </c>
    </row>
    <row r="19" spans="1:12" ht="30" x14ac:dyDescent="0.4">
      <c r="A19" s="39">
        <v>13</v>
      </c>
      <c r="B19" s="40" t="s">
        <v>55</v>
      </c>
      <c r="C19" s="40" t="s">
        <v>56</v>
      </c>
      <c r="D19" s="40" t="s">
        <v>20</v>
      </c>
      <c r="E19" s="41" t="s">
        <v>33</v>
      </c>
      <c r="F19" s="41" t="s">
        <v>57</v>
      </c>
      <c r="G19" s="41" t="s">
        <v>58</v>
      </c>
      <c r="H19" s="41" t="s">
        <v>59</v>
      </c>
      <c r="I19" s="40" t="s">
        <v>49</v>
      </c>
      <c r="J19" s="42">
        <v>33000</v>
      </c>
      <c r="K19" s="43">
        <f t="shared" si="0"/>
        <v>330</v>
      </c>
      <c r="L19" s="44">
        <f t="shared" si="1"/>
        <v>3960</v>
      </c>
    </row>
    <row r="20" spans="1:12" ht="30" customHeight="1" x14ac:dyDescent="0.4">
      <c r="A20" s="39">
        <v>14</v>
      </c>
      <c r="B20" s="41" t="s">
        <v>310</v>
      </c>
      <c r="C20" s="40" t="s">
        <v>311</v>
      </c>
      <c r="D20" s="40" t="s">
        <v>20</v>
      </c>
      <c r="E20" s="41"/>
      <c r="F20" s="41"/>
      <c r="G20" s="46"/>
      <c r="H20" s="41"/>
      <c r="I20" s="49"/>
      <c r="J20" s="47">
        <v>35200</v>
      </c>
      <c r="K20" s="43">
        <f t="shared" si="0"/>
        <v>352</v>
      </c>
      <c r="L20" s="44">
        <f t="shared" si="1"/>
        <v>4224</v>
      </c>
    </row>
    <row r="21" spans="1:12" ht="30" x14ac:dyDescent="0.4">
      <c r="A21" s="39">
        <v>15</v>
      </c>
      <c r="B21" s="41" t="s">
        <v>62</v>
      </c>
      <c r="C21" s="40" t="s">
        <v>63</v>
      </c>
      <c r="D21" s="40" t="str">
        <f>[1]Sheet1!C88</f>
        <v>Male</v>
      </c>
      <c r="E21" s="41" t="str">
        <f>[1]Sheet1!G88</f>
        <v>8th August 2010</v>
      </c>
      <c r="F21" s="41" t="str">
        <f>[1]Sheet1!I88</f>
        <v>15th August 1963</v>
      </c>
      <c r="G21" s="41" t="s">
        <v>64</v>
      </c>
      <c r="H21" s="41" t="str">
        <f>[1]Sheet1!L88</f>
        <v>No. 1B Ajuwa Close by Federal Close, Abuloma Road, PHC</v>
      </c>
      <c r="I21" s="40" t="str">
        <f>[1]Sheet1!D88</f>
        <v>Boat Captain</v>
      </c>
      <c r="J21" s="42">
        <v>61121</v>
      </c>
      <c r="K21" s="43">
        <f t="shared" si="0"/>
        <v>611.21</v>
      </c>
      <c r="L21" s="44">
        <f t="shared" si="1"/>
        <v>7334.52</v>
      </c>
    </row>
    <row r="22" spans="1:12" ht="30" x14ac:dyDescent="0.4">
      <c r="A22" s="39">
        <v>16</v>
      </c>
      <c r="B22" s="41" t="s">
        <v>65</v>
      </c>
      <c r="C22" s="40" t="s">
        <v>66</v>
      </c>
      <c r="D22" s="40" t="str">
        <f>[1]Sheet1!C48</f>
        <v>Female</v>
      </c>
      <c r="E22" s="41" t="str">
        <f>[1]Sheet1!G48</f>
        <v>7th October 2013</v>
      </c>
      <c r="F22" s="41" t="str">
        <f>[1]Sheet1!I48</f>
        <v>6th January 1976</v>
      </c>
      <c r="G22" s="46" t="str">
        <f>[1]Sheet1!K48</f>
        <v>07062939954, 08053263500</v>
      </c>
      <c r="H22" s="41" t="str">
        <f>[1]Sheet1!L48</f>
        <v>No. 17 Road One Rumuibekwe Layout, PHC</v>
      </c>
      <c r="I22" s="40" t="s">
        <v>240</v>
      </c>
      <c r="J22" s="47">
        <v>200000</v>
      </c>
      <c r="K22" s="43">
        <f t="shared" si="0"/>
        <v>2000</v>
      </c>
      <c r="L22" s="44">
        <f t="shared" si="1"/>
        <v>24000</v>
      </c>
    </row>
    <row r="23" spans="1:12" ht="30" x14ac:dyDescent="0.4">
      <c r="A23" s="39">
        <v>17</v>
      </c>
      <c r="B23" s="41" t="s">
        <v>68</v>
      </c>
      <c r="C23" s="40" t="s">
        <v>69</v>
      </c>
      <c r="D23" s="40" t="str">
        <f>[1]Sheet1!C22</f>
        <v>Male</v>
      </c>
      <c r="E23" s="41" t="str">
        <f>[1]Sheet1!G22</f>
        <v>28th February 2013</v>
      </c>
      <c r="F23" s="41" t="str">
        <f>[1]Sheet1!I22</f>
        <v>25th February 1981</v>
      </c>
      <c r="G23" s="46" t="str">
        <f>[1]Sheet1!K22</f>
        <v>07038433348</v>
      </c>
      <c r="H23" s="41" t="str">
        <f>[1]Sheet1!L22</f>
        <v>No. 19 Alexander Street, Mile 4, PHC</v>
      </c>
      <c r="I23" s="40" t="str">
        <f>[1]Sheet1!D22</f>
        <v>Marine Officer</v>
      </c>
      <c r="J23" s="47">
        <v>92378</v>
      </c>
      <c r="K23" s="43">
        <f t="shared" si="0"/>
        <v>923.78</v>
      </c>
      <c r="L23" s="44">
        <f t="shared" si="1"/>
        <v>11085.36</v>
      </c>
    </row>
    <row r="24" spans="1:12" ht="30" x14ac:dyDescent="0.4">
      <c r="A24" s="39">
        <v>18</v>
      </c>
      <c r="B24" s="40" t="s">
        <v>70</v>
      </c>
      <c r="C24" s="40" t="s">
        <v>71</v>
      </c>
      <c r="D24" s="40" t="s">
        <v>20</v>
      </c>
      <c r="E24" s="41" t="s">
        <v>33</v>
      </c>
      <c r="F24" s="41" t="s">
        <v>72</v>
      </c>
      <c r="G24" s="41" t="s">
        <v>73</v>
      </c>
      <c r="H24" s="41" t="s">
        <v>74</v>
      </c>
      <c r="I24" s="40" t="s">
        <v>75</v>
      </c>
      <c r="J24" s="42">
        <v>48000</v>
      </c>
      <c r="K24" s="43">
        <f t="shared" si="0"/>
        <v>480</v>
      </c>
      <c r="L24" s="44">
        <f t="shared" si="1"/>
        <v>5760</v>
      </c>
    </row>
    <row r="25" spans="1:12" ht="30" x14ac:dyDescent="0.4">
      <c r="A25" s="39">
        <v>19</v>
      </c>
      <c r="B25" s="41" t="s">
        <v>76</v>
      </c>
      <c r="C25" s="40" t="s">
        <v>77</v>
      </c>
      <c r="D25" s="40" t="str">
        <f>[1]Sheet1!C45</f>
        <v>Male</v>
      </c>
      <c r="E25" s="41" t="str">
        <f>[1]Sheet1!G45</f>
        <v>8th August 2014</v>
      </c>
      <c r="F25" s="41" t="str">
        <f>[1]Sheet1!I45</f>
        <v>14th September 1958</v>
      </c>
      <c r="G25" s="41" t="s">
        <v>78</v>
      </c>
      <c r="H25" s="41" t="str">
        <f>[1]Sheet1!L45</f>
        <v>No. 2 Nyesom Close, Off Adi Odum Street, Woji, PHC</v>
      </c>
      <c r="I25" s="40" t="str">
        <f>[1]Sheet1!D45</f>
        <v>Boat Captain</v>
      </c>
      <c r="J25" s="47">
        <v>58212</v>
      </c>
      <c r="K25" s="43">
        <f t="shared" si="0"/>
        <v>582.12</v>
      </c>
      <c r="L25" s="44">
        <f t="shared" si="1"/>
        <v>6985.4400000000005</v>
      </c>
    </row>
    <row r="26" spans="1:12" ht="30" x14ac:dyDescent="0.4">
      <c r="A26" s="39">
        <v>20</v>
      </c>
      <c r="B26" s="41" t="s">
        <v>79</v>
      </c>
      <c r="C26" s="40" t="s">
        <v>80</v>
      </c>
      <c r="D26" s="40" t="str">
        <f>[1]Sheet1!C59</f>
        <v>Male</v>
      </c>
      <c r="E26" s="41" t="str">
        <f>[1]Sheet1!G59</f>
        <v>5th August 2007</v>
      </c>
      <c r="F26" s="41" t="str">
        <f>[1]Sheet1!I59</f>
        <v>25th March 1968</v>
      </c>
      <c r="G26" s="46" t="str">
        <f>[1]Sheet1!K59</f>
        <v>08063570851, 07025196509</v>
      </c>
      <c r="H26" s="41" t="str">
        <f>[1]Sheet1!L59</f>
        <v>No. 9 Chinwo Orowere Street Ogbunabali, PHC</v>
      </c>
      <c r="I26" s="40" t="str">
        <f>[1]Sheet1!D59</f>
        <v>Forklift Operator</v>
      </c>
      <c r="J26" s="47">
        <v>64179</v>
      </c>
      <c r="K26" s="43">
        <f t="shared" si="0"/>
        <v>641.79</v>
      </c>
      <c r="L26" s="44">
        <f t="shared" si="1"/>
        <v>7701.48</v>
      </c>
    </row>
    <row r="27" spans="1:12" ht="30" x14ac:dyDescent="0.4">
      <c r="A27" s="39">
        <v>21</v>
      </c>
      <c r="B27" s="41" t="s">
        <v>184</v>
      </c>
      <c r="C27" s="40" t="s">
        <v>232</v>
      </c>
      <c r="D27" s="40" t="s">
        <v>20</v>
      </c>
      <c r="E27" s="41" t="s">
        <v>283</v>
      </c>
      <c r="F27" s="41" t="s">
        <v>284</v>
      </c>
      <c r="G27" s="46" t="s">
        <v>285</v>
      </c>
      <c r="H27" s="41" t="s">
        <v>286</v>
      </c>
      <c r="I27" s="40" t="s">
        <v>233</v>
      </c>
      <c r="J27" s="47">
        <v>52800</v>
      </c>
      <c r="K27" s="43">
        <f t="shared" si="0"/>
        <v>528</v>
      </c>
      <c r="L27" s="44">
        <f t="shared" si="1"/>
        <v>6336</v>
      </c>
    </row>
    <row r="28" spans="1:12" ht="30" x14ac:dyDescent="0.4">
      <c r="A28" s="39">
        <v>22</v>
      </c>
      <c r="B28" s="41" t="s">
        <v>301</v>
      </c>
      <c r="C28" s="41" t="s">
        <v>302</v>
      </c>
      <c r="D28" s="40" t="str">
        <f>[1]Sheet1!C8</f>
        <v>Male</v>
      </c>
      <c r="E28" s="41"/>
      <c r="F28" s="41"/>
      <c r="G28" s="46"/>
      <c r="H28" s="41"/>
      <c r="I28" s="40"/>
      <c r="J28" s="47">
        <v>30000</v>
      </c>
      <c r="K28" s="43">
        <f t="shared" si="0"/>
        <v>300</v>
      </c>
      <c r="L28" s="44">
        <f t="shared" si="1"/>
        <v>3600</v>
      </c>
    </row>
    <row r="29" spans="1:12" ht="30" x14ac:dyDescent="0.4">
      <c r="A29" s="39">
        <v>23</v>
      </c>
      <c r="B29" s="41" t="s">
        <v>81</v>
      </c>
      <c r="C29" s="40" t="s">
        <v>172</v>
      </c>
      <c r="D29" s="40" t="s">
        <v>20</v>
      </c>
      <c r="E29" s="41"/>
      <c r="F29" s="41"/>
      <c r="G29" s="41"/>
      <c r="H29" s="41"/>
      <c r="I29" s="40"/>
      <c r="J29" s="47">
        <v>20000</v>
      </c>
      <c r="K29" s="43">
        <f t="shared" si="0"/>
        <v>200</v>
      </c>
      <c r="L29" s="44">
        <f t="shared" si="1"/>
        <v>2400</v>
      </c>
    </row>
    <row r="30" spans="1:12" ht="30" x14ac:dyDescent="0.4">
      <c r="A30" s="39">
        <v>24</v>
      </c>
      <c r="B30" s="41" t="s">
        <v>308</v>
      </c>
      <c r="C30" s="40" t="s">
        <v>309</v>
      </c>
      <c r="D30" s="40" t="s">
        <v>255</v>
      </c>
      <c r="E30" s="41"/>
      <c r="F30" s="41"/>
      <c r="G30" s="41"/>
      <c r="H30" s="41"/>
      <c r="I30" s="40"/>
      <c r="J30" s="47">
        <v>57024</v>
      </c>
      <c r="K30" s="43">
        <f t="shared" si="0"/>
        <v>570.24</v>
      </c>
      <c r="L30" s="44">
        <f t="shared" si="1"/>
        <v>6842.88</v>
      </c>
    </row>
    <row r="31" spans="1:12" ht="30" x14ac:dyDescent="0.4">
      <c r="A31" s="39">
        <v>25</v>
      </c>
      <c r="B31" s="40" t="s">
        <v>87</v>
      </c>
      <c r="C31" s="40" t="s">
        <v>88</v>
      </c>
      <c r="D31" s="40" t="s">
        <v>20</v>
      </c>
      <c r="E31" s="41" t="s">
        <v>33</v>
      </c>
      <c r="F31" s="41" t="s">
        <v>89</v>
      </c>
      <c r="G31" s="41" t="s">
        <v>90</v>
      </c>
      <c r="H31" s="41" t="s">
        <v>91</v>
      </c>
      <c r="I31" s="40" t="s">
        <v>37</v>
      </c>
      <c r="J31" s="42">
        <v>42000</v>
      </c>
      <c r="K31" s="43">
        <f t="shared" si="0"/>
        <v>420</v>
      </c>
      <c r="L31" s="44">
        <f t="shared" si="1"/>
        <v>5040</v>
      </c>
    </row>
    <row r="32" spans="1:12" ht="30" x14ac:dyDescent="0.4">
      <c r="A32" s="39">
        <v>26</v>
      </c>
      <c r="B32" s="41" t="s">
        <v>92</v>
      </c>
      <c r="C32" s="40" t="s">
        <v>93</v>
      </c>
      <c r="D32" s="40" t="str">
        <f>[1]Sheet1!C49</f>
        <v>Female</v>
      </c>
      <c r="E32" s="41" t="str">
        <f>[1]Sheet1!G49</f>
        <v>25th June 2007</v>
      </c>
      <c r="F32" s="41" t="str">
        <f>[1]Sheet1!I49</f>
        <v>13th July 1982</v>
      </c>
      <c r="G32" s="46" t="str">
        <f>[1]Sheet1!K49</f>
        <v>08032651776, 08043218278</v>
      </c>
      <c r="H32" s="41" t="str">
        <f>[1]Sheet1!L49</f>
        <v>No. 83 Amadi Ama Layout PHC.</v>
      </c>
      <c r="I32" s="40" t="str">
        <f>[1]Sheet1!D49</f>
        <v>Document Control/PA</v>
      </c>
      <c r="J32" s="47">
        <v>132733.28</v>
      </c>
      <c r="K32" s="43">
        <f t="shared" si="0"/>
        <v>1327.3327999999999</v>
      </c>
      <c r="L32" s="44">
        <f t="shared" si="1"/>
        <v>15927.993599999998</v>
      </c>
    </row>
    <row r="33" spans="1:12" ht="30" x14ac:dyDescent="0.4">
      <c r="A33" s="39">
        <v>27</v>
      </c>
      <c r="B33" s="41" t="s">
        <v>94</v>
      </c>
      <c r="C33" s="40" t="s">
        <v>95</v>
      </c>
      <c r="D33" s="40" t="str">
        <f>[1]Sheet1!C42</f>
        <v>Male</v>
      </c>
      <c r="E33" s="41" t="str">
        <f>[1]Sheet1!G42</f>
        <v>29th April 2010</v>
      </c>
      <c r="F33" s="41" t="str">
        <f>[1]Sheet1!I42</f>
        <v>25th May 1966</v>
      </c>
      <c r="G33" s="46" t="str">
        <f>[1]Sheet1!K42</f>
        <v>08067380467</v>
      </c>
      <c r="H33" s="41" t="str">
        <f>[1]Sheet1!L42</f>
        <v>No. 85 Tipper Park, Trans Woji Road, PHC</v>
      </c>
      <c r="I33" s="40" t="str">
        <f>[1]Sheet1!D42</f>
        <v>Habour Assistant</v>
      </c>
      <c r="J33" s="47">
        <v>36000</v>
      </c>
      <c r="K33" s="43">
        <f t="shared" si="0"/>
        <v>360</v>
      </c>
      <c r="L33" s="44">
        <f t="shared" si="1"/>
        <v>4320</v>
      </c>
    </row>
    <row r="34" spans="1:12" ht="30" x14ac:dyDescent="0.4">
      <c r="A34" s="39">
        <v>28</v>
      </c>
      <c r="B34" s="41" t="s">
        <v>96</v>
      </c>
      <c r="C34" s="40" t="s">
        <v>43</v>
      </c>
      <c r="D34" s="40" t="str">
        <f>[1]Sheet1!C84</f>
        <v>Male</v>
      </c>
      <c r="E34" s="41" t="str">
        <f>[1]Sheet1!G84</f>
        <v>14th October 2009</v>
      </c>
      <c r="F34" s="41" t="str">
        <f>[1]Sheet1!I84</f>
        <v>25th April 1979</v>
      </c>
      <c r="G34" s="46" t="str">
        <f>[1]Sheet1!K84</f>
        <v>08036725527</v>
      </c>
      <c r="H34" s="41" t="str">
        <f>[1]Sheet1!L84</f>
        <v>Road 6, Oginigba Road Red Gate Compound PHC</v>
      </c>
      <c r="I34" s="40" t="str">
        <f>[1]Sheet1!D84</f>
        <v>Deckhand</v>
      </c>
      <c r="J34" s="42">
        <v>36000</v>
      </c>
      <c r="K34" s="43">
        <f t="shared" si="0"/>
        <v>360</v>
      </c>
      <c r="L34" s="44">
        <f t="shared" si="1"/>
        <v>4320</v>
      </c>
    </row>
    <row r="35" spans="1:12" ht="30" x14ac:dyDescent="0.4">
      <c r="A35" s="39">
        <v>29</v>
      </c>
      <c r="B35" s="40" t="s">
        <v>97</v>
      </c>
      <c r="C35" s="40" t="s">
        <v>98</v>
      </c>
      <c r="D35" s="40" t="s">
        <v>20</v>
      </c>
      <c r="E35" s="41" t="s">
        <v>99</v>
      </c>
      <c r="F35" s="41" t="s">
        <v>100</v>
      </c>
      <c r="G35" s="41" t="s">
        <v>101</v>
      </c>
      <c r="H35" s="41" t="s">
        <v>102</v>
      </c>
      <c r="I35" s="40" t="s">
        <v>103</v>
      </c>
      <c r="J35" s="42">
        <v>180000</v>
      </c>
      <c r="K35" s="43">
        <f t="shared" si="0"/>
        <v>1800</v>
      </c>
      <c r="L35" s="44">
        <f t="shared" si="1"/>
        <v>21600</v>
      </c>
    </row>
    <row r="36" spans="1:12" ht="30" x14ac:dyDescent="0.4">
      <c r="A36" s="39">
        <v>30</v>
      </c>
      <c r="B36" s="40" t="s">
        <v>104</v>
      </c>
      <c r="C36" s="40" t="s">
        <v>105</v>
      </c>
      <c r="D36" s="40" t="str">
        <f>[1]Sheet1!C6</f>
        <v>Male</v>
      </c>
      <c r="E36" s="41" t="str">
        <f>[1]Sheet1!G6</f>
        <v>03 - January - 2012</v>
      </c>
      <c r="F36" s="41" t="s">
        <v>106</v>
      </c>
      <c r="G36" s="41" t="s">
        <v>107</v>
      </c>
      <c r="H36" s="41" t="str">
        <f>[1]Sheet1!L6</f>
        <v>No. 29 Uniport /road, Off Ozuoba, PHC</v>
      </c>
      <c r="I36" s="40" t="str">
        <f>[1]Sheet1!D6</f>
        <v>Electrician</v>
      </c>
      <c r="J36" s="47">
        <v>55440</v>
      </c>
      <c r="K36" s="43">
        <f t="shared" si="0"/>
        <v>554.4</v>
      </c>
      <c r="L36" s="44">
        <f t="shared" si="1"/>
        <v>6652.7999999999993</v>
      </c>
    </row>
    <row r="37" spans="1:12" ht="30" x14ac:dyDescent="0.4">
      <c r="A37" s="39">
        <v>31</v>
      </c>
      <c r="B37" s="41" t="s">
        <v>108</v>
      </c>
      <c r="C37" s="40" t="s">
        <v>109</v>
      </c>
      <c r="D37" s="40" t="str">
        <f>[1]Sheet1!C82</f>
        <v>Male</v>
      </c>
      <c r="E37" s="41" t="str">
        <f>[1]Sheet1!G82</f>
        <v>2nd December 2013</v>
      </c>
      <c r="F37" s="41" t="str">
        <f>[1]Sheet1!I82</f>
        <v>20th March 1976</v>
      </c>
      <c r="G37" s="46" t="str">
        <f>[1]Sheet1!K82</f>
        <v>080342204261, 07040673086</v>
      </c>
      <c r="H37" s="41" t="str">
        <f>[1]Sheet1!L82</f>
        <v>No. 1 Chief Polo Estate Off 15 DFRRI Road Off Abuloma Road PHC</v>
      </c>
      <c r="I37" s="40" t="str">
        <f>[1]Sheet1!D82</f>
        <v>Ict/Maintenance Supervisor</v>
      </c>
      <c r="J37" s="42">
        <v>120393</v>
      </c>
      <c r="K37" s="43">
        <f t="shared" si="0"/>
        <v>1203.93</v>
      </c>
      <c r="L37" s="44">
        <f t="shared" si="1"/>
        <v>14447.16</v>
      </c>
    </row>
    <row r="38" spans="1:12" ht="30" x14ac:dyDescent="0.4">
      <c r="A38" s="39">
        <v>32</v>
      </c>
      <c r="B38" s="41" t="s">
        <v>110</v>
      </c>
      <c r="C38" s="40" t="s">
        <v>111</v>
      </c>
      <c r="D38" s="40" t="s">
        <v>20</v>
      </c>
      <c r="E38" s="41" t="s">
        <v>112</v>
      </c>
      <c r="F38" s="41" t="s">
        <v>113</v>
      </c>
      <c r="G38" s="50" t="s">
        <v>114</v>
      </c>
      <c r="H38" s="41" t="s">
        <v>115</v>
      </c>
      <c r="I38" s="40" t="s">
        <v>116</v>
      </c>
      <c r="J38" s="47">
        <v>19800</v>
      </c>
      <c r="K38" s="43">
        <f t="shared" si="0"/>
        <v>198</v>
      </c>
      <c r="L38" s="44">
        <f t="shared" si="1"/>
        <v>2376</v>
      </c>
    </row>
    <row r="39" spans="1:12" ht="30" x14ac:dyDescent="0.4">
      <c r="A39" s="39">
        <v>33</v>
      </c>
      <c r="B39" s="41" t="s">
        <v>117</v>
      </c>
      <c r="C39" s="40" t="s">
        <v>118</v>
      </c>
      <c r="D39" s="40" t="str">
        <f>[1]Sheet1!C86</f>
        <v>Male</v>
      </c>
      <c r="E39" s="41" t="str">
        <f>[1]Sheet1!G86</f>
        <v>25th June 2012</v>
      </c>
      <c r="F39" s="41" t="str">
        <f>[1]Sheet1!I86</f>
        <v>12th July 1987</v>
      </c>
      <c r="G39" s="46" t="str">
        <f>[1]Sheet1!K86</f>
        <v>08059811503, 08187830056</v>
      </c>
      <c r="H39" s="41" t="str">
        <f>[1]Sheet1!L86</f>
        <v>No. 5 dankoroma Street Azuabie Town Transamadi Industrial Layout PHC</v>
      </c>
      <c r="I39" s="40" t="str">
        <f>[1]Sheet1!D86</f>
        <v>Deckhand</v>
      </c>
      <c r="J39" s="42">
        <v>36000</v>
      </c>
      <c r="K39" s="43">
        <f t="shared" si="0"/>
        <v>360</v>
      </c>
      <c r="L39" s="44">
        <f t="shared" si="1"/>
        <v>4320</v>
      </c>
    </row>
    <row r="40" spans="1:12" ht="30" x14ac:dyDescent="0.4">
      <c r="A40" s="39">
        <v>34</v>
      </c>
      <c r="B40" s="40" t="s">
        <v>88</v>
      </c>
      <c r="C40" s="40" t="s">
        <v>242</v>
      </c>
      <c r="D40" s="40" t="s">
        <v>20</v>
      </c>
      <c r="E40" s="41" t="s">
        <v>121</v>
      </c>
      <c r="F40" s="41" t="s">
        <v>122</v>
      </c>
      <c r="G40" s="41" t="s">
        <v>123</v>
      </c>
      <c r="H40" s="41" t="s">
        <v>124</v>
      </c>
      <c r="I40" s="40" t="s">
        <v>243</v>
      </c>
      <c r="J40" s="42">
        <v>66513</v>
      </c>
      <c r="K40" s="43">
        <f t="shared" si="0"/>
        <v>665.13</v>
      </c>
      <c r="L40" s="44">
        <f t="shared" si="1"/>
        <v>7981.5599999999995</v>
      </c>
    </row>
    <row r="41" spans="1:12" ht="30" x14ac:dyDescent="0.4">
      <c r="A41" s="39">
        <v>35</v>
      </c>
      <c r="B41" s="41" t="s">
        <v>125</v>
      </c>
      <c r="C41" s="40" t="s">
        <v>126</v>
      </c>
      <c r="D41" s="40" t="str">
        <f>[1]Sheet1!C23</f>
        <v>Male</v>
      </c>
      <c r="E41" s="41" t="str">
        <f>[1]Sheet1!G23</f>
        <v>16th January 2017</v>
      </c>
      <c r="F41" s="41" t="str">
        <f>[1]Sheet1!I23</f>
        <v>17th August 1985</v>
      </c>
      <c r="G41" s="46" t="str">
        <f>[1]Sheet1!K23</f>
        <v>08036819930</v>
      </c>
      <c r="H41" s="41" t="str">
        <f>[1]Sheet1!L23</f>
        <v>No. 1 Chichi Street, Akpajo - Eleme, Rivers State</v>
      </c>
      <c r="I41" s="40" t="str">
        <f>[1]Sheet1!D23</f>
        <v>Fitter</v>
      </c>
      <c r="J41" s="47">
        <v>54000</v>
      </c>
      <c r="K41" s="43">
        <f t="shared" si="0"/>
        <v>540</v>
      </c>
      <c r="L41" s="44">
        <f t="shared" si="1"/>
        <v>6480</v>
      </c>
    </row>
    <row r="42" spans="1:12" ht="30" x14ac:dyDescent="0.4">
      <c r="A42" s="39">
        <v>36</v>
      </c>
      <c r="B42" s="41" t="s">
        <v>125</v>
      </c>
      <c r="C42" s="40" t="s">
        <v>127</v>
      </c>
      <c r="D42" s="40" t="str">
        <f>[1]Sheet1!C43</f>
        <v>Male</v>
      </c>
      <c r="E42" s="41" t="str">
        <f>[1]Sheet1!G43</f>
        <v>6th October 2017</v>
      </c>
      <c r="F42" s="41" t="str">
        <f>[1]Sheet1!I43</f>
        <v>13th June 1977</v>
      </c>
      <c r="G42" s="46" t="str">
        <f>[1]Sheet1!K43</f>
        <v>08060413134, 09097145374</v>
      </c>
      <c r="H42" s="41" t="str">
        <f>[1]Sheet1!L43</f>
        <v>No. 2 Nyesom Close, Off Adi Odum Street, Woji, PHC</v>
      </c>
      <c r="I42" s="40" t="str">
        <f>[1]Sheet1!D43</f>
        <v>Crane Operator</v>
      </c>
      <c r="J42" s="47">
        <v>60000</v>
      </c>
      <c r="K42" s="43">
        <f t="shared" si="0"/>
        <v>600</v>
      </c>
      <c r="L42" s="44">
        <f t="shared" si="1"/>
        <v>7200</v>
      </c>
    </row>
    <row r="43" spans="1:12" ht="30" x14ac:dyDescent="0.4">
      <c r="A43" s="39">
        <v>37</v>
      </c>
      <c r="B43" s="41" t="s">
        <v>303</v>
      </c>
      <c r="C43" s="40" t="s">
        <v>304</v>
      </c>
      <c r="D43" s="40" t="s">
        <v>255</v>
      </c>
      <c r="E43" s="41"/>
      <c r="F43" s="41"/>
      <c r="G43" s="46"/>
      <c r="H43" s="41"/>
      <c r="I43" s="40"/>
      <c r="J43" s="42">
        <v>80000</v>
      </c>
      <c r="K43" s="43">
        <f t="shared" si="0"/>
        <v>800</v>
      </c>
      <c r="L43" s="44">
        <f t="shared" si="1"/>
        <v>9600</v>
      </c>
    </row>
    <row r="44" spans="1:12" ht="30" x14ac:dyDescent="0.4">
      <c r="A44" s="39">
        <v>38</v>
      </c>
      <c r="B44" s="41" t="s">
        <v>132</v>
      </c>
      <c r="C44" s="40" t="s">
        <v>133</v>
      </c>
      <c r="D44" s="40" t="str">
        <f>[1]Sheet1!C12</f>
        <v>Male</v>
      </c>
      <c r="E44" s="41" t="str">
        <f>[1]Sheet1!G12</f>
        <v>21-May-2007</v>
      </c>
      <c r="F44" s="41" t="str">
        <f>[1]Sheet1!I12</f>
        <v>14 - July -1971</v>
      </c>
      <c r="G44" s="46" t="str">
        <f>[1]Sheet1!K12</f>
        <v>08055668101,  07030197235</v>
      </c>
      <c r="H44" s="41" t="str">
        <f>[1]Sheet1!L12</f>
        <v>No, 3 Nwuchekwa Estate, Elelewo Town, R/S</v>
      </c>
      <c r="I44" s="40" t="str">
        <f>[1]Sheet1!D12</f>
        <v>Ag. Finance/Accounts Mgr.</v>
      </c>
      <c r="J44" s="47">
        <v>120000</v>
      </c>
      <c r="K44" s="43">
        <f t="shared" si="0"/>
        <v>1200</v>
      </c>
      <c r="L44" s="44">
        <f t="shared" si="1"/>
        <v>14400</v>
      </c>
    </row>
    <row r="45" spans="1:12" ht="30" x14ac:dyDescent="0.4">
      <c r="A45" s="39">
        <v>39</v>
      </c>
      <c r="B45" s="41" t="s">
        <v>134</v>
      </c>
      <c r="C45" s="40" t="s">
        <v>135</v>
      </c>
      <c r="D45" s="40" t="str">
        <f>[1]Sheet1!C38</f>
        <v>Male</v>
      </c>
      <c r="E45" s="41" t="str">
        <f>[1]Sheet1!G38</f>
        <v>1st November 2013</v>
      </c>
      <c r="F45" s="41" t="str">
        <f>[1]Sheet1!I38</f>
        <v>2nd May 1984</v>
      </c>
      <c r="G45" s="46" t="str">
        <f>[1]Sheet1!K38</f>
        <v>08061327971</v>
      </c>
      <c r="H45" s="41" t="str">
        <f>[1]Sheet1!L38</f>
        <v>No. 2 Gas Road, Abuloma, PHC</v>
      </c>
      <c r="I45" s="40" t="str">
        <f>[1]Sheet1!D38</f>
        <v>Marine Engineer Assistant</v>
      </c>
      <c r="J45" s="47">
        <v>45946</v>
      </c>
      <c r="K45" s="43">
        <f t="shared" si="0"/>
        <v>459.46000000000004</v>
      </c>
      <c r="L45" s="44">
        <f t="shared" si="1"/>
        <v>5513.52</v>
      </c>
    </row>
    <row r="46" spans="1:12" ht="30" x14ac:dyDescent="0.4">
      <c r="A46" s="39">
        <v>40</v>
      </c>
      <c r="B46" s="41" t="s">
        <v>136</v>
      </c>
      <c r="C46" s="40" t="s">
        <v>137</v>
      </c>
      <c r="D46" s="40" t="str">
        <f>[1]Sheet1!C33</f>
        <v>Male</v>
      </c>
      <c r="E46" s="41" t="str">
        <f>[1]Sheet1!G33</f>
        <v>23rd November 2015</v>
      </c>
      <c r="F46" s="41" t="str">
        <f>[1]Sheet1!I33</f>
        <v>30th September 1986</v>
      </c>
      <c r="G46" s="46" t="str">
        <f>[1]Sheet1!K33</f>
        <v>07068555356</v>
      </c>
      <c r="H46" s="41" t="str">
        <f>[1]Sheet1!L33</f>
        <v>No. 15 Isa Orlumati Close, Behind Adamac Group of Co, East West Rd, PHC</v>
      </c>
      <c r="I46" s="40" t="str">
        <f>[1]Sheet1!D33</f>
        <v>Accounts Officer</v>
      </c>
      <c r="J46" s="47">
        <v>52800</v>
      </c>
      <c r="K46" s="43">
        <f t="shared" si="0"/>
        <v>528</v>
      </c>
      <c r="L46" s="44">
        <f t="shared" si="1"/>
        <v>6336</v>
      </c>
    </row>
    <row r="47" spans="1:12" ht="30" x14ac:dyDescent="0.4">
      <c r="A47" s="39">
        <v>41</v>
      </c>
      <c r="B47" s="41" t="s">
        <v>138</v>
      </c>
      <c r="C47" s="40" t="s">
        <v>139</v>
      </c>
      <c r="D47" s="40" t="str">
        <f>[1]Sheet1!C65</f>
        <v>Male</v>
      </c>
      <c r="E47" s="41" t="str">
        <f>[1]Sheet1!G65</f>
        <v>13th September 2010</v>
      </c>
      <c r="F47" s="41" t="str">
        <f>[1]Sheet1!I65</f>
        <v>4th April 1968</v>
      </c>
      <c r="G47" s="41" t="s">
        <v>140</v>
      </c>
      <c r="H47" s="41" t="str">
        <f>[1]Sheet1!L65</f>
        <v>No. 104 Awolomebiri Okrika Rivers State.</v>
      </c>
      <c r="I47" s="40" t="str">
        <f>[1]Sheet1!D65</f>
        <v>Marine Engineer Assistant</v>
      </c>
      <c r="J47" s="42">
        <v>52800</v>
      </c>
      <c r="K47" s="43">
        <f t="shared" si="0"/>
        <v>528</v>
      </c>
      <c r="L47" s="44">
        <f t="shared" si="1"/>
        <v>6336</v>
      </c>
    </row>
    <row r="48" spans="1:12" ht="30" x14ac:dyDescent="0.4">
      <c r="A48" s="39">
        <v>42</v>
      </c>
      <c r="B48" s="41" t="s">
        <v>141</v>
      </c>
      <c r="C48" s="40" t="s">
        <v>142</v>
      </c>
      <c r="D48" s="40" t="str">
        <f>[1]Sheet1!C67</f>
        <v>Male</v>
      </c>
      <c r="E48" s="41" t="s">
        <v>143</v>
      </c>
      <c r="F48" s="41" t="str">
        <f>[1]Sheet1!I67</f>
        <v>21st May 1968</v>
      </c>
      <c r="G48" s="46" t="str">
        <f>[1]Sheet1!K67</f>
        <v>08035511249, 08065428983</v>
      </c>
      <c r="H48" s="41" t="str">
        <f>[1]Sheet1!L67</f>
        <v>No. 9 Oda Lnae Kesiolu Road Off Ikwerre Road, Rumuigbo PHC</v>
      </c>
      <c r="I48" s="40" t="str">
        <f>[1]Sheet1!D67</f>
        <v>Project Engineer</v>
      </c>
      <c r="J48" s="42">
        <v>183784.54</v>
      </c>
      <c r="K48" s="43">
        <f t="shared" si="0"/>
        <v>1837.8454000000002</v>
      </c>
      <c r="L48" s="44">
        <f t="shared" si="1"/>
        <v>22054.144800000002</v>
      </c>
    </row>
    <row r="49" spans="1:12" ht="30" x14ac:dyDescent="0.4">
      <c r="A49" s="39">
        <v>43</v>
      </c>
      <c r="B49" s="41" t="s">
        <v>144</v>
      </c>
      <c r="C49" s="40" t="s">
        <v>145</v>
      </c>
      <c r="D49" s="40" t="str">
        <f>[1]Sheet1!C37</f>
        <v>Male</v>
      </c>
      <c r="E49" s="41" t="str">
        <f>[1]Sheet1!G37</f>
        <v xml:space="preserve">28th February 2015 </v>
      </c>
      <c r="F49" s="41" t="str">
        <f>[1]Sheet1!I37</f>
        <v>15th October 1975</v>
      </c>
      <c r="G49" s="41" t="s">
        <v>146</v>
      </c>
      <c r="H49" s="41" t="str">
        <f>[1]Sheet1!L37</f>
        <v>No. 4 Mutu Lane, Agip/Mile 4, Rumueme, PHC</v>
      </c>
      <c r="I49" s="40" t="str">
        <f>[1]Sheet1!D37</f>
        <v>Boat Captain</v>
      </c>
      <c r="J49" s="47">
        <v>58212</v>
      </c>
      <c r="K49" s="43">
        <f t="shared" si="0"/>
        <v>582.12</v>
      </c>
      <c r="L49" s="44">
        <f t="shared" si="1"/>
        <v>6985.4400000000005</v>
      </c>
    </row>
    <row r="50" spans="1:12" ht="30" x14ac:dyDescent="0.4">
      <c r="A50" s="39">
        <v>44</v>
      </c>
      <c r="B50" s="41" t="s">
        <v>147</v>
      </c>
      <c r="C50" s="40" t="s">
        <v>148</v>
      </c>
      <c r="D50" s="40" t="str">
        <f>[1]Sheet1!C46</f>
        <v>Male</v>
      </c>
      <c r="E50" s="41" t="str">
        <f>[1]Sheet1!G46</f>
        <v>1st October 2015</v>
      </c>
      <c r="F50" s="41" t="str">
        <f>[1]Sheet1!I46</f>
        <v>2nd September 1977</v>
      </c>
      <c r="G50" s="46" t="str">
        <f>[1]Sheet1!K46</f>
        <v>08055415714, 08068473138</v>
      </c>
      <c r="H50" s="41" t="str">
        <f>[1]Sheet1!L46</f>
        <v>No. 6 Ebereke Street, Off Umusoya Street, Oyigbo, PHC</v>
      </c>
      <c r="I50" s="40" t="str">
        <f>[1]Sheet1!D46</f>
        <v>Procurement Officer</v>
      </c>
      <c r="J50" s="47">
        <v>54000</v>
      </c>
      <c r="K50" s="43">
        <f t="shared" si="0"/>
        <v>540</v>
      </c>
      <c r="L50" s="44">
        <f t="shared" si="1"/>
        <v>6480</v>
      </c>
    </row>
    <row r="51" spans="1:12" ht="30" x14ac:dyDescent="0.4">
      <c r="A51" s="39">
        <v>45</v>
      </c>
      <c r="B51" s="40" t="s">
        <v>149</v>
      </c>
      <c r="C51" s="40" t="s">
        <v>67</v>
      </c>
      <c r="D51" s="40" t="s">
        <v>20</v>
      </c>
      <c r="E51" s="41" t="s">
        <v>150</v>
      </c>
      <c r="F51" s="41" t="s">
        <v>151</v>
      </c>
      <c r="G51" s="41" t="s">
        <v>152</v>
      </c>
      <c r="H51" s="41" t="s">
        <v>153</v>
      </c>
      <c r="I51" s="40" t="s">
        <v>154</v>
      </c>
      <c r="J51" s="42">
        <v>120000</v>
      </c>
      <c r="K51" s="43">
        <f t="shared" si="0"/>
        <v>1200</v>
      </c>
      <c r="L51" s="44">
        <f t="shared" si="1"/>
        <v>14400</v>
      </c>
    </row>
    <row r="52" spans="1:12" ht="30" x14ac:dyDescent="0.4">
      <c r="A52" s="39">
        <v>46</v>
      </c>
      <c r="B52" s="40" t="s">
        <v>155</v>
      </c>
      <c r="C52" s="40" t="s">
        <v>156</v>
      </c>
      <c r="D52" s="40" t="str">
        <f>[1]Sheet1!C89</f>
        <v>Male</v>
      </c>
      <c r="E52" s="41" t="str">
        <f>[1]Sheet1!G89</f>
        <v>14th May 2004</v>
      </c>
      <c r="F52" s="41" t="str">
        <f>[1]Sheet1!I89</f>
        <v>20th March 1968</v>
      </c>
      <c r="G52" s="41">
        <v>8064866889</v>
      </c>
      <c r="H52" s="41" t="str">
        <f>[1]Sheet1!L89</f>
        <v>No. 26 Mini- Ewa Road Rumuobiakani, PHC</v>
      </c>
      <c r="I52" s="40" t="str">
        <f>[1]Sheet1!D89</f>
        <v>Deckhand</v>
      </c>
      <c r="J52" s="42">
        <v>43758</v>
      </c>
      <c r="K52" s="43">
        <f t="shared" si="0"/>
        <v>437.58</v>
      </c>
      <c r="L52" s="44">
        <f t="shared" si="1"/>
        <v>5250.96</v>
      </c>
    </row>
    <row r="53" spans="1:12" ht="30" x14ac:dyDescent="0.4">
      <c r="A53" s="39">
        <v>47</v>
      </c>
      <c r="B53" s="41" t="s">
        <v>157</v>
      </c>
      <c r="C53" s="40" t="s">
        <v>158</v>
      </c>
      <c r="D53" s="40" t="str">
        <f>[1]Sheet1!C64</f>
        <v>Male</v>
      </c>
      <c r="E53" s="41" t="str">
        <f>[1]Sheet1!G64</f>
        <v>6th August 2003</v>
      </c>
      <c r="F53" s="41" t="s">
        <v>246</v>
      </c>
      <c r="G53" s="41" t="str">
        <f>[1]Sheet1!$K$64</f>
        <v>08081152614</v>
      </c>
      <c r="H53" s="41" t="str">
        <f>[1]Sheet1!L64</f>
        <v>No. 4 Eze J Eze Street Off Sylas Street Oyigbo Rivers State.</v>
      </c>
      <c r="I53" s="40" t="str">
        <f>[1]Sheet1!D64</f>
        <v>Chief Driver</v>
      </c>
      <c r="J53" s="47">
        <v>60720</v>
      </c>
      <c r="K53" s="43">
        <f t="shared" si="0"/>
        <v>607.20000000000005</v>
      </c>
      <c r="L53" s="44">
        <f t="shared" si="1"/>
        <v>7286.4000000000005</v>
      </c>
    </row>
    <row r="54" spans="1:12" ht="30" x14ac:dyDescent="0.4">
      <c r="A54" s="39">
        <v>48</v>
      </c>
      <c r="B54" s="41" t="s">
        <v>159</v>
      </c>
      <c r="C54" s="40" t="s">
        <v>160</v>
      </c>
      <c r="D54" s="40" t="str">
        <f>[1]Sheet1!C14</f>
        <v>Male</v>
      </c>
      <c r="E54" s="41" t="str">
        <f>[1]Sheet1!G14</f>
        <v>29th February 2016</v>
      </c>
      <c r="F54" s="41" t="str">
        <f>[1]Sheet1!I14</f>
        <v>29th January 1971</v>
      </c>
      <c r="G54" s="46" t="str">
        <f>[1]Sheet1!K14</f>
        <v>08035700816, 08153075521,08132918547</v>
      </c>
      <c r="H54" s="41" t="str">
        <f>[1]Sheet1!L14</f>
        <v>No. 2 Adaghonleh Street, Off Okorare Street, Ughele, Delta State</v>
      </c>
      <c r="I54" s="40" t="str">
        <f>[1]Sheet1!D14</f>
        <v>QHSE Team Lead</v>
      </c>
      <c r="J54" s="47">
        <v>144000</v>
      </c>
      <c r="K54" s="43">
        <f t="shared" si="0"/>
        <v>1440</v>
      </c>
      <c r="L54" s="44">
        <f t="shared" si="1"/>
        <v>17280</v>
      </c>
    </row>
    <row r="55" spans="1:12" ht="30" x14ac:dyDescent="0.4">
      <c r="A55" s="39">
        <v>49</v>
      </c>
      <c r="B55" s="40" t="s">
        <v>161</v>
      </c>
      <c r="C55" s="40" t="s">
        <v>162</v>
      </c>
      <c r="D55" s="40" t="s">
        <v>20</v>
      </c>
      <c r="E55" s="41" t="s">
        <v>163</v>
      </c>
      <c r="F55" s="41" t="s">
        <v>164</v>
      </c>
      <c r="G55" s="41" t="s">
        <v>165</v>
      </c>
      <c r="H55" s="41" t="s">
        <v>166</v>
      </c>
      <c r="I55" s="48" t="s">
        <v>167</v>
      </c>
      <c r="J55" s="42">
        <v>137388</v>
      </c>
      <c r="K55" s="43">
        <f t="shared" si="0"/>
        <v>1373.88</v>
      </c>
      <c r="L55" s="44">
        <f t="shared" si="1"/>
        <v>16486.560000000001</v>
      </c>
    </row>
    <row r="56" spans="1:12" ht="30" x14ac:dyDescent="0.4">
      <c r="A56" s="39">
        <v>50</v>
      </c>
      <c r="B56" s="41" t="s">
        <v>168</v>
      </c>
      <c r="C56" s="40" t="s">
        <v>169</v>
      </c>
      <c r="D56" s="40" t="str">
        <f>[1]Sheet1!C79</f>
        <v>Male</v>
      </c>
      <c r="E56" s="41" t="str">
        <f>[1]Sheet1!G79</f>
        <v>1st October 2010</v>
      </c>
      <c r="F56" s="41" t="str">
        <f>[1]Sheet1!I79</f>
        <v>20th July 1982</v>
      </c>
      <c r="G56" s="41" t="s">
        <v>170</v>
      </c>
      <c r="H56" s="41" t="str">
        <f>[1]Sheet1!L79</f>
        <v>No 3 Gate Femie- Ama Off Abuloma Road PHC</v>
      </c>
      <c r="I56" s="40" t="str">
        <f>[1]Sheet1!D79</f>
        <v>Marine Engineer Assistant</v>
      </c>
      <c r="J56" s="42">
        <v>52800</v>
      </c>
      <c r="K56" s="43">
        <f t="shared" si="0"/>
        <v>528</v>
      </c>
      <c r="L56" s="44">
        <f t="shared" si="1"/>
        <v>6336</v>
      </c>
    </row>
    <row r="57" spans="1:12" ht="30" x14ac:dyDescent="0.4">
      <c r="A57" s="39">
        <v>51</v>
      </c>
      <c r="B57" s="40" t="s">
        <v>171</v>
      </c>
      <c r="C57" s="40" t="s">
        <v>172</v>
      </c>
      <c r="D57" s="40" t="s">
        <v>20</v>
      </c>
      <c r="E57" s="41" t="s">
        <v>173</v>
      </c>
      <c r="F57" s="41" t="s">
        <v>174</v>
      </c>
      <c r="G57" s="41" t="s">
        <v>175</v>
      </c>
      <c r="H57" s="41" t="s">
        <v>176</v>
      </c>
      <c r="I57" s="40" t="s">
        <v>177</v>
      </c>
      <c r="J57" s="42">
        <v>33000</v>
      </c>
      <c r="K57" s="43">
        <f t="shared" si="0"/>
        <v>330</v>
      </c>
      <c r="L57" s="44">
        <f t="shared" si="1"/>
        <v>3960</v>
      </c>
    </row>
    <row r="58" spans="1:12" ht="30" x14ac:dyDescent="0.4">
      <c r="A58" s="39">
        <v>52</v>
      </c>
      <c r="B58" s="41" t="s">
        <v>180</v>
      </c>
      <c r="C58" s="40" t="s">
        <v>142</v>
      </c>
      <c r="D58" s="40" t="str">
        <f>[1]Sheet1!C29</f>
        <v>Male</v>
      </c>
      <c r="E58" s="41" t="str">
        <f>[1]Sheet1!G29</f>
        <v>1st April 2016</v>
      </c>
      <c r="F58" s="41" t="str">
        <f>[1]Sheet1!I29</f>
        <v>10th October 1974</v>
      </c>
      <c r="G58" s="46" t="str">
        <f>[1]Sheet1!K29</f>
        <v>08068081500, 07054262129</v>
      </c>
      <c r="H58" s="41" t="str">
        <f>[1]Sheet1!L29</f>
        <v>No. 15 Timothy Chinwo Street, Woji, PHC</v>
      </c>
      <c r="I58" s="40" t="str">
        <f>[1]Sheet1!D29</f>
        <v>Dispatcher</v>
      </c>
      <c r="J58" s="47">
        <v>30000</v>
      </c>
      <c r="K58" s="43">
        <f t="shared" si="0"/>
        <v>300</v>
      </c>
      <c r="L58" s="44">
        <f t="shared" si="1"/>
        <v>3600</v>
      </c>
    </row>
    <row r="59" spans="1:12" ht="30" x14ac:dyDescent="0.4">
      <c r="A59" s="39">
        <v>53</v>
      </c>
      <c r="B59" s="41" t="s">
        <v>181</v>
      </c>
      <c r="C59" s="40" t="s">
        <v>182</v>
      </c>
      <c r="D59" s="40" t="str">
        <f>[1]Sheet1!C9</f>
        <v>Male</v>
      </c>
      <c r="E59" s="41" t="str">
        <f>[1]Sheet1!G9</f>
        <v>24 -january-2013</v>
      </c>
      <c r="F59" s="41" t="str">
        <f>[1]Sheet1!I9</f>
        <v>01- March-1982</v>
      </c>
      <c r="G59" s="46" t="str">
        <f>[1]Sheet1!K9</f>
        <v>08183479458, 08064271010</v>
      </c>
      <c r="H59" s="41" t="str">
        <f>[1]Sheet1!L9</f>
        <v>No, 24 Woji Place Road, PHC</v>
      </c>
      <c r="I59" s="40" t="str">
        <f>[1]Sheet1!D9</f>
        <v>Welder</v>
      </c>
      <c r="J59" s="47">
        <v>48000</v>
      </c>
      <c r="K59" s="43">
        <f t="shared" si="0"/>
        <v>480</v>
      </c>
      <c r="L59" s="44">
        <f t="shared" si="1"/>
        <v>5760</v>
      </c>
    </row>
    <row r="60" spans="1:12" ht="30" x14ac:dyDescent="0.4">
      <c r="A60" s="39">
        <v>54</v>
      </c>
      <c r="B60" s="41" t="s">
        <v>183</v>
      </c>
      <c r="C60" s="40" t="s">
        <v>184</v>
      </c>
      <c r="D60" s="40" t="str">
        <f>[1]Sheet1!C76</f>
        <v>Male</v>
      </c>
      <c r="E60" s="41" t="str">
        <f>[1]Sheet1!G76</f>
        <v>2nd June 2007</v>
      </c>
      <c r="F60" s="41" t="str">
        <f>[1]Sheet1!I76</f>
        <v>26th May 1984</v>
      </c>
      <c r="G60" s="46" t="str">
        <f>[1]Sheet1!K76</f>
        <v>07035182278, 08055022899</v>
      </c>
      <c r="H60" s="41" t="str">
        <f>[1]Sheet1!L76</f>
        <v>No. 21 Atugbo Street, Elekahia PHC</v>
      </c>
      <c r="I60" s="40" t="str">
        <f>[1]Sheet1!D76</f>
        <v>Deckhand</v>
      </c>
      <c r="J60" s="42">
        <v>39690</v>
      </c>
      <c r="K60" s="43">
        <f t="shared" si="0"/>
        <v>396.90000000000003</v>
      </c>
      <c r="L60" s="44">
        <f t="shared" si="1"/>
        <v>4762.8</v>
      </c>
    </row>
    <row r="61" spans="1:12" ht="30" x14ac:dyDescent="0.4">
      <c r="A61" s="39">
        <v>55</v>
      </c>
      <c r="B61" s="41" t="s">
        <v>185</v>
      </c>
      <c r="C61" s="40" t="s">
        <v>186</v>
      </c>
      <c r="D61" s="40" t="str">
        <f>[1]Sheet1!C66</f>
        <v>Male</v>
      </c>
      <c r="E61" s="41" t="str">
        <f>[1]Sheet1!G66</f>
        <v>20th March 2012</v>
      </c>
      <c r="F61" s="41" t="str">
        <f>[1]Sheet1!I66</f>
        <v>12th June 1966</v>
      </c>
      <c r="G61" s="46" t="str">
        <f>[1]Sheet1!K66</f>
        <v>07036332009</v>
      </c>
      <c r="H61" s="41" t="str">
        <f>[1]Sheet1!L66</f>
        <v>No. 48 Unity Drive Off Circular Road PHC</v>
      </c>
      <c r="I61" s="40" t="str">
        <f>[1]Sheet1!D66</f>
        <v>Beach Master</v>
      </c>
      <c r="J61" s="42">
        <v>110847</v>
      </c>
      <c r="K61" s="43">
        <f t="shared" si="0"/>
        <v>1108.47</v>
      </c>
      <c r="L61" s="44">
        <f t="shared" si="1"/>
        <v>13301.64</v>
      </c>
    </row>
    <row r="62" spans="1:12" ht="30" x14ac:dyDescent="0.4">
      <c r="A62" s="39">
        <v>56</v>
      </c>
      <c r="B62" s="40" t="s">
        <v>187</v>
      </c>
      <c r="C62" s="40" t="s">
        <v>188</v>
      </c>
      <c r="D62" s="40" t="s">
        <v>20</v>
      </c>
      <c r="E62" s="41" t="s">
        <v>33</v>
      </c>
      <c r="F62" s="41" t="s">
        <v>189</v>
      </c>
      <c r="G62" s="41" t="s">
        <v>190</v>
      </c>
      <c r="H62" s="41" t="s">
        <v>191</v>
      </c>
      <c r="I62" s="40" t="s">
        <v>116</v>
      </c>
      <c r="J62" s="42">
        <v>33000</v>
      </c>
      <c r="K62" s="43">
        <f t="shared" si="0"/>
        <v>330</v>
      </c>
      <c r="L62" s="44">
        <f t="shared" si="1"/>
        <v>3960</v>
      </c>
    </row>
    <row r="63" spans="1:12" ht="30" x14ac:dyDescent="0.4">
      <c r="A63" s="39">
        <v>57</v>
      </c>
      <c r="B63" s="41" t="s">
        <v>192</v>
      </c>
      <c r="C63" s="40" t="s">
        <v>193</v>
      </c>
      <c r="D63" s="40" t="str">
        <f>[1]Sheet1!C35</f>
        <v>Male</v>
      </c>
      <c r="E63" s="41" t="str">
        <f>[1]Sheet1!G35</f>
        <v>1st Deember 2015</v>
      </c>
      <c r="F63" s="41" t="str">
        <f>[1]Sheet1!I35</f>
        <v>14th March 1983</v>
      </c>
      <c r="G63" s="46" t="str">
        <f>[1]Sheet1!K35</f>
        <v>08069362868</v>
      </c>
      <c r="H63" s="41" t="str">
        <f>[1]Sheet1!L35</f>
        <v>No. 61 Mgbosimiri Village, Off Agip Road, PHC</v>
      </c>
      <c r="I63" s="40" t="str">
        <f>[1]Sheet1!D35</f>
        <v>Warehouse Assistant</v>
      </c>
      <c r="J63" s="47">
        <v>61585.799999999996</v>
      </c>
      <c r="K63" s="43">
        <f t="shared" si="0"/>
        <v>615.85799999999995</v>
      </c>
      <c r="L63" s="44">
        <f t="shared" si="1"/>
        <v>7390.2959999999994</v>
      </c>
    </row>
    <row r="64" spans="1:12" ht="30" x14ac:dyDescent="0.4">
      <c r="A64" s="39">
        <v>58</v>
      </c>
      <c r="B64" s="41" t="s">
        <v>214</v>
      </c>
      <c r="C64" s="40" t="s">
        <v>215</v>
      </c>
      <c r="D64" s="40" t="s">
        <v>20</v>
      </c>
      <c r="E64" s="41" t="s">
        <v>210</v>
      </c>
      <c r="F64" s="41" t="s">
        <v>217</v>
      </c>
      <c r="G64" s="50" t="s">
        <v>218</v>
      </c>
      <c r="H64" s="41" t="s">
        <v>219</v>
      </c>
      <c r="I64" s="40" t="s">
        <v>241</v>
      </c>
      <c r="J64" s="47">
        <v>24000</v>
      </c>
      <c r="K64" s="43">
        <f t="shared" si="0"/>
        <v>240</v>
      </c>
      <c r="L64" s="44">
        <f t="shared" si="1"/>
        <v>2880</v>
      </c>
    </row>
    <row r="65" spans="1:12" ht="30" x14ac:dyDescent="0.4">
      <c r="A65" s="39">
        <v>59</v>
      </c>
      <c r="B65" s="41" t="s">
        <v>194</v>
      </c>
      <c r="C65" s="40" t="s">
        <v>195</v>
      </c>
      <c r="D65" s="40" t="s">
        <v>20</v>
      </c>
      <c r="E65" s="41" t="str">
        <f>[1]Sheet1!G25</f>
        <v>1st January 2013</v>
      </c>
      <c r="F65" s="41" t="str">
        <f>[1]Sheet1!I25</f>
        <v>7th May 1980</v>
      </c>
      <c r="G65" s="46" t="str">
        <f>[1]Sheet1!K25</f>
        <v>07034310779, 08120228119</v>
      </c>
      <c r="H65" s="41" t="str">
        <f>[1]Sheet1!L25</f>
        <v>No. 7 The Light Secondary School Road, Opp. U.P.E. Sandfill, Borokiri-PHC</v>
      </c>
      <c r="I65" s="40" t="str">
        <f>[1]Sheet1!D25</f>
        <v>Crane Operator</v>
      </c>
      <c r="J65" s="47">
        <v>83790</v>
      </c>
      <c r="K65" s="43">
        <f t="shared" si="0"/>
        <v>837.9</v>
      </c>
      <c r="L65" s="44">
        <f t="shared" si="1"/>
        <v>10054.799999999999</v>
      </c>
    </row>
    <row r="66" spans="1:12" ht="30" x14ac:dyDescent="0.4">
      <c r="A66" s="39">
        <v>60</v>
      </c>
      <c r="B66" s="41" t="s">
        <v>312</v>
      </c>
      <c r="C66" s="40" t="s">
        <v>313</v>
      </c>
      <c r="D66" s="40" t="str">
        <f>[1]Sheet1!C87</f>
        <v>Male</v>
      </c>
      <c r="E66" s="41"/>
      <c r="F66" s="41"/>
      <c r="G66" s="41"/>
      <c r="H66" s="41"/>
      <c r="I66" s="40" t="s">
        <v>116</v>
      </c>
      <c r="J66" s="42">
        <v>35200</v>
      </c>
      <c r="K66" s="43">
        <f t="shared" si="0"/>
        <v>352</v>
      </c>
      <c r="L66" s="44">
        <f t="shared" si="1"/>
        <v>4224</v>
      </c>
    </row>
    <row r="67" spans="1:12" ht="30" x14ac:dyDescent="0.4">
      <c r="A67" s="39">
        <v>61</v>
      </c>
      <c r="B67" s="41" t="s">
        <v>199</v>
      </c>
      <c r="C67" s="40" t="s">
        <v>200</v>
      </c>
      <c r="D67" s="40" t="str">
        <f>[1]Sheet1!C77</f>
        <v>Male</v>
      </c>
      <c r="E67" s="41" t="s">
        <v>201</v>
      </c>
      <c r="F67" s="41" t="str">
        <f>[1]Sheet1!I77</f>
        <v xml:space="preserve">19th January 1959 </v>
      </c>
      <c r="G67" s="46" t="str">
        <f>[1]Sheet1!K77</f>
        <v>08060524855</v>
      </c>
      <c r="H67" s="41" t="str">
        <f>[1]Sheet1!L77</f>
        <v>No. 10 Bonny Street, Town PHC</v>
      </c>
      <c r="I67" s="40" t="str">
        <f>[1]Sheet1!D77</f>
        <v>Foreman</v>
      </c>
      <c r="J67" s="42">
        <v>110847</v>
      </c>
      <c r="K67" s="43">
        <f t="shared" si="0"/>
        <v>1108.47</v>
      </c>
      <c r="L67" s="51">
        <f t="shared" si="1"/>
        <v>13301.64</v>
      </c>
    </row>
    <row r="68" spans="1:12" ht="30" x14ac:dyDescent="0.4">
      <c r="A68" s="39">
        <v>62</v>
      </c>
      <c r="B68" s="41" t="s">
        <v>202</v>
      </c>
      <c r="C68" s="40" t="s">
        <v>203</v>
      </c>
      <c r="D68" s="40" t="s">
        <v>20</v>
      </c>
      <c r="E68" s="41" t="s">
        <v>112</v>
      </c>
      <c r="F68" s="40" t="s">
        <v>204</v>
      </c>
      <c r="G68" s="41" t="s">
        <v>280</v>
      </c>
      <c r="H68" s="40" t="s">
        <v>205</v>
      </c>
      <c r="I68" s="40" t="s">
        <v>116</v>
      </c>
      <c r="J68" s="47">
        <v>19800</v>
      </c>
      <c r="K68" s="43">
        <f t="shared" si="0"/>
        <v>198</v>
      </c>
      <c r="L68" s="51">
        <f t="shared" si="1"/>
        <v>2376</v>
      </c>
    </row>
    <row r="69" spans="1:12" ht="30" x14ac:dyDescent="0.4">
      <c r="A69" s="39">
        <v>63</v>
      </c>
      <c r="B69" s="41" t="s">
        <v>236</v>
      </c>
      <c r="C69" s="40" t="s">
        <v>237</v>
      </c>
      <c r="D69" s="40" t="s">
        <v>20</v>
      </c>
      <c r="E69" s="41" t="s">
        <v>247</v>
      </c>
      <c r="F69" s="40" t="s">
        <v>248</v>
      </c>
      <c r="G69" s="41" t="s">
        <v>281</v>
      </c>
      <c r="H69" s="40" t="s">
        <v>249</v>
      </c>
      <c r="I69" s="40" t="s">
        <v>238</v>
      </c>
      <c r="J69" s="47">
        <v>39000</v>
      </c>
      <c r="K69" s="43">
        <f t="shared" si="0"/>
        <v>390</v>
      </c>
      <c r="L69" s="51">
        <f t="shared" si="1"/>
        <v>4680</v>
      </c>
    </row>
    <row r="70" spans="1:12" ht="30" x14ac:dyDescent="0.4">
      <c r="A70" s="39">
        <v>64</v>
      </c>
      <c r="B70" s="41" t="s">
        <v>234</v>
      </c>
      <c r="C70" s="40" t="s">
        <v>235</v>
      </c>
      <c r="D70" s="40" t="s">
        <v>20</v>
      </c>
      <c r="E70" s="40" t="s">
        <v>250</v>
      </c>
      <c r="F70" s="40" t="s">
        <v>251</v>
      </c>
      <c r="G70" s="41" t="s">
        <v>146</v>
      </c>
      <c r="H70" s="40" t="s">
        <v>252</v>
      </c>
      <c r="I70" s="40" t="s">
        <v>244</v>
      </c>
      <c r="J70" s="47">
        <v>42000</v>
      </c>
      <c r="K70" s="43">
        <f t="shared" si="0"/>
        <v>420</v>
      </c>
      <c r="L70" s="51">
        <f t="shared" si="1"/>
        <v>5040</v>
      </c>
    </row>
    <row r="71" spans="1:12" ht="30" x14ac:dyDescent="0.4">
      <c r="A71" s="39">
        <v>65</v>
      </c>
      <c r="B71" s="41" t="s">
        <v>253</v>
      </c>
      <c r="C71" s="40" t="s">
        <v>254</v>
      </c>
      <c r="D71" s="40" t="s">
        <v>255</v>
      </c>
      <c r="E71" s="40" t="s">
        <v>266</v>
      </c>
      <c r="F71" s="40" t="s">
        <v>267</v>
      </c>
      <c r="G71" s="41" t="s">
        <v>282</v>
      </c>
      <c r="H71" s="40" t="s">
        <v>268</v>
      </c>
      <c r="I71" s="40" t="s">
        <v>264</v>
      </c>
      <c r="J71" s="47">
        <v>160000</v>
      </c>
      <c r="K71" s="43">
        <f t="shared" ref="K71:K78" si="2">J71*0.01</f>
        <v>1600</v>
      </c>
      <c r="L71" s="51">
        <f t="shared" ref="L71:L78" si="3">K71*12</f>
        <v>19200</v>
      </c>
    </row>
    <row r="72" spans="1:12" ht="30" x14ac:dyDescent="0.4">
      <c r="A72" s="39">
        <v>66</v>
      </c>
      <c r="B72" s="41" t="s">
        <v>256</v>
      </c>
      <c r="C72" s="40" t="s">
        <v>257</v>
      </c>
      <c r="D72" s="40" t="s">
        <v>20</v>
      </c>
      <c r="E72" s="40" t="s">
        <v>266</v>
      </c>
      <c r="F72" s="40" t="s">
        <v>269</v>
      </c>
      <c r="G72" s="41" t="s">
        <v>270</v>
      </c>
      <c r="H72" s="40" t="s">
        <v>271</v>
      </c>
      <c r="I72" s="40" t="s">
        <v>265</v>
      </c>
      <c r="J72" s="47">
        <v>80000</v>
      </c>
      <c r="K72" s="43">
        <f t="shared" si="2"/>
        <v>800</v>
      </c>
      <c r="L72" s="51">
        <f t="shared" si="3"/>
        <v>9600</v>
      </c>
    </row>
    <row r="73" spans="1:12" ht="30" x14ac:dyDescent="0.4">
      <c r="A73" s="39">
        <v>67</v>
      </c>
      <c r="B73" s="41" t="s">
        <v>258</v>
      </c>
      <c r="C73" s="40" t="s">
        <v>259</v>
      </c>
      <c r="D73" s="40" t="s">
        <v>20</v>
      </c>
      <c r="E73" s="40" t="s">
        <v>272</v>
      </c>
      <c r="F73" s="40" t="s">
        <v>273</v>
      </c>
      <c r="G73" s="41" t="s">
        <v>274</v>
      </c>
      <c r="H73" s="40" t="s">
        <v>275</v>
      </c>
      <c r="I73" s="40" t="s">
        <v>262</v>
      </c>
      <c r="J73" s="47">
        <v>79800</v>
      </c>
      <c r="K73" s="43">
        <f t="shared" si="2"/>
        <v>798</v>
      </c>
      <c r="L73" s="51">
        <f t="shared" si="3"/>
        <v>9576</v>
      </c>
    </row>
    <row r="74" spans="1:12" ht="30" x14ac:dyDescent="0.4">
      <c r="A74" s="39">
        <v>68</v>
      </c>
      <c r="B74" s="41" t="s">
        <v>260</v>
      </c>
      <c r="C74" s="40" t="s">
        <v>261</v>
      </c>
      <c r="D74" s="40" t="s">
        <v>20</v>
      </c>
      <c r="E74" s="40" t="s">
        <v>276</v>
      </c>
      <c r="F74" s="40" t="s">
        <v>277</v>
      </c>
      <c r="G74" s="41" t="s">
        <v>278</v>
      </c>
      <c r="H74" s="40" t="s">
        <v>279</v>
      </c>
      <c r="I74" s="40" t="s">
        <v>263</v>
      </c>
      <c r="J74" s="47">
        <v>48000</v>
      </c>
      <c r="K74" s="43">
        <f t="shared" si="2"/>
        <v>480</v>
      </c>
      <c r="L74" s="51">
        <f t="shared" si="3"/>
        <v>5760</v>
      </c>
    </row>
    <row r="75" spans="1:12" ht="30" x14ac:dyDescent="0.4">
      <c r="A75" s="39">
        <v>69</v>
      </c>
      <c r="B75" s="41" t="s">
        <v>291</v>
      </c>
      <c r="C75" s="40" t="s">
        <v>292</v>
      </c>
      <c r="D75" s="40" t="s">
        <v>255</v>
      </c>
      <c r="E75" s="40" t="s">
        <v>293</v>
      </c>
      <c r="F75" s="40" t="s">
        <v>294</v>
      </c>
      <c r="G75" s="41" t="s">
        <v>295</v>
      </c>
      <c r="H75" s="40" t="s">
        <v>296</v>
      </c>
      <c r="I75" s="40" t="s">
        <v>297</v>
      </c>
      <c r="J75" s="47">
        <v>28000</v>
      </c>
      <c r="K75" s="43">
        <f t="shared" si="2"/>
        <v>280</v>
      </c>
      <c r="L75" s="51">
        <f t="shared" si="3"/>
        <v>3360</v>
      </c>
    </row>
    <row r="76" spans="1:12" ht="30" x14ac:dyDescent="0.4">
      <c r="A76" s="39">
        <v>70</v>
      </c>
      <c r="B76" s="41" t="s">
        <v>43</v>
      </c>
      <c r="C76" s="40" t="s">
        <v>158</v>
      </c>
      <c r="D76" s="40" t="s">
        <v>20</v>
      </c>
      <c r="E76" s="40"/>
      <c r="F76" s="40"/>
      <c r="G76" s="41"/>
      <c r="H76" s="40"/>
      <c r="I76" s="40"/>
      <c r="J76" s="47">
        <v>24000</v>
      </c>
      <c r="K76" s="43">
        <f t="shared" si="2"/>
        <v>240</v>
      </c>
      <c r="L76" s="51">
        <f t="shared" si="3"/>
        <v>2880</v>
      </c>
    </row>
    <row r="77" spans="1:12" ht="30" x14ac:dyDescent="0.4">
      <c r="A77" s="39">
        <v>71</v>
      </c>
      <c r="B77" s="41" t="s">
        <v>315</v>
      </c>
      <c r="C77" s="40" t="s">
        <v>316</v>
      </c>
      <c r="D77" s="40" t="s">
        <v>20</v>
      </c>
      <c r="E77" s="40"/>
      <c r="F77" s="40"/>
      <c r="G77" s="41"/>
      <c r="H77" s="40"/>
      <c r="I77" s="40"/>
      <c r="J77" s="47">
        <v>48000</v>
      </c>
      <c r="K77" s="43">
        <f t="shared" si="2"/>
        <v>480</v>
      </c>
      <c r="L77" s="51">
        <f t="shared" si="3"/>
        <v>5760</v>
      </c>
    </row>
    <row r="78" spans="1:12" ht="30" x14ac:dyDescent="0.4">
      <c r="A78" s="39">
        <v>72</v>
      </c>
      <c r="B78" s="41" t="s">
        <v>88</v>
      </c>
      <c r="C78" s="40" t="s">
        <v>317</v>
      </c>
      <c r="D78" s="40" t="s">
        <v>20</v>
      </c>
      <c r="E78" s="40"/>
      <c r="F78" s="40"/>
      <c r="G78" s="41"/>
      <c r="H78" s="40"/>
      <c r="I78" s="40"/>
      <c r="J78" s="47">
        <v>22000</v>
      </c>
      <c r="K78" s="43">
        <f t="shared" si="2"/>
        <v>220</v>
      </c>
      <c r="L78" s="51">
        <f t="shared" si="3"/>
        <v>2640</v>
      </c>
    </row>
    <row r="79" spans="1:12" ht="30" x14ac:dyDescent="0.4">
      <c r="A79" s="87"/>
      <c r="B79" s="41"/>
      <c r="C79" s="40"/>
      <c r="D79" s="40"/>
      <c r="E79" s="40"/>
      <c r="F79" s="40"/>
      <c r="G79" s="41"/>
      <c r="H79" s="40"/>
      <c r="I79" s="40"/>
      <c r="J79" s="47"/>
      <c r="K79" s="43"/>
      <c r="L79" s="51"/>
    </row>
    <row r="80" spans="1:12" ht="30" x14ac:dyDescent="0.4">
      <c r="A80" s="87"/>
      <c r="B80" s="41"/>
      <c r="C80" s="40"/>
      <c r="D80" s="40"/>
      <c r="E80" s="40"/>
      <c r="F80" s="40"/>
      <c r="G80" s="41"/>
      <c r="H80" s="40"/>
      <c r="I80" s="40"/>
      <c r="J80" s="47"/>
      <c r="K80" s="43"/>
      <c r="L80" s="51"/>
    </row>
    <row r="81" spans="1:12" ht="30" x14ac:dyDescent="0.4">
      <c r="A81" s="87"/>
      <c r="B81" s="41"/>
      <c r="C81" s="40"/>
      <c r="D81" s="40"/>
      <c r="E81" s="40"/>
      <c r="F81" s="40"/>
      <c r="G81" s="41"/>
      <c r="H81" s="40"/>
      <c r="I81" s="40"/>
      <c r="J81" s="95">
        <f>SUM(J7:J80)</f>
        <v>6686815</v>
      </c>
      <c r="K81" s="96">
        <f>SUM(K7:K80)</f>
        <v>66868.149999999994</v>
      </c>
      <c r="L81" s="97">
        <f>SUM(L7:L80)</f>
        <v>802417.8</v>
      </c>
    </row>
  </sheetData>
  <mergeCells count="1">
    <mergeCell ref="A5:A6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833"/>
  <sheetViews>
    <sheetView tabSelected="1" topLeftCell="C59" zoomScale="32" zoomScaleNormal="32" workbookViewId="0">
      <selection activeCell="K6360" sqref="K6360"/>
    </sheetView>
  </sheetViews>
  <sheetFormatPr defaultRowHeight="15" x14ac:dyDescent="0.25"/>
  <cols>
    <col min="1" max="1" width="11.42578125" customWidth="1"/>
    <col min="2" max="2" width="49.7109375" customWidth="1"/>
    <col min="3" max="3" width="45.42578125" customWidth="1"/>
    <col min="4" max="4" width="18.28515625" customWidth="1"/>
    <col min="5" max="5" width="45.140625" customWidth="1"/>
    <col min="6" max="6" width="53.140625" customWidth="1"/>
    <col min="7" max="7" width="64.5703125" customWidth="1"/>
    <col min="8" max="8" width="130" customWidth="1"/>
    <col min="9" max="9" width="62.28515625" customWidth="1"/>
    <col min="10" max="10" width="47.7109375" customWidth="1"/>
    <col min="11" max="11" width="37.7109375" customWidth="1"/>
    <col min="12" max="12" width="39.7109375" customWidth="1"/>
  </cols>
  <sheetData>
    <row r="1" spans="1:12" ht="87.75" customHeight="1" x14ac:dyDescent="0.65">
      <c r="A1" s="1"/>
      <c r="B1" s="2"/>
      <c r="C1" s="2"/>
      <c r="D1" s="2"/>
      <c r="E1" s="3"/>
      <c r="F1" s="4" t="s">
        <v>0</v>
      </c>
      <c r="G1" s="2"/>
      <c r="H1" s="2"/>
      <c r="I1" s="2"/>
      <c r="J1" s="5"/>
      <c r="K1" s="5"/>
      <c r="L1" s="6"/>
    </row>
    <row r="2" spans="1:12" ht="46.5" x14ac:dyDescent="0.7">
      <c r="A2" s="9"/>
      <c r="B2" s="10"/>
      <c r="C2" s="10"/>
      <c r="D2" s="10"/>
      <c r="E2" s="10"/>
      <c r="F2" s="11" t="s">
        <v>1</v>
      </c>
      <c r="G2" s="10"/>
      <c r="H2" s="10"/>
      <c r="I2" s="10"/>
      <c r="J2" s="10"/>
      <c r="K2" s="10"/>
      <c r="L2" s="12"/>
    </row>
    <row r="3" spans="1:12" ht="61.5" x14ac:dyDescent="0.9">
      <c r="A3" s="9"/>
      <c r="B3" s="16" t="s">
        <v>220</v>
      </c>
      <c r="C3" s="10"/>
      <c r="D3" s="10"/>
      <c r="E3" s="10"/>
      <c r="F3" s="10"/>
      <c r="G3" s="10"/>
      <c r="H3" s="88" t="s">
        <v>307</v>
      </c>
      <c r="I3" s="10"/>
      <c r="J3" s="10"/>
      <c r="K3" s="10"/>
      <c r="L3" s="15"/>
    </row>
    <row r="4" spans="1:12" ht="46.5" x14ac:dyDescent="0.7">
      <c r="A4" s="17"/>
      <c r="B4" s="18"/>
      <c r="C4" s="19"/>
      <c r="D4" s="19"/>
      <c r="E4" s="20"/>
      <c r="F4" s="20"/>
      <c r="G4" s="19"/>
      <c r="H4" s="19"/>
      <c r="I4" s="14" t="s">
        <v>2</v>
      </c>
      <c r="J4" s="21"/>
      <c r="K4" s="22" t="s">
        <v>3</v>
      </c>
      <c r="L4" s="23"/>
    </row>
    <row r="5" spans="1:12" ht="56.25" customHeight="1" x14ac:dyDescent="0.7">
      <c r="A5" s="100" t="s">
        <v>4</v>
      </c>
      <c r="B5" s="24"/>
      <c r="C5" s="24"/>
      <c r="D5" s="24"/>
      <c r="E5" s="25" t="s">
        <v>5</v>
      </c>
      <c r="F5" s="26"/>
      <c r="G5" s="24"/>
      <c r="H5" s="24"/>
      <c r="I5" s="27"/>
      <c r="J5" s="28" t="s">
        <v>6</v>
      </c>
      <c r="K5" s="29"/>
      <c r="L5" s="30"/>
    </row>
    <row r="6" spans="1:12" ht="51.75" customHeight="1" x14ac:dyDescent="0.4">
      <c r="A6" s="101"/>
      <c r="B6" s="31" t="s">
        <v>7</v>
      </c>
      <c r="C6" s="32" t="s">
        <v>8</v>
      </c>
      <c r="D6" s="32" t="s">
        <v>9</v>
      </c>
      <c r="E6" s="33" t="s">
        <v>10</v>
      </c>
      <c r="F6" s="34" t="s">
        <v>11</v>
      </c>
      <c r="G6" s="32" t="s">
        <v>12</v>
      </c>
      <c r="H6" s="32" t="s">
        <v>13</v>
      </c>
      <c r="I6" s="32" t="s">
        <v>14</v>
      </c>
      <c r="J6" s="35" t="s">
        <v>15</v>
      </c>
      <c r="K6" s="36" t="s">
        <v>16</v>
      </c>
      <c r="L6" s="37" t="s">
        <v>17</v>
      </c>
    </row>
    <row r="7" spans="1:12" ht="30" x14ac:dyDescent="0.4">
      <c r="A7" s="39">
        <v>1</v>
      </c>
      <c r="B7" s="40" t="s">
        <v>18</v>
      </c>
      <c r="C7" s="40" t="s">
        <v>19</v>
      </c>
      <c r="D7" s="40" t="s">
        <v>20</v>
      </c>
      <c r="E7" s="22"/>
      <c r="F7" s="41" t="s">
        <v>21</v>
      </c>
      <c r="G7" s="41" t="s">
        <v>22</v>
      </c>
      <c r="H7" s="41" t="s">
        <v>23</v>
      </c>
      <c r="I7" s="40" t="s">
        <v>24</v>
      </c>
      <c r="J7" s="42">
        <v>2000000</v>
      </c>
      <c r="K7" s="43">
        <f t="shared" ref="K7:K70" si="0">J7*0.01</f>
        <v>20000</v>
      </c>
      <c r="L7" s="44">
        <f t="shared" ref="L7:L70" si="1">K7*12</f>
        <v>240000</v>
      </c>
    </row>
    <row r="8" spans="1:12" ht="30" x14ac:dyDescent="0.4">
      <c r="A8" s="39">
        <v>2</v>
      </c>
      <c r="B8" s="40" t="s">
        <v>120</v>
      </c>
      <c r="C8" s="40" t="s">
        <v>119</v>
      </c>
      <c r="D8" s="40" t="s">
        <v>20</v>
      </c>
      <c r="E8" s="22" t="s">
        <v>229</v>
      </c>
      <c r="F8" s="41" t="s">
        <v>122</v>
      </c>
      <c r="G8" s="41" t="s">
        <v>230</v>
      </c>
      <c r="H8" s="41" t="s">
        <v>231</v>
      </c>
      <c r="I8" s="40" t="s">
        <v>239</v>
      </c>
      <c r="J8" s="42">
        <v>120393</v>
      </c>
      <c r="K8" s="43">
        <f t="shared" si="0"/>
        <v>1203.93</v>
      </c>
      <c r="L8" s="44">
        <f t="shared" si="1"/>
        <v>14447.16</v>
      </c>
    </row>
    <row r="9" spans="1:12" ht="30" x14ac:dyDescent="0.4">
      <c r="A9" s="39">
        <v>3</v>
      </c>
      <c r="B9" s="41" t="s">
        <v>25</v>
      </c>
      <c r="C9" s="40" t="s">
        <v>26</v>
      </c>
      <c r="D9" s="40" t="str">
        <f>[1]Sheet1!C61</f>
        <v>Male</v>
      </c>
      <c r="E9" s="41" t="str">
        <f>[1]Sheet1!G61</f>
        <v>27th May 2011</v>
      </c>
      <c r="F9" s="41" t="str">
        <f>[1]Sheet1!I61</f>
        <v>1st January 1962</v>
      </c>
      <c r="G9" s="46" t="str">
        <f>[1]Sheet1!K61</f>
        <v>08067393809, 07055276976</v>
      </c>
      <c r="H9" s="41" t="str">
        <f>[1]Sheet1!L61</f>
        <v>No. 1 School Road Akani Compound Rumuolumeni PHC</v>
      </c>
      <c r="I9" s="40" t="str">
        <f>[1]Sheet1!D61</f>
        <v>Marine Engineer Assistant</v>
      </c>
      <c r="J9" s="47">
        <v>52800</v>
      </c>
      <c r="K9" s="43">
        <f t="shared" si="0"/>
        <v>528</v>
      </c>
      <c r="L9" s="44">
        <f t="shared" si="1"/>
        <v>6336</v>
      </c>
    </row>
    <row r="10" spans="1:12" ht="30" x14ac:dyDescent="0.4">
      <c r="A10" s="39">
        <v>4</v>
      </c>
      <c r="B10" s="41" t="s">
        <v>27</v>
      </c>
      <c r="C10" s="40" t="s">
        <v>28</v>
      </c>
      <c r="D10" s="40" t="str">
        <f>[1]Sheet1!C73</f>
        <v>Male</v>
      </c>
      <c r="E10" s="41" t="str">
        <f>[1]Sheet1!G73</f>
        <v>11th March 2013</v>
      </c>
      <c r="F10" s="41" t="str">
        <f>[1]Sheet1!I73</f>
        <v>1st September 1987</v>
      </c>
      <c r="G10" s="46" t="str">
        <f>[1]Sheet1!K73</f>
        <v>080639683265, 08052705520</v>
      </c>
      <c r="H10" s="41" t="str">
        <f>[1]Sheet1!L73</f>
        <v>No. 34 Miracle Estate Off School Road, Elelenwo PHC</v>
      </c>
      <c r="I10" s="40" t="str">
        <f>[1]Sheet1!D73</f>
        <v>Deckhand</v>
      </c>
      <c r="J10" s="42">
        <v>36000</v>
      </c>
      <c r="K10" s="43">
        <f t="shared" si="0"/>
        <v>360</v>
      </c>
      <c r="L10" s="44">
        <f t="shared" si="1"/>
        <v>4320</v>
      </c>
    </row>
    <row r="11" spans="1:12" ht="30" x14ac:dyDescent="0.4">
      <c r="A11" s="39">
        <v>5</v>
      </c>
      <c r="B11" s="41" t="s">
        <v>29</v>
      </c>
      <c r="C11" s="40" t="s">
        <v>30</v>
      </c>
      <c r="D11" s="40" t="str">
        <f>[1]Sheet1!C62</f>
        <v>Male</v>
      </c>
      <c r="E11" s="41" t="str">
        <f>[1]Sheet1!G62</f>
        <v>15th December 2011</v>
      </c>
      <c r="F11" s="41" t="str">
        <f>[1]Sheet1!I62</f>
        <v>22nd November 1982</v>
      </c>
      <c r="G11" s="46" t="str">
        <f>[1]Sheet1!K62</f>
        <v>08035114522, 08058561737</v>
      </c>
      <c r="H11" s="41" t="str">
        <f>[1]Sheet1!L62</f>
        <v>No. 39 GRA Elelenwo PHC</v>
      </c>
      <c r="I11" s="40" t="str">
        <f>[1]Sheet1!D62</f>
        <v>Deckhand</v>
      </c>
      <c r="J11" s="47">
        <v>43758.38</v>
      </c>
      <c r="K11" s="43">
        <f t="shared" si="0"/>
        <v>437.5838</v>
      </c>
      <c r="L11" s="44">
        <f t="shared" si="1"/>
        <v>5251.0056000000004</v>
      </c>
    </row>
    <row r="12" spans="1:12" ht="30" x14ac:dyDescent="0.4">
      <c r="A12" s="39">
        <v>6</v>
      </c>
      <c r="B12" s="40" t="s">
        <v>31</v>
      </c>
      <c r="C12" s="40" t="s">
        <v>32</v>
      </c>
      <c r="D12" s="40" t="s">
        <v>20</v>
      </c>
      <c r="E12" s="41" t="s">
        <v>33</v>
      </c>
      <c r="F12" s="41" t="s">
        <v>34</v>
      </c>
      <c r="G12" s="41" t="s">
        <v>35</v>
      </c>
      <c r="H12" s="41" t="s">
        <v>36</v>
      </c>
      <c r="I12" s="40" t="s">
        <v>37</v>
      </c>
      <c r="J12" s="42">
        <v>42000</v>
      </c>
      <c r="K12" s="43">
        <f t="shared" si="0"/>
        <v>420</v>
      </c>
      <c r="L12" s="44">
        <f t="shared" si="1"/>
        <v>5040</v>
      </c>
    </row>
    <row r="13" spans="1:12" ht="30" x14ac:dyDescent="0.4">
      <c r="A13" s="39">
        <v>7</v>
      </c>
      <c r="B13" s="41" t="s">
        <v>38</v>
      </c>
      <c r="C13" s="40" t="s">
        <v>39</v>
      </c>
      <c r="D13" s="40" t="str">
        <f>[1]Sheet1!C28</f>
        <v>Male</v>
      </c>
      <c r="E13" s="41" t="str">
        <f>[1]Sheet1!G28</f>
        <v>1st August 2015</v>
      </c>
      <c r="F13" s="41" t="str">
        <f>[1]Sheet1!I28</f>
        <v>19th March 1992</v>
      </c>
      <c r="G13" s="46" t="str">
        <f>[1]Sheet1!K28</f>
        <v>07066471973</v>
      </c>
      <c r="H13" s="41" t="str">
        <f>[1]Sheet1!L28</f>
        <v>No. 23 Okania Road, Off Shell Locationn, Rumuola, PHC</v>
      </c>
      <c r="I13" s="40" t="str">
        <f>[1]Sheet1!D28</f>
        <v>Gardener</v>
      </c>
      <c r="J13" s="47">
        <v>25380</v>
      </c>
      <c r="K13" s="43">
        <f t="shared" si="0"/>
        <v>253.8</v>
      </c>
      <c r="L13" s="44">
        <f t="shared" si="1"/>
        <v>3045.6000000000004</v>
      </c>
    </row>
    <row r="14" spans="1:12" ht="30" x14ac:dyDescent="0.4">
      <c r="A14" s="39">
        <v>8</v>
      </c>
      <c r="B14" s="41" t="s">
        <v>40</v>
      </c>
      <c r="C14" s="40" t="s">
        <v>41</v>
      </c>
      <c r="D14" s="40" t="str">
        <f>[1]Sheet1!C80</f>
        <v>Male</v>
      </c>
      <c r="E14" s="41" t="str">
        <f>[1]Sheet1!G80</f>
        <v>22nd August 2012</v>
      </c>
      <c r="F14" s="41" t="str">
        <f>[1]Sheet1!I80</f>
        <v>14th February 1961</v>
      </c>
      <c r="G14" s="46" t="str">
        <f>[1]Sheet1!K80</f>
        <v>08033655946, 08052941726</v>
      </c>
      <c r="H14" s="41" t="str">
        <f>[1]Sheet1!L80</f>
        <v>No. 9A Ike gwerre Street Oromene Zimgdu Village.</v>
      </c>
      <c r="I14" s="40" t="str">
        <f>[1]Sheet1!D80</f>
        <v>Boat Captain</v>
      </c>
      <c r="J14" s="42">
        <v>58212</v>
      </c>
      <c r="K14" s="43">
        <f t="shared" si="0"/>
        <v>582.12</v>
      </c>
      <c r="L14" s="44">
        <f t="shared" si="1"/>
        <v>6985.4400000000005</v>
      </c>
    </row>
    <row r="15" spans="1:12" ht="30" x14ac:dyDescent="0.4">
      <c r="A15" s="39">
        <v>9</v>
      </c>
      <c r="B15" s="41" t="s">
        <v>42</v>
      </c>
      <c r="C15" s="40" t="s">
        <v>43</v>
      </c>
      <c r="D15" s="40" t="str">
        <f>[1]Sheet1!C75</f>
        <v>Male</v>
      </c>
      <c r="E15" s="41" t="str">
        <f>[1]Sheet1!G75</f>
        <v>1st December 2017</v>
      </c>
      <c r="F15" s="41" t="str">
        <f>[1]Sheet1!I75</f>
        <v>23rd October 1991</v>
      </c>
      <c r="G15" s="46" t="str">
        <f>[1]Sheet1!K75</f>
        <v>07037852663, 08073229383</v>
      </c>
      <c r="H15" s="41" t="str">
        <f>[1]Sheet1!L75</f>
        <v>No Former Zongo Road, Off Warake Road Auchi, Edo State.</v>
      </c>
      <c r="I15" s="40" t="str">
        <f>[1]Sheet1!D75</f>
        <v>Ict Officer</v>
      </c>
      <c r="J15" s="42">
        <v>52800</v>
      </c>
      <c r="K15" s="43">
        <f t="shared" si="0"/>
        <v>528</v>
      </c>
      <c r="L15" s="44">
        <f t="shared" si="1"/>
        <v>6336</v>
      </c>
    </row>
    <row r="16" spans="1:12" ht="30" x14ac:dyDescent="0.4">
      <c r="A16" s="39">
        <v>10</v>
      </c>
      <c r="B16" s="40" t="s">
        <v>44</v>
      </c>
      <c r="C16" s="40" t="s">
        <v>45</v>
      </c>
      <c r="D16" s="40" t="s">
        <v>20</v>
      </c>
      <c r="E16" s="41" t="s">
        <v>33</v>
      </c>
      <c r="F16" s="41" t="s">
        <v>46</v>
      </c>
      <c r="G16" s="41" t="s">
        <v>47</v>
      </c>
      <c r="H16" s="41" t="s">
        <v>48</v>
      </c>
      <c r="I16" s="48" t="s">
        <v>49</v>
      </c>
      <c r="J16" s="42">
        <v>33000</v>
      </c>
      <c r="K16" s="43">
        <f t="shared" si="0"/>
        <v>330</v>
      </c>
      <c r="L16" s="44">
        <f t="shared" si="1"/>
        <v>3960</v>
      </c>
    </row>
    <row r="17" spans="1:12" ht="30" x14ac:dyDescent="0.4">
      <c r="A17" s="39">
        <v>11</v>
      </c>
      <c r="B17" s="41" t="s">
        <v>50</v>
      </c>
      <c r="C17" s="40" t="s">
        <v>51</v>
      </c>
      <c r="D17" s="40" t="str">
        <f>[1]Sheet1!C60</f>
        <v>Male</v>
      </c>
      <c r="E17" s="41" t="str">
        <f>[1]Sheet1!G60</f>
        <v>5th September 2011</v>
      </c>
      <c r="F17" s="41" t="str">
        <f>[1]Sheet1!I60</f>
        <v>5th May 1975</v>
      </c>
      <c r="G17" s="41" t="s">
        <v>52</v>
      </c>
      <c r="H17" s="41" t="str">
        <f>[1]Sheet1!L60</f>
        <v>Flat 3 Bonny/Ceek Road Gra PHC</v>
      </c>
      <c r="I17" s="40" t="str">
        <f>[1]Sheet1!D60</f>
        <v>Boat Captain</v>
      </c>
      <c r="J17" s="47">
        <v>58212</v>
      </c>
      <c r="K17" s="43">
        <f t="shared" si="0"/>
        <v>582.12</v>
      </c>
      <c r="L17" s="44">
        <f t="shared" si="1"/>
        <v>6985.4400000000005</v>
      </c>
    </row>
    <row r="18" spans="1:12" ht="30" x14ac:dyDescent="0.4">
      <c r="A18" s="39">
        <v>12</v>
      </c>
      <c r="B18" s="41" t="s">
        <v>53</v>
      </c>
      <c r="C18" s="40" t="s">
        <v>54</v>
      </c>
      <c r="D18" s="40" t="str">
        <f>[1]Sheet1!C20</f>
        <v>Male</v>
      </c>
      <c r="E18" s="41" t="str">
        <f>[1]Sheet1!G20</f>
        <v>2nd August 2010</v>
      </c>
      <c r="F18" s="41" t="str">
        <f>[1]Sheet1!I20</f>
        <v>10th May 1981</v>
      </c>
      <c r="G18" s="46" t="str">
        <f>[1]Sheet1!K20</f>
        <v>08032353815, 08053887954</v>
      </c>
      <c r="H18" s="41" t="str">
        <f>[1]Sheet1!L20</f>
        <v>No. 13 Orogbun Crescent, Off Onne Road, GRA Phase 2, PHC</v>
      </c>
      <c r="I18" s="40" t="str">
        <f>[1]Sheet1!D20</f>
        <v>Dep. Opts. Mgr-Marine&amp;Log.</v>
      </c>
      <c r="J18" s="47">
        <v>166698</v>
      </c>
      <c r="K18" s="43">
        <f t="shared" si="0"/>
        <v>1666.98</v>
      </c>
      <c r="L18" s="44">
        <f t="shared" si="1"/>
        <v>20003.760000000002</v>
      </c>
    </row>
    <row r="19" spans="1:12" ht="30" x14ac:dyDescent="0.4">
      <c r="A19" s="39">
        <v>13</v>
      </c>
      <c r="B19" s="40" t="s">
        <v>55</v>
      </c>
      <c r="C19" s="40" t="s">
        <v>56</v>
      </c>
      <c r="D19" s="40" t="s">
        <v>20</v>
      </c>
      <c r="E19" s="41" t="s">
        <v>33</v>
      </c>
      <c r="F19" s="41" t="s">
        <v>57</v>
      </c>
      <c r="G19" s="41" t="s">
        <v>58</v>
      </c>
      <c r="H19" s="41" t="s">
        <v>59</v>
      </c>
      <c r="I19" s="40" t="s">
        <v>49</v>
      </c>
      <c r="J19" s="42">
        <v>33000</v>
      </c>
      <c r="K19" s="43">
        <f t="shared" si="0"/>
        <v>330</v>
      </c>
      <c r="L19" s="44">
        <f t="shared" si="1"/>
        <v>3960</v>
      </c>
    </row>
    <row r="20" spans="1:12" ht="30" x14ac:dyDescent="0.4">
      <c r="A20" s="39">
        <v>14</v>
      </c>
      <c r="B20" s="41" t="s">
        <v>310</v>
      </c>
      <c r="C20" s="40" t="s">
        <v>311</v>
      </c>
      <c r="D20" s="40" t="s">
        <v>20</v>
      </c>
      <c r="E20" s="41"/>
      <c r="F20" s="41"/>
      <c r="G20" s="46"/>
      <c r="H20" s="41"/>
      <c r="I20" s="49"/>
      <c r="J20" s="47">
        <v>35200</v>
      </c>
      <c r="K20" s="43">
        <f t="shared" si="0"/>
        <v>352</v>
      </c>
      <c r="L20" s="44">
        <f t="shared" si="1"/>
        <v>4224</v>
      </c>
    </row>
    <row r="21" spans="1:12" ht="30" x14ac:dyDescent="0.4">
      <c r="A21" s="39">
        <v>15</v>
      </c>
      <c r="B21" s="41" t="s">
        <v>62</v>
      </c>
      <c r="C21" s="40" t="s">
        <v>63</v>
      </c>
      <c r="D21" s="40" t="str">
        <f>[1]Sheet1!C88</f>
        <v>Male</v>
      </c>
      <c r="E21" s="41" t="str">
        <f>[1]Sheet1!G88</f>
        <v>8th August 2010</v>
      </c>
      <c r="F21" s="41" t="str">
        <f>[1]Sheet1!I88</f>
        <v>15th August 1963</v>
      </c>
      <c r="G21" s="41" t="s">
        <v>64</v>
      </c>
      <c r="H21" s="41" t="str">
        <f>[1]Sheet1!L88</f>
        <v>No. 1B Ajuwa Close by Federal Close, Abuloma Road, PHC</v>
      </c>
      <c r="I21" s="40" t="str">
        <f>[1]Sheet1!D88</f>
        <v>Boat Captain</v>
      </c>
      <c r="J21" s="42">
        <v>61121</v>
      </c>
      <c r="K21" s="43">
        <f t="shared" si="0"/>
        <v>611.21</v>
      </c>
      <c r="L21" s="44">
        <f t="shared" si="1"/>
        <v>7334.52</v>
      </c>
    </row>
    <row r="22" spans="1:12" ht="30" x14ac:dyDescent="0.4">
      <c r="A22" s="39">
        <v>16</v>
      </c>
      <c r="B22" s="41" t="s">
        <v>65</v>
      </c>
      <c r="C22" s="40" t="s">
        <v>66</v>
      </c>
      <c r="D22" s="40" t="str">
        <f>[1]Sheet1!C48</f>
        <v>Female</v>
      </c>
      <c r="E22" s="41" t="str">
        <f>[1]Sheet1!G48</f>
        <v>7th October 2013</v>
      </c>
      <c r="F22" s="41" t="str">
        <f>[1]Sheet1!I48</f>
        <v>6th January 1976</v>
      </c>
      <c r="G22" s="46" t="str">
        <f>[1]Sheet1!K48</f>
        <v>07062939954, 08053263500</v>
      </c>
      <c r="H22" s="41" t="str">
        <f>[1]Sheet1!L48</f>
        <v>No. 17 Road One Rumuibekwe Layout, PHC</v>
      </c>
      <c r="I22" s="40" t="s">
        <v>240</v>
      </c>
      <c r="J22" s="47">
        <v>200000</v>
      </c>
      <c r="K22" s="43">
        <f t="shared" si="0"/>
        <v>2000</v>
      </c>
      <c r="L22" s="44">
        <f t="shared" si="1"/>
        <v>24000</v>
      </c>
    </row>
    <row r="23" spans="1:12" ht="30" x14ac:dyDescent="0.4">
      <c r="A23" s="39">
        <v>17</v>
      </c>
      <c r="B23" s="41" t="s">
        <v>68</v>
      </c>
      <c r="C23" s="40" t="s">
        <v>69</v>
      </c>
      <c r="D23" s="40" t="str">
        <f>[1]Sheet1!C22</f>
        <v>Male</v>
      </c>
      <c r="E23" s="41" t="str">
        <f>[1]Sheet1!G22</f>
        <v>28th February 2013</v>
      </c>
      <c r="F23" s="41" t="str">
        <f>[1]Sheet1!I22</f>
        <v>25th February 1981</v>
      </c>
      <c r="G23" s="46" t="str">
        <f>[1]Sheet1!K22</f>
        <v>07038433348</v>
      </c>
      <c r="H23" s="41" t="str">
        <f>[1]Sheet1!L22</f>
        <v>No. 19 Alexander Street, Mile 4, PHC</v>
      </c>
      <c r="I23" s="40" t="str">
        <f>[1]Sheet1!D22</f>
        <v>Marine Officer</v>
      </c>
      <c r="J23" s="47">
        <v>92378</v>
      </c>
      <c r="K23" s="43">
        <f t="shared" si="0"/>
        <v>923.78</v>
      </c>
      <c r="L23" s="44">
        <f t="shared" si="1"/>
        <v>11085.36</v>
      </c>
    </row>
    <row r="24" spans="1:12" ht="30" x14ac:dyDescent="0.4">
      <c r="A24" s="39">
        <v>18</v>
      </c>
      <c r="B24" s="40" t="s">
        <v>70</v>
      </c>
      <c r="C24" s="40" t="s">
        <v>71</v>
      </c>
      <c r="D24" s="40" t="s">
        <v>20</v>
      </c>
      <c r="E24" s="41" t="s">
        <v>33</v>
      </c>
      <c r="F24" s="41" t="s">
        <v>72</v>
      </c>
      <c r="G24" s="41" t="s">
        <v>73</v>
      </c>
      <c r="H24" s="41" t="s">
        <v>74</v>
      </c>
      <c r="I24" s="40" t="s">
        <v>75</v>
      </c>
      <c r="J24" s="42">
        <v>48000</v>
      </c>
      <c r="K24" s="43">
        <f t="shared" si="0"/>
        <v>480</v>
      </c>
      <c r="L24" s="44">
        <f t="shared" si="1"/>
        <v>5760</v>
      </c>
    </row>
    <row r="25" spans="1:12" ht="30" x14ac:dyDescent="0.4">
      <c r="A25" s="39">
        <v>19</v>
      </c>
      <c r="B25" s="41" t="s">
        <v>76</v>
      </c>
      <c r="C25" s="40" t="s">
        <v>77</v>
      </c>
      <c r="D25" s="40" t="str">
        <f>[1]Sheet1!C45</f>
        <v>Male</v>
      </c>
      <c r="E25" s="41" t="str">
        <f>[1]Sheet1!G45</f>
        <v>8th August 2014</v>
      </c>
      <c r="F25" s="41" t="str">
        <f>[1]Sheet1!I45</f>
        <v>14th September 1958</v>
      </c>
      <c r="G25" s="41" t="s">
        <v>78</v>
      </c>
      <c r="H25" s="41" t="str">
        <f>[1]Sheet1!L45</f>
        <v>No. 2 Nyesom Close, Off Adi Odum Street, Woji, PHC</v>
      </c>
      <c r="I25" s="40" t="str">
        <f>[1]Sheet1!D45</f>
        <v>Boat Captain</v>
      </c>
      <c r="J25" s="47">
        <v>58212</v>
      </c>
      <c r="K25" s="43">
        <f t="shared" si="0"/>
        <v>582.12</v>
      </c>
      <c r="L25" s="44">
        <f t="shared" si="1"/>
        <v>6985.4400000000005</v>
      </c>
    </row>
    <row r="26" spans="1:12" ht="30" x14ac:dyDescent="0.4">
      <c r="A26" s="39">
        <v>20</v>
      </c>
      <c r="B26" s="41" t="s">
        <v>79</v>
      </c>
      <c r="C26" s="40" t="s">
        <v>80</v>
      </c>
      <c r="D26" s="40" t="str">
        <f>[1]Sheet1!C59</f>
        <v>Male</v>
      </c>
      <c r="E26" s="41" t="str">
        <f>[1]Sheet1!G59</f>
        <v>5th August 2007</v>
      </c>
      <c r="F26" s="41" t="str">
        <f>[1]Sheet1!I59</f>
        <v>25th March 1968</v>
      </c>
      <c r="G26" s="46" t="str">
        <f>[1]Sheet1!K59</f>
        <v>08063570851, 07025196509</v>
      </c>
      <c r="H26" s="41" t="str">
        <f>[1]Sheet1!L59</f>
        <v>No. 9 Chinwo Orowere Street Ogbunabali, PHC</v>
      </c>
      <c r="I26" s="40" t="str">
        <f>[1]Sheet1!D59</f>
        <v>Forklift Operator</v>
      </c>
      <c r="J26" s="47">
        <v>64179</v>
      </c>
      <c r="K26" s="43">
        <f t="shared" si="0"/>
        <v>641.79</v>
      </c>
      <c r="L26" s="44">
        <f t="shared" si="1"/>
        <v>7701.48</v>
      </c>
    </row>
    <row r="27" spans="1:12" ht="30" x14ac:dyDescent="0.4">
      <c r="A27" s="39">
        <v>21</v>
      </c>
      <c r="B27" s="41" t="s">
        <v>184</v>
      </c>
      <c r="C27" s="40" t="s">
        <v>232</v>
      </c>
      <c r="D27" s="40" t="s">
        <v>20</v>
      </c>
      <c r="E27" s="41" t="s">
        <v>283</v>
      </c>
      <c r="F27" s="41" t="s">
        <v>284</v>
      </c>
      <c r="G27" s="46" t="s">
        <v>285</v>
      </c>
      <c r="H27" s="41" t="s">
        <v>286</v>
      </c>
      <c r="I27" s="40" t="s">
        <v>233</v>
      </c>
      <c r="J27" s="47">
        <v>52800</v>
      </c>
      <c r="K27" s="43">
        <f t="shared" si="0"/>
        <v>528</v>
      </c>
      <c r="L27" s="44">
        <f t="shared" si="1"/>
        <v>6336</v>
      </c>
    </row>
    <row r="28" spans="1:12" ht="30" x14ac:dyDescent="0.4">
      <c r="A28" s="39">
        <v>22</v>
      </c>
      <c r="B28" s="41" t="s">
        <v>303</v>
      </c>
      <c r="C28" s="41" t="s">
        <v>304</v>
      </c>
      <c r="D28" s="40" t="s">
        <v>255</v>
      </c>
      <c r="E28" s="41"/>
      <c r="F28" s="41"/>
      <c r="G28" s="46"/>
      <c r="H28" s="41"/>
      <c r="I28" s="40" t="s">
        <v>320</v>
      </c>
      <c r="J28" s="47">
        <v>80000</v>
      </c>
      <c r="K28" s="43">
        <f t="shared" si="0"/>
        <v>800</v>
      </c>
      <c r="L28" s="44">
        <f t="shared" si="1"/>
        <v>9600</v>
      </c>
    </row>
    <row r="29" spans="1:12" ht="30" x14ac:dyDescent="0.4">
      <c r="A29" s="39">
        <v>23</v>
      </c>
      <c r="B29" s="41" t="s">
        <v>81</v>
      </c>
      <c r="C29" s="40" t="s">
        <v>172</v>
      </c>
      <c r="D29" s="40" t="s">
        <v>20</v>
      </c>
      <c r="E29" s="41"/>
      <c r="F29" s="41"/>
      <c r="G29" s="41"/>
      <c r="H29" s="41"/>
      <c r="I29" s="40"/>
      <c r="J29" s="47">
        <v>20000</v>
      </c>
      <c r="K29" s="43">
        <f t="shared" si="0"/>
        <v>200</v>
      </c>
      <c r="L29" s="44">
        <f t="shared" si="1"/>
        <v>2400</v>
      </c>
    </row>
    <row r="30" spans="1:12" ht="30" x14ac:dyDescent="0.4">
      <c r="A30" s="39">
        <v>24</v>
      </c>
      <c r="B30" s="41" t="s">
        <v>308</v>
      </c>
      <c r="C30" s="40" t="s">
        <v>309</v>
      </c>
      <c r="D30" s="40" t="s">
        <v>255</v>
      </c>
      <c r="E30" s="41"/>
      <c r="F30" s="41"/>
      <c r="G30" s="41"/>
      <c r="H30" s="41"/>
      <c r="I30" s="40"/>
      <c r="J30" s="47">
        <v>57024</v>
      </c>
      <c r="K30" s="43">
        <f t="shared" si="0"/>
        <v>570.24</v>
      </c>
      <c r="L30" s="44">
        <f t="shared" si="1"/>
        <v>6842.88</v>
      </c>
    </row>
    <row r="31" spans="1:12" ht="30" x14ac:dyDescent="0.4">
      <c r="A31" s="39">
        <v>25</v>
      </c>
      <c r="B31" s="40" t="s">
        <v>87</v>
      </c>
      <c r="C31" s="40" t="s">
        <v>88</v>
      </c>
      <c r="D31" s="40" t="s">
        <v>20</v>
      </c>
      <c r="E31" s="41" t="s">
        <v>33</v>
      </c>
      <c r="F31" s="41" t="s">
        <v>89</v>
      </c>
      <c r="G31" s="41" t="s">
        <v>90</v>
      </c>
      <c r="H31" s="41" t="s">
        <v>91</v>
      </c>
      <c r="I31" s="40" t="s">
        <v>37</v>
      </c>
      <c r="J31" s="42">
        <v>42000</v>
      </c>
      <c r="K31" s="43">
        <f t="shared" si="0"/>
        <v>420</v>
      </c>
      <c r="L31" s="44">
        <f t="shared" si="1"/>
        <v>5040</v>
      </c>
    </row>
    <row r="32" spans="1:12" ht="30" x14ac:dyDescent="0.4">
      <c r="A32" s="39">
        <v>26</v>
      </c>
      <c r="B32" s="41" t="s">
        <v>92</v>
      </c>
      <c r="C32" s="40" t="s">
        <v>93</v>
      </c>
      <c r="D32" s="40" t="str">
        <f>[1]Sheet1!C49</f>
        <v>Female</v>
      </c>
      <c r="E32" s="41" t="str">
        <f>[1]Sheet1!G49</f>
        <v>25th June 2007</v>
      </c>
      <c r="F32" s="41" t="str">
        <f>[1]Sheet1!I49</f>
        <v>13th July 1982</v>
      </c>
      <c r="G32" s="46" t="str">
        <f>[1]Sheet1!K49</f>
        <v>08032651776, 08043218278</v>
      </c>
      <c r="H32" s="41" t="str">
        <f>[1]Sheet1!L49</f>
        <v>No. 83 Amadi Ama Layout PHC.</v>
      </c>
      <c r="I32" s="40" t="str">
        <f>[1]Sheet1!D49</f>
        <v>Document Control/PA</v>
      </c>
      <c r="J32" s="47">
        <v>132733.28</v>
      </c>
      <c r="K32" s="43">
        <f t="shared" si="0"/>
        <v>1327.3327999999999</v>
      </c>
      <c r="L32" s="44">
        <f t="shared" si="1"/>
        <v>15927.993599999998</v>
      </c>
    </row>
    <row r="33" spans="1:12" ht="30" x14ac:dyDescent="0.4">
      <c r="A33" s="39">
        <v>27</v>
      </c>
      <c r="B33" s="41" t="s">
        <v>94</v>
      </c>
      <c r="C33" s="40" t="s">
        <v>95</v>
      </c>
      <c r="D33" s="40" t="str">
        <f>[1]Sheet1!C42</f>
        <v>Male</v>
      </c>
      <c r="E33" s="41" t="str">
        <f>[1]Sheet1!G42</f>
        <v>29th April 2010</v>
      </c>
      <c r="F33" s="41" t="str">
        <f>[1]Sheet1!I42</f>
        <v>25th May 1966</v>
      </c>
      <c r="G33" s="46" t="str">
        <f>[1]Sheet1!K42</f>
        <v>08067380467</v>
      </c>
      <c r="H33" s="41" t="str">
        <f>[1]Sheet1!L42</f>
        <v>No. 85 Tipper Park, Trans Woji Road, PHC</v>
      </c>
      <c r="I33" s="40" t="str">
        <f>[1]Sheet1!D42</f>
        <v>Habour Assistant</v>
      </c>
      <c r="J33" s="47">
        <v>36000</v>
      </c>
      <c r="K33" s="43">
        <f t="shared" si="0"/>
        <v>360</v>
      </c>
      <c r="L33" s="44">
        <f t="shared" si="1"/>
        <v>4320</v>
      </c>
    </row>
    <row r="34" spans="1:12" ht="30" x14ac:dyDescent="0.4">
      <c r="A34" s="39">
        <v>28</v>
      </c>
      <c r="B34" s="41" t="s">
        <v>96</v>
      </c>
      <c r="C34" s="40" t="s">
        <v>43</v>
      </c>
      <c r="D34" s="40" t="str">
        <f>[1]Sheet1!C84</f>
        <v>Male</v>
      </c>
      <c r="E34" s="41" t="str">
        <f>[1]Sheet1!G84</f>
        <v>14th October 2009</v>
      </c>
      <c r="F34" s="41" t="str">
        <f>[1]Sheet1!I84</f>
        <v>25th April 1979</v>
      </c>
      <c r="G34" s="46" t="str">
        <f>[1]Sheet1!K84</f>
        <v>08036725527</v>
      </c>
      <c r="H34" s="41" t="str">
        <f>[1]Sheet1!L84</f>
        <v>Road 6, Oginigba Road Red Gate Compound PHC</v>
      </c>
      <c r="I34" s="40" t="str">
        <f>[1]Sheet1!D84</f>
        <v>Deckhand</v>
      </c>
      <c r="J34" s="42">
        <v>36000</v>
      </c>
      <c r="K34" s="43">
        <f t="shared" si="0"/>
        <v>360</v>
      </c>
      <c r="L34" s="44">
        <f t="shared" si="1"/>
        <v>4320</v>
      </c>
    </row>
    <row r="35" spans="1:12" ht="30" x14ac:dyDescent="0.4">
      <c r="A35" s="39">
        <v>29</v>
      </c>
      <c r="B35" s="40" t="s">
        <v>97</v>
      </c>
      <c r="C35" s="40" t="s">
        <v>98</v>
      </c>
      <c r="D35" s="40" t="s">
        <v>20</v>
      </c>
      <c r="E35" s="41" t="s">
        <v>99</v>
      </c>
      <c r="F35" s="41" t="s">
        <v>100</v>
      </c>
      <c r="G35" s="41" t="s">
        <v>101</v>
      </c>
      <c r="H35" s="41" t="s">
        <v>102</v>
      </c>
      <c r="I35" s="40" t="s">
        <v>103</v>
      </c>
      <c r="J35" s="42">
        <v>180000</v>
      </c>
      <c r="K35" s="43">
        <f t="shared" si="0"/>
        <v>1800</v>
      </c>
      <c r="L35" s="44">
        <f t="shared" si="1"/>
        <v>21600</v>
      </c>
    </row>
    <row r="36" spans="1:12" ht="30" x14ac:dyDescent="0.4">
      <c r="A36" s="39">
        <v>30</v>
      </c>
      <c r="B36" s="40" t="s">
        <v>104</v>
      </c>
      <c r="C36" s="40" t="s">
        <v>105</v>
      </c>
      <c r="D36" s="40" t="str">
        <f>[1]Sheet1!C6</f>
        <v>Male</v>
      </c>
      <c r="E36" s="41" t="str">
        <f>[1]Sheet1!G6</f>
        <v>03 - January - 2012</v>
      </c>
      <c r="F36" s="41" t="s">
        <v>106</v>
      </c>
      <c r="G36" s="41" t="s">
        <v>107</v>
      </c>
      <c r="H36" s="41" t="str">
        <f>[1]Sheet1!L6</f>
        <v>No. 29 Uniport /road, Off Ozuoba, PHC</v>
      </c>
      <c r="I36" s="40" t="str">
        <f>[1]Sheet1!D6</f>
        <v>Electrician</v>
      </c>
      <c r="J36" s="47">
        <v>55440</v>
      </c>
      <c r="K36" s="43">
        <f t="shared" si="0"/>
        <v>554.4</v>
      </c>
      <c r="L36" s="44">
        <f t="shared" si="1"/>
        <v>6652.7999999999993</v>
      </c>
    </row>
    <row r="37" spans="1:12" ht="30" x14ac:dyDescent="0.4">
      <c r="A37" s="39">
        <v>31</v>
      </c>
      <c r="B37" s="41" t="s">
        <v>108</v>
      </c>
      <c r="C37" s="40" t="s">
        <v>109</v>
      </c>
      <c r="D37" s="40" t="str">
        <f>[1]Sheet1!C82</f>
        <v>Male</v>
      </c>
      <c r="E37" s="41" t="str">
        <f>[1]Sheet1!G82</f>
        <v>2nd December 2013</v>
      </c>
      <c r="F37" s="41" t="str">
        <f>[1]Sheet1!I82</f>
        <v>20th March 1976</v>
      </c>
      <c r="G37" s="46" t="str">
        <f>[1]Sheet1!K82</f>
        <v>080342204261, 07040673086</v>
      </c>
      <c r="H37" s="41" t="str">
        <f>[1]Sheet1!L82</f>
        <v>No. 1 Chief Polo Estate Off 15 DFRRI Road Off Abuloma Road PHC</v>
      </c>
      <c r="I37" s="40" t="str">
        <f>[1]Sheet1!D82</f>
        <v>Ict/Maintenance Supervisor</v>
      </c>
      <c r="J37" s="42">
        <v>120393</v>
      </c>
      <c r="K37" s="43">
        <f t="shared" si="0"/>
        <v>1203.93</v>
      </c>
      <c r="L37" s="44">
        <f t="shared" si="1"/>
        <v>14447.16</v>
      </c>
    </row>
    <row r="38" spans="1:12" ht="30" x14ac:dyDescent="0.4">
      <c r="A38" s="39">
        <v>32</v>
      </c>
      <c r="B38" s="41" t="s">
        <v>110</v>
      </c>
      <c r="C38" s="40" t="s">
        <v>111</v>
      </c>
      <c r="D38" s="40" t="s">
        <v>20</v>
      </c>
      <c r="E38" s="41" t="s">
        <v>112</v>
      </c>
      <c r="F38" s="41" t="s">
        <v>113</v>
      </c>
      <c r="G38" s="50" t="s">
        <v>114</v>
      </c>
      <c r="H38" s="41" t="s">
        <v>115</v>
      </c>
      <c r="I38" s="40" t="s">
        <v>116</v>
      </c>
      <c r="J38" s="47">
        <v>19800</v>
      </c>
      <c r="K38" s="43">
        <f t="shared" si="0"/>
        <v>198</v>
      </c>
      <c r="L38" s="44">
        <f t="shared" si="1"/>
        <v>2376</v>
      </c>
    </row>
    <row r="39" spans="1:12" ht="30" x14ac:dyDescent="0.4">
      <c r="A39" s="39">
        <v>33</v>
      </c>
      <c r="B39" s="41" t="s">
        <v>117</v>
      </c>
      <c r="C39" s="40" t="s">
        <v>118</v>
      </c>
      <c r="D39" s="40" t="str">
        <f>[1]Sheet1!C86</f>
        <v>Male</v>
      </c>
      <c r="E39" s="41" t="str">
        <f>[1]Sheet1!G86</f>
        <v>25th June 2012</v>
      </c>
      <c r="F39" s="41" t="str">
        <f>[1]Sheet1!I86</f>
        <v>12th July 1987</v>
      </c>
      <c r="G39" s="46" t="str">
        <f>[1]Sheet1!K86</f>
        <v>08059811503, 08187830056</v>
      </c>
      <c r="H39" s="41" t="str">
        <f>[1]Sheet1!L86</f>
        <v>No. 5 dankoroma Street Azuabie Town Transamadi Industrial Layout PHC</v>
      </c>
      <c r="I39" s="40" t="str">
        <f>[1]Sheet1!D86</f>
        <v>Deckhand</v>
      </c>
      <c r="J39" s="42">
        <v>36000</v>
      </c>
      <c r="K39" s="43">
        <f t="shared" si="0"/>
        <v>360</v>
      </c>
      <c r="L39" s="44">
        <f t="shared" si="1"/>
        <v>4320</v>
      </c>
    </row>
    <row r="40" spans="1:12" ht="30" x14ac:dyDescent="0.4">
      <c r="A40" s="39">
        <v>34</v>
      </c>
      <c r="B40" s="40" t="s">
        <v>318</v>
      </c>
      <c r="C40" s="40" t="s">
        <v>319</v>
      </c>
      <c r="D40" s="40" t="s">
        <v>20</v>
      </c>
      <c r="E40" s="41"/>
      <c r="F40" s="41"/>
      <c r="G40" s="41"/>
      <c r="H40" s="41"/>
      <c r="I40" s="40"/>
      <c r="J40" s="42">
        <v>22000</v>
      </c>
      <c r="K40" s="43">
        <f t="shared" si="0"/>
        <v>220</v>
      </c>
      <c r="L40" s="44">
        <f t="shared" si="1"/>
        <v>2640</v>
      </c>
    </row>
    <row r="41" spans="1:12" ht="30" x14ac:dyDescent="0.4">
      <c r="A41" s="39">
        <v>35</v>
      </c>
      <c r="B41" s="41" t="s">
        <v>125</v>
      </c>
      <c r="C41" s="40" t="s">
        <v>126</v>
      </c>
      <c r="D41" s="40" t="str">
        <f>[1]Sheet1!C23</f>
        <v>Male</v>
      </c>
      <c r="E41" s="41" t="str">
        <f>[1]Sheet1!G23</f>
        <v>16th January 2017</v>
      </c>
      <c r="F41" s="41" t="str">
        <f>[1]Sheet1!I23</f>
        <v>17th August 1985</v>
      </c>
      <c r="G41" s="46" t="str">
        <f>[1]Sheet1!K23</f>
        <v>08036819930</v>
      </c>
      <c r="H41" s="41" t="str">
        <f>[1]Sheet1!L23</f>
        <v>No. 1 Chichi Street, Akpajo - Eleme, Rivers State</v>
      </c>
      <c r="I41" s="40" t="str">
        <f>[1]Sheet1!D23</f>
        <v>Fitter</v>
      </c>
      <c r="J41" s="47">
        <v>54000</v>
      </c>
      <c r="K41" s="43">
        <f t="shared" si="0"/>
        <v>540</v>
      </c>
      <c r="L41" s="44">
        <f t="shared" si="1"/>
        <v>6480</v>
      </c>
    </row>
    <row r="42" spans="1:12" ht="30" x14ac:dyDescent="0.4">
      <c r="A42" s="39">
        <v>36</v>
      </c>
      <c r="B42" s="41" t="s">
        <v>125</v>
      </c>
      <c r="C42" s="40" t="s">
        <v>127</v>
      </c>
      <c r="D42" s="40" t="str">
        <f>[1]Sheet1!C43</f>
        <v>Male</v>
      </c>
      <c r="E42" s="41" t="str">
        <f>[1]Sheet1!G43</f>
        <v>6th October 2017</v>
      </c>
      <c r="F42" s="41" t="str">
        <f>[1]Sheet1!I43</f>
        <v>13th June 1977</v>
      </c>
      <c r="G42" s="46" t="str">
        <f>[1]Sheet1!K43</f>
        <v>08060413134, 09097145374</v>
      </c>
      <c r="H42" s="41" t="str">
        <f>[1]Sheet1!L43</f>
        <v>No. 2 Nyesom Close, Off Adi Odum Street, Woji, PHC</v>
      </c>
      <c r="I42" s="40" t="str">
        <f>[1]Sheet1!D43</f>
        <v>Crane Operator</v>
      </c>
      <c r="J42" s="47">
        <v>60000</v>
      </c>
      <c r="K42" s="43">
        <f t="shared" si="0"/>
        <v>600</v>
      </c>
      <c r="L42" s="44">
        <f t="shared" si="1"/>
        <v>7200</v>
      </c>
    </row>
    <row r="43" spans="1:12" ht="30" x14ac:dyDescent="0.4">
      <c r="A43" s="39">
        <v>37</v>
      </c>
      <c r="B43" s="41" t="s">
        <v>88</v>
      </c>
      <c r="C43" s="40" t="s">
        <v>329</v>
      </c>
      <c r="D43" s="40" t="s">
        <v>20</v>
      </c>
      <c r="E43" s="41"/>
      <c r="F43" s="41"/>
      <c r="G43" s="46"/>
      <c r="H43" s="41"/>
      <c r="I43" s="40"/>
      <c r="J43" s="42">
        <v>22000</v>
      </c>
      <c r="K43" s="43">
        <f t="shared" si="0"/>
        <v>220</v>
      </c>
      <c r="L43" s="44">
        <f t="shared" si="1"/>
        <v>2640</v>
      </c>
    </row>
    <row r="44" spans="1:12" ht="30" x14ac:dyDescent="0.4">
      <c r="A44" s="39">
        <v>38</v>
      </c>
      <c r="B44" s="41" t="s">
        <v>132</v>
      </c>
      <c r="C44" s="40" t="s">
        <v>133</v>
      </c>
      <c r="D44" s="40" t="str">
        <f>[1]Sheet1!C12</f>
        <v>Male</v>
      </c>
      <c r="E44" s="41" t="str">
        <f>[1]Sheet1!G12</f>
        <v>21-May-2007</v>
      </c>
      <c r="F44" s="41" t="str">
        <f>[1]Sheet1!I12</f>
        <v>14 - July -1971</v>
      </c>
      <c r="G44" s="46" t="str">
        <f>[1]Sheet1!K12</f>
        <v>08055668101,  07030197235</v>
      </c>
      <c r="H44" s="41" t="str">
        <f>[1]Sheet1!L12</f>
        <v>No, 3 Nwuchekwa Estate, Elelewo Town, R/S</v>
      </c>
      <c r="I44" s="40" t="str">
        <f>[1]Sheet1!D12</f>
        <v>Ag. Finance/Accounts Mgr.</v>
      </c>
      <c r="J44" s="47">
        <v>120000</v>
      </c>
      <c r="K44" s="43">
        <f t="shared" si="0"/>
        <v>1200</v>
      </c>
      <c r="L44" s="44">
        <f t="shared" si="1"/>
        <v>14400</v>
      </c>
    </row>
    <row r="45" spans="1:12" ht="30" x14ac:dyDescent="0.4">
      <c r="A45" s="39">
        <v>39</v>
      </c>
      <c r="B45" s="41" t="s">
        <v>134</v>
      </c>
      <c r="C45" s="40" t="s">
        <v>135</v>
      </c>
      <c r="D45" s="40" t="str">
        <f>[1]Sheet1!C38</f>
        <v>Male</v>
      </c>
      <c r="E45" s="41" t="str">
        <f>[1]Sheet1!G38</f>
        <v>1st November 2013</v>
      </c>
      <c r="F45" s="41" t="str">
        <f>[1]Sheet1!I38</f>
        <v>2nd May 1984</v>
      </c>
      <c r="G45" s="46" t="str">
        <f>[1]Sheet1!K38</f>
        <v>08061327971</v>
      </c>
      <c r="H45" s="41" t="str">
        <f>[1]Sheet1!L38</f>
        <v>No. 2 Gas Road, Abuloma, PHC</v>
      </c>
      <c r="I45" s="40" t="str">
        <f>[1]Sheet1!D38</f>
        <v>Marine Engineer Assistant</v>
      </c>
      <c r="J45" s="47">
        <v>45946</v>
      </c>
      <c r="K45" s="43">
        <f t="shared" si="0"/>
        <v>459.46000000000004</v>
      </c>
      <c r="L45" s="44">
        <f t="shared" si="1"/>
        <v>5513.52</v>
      </c>
    </row>
    <row r="46" spans="1:12" ht="30" x14ac:dyDescent="0.4">
      <c r="A46" s="39">
        <v>40</v>
      </c>
      <c r="B46" s="41" t="s">
        <v>136</v>
      </c>
      <c r="C46" s="40" t="s">
        <v>137</v>
      </c>
      <c r="D46" s="40" t="str">
        <f>[1]Sheet1!C33</f>
        <v>Male</v>
      </c>
      <c r="E46" s="41" t="str">
        <f>[1]Sheet1!G33</f>
        <v>23rd November 2015</v>
      </c>
      <c r="F46" s="41" t="str">
        <f>[1]Sheet1!I33</f>
        <v>30th September 1986</v>
      </c>
      <c r="G46" s="46" t="str">
        <f>[1]Sheet1!K33</f>
        <v>07068555356</v>
      </c>
      <c r="H46" s="41" t="str">
        <f>[1]Sheet1!L33</f>
        <v>No. 15 Isa Orlumati Close, Behind Adamac Group of Co, East West Rd, PHC</v>
      </c>
      <c r="I46" s="40" t="str">
        <f>[1]Sheet1!D33</f>
        <v>Accounts Officer</v>
      </c>
      <c r="J46" s="47">
        <v>52800</v>
      </c>
      <c r="K46" s="43">
        <f t="shared" si="0"/>
        <v>528</v>
      </c>
      <c r="L46" s="44">
        <f t="shared" si="1"/>
        <v>6336</v>
      </c>
    </row>
    <row r="47" spans="1:12" ht="30" x14ac:dyDescent="0.4">
      <c r="A47" s="39">
        <v>41</v>
      </c>
      <c r="B47" s="41" t="s">
        <v>138</v>
      </c>
      <c r="C47" s="40" t="s">
        <v>139</v>
      </c>
      <c r="D47" s="40" t="str">
        <f>[1]Sheet1!C65</f>
        <v>Male</v>
      </c>
      <c r="E47" s="41" t="str">
        <f>[1]Sheet1!G65</f>
        <v>13th September 2010</v>
      </c>
      <c r="F47" s="41" t="str">
        <f>[1]Sheet1!I65</f>
        <v>4th April 1968</v>
      </c>
      <c r="G47" s="41" t="s">
        <v>140</v>
      </c>
      <c r="H47" s="41" t="str">
        <f>[1]Sheet1!L65</f>
        <v>No. 104 Awolomebiri Okrika Rivers State.</v>
      </c>
      <c r="I47" s="40" t="str">
        <f>[1]Sheet1!D65</f>
        <v>Marine Engineer Assistant</v>
      </c>
      <c r="J47" s="42">
        <v>52800</v>
      </c>
      <c r="K47" s="43">
        <f t="shared" si="0"/>
        <v>528</v>
      </c>
      <c r="L47" s="44">
        <f t="shared" si="1"/>
        <v>6336</v>
      </c>
    </row>
    <row r="48" spans="1:12" ht="30" x14ac:dyDescent="0.4">
      <c r="A48" s="39">
        <v>42</v>
      </c>
      <c r="B48" s="41" t="s">
        <v>141</v>
      </c>
      <c r="C48" s="40" t="s">
        <v>142</v>
      </c>
      <c r="D48" s="40" t="str">
        <f>[1]Sheet1!C67</f>
        <v>Male</v>
      </c>
      <c r="E48" s="41" t="s">
        <v>143</v>
      </c>
      <c r="F48" s="41" t="str">
        <f>[1]Sheet1!I67</f>
        <v>21st May 1968</v>
      </c>
      <c r="G48" s="46" t="str">
        <f>[1]Sheet1!K67</f>
        <v>08035511249, 08065428983</v>
      </c>
      <c r="H48" s="41" t="str">
        <f>[1]Sheet1!L67</f>
        <v>No. 9 Oda Lnae Kesiolu Road Off Ikwerre Road, Rumuigbo PHC</v>
      </c>
      <c r="I48" s="40" t="str">
        <f>[1]Sheet1!D67</f>
        <v>Project Engineer</v>
      </c>
      <c r="J48" s="42">
        <v>183784.54</v>
      </c>
      <c r="K48" s="43">
        <f t="shared" si="0"/>
        <v>1837.8454000000002</v>
      </c>
      <c r="L48" s="44">
        <f t="shared" si="1"/>
        <v>22054.144800000002</v>
      </c>
    </row>
    <row r="49" spans="1:12" ht="30" x14ac:dyDescent="0.4">
      <c r="A49" s="39">
        <v>43</v>
      </c>
      <c r="B49" s="41" t="s">
        <v>144</v>
      </c>
      <c r="C49" s="40" t="s">
        <v>145</v>
      </c>
      <c r="D49" s="40" t="str">
        <f>[1]Sheet1!C37</f>
        <v>Male</v>
      </c>
      <c r="E49" s="41" t="str">
        <f>[1]Sheet1!G37</f>
        <v xml:space="preserve">28th February 2015 </v>
      </c>
      <c r="F49" s="41" t="str">
        <f>[1]Sheet1!I37</f>
        <v>15th October 1975</v>
      </c>
      <c r="G49" s="41" t="s">
        <v>146</v>
      </c>
      <c r="H49" s="41" t="str">
        <f>[1]Sheet1!L37</f>
        <v>No. 4 Mutu Lane, Agip/Mile 4, Rumueme, PHC</v>
      </c>
      <c r="I49" s="40" t="str">
        <f>[1]Sheet1!D37</f>
        <v>Boat Captain</v>
      </c>
      <c r="J49" s="47">
        <v>58212</v>
      </c>
      <c r="K49" s="43">
        <f t="shared" si="0"/>
        <v>582.12</v>
      </c>
      <c r="L49" s="44">
        <f t="shared" si="1"/>
        <v>6985.4400000000005</v>
      </c>
    </row>
    <row r="50" spans="1:12" ht="30" x14ac:dyDescent="0.4">
      <c r="A50" s="39">
        <v>44</v>
      </c>
      <c r="B50" s="41" t="s">
        <v>147</v>
      </c>
      <c r="C50" s="40" t="s">
        <v>148</v>
      </c>
      <c r="D50" s="40" t="str">
        <f>[1]Sheet1!C46</f>
        <v>Male</v>
      </c>
      <c r="E50" s="41" t="str">
        <f>[1]Sheet1!G46</f>
        <v>1st October 2015</v>
      </c>
      <c r="F50" s="41" t="str">
        <f>[1]Sheet1!I46</f>
        <v>2nd September 1977</v>
      </c>
      <c r="G50" s="46" t="str">
        <f>[1]Sheet1!K46</f>
        <v>08055415714, 08068473138</v>
      </c>
      <c r="H50" s="41" t="str">
        <f>[1]Sheet1!L46</f>
        <v>No. 6 Ebereke Street, Off Umusoya Street, Oyigbo, PHC</v>
      </c>
      <c r="I50" s="40" t="str">
        <f>[1]Sheet1!D46</f>
        <v>Procurement Officer</v>
      </c>
      <c r="J50" s="47">
        <v>54000</v>
      </c>
      <c r="K50" s="43">
        <f t="shared" si="0"/>
        <v>540</v>
      </c>
      <c r="L50" s="44">
        <f t="shared" si="1"/>
        <v>6480</v>
      </c>
    </row>
    <row r="51" spans="1:12" ht="30" x14ac:dyDescent="0.4">
      <c r="A51" s="39">
        <v>45</v>
      </c>
      <c r="B51" s="40" t="s">
        <v>149</v>
      </c>
      <c r="C51" s="40" t="s">
        <v>67</v>
      </c>
      <c r="D51" s="40" t="s">
        <v>20</v>
      </c>
      <c r="E51" s="41" t="s">
        <v>150</v>
      </c>
      <c r="F51" s="41" t="s">
        <v>151</v>
      </c>
      <c r="G51" s="41" t="s">
        <v>152</v>
      </c>
      <c r="H51" s="41" t="s">
        <v>153</v>
      </c>
      <c r="I51" s="40" t="s">
        <v>154</v>
      </c>
      <c r="J51" s="42">
        <v>120000</v>
      </c>
      <c r="K51" s="43">
        <f t="shared" si="0"/>
        <v>1200</v>
      </c>
      <c r="L51" s="44">
        <f t="shared" si="1"/>
        <v>14400</v>
      </c>
    </row>
    <row r="52" spans="1:12" ht="30" x14ac:dyDescent="0.4">
      <c r="A52" s="39">
        <v>46</v>
      </c>
      <c r="B52" s="40" t="s">
        <v>155</v>
      </c>
      <c r="C52" s="40" t="s">
        <v>156</v>
      </c>
      <c r="D52" s="40" t="str">
        <f>[1]Sheet1!C89</f>
        <v>Male</v>
      </c>
      <c r="E52" s="41" t="str">
        <f>[1]Sheet1!G89</f>
        <v>14th May 2004</v>
      </c>
      <c r="F52" s="41" t="str">
        <f>[1]Sheet1!I89</f>
        <v>20th March 1968</v>
      </c>
      <c r="G52" s="41">
        <v>8064866889</v>
      </c>
      <c r="H52" s="41" t="str">
        <f>[1]Sheet1!L89</f>
        <v>No. 26 Mini- Ewa Road Rumuobiakani, PHC</v>
      </c>
      <c r="I52" s="40" t="str">
        <f>[1]Sheet1!D89</f>
        <v>Deckhand</v>
      </c>
      <c r="J52" s="42">
        <v>43758</v>
      </c>
      <c r="K52" s="43">
        <f t="shared" si="0"/>
        <v>437.58</v>
      </c>
      <c r="L52" s="44">
        <f t="shared" si="1"/>
        <v>5250.96</v>
      </c>
    </row>
    <row r="53" spans="1:12" ht="30" x14ac:dyDescent="0.4">
      <c r="A53" s="39">
        <v>47</v>
      </c>
      <c r="B53" s="41" t="s">
        <v>157</v>
      </c>
      <c r="C53" s="40" t="s">
        <v>158</v>
      </c>
      <c r="D53" s="40" t="str">
        <f>[1]Sheet1!C64</f>
        <v>Male</v>
      </c>
      <c r="E53" s="41" t="str">
        <f>[1]Sheet1!G64</f>
        <v>6th August 2003</v>
      </c>
      <c r="F53" s="41" t="s">
        <v>246</v>
      </c>
      <c r="G53" s="41" t="str">
        <f>[1]Sheet1!$K$64</f>
        <v>08081152614</v>
      </c>
      <c r="H53" s="41" t="str">
        <f>[1]Sheet1!L64</f>
        <v>No. 4 Eze J Eze Street Off Sylas Street Oyigbo Rivers State.</v>
      </c>
      <c r="I53" s="40" t="str">
        <f>[1]Sheet1!D64</f>
        <v>Chief Driver</v>
      </c>
      <c r="J53" s="47">
        <v>60720</v>
      </c>
      <c r="K53" s="43">
        <f t="shared" si="0"/>
        <v>607.20000000000005</v>
      </c>
      <c r="L53" s="44">
        <f t="shared" si="1"/>
        <v>7286.4000000000005</v>
      </c>
    </row>
    <row r="54" spans="1:12" ht="30" x14ac:dyDescent="0.4">
      <c r="A54" s="39">
        <v>48</v>
      </c>
      <c r="B54" s="41" t="s">
        <v>159</v>
      </c>
      <c r="C54" s="40" t="s">
        <v>160</v>
      </c>
      <c r="D54" s="40" t="str">
        <f>[1]Sheet1!C14</f>
        <v>Male</v>
      </c>
      <c r="E54" s="41" t="str">
        <f>[1]Sheet1!G14</f>
        <v>29th February 2016</v>
      </c>
      <c r="F54" s="41" t="str">
        <f>[1]Sheet1!I14</f>
        <v>29th January 1971</v>
      </c>
      <c r="G54" s="46" t="str">
        <f>[1]Sheet1!K14</f>
        <v>08035700816, 08153075521,08132918547</v>
      </c>
      <c r="H54" s="41" t="str">
        <f>[1]Sheet1!L14</f>
        <v>No. 2 Adaghonleh Street, Off Okorare Street, Ughele, Delta State</v>
      </c>
      <c r="I54" s="40" t="str">
        <f>[1]Sheet1!D14</f>
        <v>QHSE Team Lead</v>
      </c>
      <c r="J54" s="47">
        <v>144000</v>
      </c>
      <c r="K54" s="43">
        <f t="shared" si="0"/>
        <v>1440</v>
      </c>
      <c r="L54" s="44">
        <f t="shared" si="1"/>
        <v>17280</v>
      </c>
    </row>
    <row r="55" spans="1:12" ht="30" x14ac:dyDescent="0.4">
      <c r="A55" s="39">
        <v>49</v>
      </c>
      <c r="B55" s="40" t="s">
        <v>161</v>
      </c>
      <c r="C55" s="40" t="s">
        <v>162</v>
      </c>
      <c r="D55" s="40" t="s">
        <v>20</v>
      </c>
      <c r="E55" s="41" t="s">
        <v>163</v>
      </c>
      <c r="F55" s="41" t="s">
        <v>164</v>
      </c>
      <c r="G55" s="41" t="s">
        <v>165</v>
      </c>
      <c r="H55" s="41" t="s">
        <v>166</v>
      </c>
      <c r="I55" s="48" t="s">
        <v>167</v>
      </c>
      <c r="J55" s="42">
        <v>137388</v>
      </c>
      <c r="K55" s="43">
        <f t="shared" si="0"/>
        <v>1373.88</v>
      </c>
      <c r="L55" s="44">
        <f t="shared" si="1"/>
        <v>16486.560000000001</v>
      </c>
    </row>
    <row r="56" spans="1:12" ht="30" x14ac:dyDescent="0.4">
      <c r="A56" s="39">
        <v>50</v>
      </c>
      <c r="B56" s="41" t="s">
        <v>168</v>
      </c>
      <c r="C56" s="40" t="s">
        <v>169</v>
      </c>
      <c r="D56" s="40" t="str">
        <f>[1]Sheet1!C79</f>
        <v>Male</v>
      </c>
      <c r="E56" s="41" t="str">
        <f>[1]Sheet1!G79</f>
        <v>1st October 2010</v>
      </c>
      <c r="F56" s="41" t="str">
        <f>[1]Sheet1!I79</f>
        <v>20th July 1982</v>
      </c>
      <c r="G56" s="41" t="s">
        <v>170</v>
      </c>
      <c r="H56" s="41" t="str">
        <f>[1]Sheet1!L79</f>
        <v>No 3 Gate Femie- Ama Off Abuloma Road PHC</v>
      </c>
      <c r="I56" s="40" t="str">
        <f>[1]Sheet1!D79</f>
        <v>Marine Engineer Assistant</v>
      </c>
      <c r="J56" s="42">
        <v>52800</v>
      </c>
      <c r="K56" s="43">
        <f t="shared" si="0"/>
        <v>528</v>
      </c>
      <c r="L56" s="44">
        <f t="shared" si="1"/>
        <v>6336</v>
      </c>
    </row>
    <row r="57" spans="1:12" ht="30" x14ac:dyDescent="0.4">
      <c r="A57" s="39">
        <v>51</v>
      </c>
      <c r="B57" s="40" t="s">
        <v>171</v>
      </c>
      <c r="C57" s="40" t="s">
        <v>172</v>
      </c>
      <c r="D57" s="40" t="s">
        <v>20</v>
      </c>
      <c r="E57" s="41" t="s">
        <v>173</v>
      </c>
      <c r="F57" s="41" t="s">
        <v>174</v>
      </c>
      <c r="G57" s="41" t="s">
        <v>175</v>
      </c>
      <c r="H57" s="41" t="s">
        <v>176</v>
      </c>
      <c r="I57" s="40" t="s">
        <v>177</v>
      </c>
      <c r="J57" s="42">
        <v>33000</v>
      </c>
      <c r="K57" s="43">
        <f t="shared" si="0"/>
        <v>330</v>
      </c>
      <c r="L57" s="44">
        <f t="shared" si="1"/>
        <v>3960</v>
      </c>
    </row>
    <row r="58" spans="1:12" ht="30" x14ac:dyDescent="0.4">
      <c r="A58" s="39">
        <v>52</v>
      </c>
      <c r="B58" s="41" t="s">
        <v>180</v>
      </c>
      <c r="C58" s="40" t="s">
        <v>142</v>
      </c>
      <c r="D58" s="40" t="str">
        <f>[1]Sheet1!C29</f>
        <v>Male</v>
      </c>
      <c r="E58" s="41" t="str">
        <f>[1]Sheet1!G29</f>
        <v>1st April 2016</v>
      </c>
      <c r="F58" s="41" t="str">
        <f>[1]Sheet1!I29</f>
        <v>10th October 1974</v>
      </c>
      <c r="G58" s="46" t="str">
        <f>[1]Sheet1!K29</f>
        <v>08068081500, 07054262129</v>
      </c>
      <c r="H58" s="41" t="str">
        <f>[1]Sheet1!L29</f>
        <v>No. 15 Timothy Chinwo Street, Woji, PHC</v>
      </c>
      <c r="I58" s="40" t="str">
        <f>[1]Sheet1!D29</f>
        <v>Dispatcher</v>
      </c>
      <c r="J58" s="47">
        <v>30000</v>
      </c>
      <c r="K58" s="43">
        <f t="shared" si="0"/>
        <v>300</v>
      </c>
      <c r="L58" s="44">
        <f t="shared" si="1"/>
        <v>3600</v>
      </c>
    </row>
    <row r="59" spans="1:12" ht="30" x14ac:dyDescent="0.4">
      <c r="A59" s="39">
        <v>53</v>
      </c>
      <c r="B59" s="41" t="s">
        <v>181</v>
      </c>
      <c r="C59" s="40" t="s">
        <v>182</v>
      </c>
      <c r="D59" s="40" t="str">
        <f>[1]Sheet1!C9</f>
        <v>Male</v>
      </c>
      <c r="E59" s="41" t="str">
        <f>[1]Sheet1!G9</f>
        <v>24 -january-2013</v>
      </c>
      <c r="F59" s="41" t="str">
        <f>[1]Sheet1!I9</f>
        <v>01- March-1982</v>
      </c>
      <c r="G59" s="46" t="str">
        <f>[1]Sheet1!K9</f>
        <v>08183479458, 08064271010</v>
      </c>
      <c r="H59" s="41" t="str">
        <f>[1]Sheet1!L9</f>
        <v>No, 24 Woji Place Road, PHC</v>
      </c>
      <c r="I59" s="40" t="str">
        <f>[1]Sheet1!D9</f>
        <v>Welder</v>
      </c>
      <c r="J59" s="47">
        <v>48000</v>
      </c>
      <c r="K59" s="43">
        <f t="shared" si="0"/>
        <v>480</v>
      </c>
      <c r="L59" s="44">
        <f t="shared" si="1"/>
        <v>5760</v>
      </c>
    </row>
    <row r="60" spans="1:12" ht="30" x14ac:dyDescent="0.4">
      <c r="A60" s="39">
        <v>54</v>
      </c>
      <c r="B60" s="41" t="s">
        <v>183</v>
      </c>
      <c r="C60" s="40" t="s">
        <v>184</v>
      </c>
      <c r="D60" s="40" t="str">
        <f>[1]Sheet1!C76</f>
        <v>Male</v>
      </c>
      <c r="E60" s="41" t="str">
        <f>[1]Sheet1!G76</f>
        <v>2nd June 2007</v>
      </c>
      <c r="F60" s="41" t="str">
        <f>[1]Sheet1!I76</f>
        <v>26th May 1984</v>
      </c>
      <c r="G60" s="46" t="str">
        <f>[1]Sheet1!K76</f>
        <v>07035182278, 08055022899</v>
      </c>
      <c r="H60" s="41" t="str">
        <f>[1]Sheet1!L76</f>
        <v>No. 21 Atugbo Street, Elekahia PHC</v>
      </c>
      <c r="I60" s="40" t="str">
        <f>[1]Sheet1!D76</f>
        <v>Deckhand</v>
      </c>
      <c r="J60" s="42">
        <v>39690</v>
      </c>
      <c r="K60" s="43">
        <f t="shared" si="0"/>
        <v>396.90000000000003</v>
      </c>
      <c r="L60" s="44">
        <f t="shared" si="1"/>
        <v>4762.8</v>
      </c>
    </row>
    <row r="61" spans="1:12" ht="30" x14ac:dyDescent="0.4">
      <c r="A61" s="39">
        <v>55</v>
      </c>
      <c r="B61" s="41" t="s">
        <v>185</v>
      </c>
      <c r="C61" s="40" t="s">
        <v>186</v>
      </c>
      <c r="D61" s="40" t="str">
        <f>[1]Sheet1!C66</f>
        <v>Male</v>
      </c>
      <c r="E61" s="41" t="str">
        <f>[1]Sheet1!G66</f>
        <v>20th March 2012</v>
      </c>
      <c r="F61" s="41" t="str">
        <f>[1]Sheet1!I66</f>
        <v>12th June 1966</v>
      </c>
      <c r="G61" s="46" t="str">
        <f>[1]Sheet1!K66</f>
        <v>07036332009</v>
      </c>
      <c r="H61" s="41" t="str">
        <f>[1]Sheet1!L66</f>
        <v>No. 48 Unity Drive Off Circular Road PHC</v>
      </c>
      <c r="I61" s="40" t="str">
        <f>[1]Sheet1!D66</f>
        <v>Beach Master</v>
      </c>
      <c r="J61" s="42">
        <v>110847</v>
      </c>
      <c r="K61" s="43">
        <f t="shared" si="0"/>
        <v>1108.47</v>
      </c>
      <c r="L61" s="44">
        <f t="shared" si="1"/>
        <v>13301.64</v>
      </c>
    </row>
    <row r="62" spans="1:12" ht="30" x14ac:dyDescent="0.4">
      <c r="A62" s="39">
        <v>56</v>
      </c>
      <c r="B62" s="40" t="s">
        <v>187</v>
      </c>
      <c r="C62" s="40" t="s">
        <v>188</v>
      </c>
      <c r="D62" s="40" t="s">
        <v>20</v>
      </c>
      <c r="E62" s="41" t="s">
        <v>33</v>
      </c>
      <c r="F62" s="41" t="s">
        <v>189</v>
      </c>
      <c r="G62" s="41" t="s">
        <v>190</v>
      </c>
      <c r="H62" s="41" t="s">
        <v>191</v>
      </c>
      <c r="I62" s="40" t="s">
        <v>116</v>
      </c>
      <c r="J62" s="42">
        <v>33000</v>
      </c>
      <c r="K62" s="43">
        <f t="shared" si="0"/>
        <v>330</v>
      </c>
      <c r="L62" s="44">
        <f t="shared" si="1"/>
        <v>3960</v>
      </c>
    </row>
    <row r="63" spans="1:12" ht="30" x14ac:dyDescent="0.4">
      <c r="A63" s="39">
        <v>57</v>
      </c>
      <c r="B63" s="41" t="s">
        <v>192</v>
      </c>
      <c r="C63" s="40" t="s">
        <v>193</v>
      </c>
      <c r="D63" s="40" t="str">
        <f>[1]Sheet1!C35</f>
        <v>Male</v>
      </c>
      <c r="E63" s="41" t="str">
        <f>[1]Sheet1!G35</f>
        <v>1st Deember 2015</v>
      </c>
      <c r="F63" s="41" t="str">
        <f>[1]Sheet1!I35</f>
        <v>14th March 1983</v>
      </c>
      <c r="G63" s="46" t="str">
        <f>[1]Sheet1!K35</f>
        <v>08069362868</v>
      </c>
      <c r="H63" s="41" t="str">
        <f>[1]Sheet1!L35</f>
        <v>No. 61 Mgbosimiri Village, Off Agip Road, PHC</v>
      </c>
      <c r="I63" s="40" t="str">
        <f>[1]Sheet1!D35</f>
        <v>Warehouse Assistant</v>
      </c>
      <c r="J63" s="47">
        <v>61585.799999999996</v>
      </c>
      <c r="K63" s="43">
        <f t="shared" si="0"/>
        <v>615.85799999999995</v>
      </c>
      <c r="L63" s="44">
        <f t="shared" si="1"/>
        <v>7390.2959999999994</v>
      </c>
    </row>
    <row r="64" spans="1:12" ht="30" x14ac:dyDescent="0.4">
      <c r="A64" s="39">
        <v>58</v>
      </c>
      <c r="B64" s="41" t="s">
        <v>214</v>
      </c>
      <c r="C64" s="40" t="s">
        <v>215</v>
      </c>
      <c r="D64" s="40" t="s">
        <v>20</v>
      </c>
      <c r="E64" s="41" t="s">
        <v>210</v>
      </c>
      <c r="F64" s="41" t="s">
        <v>217</v>
      </c>
      <c r="G64" s="50" t="s">
        <v>218</v>
      </c>
      <c r="H64" s="41" t="s">
        <v>219</v>
      </c>
      <c r="I64" s="40" t="s">
        <v>241</v>
      </c>
      <c r="J64" s="47">
        <v>24000</v>
      </c>
      <c r="K64" s="43">
        <f t="shared" si="0"/>
        <v>240</v>
      </c>
      <c r="L64" s="44">
        <f t="shared" si="1"/>
        <v>2880</v>
      </c>
    </row>
    <row r="65" spans="1:12" ht="30" x14ac:dyDescent="0.4">
      <c r="A65" s="39">
        <v>59</v>
      </c>
      <c r="B65" s="41" t="s">
        <v>194</v>
      </c>
      <c r="C65" s="40" t="s">
        <v>195</v>
      </c>
      <c r="D65" s="40" t="s">
        <v>20</v>
      </c>
      <c r="E65" s="41" t="str">
        <f>[1]Sheet1!G25</f>
        <v>1st January 2013</v>
      </c>
      <c r="F65" s="41" t="str">
        <f>[1]Sheet1!I25</f>
        <v>7th May 1980</v>
      </c>
      <c r="G65" s="46" t="str">
        <f>[1]Sheet1!K25</f>
        <v>07034310779, 08120228119</v>
      </c>
      <c r="H65" s="41" t="str">
        <f>[1]Sheet1!L25</f>
        <v>No. 7 The Light Secondary School Road, Opp. U.P.E. Sandfill, Borokiri-PHC</v>
      </c>
      <c r="I65" s="40" t="str">
        <f>[1]Sheet1!D25</f>
        <v>Crane Operator</v>
      </c>
      <c r="J65" s="47">
        <v>83790</v>
      </c>
      <c r="K65" s="43">
        <f t="shared" si="0"/>
        <v>837.9</v>
      </c>
      <c r="L65" s="44">
        <f t="shared" si="1"/>
        <v>10054.799999999999</v>
      </c>
    </row>
    <row r="66" spans="1:12" ht="30" x14ac:dyDescent="0.4">
      <c r="A66" s="39">
        <v>60</v>
      </c>
      <c r="B66" s="41" t="s">
        <v>312</v>
      </c>
      <c r="C66" s="40" t="s">
        <v>313</v>
      </c>
      <c r="D66" s="40" t="str">
        <f>[1]Sheet1!C87</f>
        <v>Male</v>
      </c>
      <c r="E66" s="41"/>
      <c r="F66" s="41"/>
      <c r="G66" s="41"/>
      <c r="H66" s="41"/>
      <c r="I66" s="40" t="s">
        <v>116</v>
      </c>
      <c r="J66" s="42">
        <v>35200</v>
      </c>
      <c r="K66" s="43">
        <f t="shared" si="0"/>
        <v>352</v>
      </c>
      <c r="L66" s="44">
        <f t="shared" si="1"/>
        <v>4224</v>
      </c>
    </row>
    <row r="67" spans="1:12" ht="30" x14ac:dyDescent="0.4">
      <c r="A67" s="39">
        <v>61</v>
      </c>
      <c r="B67" s="41" t="s">
        <v>199</v>
      </c>
      <c r="C67" s="40" t="s">
        <v>200</v>
      </c>
      <c r="D67" s="40" t="str">
        <f>[1]Sheet1!C77</f>
        <v>Male</v>
      </c>
      <c r="E67" s="41" t="s">
        <v>201</v>
      </c>
      <c r="F67" s="41" t="str">
        <f>[1]Sheet1!I77</f>
        <v xml:space="preserve">19th January 1959 </v>
      </c>
      <c r="G67" s="46" t="str">
        <f>[1]Sheet1!K77</f>
        <v>08060524855</v>
      </c>
      <c r="H67" s="41" t="str">
        <f>[1]Sheet1!L77</f>
        <v>No. 10 Bonny Street, Town PHC</v>
      </c>
      <c r="I67" s="40" t="str">
        <f>[1]Sheet1!D77</f>
        <v>Foreman</v>
      </c>
      <c r="J67" s="42">
        <v>110847</v>
      </c>
      <c r="K67" s="43">
        <f t="shared" si="0"/>
        <v>1108.47</v>
      </c>
      <c r="L67" s="51">
        <f t="shared" si="1"/>
        <v>13301.64</v>
      </c>
    </row>
    <row r="68" spans="1:12" ht="30" x14ac:dyDescent="0.4">
      <c r="A68" s="39">
        <v>62</v>
      </c>
      <c r="B68" s="41" t="s">
        <v>202</v>
      </c>
      <c r="C68" s="40" t="s">
        <v>203</v>
      </c>
      <c r="D68" s="40" t="s">
        <v>20</v>
      </c>
      <c r="E68" s="41" t="s">
        <v>112</v>
      </c>
      <c r="F68" s="40" t="s">
        <v>204</v>
      </c>
      <c r="G68" s="41" t="s">
        <v>280</v>
      </c>
      <c r="H68" s="40" t="s">
        <v>205</v>
      </c>
      <c r="I68" s="40" t="s">
        <v>116</v>
      </c>
      <c r="J68" s="47">
        <v>19800</v>
      </c>
      <c r="K68" s="43">
        <f t="shared" si="0"/>
        <v>198</v>
      </c>
      <c r="L68" s="51">
        <f t="shared" si="1"/>
        <v>2376</v>
      </c>
    </row>
    <row r="69" spans="1:12" ht="30" x14ac:dyDescent="0.4">
      <c r="A69" s="39">
        <v>63</v>
      </c>
      <c r="B69" s="41" t="s">
        <v>236</v>
      </c>
      <c r="C69" s="40" t="s">
        <v>237</v>
      </c>
      <c r="D69" s="40" t="s">
        <v>20</v>
      </c>
      <c r="E69" s="41" t="s">
        <v>247</v>
      </c>
      <c r="F69" s="40" t="s">
        <v>248</v>
      </c>
      <c r="G69" s="41" t="s">
        <v>281</v>
      </c>
      <c r="H69" s="40" t="s">
        <v>249</v>
      </c>
      <c r="I69" s="40" t="s">
        <v>238</v>
      </c>
      <c r="J69" s="47">
        <v>39000</v>
      </c>
      <c r="K69" s="43">
        <f t="shared" si="0"/>
        <v>390</v>
      </c>
      <c r="L69" s="51">
        <f t="shared" si="1"/>
        <v>4680</v>
      </c>
    </row>
    <row r="70" spans="1:12" ht="30" x14ac:dyDescent="0.4">
      <c r="A70" s="39">
        <v>64</v>
      </c>
      <c r="B70" s="41" t="s">
        <v>234</v>
      </c>
      <c r="C70" s="40" t="s">
        <v>235</v>
      </c>
      <c r="D70" s="40" t="s">
        <v>20</v>
      </c>
      <c r="E70" s="40" t="s">
        <v>250</v>
      </c>
      <c r="F70" s="40" t="s">
        <v>251</v>
      </c>
      <c r="G70" s="41" t="s">
        <v>146</v>
      </c>
      <c r="H70" s="40" t="s">
        <v>252</v>
      </c>
      <c r="I70" s="40" t="s">
        <v>244</v>
      </c>
      <c r="J70" s="47">
        <v>42000</v>
      </c>
      <c r="K70" s="43">
        <f t="shared" si="0"/>
        <v>420</v>
      </c>
      <c r="L70" s="51">
        <f t="shared" si="1"/>
        <v>5040</v>
      </c>
    </row>
    <row r="71" spans="1:12" ht="30" x14ac:dyDescent="0.4">
      <c r="A71" s="39">
        <v>65</v>
      </c>
      <c r="B71" s="41" t="s">
        <v>253</v>
      </c>
      <c r="C71" s="40" t="s">
        <v>254</v>
      </c>
      <c r="D71" s="40" t="s">
        <v>255</v>
      </c>
      <c r="E71" s="40" t="s">
        <v>266</v>
      </c>
      <c r="F71" s="40" t="s">
        <v>267</v>
      </c>
      <c r="G71" s="41" t="s">
        <v>282</v>
      </c>
      <c r="H71" s="40" t="s">
        <v>268</v>
      </c>
      <c r="I71" s="40" t="s">
        <v>264</v>
      </c>
      <c r="J71" s="47">
        <v>160000</v>
      </c>
      <c r="K71" s="43">
        <f t="shared" ref="K71:K78" si="2">J71*0.01</f>
        <v>1600</v>
      </c>
      <c r="L71" s="51">
        <f t="shared" ref="L71:L78" si="3">K71*12</f>
        <v>19200</v>
      </c>
    </row>
    <row r="72" spans="1:12" ht="30" x14ac:dyDescent="0.4">
      <c r="A72" s="39">
        <v>66</v>
      </c>
      <c r="B72" s="41" t="s">
        <v>256</v>
      </c>
      <c r="C72" s="40" t="s">
        <v>257</v>
      </c>
      <c r="D72" s="40" t="s">
        <v>20</v>
      </c>
      <c r="E72" s="40" t="s">
        <v>266</v>
      </c>
      <c r="F72" s="40" t="s">
        <v>269</v>
      </c>
      <c r="G72" s="41" t="s">
        <v>270</v>
      </c>
      <c r="H72" s="40" t="s">
        <v>271</v>
      </c>
      <c r="I72" s="40" t="s">
        <v>265</v>
      </c>
      <c r="J72" s="47">
        <v>80000</v>
      </c>
      <c r="K72" s="43">
        <f t="shared" si="2"/>
        <v>800</v>
      </c>
      <c r="L72" s="51">
        <f t="shared" si="3"/>
        <v>9600</v>
      </c>
    </row>
    <row r="73" spans="1:12" ht="30" x14ac:dyDescent="0.4">
      <c r="A73" s="39">
        <v>67</v>
      </c>
      <c r="B73" s="41" t="s">
        <v>258</v>
      </c>
      <c r="C73" s="40" t="s">
        <v>259</v>
      </c>
      <c r="D73" s="40" t="s">
        <v>20</v>
      </c>
      <c r="E73" s="40" t="s">
        <v>272</v>
      </c>
      <c r="F73" s="40" t="s">
        <v>273</v>
      </c>
      <c r="G73" s="41" t="s">
        <v>274</v>
      </c>
      <c r="H73" s="40" t="s">
        <v>275</v>
      </c>
      <c r="I73" s="40" t="s">
        <v>262</v>
      </c>
      <c r="J73" s="47">
        <v>79800</v>
      </c>
      <c r="K73" s="43">
        <f t="shared" si="2"/>
        <v>798</v>
      </c>
      <c r="L73" s="51">
        <f t="shared" si="3"/>
        <v>9576</v>
      </c>
    </row>
    <row r="74" spans="1:12" ht="30" x14ac:dyDescent="0.4">
      <c r="A74" s="39">
        <v>68</v>
      </c>
      <c r="B74" s="41" t="s">
        <v>260</v>
      </c>
      <c r="C74" s="40" t="s">
        <v>261</v>
      </c>
      <c r="D74" s="40" t="s">
        <v>20</v>
      </c>
      <c r="E74" s="40" t="s">
        <v>276</v>
      </c>
      <c r="F74" s="40" t="s">
        <v>277</v>
      </c>
      <c r="G74" s="41" t="s">
        <v>278</v>
      </c>
      <c r="H74" s="40" t="s">
        <v>279</v>
      </c>
      <c r="I74" s="40" t="s">
        <v>263</v>
      </c>
      <c r="J74" s="47">
        <v>48000</v>
      </c>
      <c r="K74" s="43">
        <f t="shared" si="2"/>
        <v>480</v>
      </c>
      <c r="L74" s="51">
        <f t="shared" si="3"/>
        <v>5760</v>
      </c>
    </row>
    <row r="75" spans="1:12" ht="30" x14ac:dyDescent="0.4">
      <c r="A75" s="39">
        <v>69</v>
      </c>
      <c r="B75" s="41" t="s">
        <v>291</v>
      </c>
      <c r="C75" s="40" t="s">
        <v>292</v>
      </c>
      <c r="D75" s="40" t="s">
        <v>255</v>
      </c>
      <c r="E75" s="40" t="s">
        <v>293</v>
      </c>
      <c r="F75" s="40" t="s">
        <v>294</v>
      </c>
      <c r="G75" s="41" t="s">
        <v>295</v>
      </c>
      <c r="H75" s="40" t="s">
        <v>296</v>
      </c>
      <c r="I75" s="40" t="s">
        <v>297</v>
      </c>
      <c r="J75" s="47">
        <v>28000</v>
      </c>
      <c r="K75" s="43">
        <f t="shared" si="2"/>
        <v>280</v>
      </c>
      <c r="L75" s="51">
        <f t="shared" si="3"/>
        <v>3360</v>
      </c>
    </row>
    <row r="76" spans="1:12" ht="30" x14ac:dyDescent="0.4">
      <c r="A76" s="39">
        <v>70</v>
      </c>
      <c r="B76" s="41" t="s">
        <v>43</v>
      </c>
      <c r="C76" s="40" t="s">
        <v>158</v>
      </c>
      <c r="D76" s="40" t="s">
        <v>20</v>
      </c>
      <c r="E76" s="40"/>
      <c r="F76" s="40"/>
      <c r="G76" s="41"/>
      <c r="H76" s="40"/>
      <c r="I76" s="40"/>
      <c r="J76" s="47">
        <v>24000</v>
      </c>
      <c r="K76" s="43">
        <f t="shared" si="2"/>
        <v>240</v>
      </c>
      <c r="L76" s="51">
        <f t="shared" si="3"/>
        <v>2880</v>
      </c>
    </row>
    <row r="77" spans="1:12" ht="30" x14ac:dyDescent="0.4">
      <c r="A77" s="39">
        <v>71</v>
      </c>
      <c r="B77" s="41" t="s">
        <v>315</v>
      </c>
      <c r="C77" s="40" t="s">
        <v>316</v>
      </c>
      <c r="D77" s="40" t="s">
        <v>20</v>
      </c>
      <c r="E77" s="40" t="s">
        <v>330</v>
      </c>
      <c r="F77" s="40" t="s">
        <v>331</v>
      </c>
      <c r="G77" s="41" t="s">
        <v>332</v>
      </c>
      <c r="H77" s="40" t="s">
        <v>333</v>
      </c>
      <c r="I77" s="40" t="s">
        <v>334</v>
      </c>
      <c r="J77" s="47">
        <v>48000</v>
      </c>
      <c r="K77" s="43">
        <f t="shared" si="2"/>
        <v>480</v>
      </c>
      <c r="L77" s="51">
        <f t="shared" si="3"/>
        <v>5760</v>
      </c>
    </row>
    <row r="78" spans="1:12" ht="30" x14ac:dyDescent="0.4">
      <c r="A78" s="39">
        <v>72</v>
      </c>
      <c r="B78" s="41" t="s">
        <v>301</v>
      </c>
      <c r="C78" s="40" t="s">
        <v>302</v>
      </c>
      <c r="D78" s="40" t="s">
        <v>20</v>
      </c>
      <c r="E78" s="40"/>
      <c r="F78" s="40"/>
      <c r="G78" s="41"/>
      <c r="H78" s="40"/>
      <c r="I78" s="40" t="s">
        <v>290</v>
      </c>
      <c r="J78" s="47">
        <v>30000</v>
      </c>
      <c r="K78" s="43">
        <f t="shared" si="2"/>
        <v>300</v>
      </c>
      <c r="L78" s="51">
        <f t="shared" si="3"/>
        <v>3600</v>
      </c>
    </row>
    <row r="79" spans="1:12" ht="30" x14ac:dyDescent="0.4">
      <c r="A79" s="39"/>
      <c r="B79" s="41"/>
      <c r="C79" s="40"/>
      <c r="D79" s="40"/>
      <c r="E79" s="40"/>
      <c r="F79" s="40"/>
      <c r="G79" s="41"/>
      <c r="H79" s="40"/>
      <c r="I79" s="40"/>
      <c r="J79" s="95">
        <f>SUM(J7:J78)</f>
        <v>6642302</v>
      </c>
      <c r="K79" s="95">
        <f t="shared" ref="K79:L79" si="4">SUM(K7:K78)</f>
        <v>66423.01999999999</v>
      </c>
      <c r="L79" s="95">
        <f t="shared" si="4"/>
        <v>797076.24000000011</v>
      </c>
    </row>
    <row r="6316" spans="12:12" x14ac:dyDescent="0.25">
      <c r="L6316" t="s">
        <v>337</v>
      </c>
    </row>
    <row r="8377" spans="9:9" x14ac:dyDescent="0.25">
      <c r="I8377" t="s">
        <v>335</v>
      </c>
    </row>
    <row r="17833" spans="9:9" x14ac:dyDescent="0.25">
      <c r="I17833" t="s">
        <v>336</v>
      </c>
    </row>
  </sheetData>
  <mergeCells count="1">
    <mergeCell ref="A5:A6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2"/>
  <sheetViews>
    <sheetView topLeftCell="A69" zoomScale="32" zoomScaleNormal="32" workbookViewId="0">
      <selection activeCell="J8" sqref="J8"/>
    </sheetView>
  </sheetViews>
  <sheetFormatPr defaultColWidth="11.5703125" defaultRowHeight="15" x14ac:dyDescent="0.25"/>
  <cols>
    <col min="1" max="1" width="11.42578125" customWidth="1"/>
    <col min="2" max="2" width="49.5703125" customWidth="1"/>
    <col min="3" max="3" width="45.28515625" customWidth="1"/>
    <col min="4" max="4" width="18.28515625" customWidth="1"/>
    <col min="5" max="5" width="45.140625" style="70" customWidth="1"/>
    <col min="6" max="6" width="53" style="70" customWidth="1"/>
    <col min="7" max="7" width="64.5703125" customWidth="1"/>
    <col min="8" max="8" width="130" customWidth="1"/>
    <col min="9" max="9" width="62.140625" style="71" customWidth="1"/>
    <col min="10" max="10" width="47.5703125" style="72" customWidth="1"/>
    <col min="11" max="11" width="37.5703125" customWidth="1"/>
    <col min="12" max="12" width="39.7109375" customWidth="1"/>
  </cols>
  <sheetData>
    <row r="1" spans="1:27" ht="88.5" x14ac:dyDescent="1.1000000000000001">
      <c r="A1" s="1"/>
      <c r="B1" s="2"/>
      <c r="C1" s="2"/>
      <c r="D1" s="2"/>
      <c r="E1" s="3"/>
      <c r="F1" s="4" t="s">
        <v>0</v>
      </c>
      <c r="G1" s="2"/>
      <c r="H1" s="2"/>
      <c r="I1" s="2"/>
      <c r="J1" s="5"/>
      <c r="K1" s="5"/>
      <c r="L1" s="6"/>
      <c r="M1" s="7"/>
      <c r="N1" s="7"/>
      <c r="O1" s="89"/>
      <c r="P1" s="89"/>
      <c r="Q1" s="89"/>
      <c r="R1" s="8"/>
      <c r="S1" s="8"/>
      <c r="T1" s="8"/>
      <c r="U1" s="8"/>
    </row>
    <row r="2" spans="1:27" ht="46.5" x14ac:dyDescent="0.7">
      <c r="A2" s="9"/>
      <c r="B2" s="10"/>
      <c r="C2" s="10"/>
      <c r="D2" s="10"/>
      <c r="E2" s="10"/>
      <c r="F2" s="11" t="s">
        <v>1</v>
      </c>
      <c r="G2" s="10"/>
      <c r="H2" s="10"/>
      <c r="I2" s="10"/>
      <c r="J2" s="10"/>
      <c r="K2" s="10"/>
      <c r="L2" s="12"/>
      <c r="M2" s="13"/>
      <c r="N2" s="13"/>
      <c r="O2" s="8"/>
      <c r="P2" s="8"/>
      <c r="Q2" s="8"/>
      <c r="R2" s="8"/>
      <c r="S2" s="8"/>
      <c r="T2" s="8"/>
      <c r="U2" s="8"/>
    </row>
    <row r="3" spans="1:27" ht="61.5" x14ac:dyDescent="0.9">
      <c r="A3" s="9"/>
      <c r="B3" s="16" t="s">
        <v>220</v>
      </c>
      <c r="C3" s="10"/>
      <c r="D3" s="10"/>
      <c r="E3" s="10"/>
      <c r="F3" s="10"/>
      <c r="G3" s="10"/>
      <c r="H3" s="88" t="s">
        <v>306</v>
      </c>
      <c r="I3" s="10"/>
      <c r="J3" s="10"/>
      <c r="K3" s="10"/>
      <c r="L3" s="15"/>
      <c r="M3" s="8"/>
      <c r="N3" s="8"/>
      <c r="O3" s="8"/>
      <c r="P3" s="8"/>
      <c r="Q3" s="8"/>
      <c r="R3" s="8"/>
      <c r="S3" s="8"/>
      <c r="T3" s="8"/>
      <c r="U3" s="8"/>
    </row>
    <row r="4" spans="1:27" ht="46.5" x14ac:dyDescent="0.7">
      <c r="A4" s="17"/>
      <c r="B4" s="18"/>
      <c r="C4" s="19"/>
      <c r="D4" s="19"/>
      <c r="E4" s="20"/>
      <c r="F4" s="20"/>
      <c r="G4" s="19"/>
      <c r="H4" s="19"/>
      <c r="I4" s="14" t="s">
        <v>2</v>
      </c>
      <c r="J4" s="21"/>
      <c r="K4" s="22" t="s">
        <v>3</v>
      </c>
      <c r="L4" s="23"/>
      <c r="M4" s="8"/>
      <c r="N4" s="8"/>
      <c r="O4" s="8"/>
      <c r="P4" s="8"/>
      <c r="Q4" s="8"/>
      <c r="R4" s="8"/>
      <c r="S4" s="8"/>
      <c r="T4" s="8"/>
      <c r="U4" s="8"/>
    </row>
    <row r="5" spans="1:27" ht="56.25" x14ac:dyDescent="0.7">
      <c r="A5" s="100" t="s">
        <v>4</v>
      </c>
      <c r="B5" s="24"/>
      <c r="C5" s="24"/>
      <c r="D5" s="24"/>
      <c r="E5" s="25" t="s">
        <v>5</v>
      </c>
      <c r="F5" s="26"/>
      <c r="G5" s="24"/>
      <c r="H5" s="24"/>
      <c r="I5" s="27"/>
      <c r="J5" s="28" t="s">
        <v>6</v>
      </c>
      <c r="K5" s="29"/>
      <c r="L5" s="30"/>
    </row>
    <row r="6" spans="1:27" ht="51.75" x14ac:dyDescent="0.4">
      <c r="A6" s="101"/>
      <c r="B6" s="31" t="s">
        <v>7</v>
      </c>
      <c r="C6" s="32" t="s">
        <v>8</v>
      </c>
      <c r="D6" s="32" t="s">
        <v>9</v>
      </c>
      <c r="E6" s="33" t="s">
        <v>10</v>
      </c>
      <c r="F6" s="34" t="s">
        <v>11</v>
      </c>
      <c r="G6" s="32" t="s">
        <v>12</v>
      </c>
      <c r="H6" s="32" t="s">
        <v>13</v>
      </c>
      <c r="I6" s="32" t="s">
        <v>14</v>
      </c>
      <c r="J6" s="35" t="s">
        <v>15</v>
      </c>
      <c r="K6" s="36" t="s">
        <v>16</v>
      </c>
      <c r="L6" s="37" t="s">
        <v>17</v>
      </c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</row>
    <row r="7" spans="1:27" s="45" customFormat="1" ht="30" x14ac:dyDescent="0.4">
      <c r="A7" s="39">
        <v>1</v>
      </c>
      <c r="B7" s="40" t="s">
        <v>18</v>
      </c>
      <c r="C7" s="40" t="s">
        <v>19</v>
      </c>
      <c r="D7" s="40" t="s">
        <v>20</v>
      </c>
      <c r="E7" s="22"/>
      <c r="F7" s="41" t="s">
        <v>21</v>
      </c>
      <c r="G7" s="41" t="s">
        <v>22</v>
      </c>
      <c r="H7" s="41" t="s">
        <v>23</v>
      </c>
      <c r="I7" s="40" t="s">
        <v>24</v>
      </c>
      <c r="J7" s="42">
        <v>2000000</v>
      </c>
      <c r="K7" s="43">
        <f t="shared" ref="K7:K70" si="0">J7*0.01</f>
        <v>20000</v>
      </c>
      <c r="L7" s="44">
        <f t="shared" ref="L7:L70" si="1">K7*12</f>
        <v>240000</v>
      </c>
    </row>
    <row r="8" spans="1:27" s="45" customFormat="1" ht="30" x14ac:dyDescent="0.4">
      <c r="A8" s="39">
        <v>2</v>
      </c>
      <c r="B8" s="40" t="s">
        <v>120</v>
      </c>
      <c r="C8" s="40" t="s">
        <v>119</v>
      </c>
      <c r="D8" s="40" t="s">
        <v>20</v>
      </c>
      <c r="E8" s="22" t="s">
        <v>229</v>
      </c>
      <c r="F8" s="41" t="s">
        <v>122</v>
      </c>
      <c r="G8" s="41" t="s">
        <v>230</v>
      </c>
      <c r="H8" s="41" t="s">
        <v>231</v>
      </c>
      <c r="I8" s="40" t="s">
        <v>239</v>
      </c>
      <c r="J8" s="42">
        <v>120393</v>
      </c>
      <c r="K8" s="43">
        <f t="shared" si="0"/>
        <v>1203.93</v>
      </c>
      <c r="L8" s="44">
        <f t="shared" si="1"/>
        <v>14447.16</v>
      </c>
    </row>
    <row r="9" spans="1:27" s="45" customFormat="1" ht="30" x14ac:dyDescent="0.4">
      <c r="A9" s="39">
        <v>3</v>
      </c>
      <c r="B9" s="41" t="s">
        <v>25</v>
      </c>
      <c r="C9" s="40" t="s">
        <v>26</v>
      </c>
      <c r="D9" s="40" t="str">
        <f>[1]Sheet1!C61</f>
        <v>Male</v>
      </c>
      <c r="E9" s="41" t="str">
        <f>[1]Sheet1!G61</f>
        <v>27th May 2011</v>
      </c>
      <c r="F9" s="41" t="str">
        <f>[1]Sheet1!I61</f>
        <v>1st January 1962</v>
      </c>
      <c r="G9" s="46" t="str">
        <f>[1]Sheet1!K61</f>
        <v>08067393809, 07055276976</v>
      </c>
      <c r="H9" s="41" t="str">
        <f>[1]Sheet1!L61</f>
        <v>No. 1 School Road Akani Compound Rumuolumeni PHC</v>
      </c>
      <c r="I9" s="40" t="str">
        <f>[1]Sheet1!D61</f>
        <v>Marine Engineer Assistant</v>
      </c>
      <c r="J9" s="47">
        <v>52800</v>
      </c>
      <c r="K9" s="43">
        <f t="shared" si="0"/>
        <v>528</v>
      </c>
      <c r="L9" s="44">
        <f t="shared" si="1"/>
        <v>6336</v>
      </c>
    </row>
    <row r="10" spans="1:27" s="45" customFormat="1" ht="30" x14ac:dyDescent="0.4">
      <c r="A10" s="39">
        <v>4</v>
      </c>
      <c r="B10" s="41" t="s">
        <v>27</v>
      </c>
      <c r="C10" s="40" t="s">
        <v>28</v>
      </c>
      <c r="D10" s="40" t="str">
        <f>[1]Sheet1!C73</f>
        <v>Male</v>
      </c>
      <c r="E10" s="41" t="str">
        <f>[1]Sheet1!G73</f>
        <v>11th March 2013</v>
      </c>
      <c r="F10" s="41" t="str">
        <f>[1]Sheet1!I73</f>
        <v>1st September 1987</v>
      </c>
      <c r="G10" s="46" t="str">
        <f>[1]Sheet1!K73</f>
        <v>080639683265, 08052705520</v>
      </c>
      <c r="H10" s="41" t="str">
        <f>[1]Sheet1!L73</f>
        <v>No. 34 Miracle Estate Off School Road, Elelenwo PHC</v>
      </c>
      <c r="I10" s="40" t="str">
        <f>[1]Sheet1!D73</f>
        <v>Deckhand</v>
      </c>
      <c r="J10" s="42">
        <v>36000</v>
      </c>
      <c r="K10" s="43">
        <f t="shared" si="0"/>
        <v>360</v>
      </c>
      <c r="L10" s="44">
        <f t="shared" si="1"/>
        <v>4320</v>
      </c>
    </row>
    <row r="11" spans="1:27" s="45" customFormat="1" ht="30" x14ac:dyDescent="0.4">
      <c r="A11" s="39">
        <v>5</v>
      </c>
      <c r="B11" s="41" t="s">
        <v>29</v>
      </c>
      <c r="C11" s="40" t="s">
        <v>30</v>
      </c>
      <c r="D11" s="40" t="str">
        <f>[1]Sheet1!C62</f>
        <v>Male</v>
      </c>
      <c r="E11" s="41" t="str">
        <f>[1]Sheet1!G62</f>
        <v>15th December 2011</v>
      </c>
      <c r="F11" s="41" t="str">
        <f>[1]Sheet1!I62</f>
        <v>22nd November 1982</v>
      </c>
      <c r="G11" s="46" t="str">
        <f>[1]Sheet1!K62</f>
        <v>08035114522, 08058561737</v>
      </c>
      <c r="H11" s="41" t="str">
        <f>[1]Sheet1!L62</f>
        <v>No. 39 GRA Elelenwo PHC</v>
      </c>
      <c r="I11" s="40" t="str">
        <f>[1]Sheet1!D62</f>
        <v>Deckhand</v>
      </c>
      <c r="J11" s="47">
        <v>43758.38</v>
      </c>
      <c r="K11" s="43">
        <f t="shared" si="0"/>
        <v>437.5838</v>
      </c>
      <c r="L11" s="44">
        <f t="shared" si="1"/>
        <v>5251.0056000000004</v>
      </c>
    </row>
    <row r="12" spans="1:27" s="45" customFormat="1" ht="30" x14ac:dyDescent="0.4">
      <c r="A12" s="39">
        <v>6</v>
      </c>
      <c r="B12" s="40" t="s">
        <v>31</v>
      </c>
      <c r="C12" s="40" t="s">
        <v>32</v>
      </c>
      <c r="D12" s="40" t="s">
        <v>20</v>
      </c>
      <c r="E12" s="41" t="s">
        <v>33</v>
      </c>
      <c r="F12" s="41" t="s">
        <v>34</v>
      </c>
      <c r="G12" s="41" t="s">
        <v>35</v>
      </c>
      <c r="H12" s="41" t="s">
        <v>36</v>
      </c>
      <c r="I12" s="40" t="s">
        <v>37</v>
      </c>
      <c r="J12" s="42">
        <v>42000</v>
      </c>
      <c r="K12" s="43">
        <f t="shared" si="0"/>
        <v>420</v>
      </c>
      <c r="L12" s="44">
        <f t="shared" si="1"/>
        <v>5040</v>
      </c>
    </row>
    <row r="13" spans="1:27" ht="30" x14ac:dyDescent="0.4">
      <c r="A13" s="39">
        <v>7</v>
      </c>
      <c r="B13" s="41" t="s">
        <v>38</v>
      </c>
      <c r="C13" s="40" t="s">
        <v>39</v>
      </c>
      <c r="D13" s="40" t="str">
        <f>[1]Sheet1!C28</f>
        <v>Male</v>
      </c>
      <c r="E13" s="41" t="str">
        <f>[1]Sheet1!G28</f>
        <v>1st August 2015</v>
      </c>
      <c r="F13" s="41" t="str">
        <f>[1]Sheet1!I28</f>
        <v>19th March 1992</v>
      </c>
      <c r="G13" s="46" t="str">
        <f>[1]Sheet1!K28</f>
        <v>07066471973</v>
      </c>
      <c r="H13" s="41" t="str">
        <f>[1]Sheet1!L28</f>
        <v>No. 23 Okania Road, Off Shell Locationn, Rumuola, PHC</v>
      </c>
      <c r="I13" s="40" t="str">
        <f>[1]Sheet1!D28</f>
        <v>Gardener</v>
      </c>
      <c r="J13" s="47">
        <v>25380</v>
      </c>
      <c r="K13" s="43">
        <f t="shared" si="0"/>
        <v>253.8</v>
      </c>
      <c r="L13" s="44">
        <f t="shared" si="1"/>
        <v>3045.6000000000004</v>
      </c>
    </row>
    <row r="14" spans="1:27" ht="30" x14ac:dyDescent="0.4">
      <c r="A14" s="39">
        <v>8</v>
      </c>
      <c r="B14" s="41" t="s">
        <v>40</v>
      </c>
      <c r="C14" s="40" t="s">
        <v>41</v>
      </c>
      <c r="D14" s="40" t="str">
        <f>[1]Sheet1!C80</f>
        <v>Male</v>
      </c>
      <c r="E14" s="41" t="str">
        <f>[1]Sheet1!G80</f>
        <v>22nd August 2012</v>
      </c>
      <c r="F14" s="41" t="str">
        <f>[1]Sheet1!I80</f>
        <v>14th February 1961</v>
      </c>
      <c r="G14" s="46" t="str">
        <f>[1]Sheet1!K80</f>
        <v>08033655946, 08052941726</v>
      </c>
      <c r="H14" s="41" t="str">
        <f>[1]Sheet1!L80</f>
        <v>No. 9A Ike gwerre Street Oromene Zimgdu Village.</v>
      </c>
      <c r="I14" s="40" t="str">
        <f>[1]Sheet1!D80</f>
        <v>Boat Captain</v>
      </c>
      <c r="J14" s="42">
        <v>58212</v>
      </c>
      <c r="K14" s="43">
        <f t="shared" si="0"/>
        <v>582.12</v>
      </c>
      <c r="L14" s="44">
        <f t="shared" si="1"/>
        <v>6985.4400000000005</v>
      </c>
    </row>
    <row r="15" spans="1:27" ht="30" x14ac:dyDescent="0.4">
      <c r="A15" s="39">
        <v>9</v>
      </c>
      <c r="B15" s="41" t="s">
        <v>42</v>
      </c>
      <c r="C15" s="40" t="s">
        <v>43</v>
      </c>
      <c r="D15" s="40" t="str">
        <f>[1]Sheet1!C75</f>
        <v>Male</v>
      </c>
      <c r="E15" s="41" t="str">
        <f>[1]Sheet1!G75</f>
        <v>1st December 2017</v>
      </c>
      <c r="F15" s="41" t="str">
        <f>[1]Sheet1!I75</f>
        <v>23rd October 1991</v>
      </c>
      <c r="G15" s="46" t="str">
        <f>[1]Sheet1!K75</f>
        <v>07037852663, 08073229383</v>
      </c>
      <c r="H15" s="41" t="str">
        <f>[1]Sheet1!L75</f>
        <v>No Former Zongo Road, Off Warake Road Auchi, Edo State.</v>
      </c>
      <c r="I15" s="40" t="str">
        <f>[1]Sheet1!D75</f>
        <v>Ict Officer</v>
      </c>
      <c r="J15" s="42">
        <v>52800</v>
      </c>
      <c r="K15" s="43">
        <f t="shared" si="0"/>
        <v>528</v>
      </c>
      <c r="L15" s="44">
        <f t="shared" si="1"/>
        <v>6336</v>
      </c>
    </row>
    <row r="16" spans="1:27" ht="30" x14ac:dyDescent="0.4">
      <c r="A16" s="39">
        <v>10</v>
      </c>
      <c r="B16" s="40" t="s">
        <v>44</v>
      </c>
      <c r="C16" s="40" t="s">
        <v>45</v>
      </c>
      <c r="D16" s="40" t="s">
        <v>20</v>
      </c>
      <c r="E16" s="41" t="s">
        <v>33</v>
      </c>
      <c r="F16" s="41" t="s">
        <v>46</v>
      </c>
      <c r="G16" s="41" t="s">
        <v>47</v>
      </c>
      <c r="H16" s="41" t="s">
        <v>48</v>
      </c>
      <c r="I16" s="48" t="s">
        <v>49</v>
      </c>
      <c r="J16" s="42">
        <v>33000</v>
      </c>
      <c r="K16" s="43">
        <f t="shared" si="0"/>
        <v>330</v>
      </c>
      <c r="L16" s="44">
        <f t="shared" si="1"/>
        <v>3960</v>
      </c>
    </row>
    <row r="17" spans="1:12" ht="30" x14ac:dyDescent="0.4">
      <c r="A17" s="39">
        <v>11</v>
      </c>
      <c r="B17" s="41" t="s">
        <v>50</v>
      </c>
      <c r="C17" s="40" t="s">
        <v>51</v>
      </c>
      <c r="D17" s="40" t="str">
        <f>[1]Sheet1!C60</f>
        <v>Male</v>
      </c>
      <c r="E17" s="41" t="str">
        <f>[1]Sheet1!G60</f>
        <v>5th September 2011</v>
      </c>
      <c r="F17" s="41" t="str">
        <f>[1]Sheet1!I60</f>
        <v>5th May 1975</v>
      </c>
      <c r="G17" s="41" t="s">
        <v>52</v>
      </c>
      <c r="H17" s="41" t="str">
        <f>[1]Sheet1!L60</f>
        <v>Flat 3 Bonny/Ceek Road Gra PHC</v>
      </c>
      <c r="I17" s="40" t="str">
        <f>[1]Sheet1!D60</f>
        <v>Boat Captain</v>
      </c>
      <c r="J17" s="47">
        <v>58212</v>
      </c>
      <c r="K17" s="43">
        <f t="shared" si="0"/>
        <v>582.12</v>
      </c>
      <c r="L17" s="44">
        <f t="shared" si="1"/>
        <v>6985.4400000000005</v>
      </c>
    </row>
    <row r="18" spans="1:12" ht="30" x14ac:dyDescent="0.4">
      <c r="A18" s="39">
        <v>12</v>
      </c>
      <c r="B18" s="41" t="s">
        <v>53</v>
      </c>
      <c r="C18" s="40" t="s">
        <v>54</v>
      </c>
      <c r="D18" s="40" t="str">
        <f>[1]Sheet1!C20</f>
        <v>Male</v>
      </c>
      <c r="E18" s="41" t="str">
        <f>[1]Sheet1!G20</f>
        <v>2nd August 2010</v>
      </c>
      <c r="F18" s="41" t="str">
        <f>[1]Sheet1!I20</f>
        <v>10th May 1981</v>
      </c>
      <c r="G18" s="46" t="str">
        <f>[1]Sheet1!K20</f>
        <v>08032353815, 08053887954</v>
      </c>
      <c r="H18" s="41" t="str">
        <f>[1]Sheet1!L20</f>
        <v>No. 13 Orogbun Crescent, Off Onne Road, GRA Phase 2, PHC</v>
      </c>
      <c r="I18" s="40" t="str">
        <f>[1]Sheet1!D20</f>
        <v>Dep. Opts. Mgr-Marine&amp;Log.</v>
      </c>
      <c r="J18" s="47">
        <v>166698</v>
      </c>
      <c r="K18" s="43">
        <f t="shared" si="0"/>
        <v>1666.98</v>
      </c>
      <c r="L18" s="44">
        <f t="shared" si="1"/>
        <v>20003.760000000002</v>
      </c>
    </row>
    <row r="19" spans="1:12" ht="30" x14ac:dyDescent="0.4">
      <c r="A19" s="39">
        <v>13</v>
      </c>
      <c r="B19" s="40" t="s">
        <v>55</v>
      </c>
      <c r="C19" s="40" t="s">
        <v>56</v>
      </c>
      <c r="D19" s="40" t="s">
        <v>20</v>
      </c>
      <c r="E19" s="41" t="s">
        <v>33</v>
      </c>
      <c r="F19" s="41" t="s">
        <v>57</v>
      </c>
      <c r="G19" s="41" t="s">
        <v>58</v>
      </c>
      <c r="H19" s="41" t="s">
        <v>59</v>
      </c>
      <c r="I19" s="40" t="s">
        <v>49</v>
      </c>
      <c r="J19" s="42">
        <v>33000</v>
      </c>
      <c r="K19" s="43">
        <f t="shared" si="0"/>
        <v>330</v>
      </c>
      <c r="L19" s="44">
        <f t="shared" si="1"/>
        <v>3960</v>
      </c>
    </row>
    <row r="20" spans="1:12" ht="30" customHeight="1" x14ac:dyDescent="0.4">
      <c r="A20" s="39">
        <v>14</v>
      </c>
      <c r="B20" s="41" t="s">
        <v>60</v>
      </c>
      <c r="C20" s="40" t="s">
        <v>61</v>
      </c>
      <c r="D20" s="40" t="str">
        <f>[1]Sheet1!C41</f>
        <v>Male</v>
      </c>
      <c r="E20" s="41" t="str">
        <f>[1]Sheet1!G41</f>
        <v>7th August 2017</v>
      </c>
      <c r="F20" s="41" t="str">
        <f>[1]Sheet1!I41</f>
        <v>12th April 1985</v>
      </c>
      <c r="G20" s="46" t="str">
        <f>[1]Sheet1!K41</f>
        <v>08093528492</v>
      </c>
      <c r="H20" s="41" t="str">
        <f>[1]Sheet1!L41</f>
        <v>No. 8 Chinwo Compound, Woji Town, PHC</v>
      </c>
      <c r="I20" s="49" t="str">
        <f>[1]Sheet1!D41</f>
        <v>Maintenance/Base Logistic Officer</v>
      </c>
      <c r="J20" s="47">
        <v>52800</v>
      </c>
      <c r="K20" s="43">
        <f t="shared" si="0"/>
        <v>528</v>
      </c>
      <c r="L20" s="44">
        <f t="shared" si="1"/>
        <v>6336</v>
      </c>
    </row>
    <row r="21" spans="1:12" ht="30" x14ac:dyDescent="0.4">
      <c r="A21" s="39">
        <v>15</v>
      </c>
      <c r="B21" s="41" t="s">
        <v>62</v>
      </c>
      <c r="C21" s="40" t="s">
        <v>63</v>
      </c>
      <c r="D21" s="40" t="str">
        <f>[1]Sheet1!C88</f>
        <v>Male</v>
      </c>
      <c r="E21" s="41" t="str">
        <f>[1]Sheet1!G88</f>
        <v>8th August 2010</v>
      </c>
      <c r="F21" s="41" t="str">
        <f>[1]Sheet1!I88</f>
        <v>15th August 1963</v>
      </c>
      <c r="G21" s="41" t="s">
        <v>64</v>
      </c>
      <c r="H21" s="41" t="str">
        <f>[1]Sheet1!L88</f>
        <v>No. 1B Ajuwa Close by Federal Close, Abuloma Road, PHC</v>
      </c>
      <c r="I21" s="40" t="str">
        <f>[1]Sheet1!D88</f>
        <v>Boat Captain</v>
      </c>
      <c r="J21" s="42">
        <v>61121</v>
      </c>
      <c r="K21" s="43">
        <f t="shared" si="0"/>
        <v>611.21</v>
      </c>
      <c r="L21" s="44">
        <f t="shared" si="1"/>
        <v>7334.52</v>
      </c>
    </row>
    <row r="22" spans="1:12" ht="30" x14ac:dyDescent="0.4">
      <c r="A22" s="39">
        <v>16</v>
      </c>
      <c r="B22" s="41" t="s">
        <v>65</v>
      </c>
      <c r="C22" s="40" t="s">
        <v>66</v>
      </c>
      <c r="D22" s="40" t="str">
        <f>[1]Sheet1!C48</f>
        <v>Female</v>
      </c>
      <c r="E22" s="41" t="str">
        <f>[1]Sheet1!G48</f>
        <v>7th October 2013</v>
      </c>
      <c r="F22" s="41" t="str">
        <f>[1]Sheet1!I48</f>
        <v>6th January 1976</v>
      </c>
      <c r="G22" s="46" t="str">
        <f>[1]Sheet1!K48</f>
        <v>07062939954, 08053263500</v>
      </c>
      <c r="H22" s="41" t="str">
        <f>[1]Sheet1!L48</f>
        <v>No. 17 Road One Rumuibekwe Layout, PHC</v>
      </c>
      <c r="I22" s="40" t="s">
        <v>240</v>
      </c>
      <c r="J22" s="47">
        <v>200000</v>
      </c>
      <c r="K22" s="43">
        <f t="shared" si="0"/>
        <v>2000</v>
      </c>
      <c r="L22" s="44">
        <f t="shared" si="1"/>
        <v>24000</v>
      </c>
    </row>
    <row r="23" spans="1:12" ht="30" x14ac:dyDescent="0.4">
      <c r="A23" s="39">
        <v>17</v>
      </c>
      <c r="B23" s="41" t="s">
        <v>68</v>
      </c>
      <c r="C23" s="40" t="s">
        <v>69</v>
      </c>
      <c r="D23" s="40" t="str">
        <f>[1]Sheet1!C22</f>
        <v>Male</v>
      </c>
      <c r="E23" s="41" t="str">
        <f>[1]Sheet1!G22</f>
        <v>28th February 2013</v>
      </c>
      <c r="F23" s="41" t="str">
        <f>[1]Sheet1!I22</f>
        <v>25th February 1981</v>
      </c>
      <c r="G23" s="46" t="str">
        <f>[1]Sheet1!K22</f>
        <v>07038433348</v>
      </c>
      <c r="H23" s="41" t="str">
        <f>[1]Sheet1!L22</f>
        <v>No. 19 Alexander Street, Mile 4, PHC</v>
      </c>
      <c r="I23" s="40" t="str">
        <f>[1]Sheet1!D22</f>
        <v>Marine Officer</v>
      </c>
      <c r="J23" s="47">
        <v>92378</v>
      </c>
      <c r="K23" s="43">
        <f t="shared" si="0"/>
        <v>923.78</v>
      </c>
      <c r="L23" s="44">
        <f t="shared" si="1"/>
        <v>11085.36</v>
      </c>
    </row>
    <row r="24" spans="1:12" ht="30" x14ac:dyDescent="0.4">
      <c r="A24" s="39">
        <v>18</v>
      </c>
      <c r="B24" s="40" t="s">
        <v>70</v>
      </c>
      <c r="C24" s="40" t="s">
        <v>71</v>
      </c>
      <c r="D24" s="40" t="s">
        <v>20</v>
      </c>
      <c r="E24" s="41" t="s">
        <v>33</v>
      </c>
      <c r="F24" s="41" t="s">
        <v>72</v>
      </c>
      <c r="G24" s="41" t="s">
        <v>73</v>
      </c>
      <c r="H24" s="41" t="s">
        <v>74</v>
      </c>
      <c r="I24" s="40" t="s">
        <v>75</v>
      </c>
      <c r="J24" s="42">
        <v>48000</v>
      </c>
      <c r="K24" s="43">
        <f t="shared" si="0"/>
        <v>480</v>
      </c>
      <c r="L24" s="44">
        <f t="shared" si="1"/>
        <v>5760</v>
      </c>
    </row>
    <row r="25" spans="1:12" ht="30" x14ac:dyDescent="0.4">
      <c r="A25" s="39">
        <v>19</v>
      </c>
      <c r="B25" s="41" t="s">
        <v>76</v>
      </c>
      <c r="C25" s="40" t="s">
        <v>77</v>
      </c>
      <c r="D25" s="40" t="str">
        <f>[1]Sheet1!C45</f>
        <v>Male</v>
      </c>
      <c r="E25" s="41" t="str">
        <f>[1]Sheet1!G45</f>
        <v>8th August 2014</v>
      </c>
      <c r="F25" s="41" t="str">
        <f>[1]Sheet1!I45</f>
        <v>14th September 1958</v>
      </c>
      <c r="G25" s="41" t="s">
        <v>78</v>
      </c>
      <c r="H25" s="41" t="str">
        <f>[1]Sheet1!L45</f>
        <v>No. 2 Nyesom Close, Off Adi Odum Street, Woji, PHC</v>
      </c>
      <c r="I25" s="40" t="str">
        <f>[1]Sheet1!D45</f>
        <v>Boat Captain</v>
      </c>
      <c r="J25" s="47">
        <v>58212</v>
      </c>
      <c r="K25" s="43">
        <f t="shared" si="0"/>
        <v>582.12</v>
      </c>
      <c r="L25" s="44">
        <f t="shared" si="1"/>
        <v>6985.4400000000005</v>
      </c>
    </row>
    <row r="26" spans="1:12" ht="30" x14ac:dyDescent="0.4">
      <c r="A26" s="39">
        <v>20</v>
      </c>
      <c r="B26" s="41" t="s">
        <v>79</v>
      </c>
      <c r="C26" s="40" t="s">
        <v>80</v>
      </c>
      <c r="D26" s="40" t="str">
        <f>[1]Sheet1!C59</f>
        <v>Male</v>
      </c>
      <c r="E26" s="41" t="str">
        <f>[1]Sheet1!G59</f>
        <v>5th August 2007</v>
      </c>
      <c r="F26" s="41" t="str">
        <f>[1]Sheet1!I59</f>
        <v>25th March 1968</v>
      </c>
      <c r="G26" s="46" t="str">
        <f>[1]Sheet1!K59</f>
        <v>08063570851, 07025196509</v>
      </c>
      <c r="H26" s="41" t="str">
        <f>[1]Sheet1!L59</f>
        <v>No. 9 Chinwo Orowere Street Ogbunabali, PHC</v>
      </c>
      <c r="I26" s="40" t="str">
        <f>[1]Sheet1!D59</f>
        <v>Forklift Operator</v>
      </c>
      <c r="J26" s="47">
        <v>64179</v>
      </c>
      <c r="K26" s="43">
        <f t="shared" si="0"/>
        <v>641.79</v>
      </c>
      <c r="L26" s="44">
        <f t="shared" si="1"/>
        <v>7701.48</v>
      </c>
    </row>
    <row r="27" spans="1:12" ht="30" x14ac:dyDescent="0.4">
      <c r="A27" s="39">
        <v>21</v>
      </c>
      <c r="B27" s="41" t="s">
        <v>184</v>
      </c>
      <c r="C27" s="40" t="s">
        <v>232</v>
      </c>
      <c r="D27" s="40" t="s">
        <v>20</v>
      </c>
      <c r="E27" s="41" t="s">
        <v>283</v>
      </c>
      <c r="F27" s="41" t="s">
        <v>284</v>
      </c>
      <c r="G27" s="46" t="s">
        <v>285</v>
      </c>
      <c r="H27" s="41" t="s">
        <v>286</v>
      </c>
      <c r="I27" s="40" t="s">
        <v>233</v>
      </c>
      <c r="J27" s="47">
        <v>52800</v>
      </c>
      <c r="K27" s="43">
        <f t="shared" si="0"/>
        <v>528</v>
      </c>
      <c r="L27" s="44">
        <f t="shared" si="1"/>
        <v>6336</v>
      </c>
    </row>
    <row r="28" spans="1:12" ht="30" x14ac:dyDescent="0.4">
      <c r="A28" s="39">
        <v>22</v>
      </c>
      <c r="B28" s="41" t="s">
        <v>81</v>
      </c>
      <c r="C28" s="41" t="s">
        <v>82</v>
      </c>
      <c r="D28" s="40" t="str">
        <f>[1]Sheet1!C8</f>
        <v>Male</v>
      </c>
      <c r="E28" s="41" t="str">
        <f>[1]Sheet1!G8</f>
        <v>08 - August - 2016</v>
      </c>
      <c r="F28" s="41" t="str">
        <f>[1]Sheet1!I8</f>
        <v>25th February 1983</v>
      </c>
      <c r="G28" s="46" t="str">
        <f>[1]Sheet1!K8</f>
        <v>08064411479</v>
      </c>
      <c r="H28" s="41" t="str">
        <f>[1]Sheet1!L8</f>
        <v>10, Tombia Street, GRA Phase II, PHC</v>
      </c>
      <c r="I28" s="40" t="str">
        <f>[1]Sheet1!D8</f>
        <v>C&amp;P Team Lead</v>
      </c>
      <c r="J28" s="47">
        <v>123600</v>
      </c>
      <c r="K28" s="43">
        <f t="shared" si="0"/>
        <v>1236</v>
      </c>
      <c r="L28" s="44">
        <f t="shared" si="1"/>
        <v>14832</v>
      </c>
    </row>
    <row r="29" spans="1:12" ht="30" x14ac:dyDescent="0.4">
      <c r="A29" s="39">
        <v>23</v>
      </c>
      <c r="B29" s="41" t="s">
        <v>83</v>
      </c>
      <c r="C29" s="40" t="s">
        <v>84</v>
      </c>
      <c r="D29" s="40" t="str">
        <f>[1]Sheet1!C50</f>
        <v>Female</v>
      </c>
      <c r="E29" s="41" t="str">
        <f>[1]Sheet1!G50</f>
        <v>12th February 2018</v>
      </c>
      <c r="F29" s="41" t="str">
        <f>[1]Sheet1!I50</f>
        <v>18th March 1992</v>
      </c>
      <c r="G29" s="41" t="s">
        <v>85</v>
      </c>
      <c r="H29" s="41" t="str">
        <f>[1]Sheet1!L50</f>
        <v>No. 15 Choba Street, D-line PHC</v>
      </c>
      <c r="I29" s="40" t="s">
        <v>86</v>
      </c>
      <c r="J29" s="47">
        <v>147600</v>
      </c>
      <c r="K29" s="43">
        <f t="shared" si="0"/>
        <v>1476</v>
      </c>
      <c r="L29" s="44">
        <f t="shared" si="1"/>
        <v>17712</v>
      </c>
    </row>
    <row r="30" spans="1:12" ht="30" x14ac:dyDescent="0.4">
      <c r="A30" s="39">
        <v>24</v>
      </c>
      <c r="B30" s="41" t="s">
        <v>208</v>
      </c>
      <c r="C30" s="40" t="s">
        <v>209</v>
      </c>
      <c r="D30" s="40" t="s">
        <v>20</v>
      </c>
      <c r="E30" s="41" t="s">
        <v>210</v>
      </c>
      <c r="F30" s="41" t="s">
        <v>211</v>
      </c>
      <c r="G30" s="41" t="s">
        <v>212</v>
      </c>
      <c r="H30" s="41" t="s">
        <v>213</v>
      </c>
      <c r="I30" s="40" t="s">
        <v>305</v>
      </c>
      <c r="J30" s="47">
        <v>57000</v>
      </c>
      <c r="K30" s="43">
        <f t="shared" si="0"/>
        <v>570</v>
      </c>
      <c r="L30" s="44">
        <f t="shared" si="1"/>
        <v>6840</v>
      </c>
    </row>
    <row r="31" spans="1:12" ht="30" x14ac:dyDescent="0.4">
      <c r="A31" s="39">
        <v>25</v>
      </c>
      <c r="B31" s="40" t="s">
        <v>87</v>
      </c>
      <c r="C31" s="40" t="s">
        <v>88</v>
      </c>
      <c r="D31" s="40" t="s">
        <v>20</v>
      </c>
      <c r="E31" s="41" t="s">
        <v>33</v>
      </c>
      <c r="F31" s="41" t="s">
        <v>89</v>
      </c>
      <c r="G31" s="41" t="s">
        <v>90</v>
      </c>
      <c r="H31" s="41" t="s">
        <v>91</v>
      </c>
      <c r="I31" s="40" t="s">
        <v>37</v>
      </c>
      <c r="J31" s="42">
        <v>42000</v>
      </c>
      <c r="K31" s="43">
        <f t="shared" si="0"/>
        <v>420</v>
      </c>
      <c r="L31" s="44">
        <f t="shared" si="1"/>
        <v>5040</v>
      </c>
    </row>
    <row r="32" spans="1:12" ht="30" x14ac:dyDescent="0.4">
      <c r="A32" s="39">
        <v>26</v>
      </c>
      <c r="B32" s="41" t="s">
        <v>92</v>
      </c>
      <c r="C32" s="40" t="s">
        <v>93</v>
      </c>
      <c r="D32" s="40" t="str">
        <f>[1]Sheet1!C49</f>
        <v>Female</v>
      </c>
      <c r="E32" s="41" t="str">
        <f>[1]Sheet1!G49</f>
        <v>25th June 2007</v>
      </c>
      <c r="F32" s="41" t="str">
        <f>[1]Sheet1!I49</f>
        <v>13th July 1982</v>
      </c>
      <c r="G32" s="46" t="str">
        <f>[1]Sheet1!K49</f>
        <v>08032651776, 08043218278</v>
      </c>
      <c r="H32" s="41" t="str">
        <f>[1]Sheet1!L49</f>
        <v>No. 83 Amadi Ama Layout PHC.</v>
      </c>
      <c r="I32" s="40" t="str">
        <f>[1]Sheet1!D49</f>
        <v>Document Control/PA</v>
      </c>
      <c r="J32" s="47">
        <v>132733.28</v>
      </c>
      <c r="K32" s="43">
        <f t="shared" si="0"/>
        <v>1327.3327999999999</v>
      </c>
      <c r="L32" s="44">
        <f t="shared" si="1"/>
        <v>15927.993599999998</v>
      </c>
    </row>
    <row r="33" spans="1:12" ht="30" x14ac:dyDescent="0.4">
      <c r="A33" s="39">
        <v>27</v>
      </c>
      <c r="B33" s="41" t="s">
        <v>94</v>
      </c>
      <c r="C33" s="40" t="s">
        <v>95</v>
      </c>
      <c r="D33" s="40" t="str">
        <f>[1]Sheet1!C42</f>
        <v>Male</v>
      </c>
      <c r="E33" s="41" t="str">
        <f>[1]Sheet1!G42</f>
        <v>29th April 2010</v>
      </c>
      <c r="F33" s="41" t="str">
        <f>[1]Sheet1!I42</f>
        <v>25th May 1966</v>
      </c>
      <c r="G33" s="46" t="str">
        <f>[1]Sheet1!K42</f>
        <v>08067380467</v>
      </c>
      <c r="H33" s="41" t="str">
        <f>[1]Sheet1!L42</f>
        <v>No. 85 Tipper Park, Trans Woji Road, PHC</v>
      </c>
      <c r="I33" s="40" t="str">
        <f>[1]Sheet1!D42</f>
        <v>Habour Assistant</v>
      </c>
      <c r="J33" s="47">
        <v>36000</v>
      </c>
      <c r="K33" s="43">
        <f t="shared" si="0"/>
        <v>360</v>
      </c>
      <c r="L33" s="44">
        <f t="shared" si="1"/>
        <v>4320</v>
      </c>
    </row>
    <row r="34" spans="1:12" ht="30" x14ac:dyDescent="0.4">
      <c r="A34" s="39">
        <v>28</v>
      </c>
      <c r="B34" s="41" t="s">
        <v>96</v>
      </c>
      <c r="C34" s="40" t="s">
        <v>43</v>
      </c>
      <c r="D34" s="40" t="str">
        <f>[1]Sheet1!C84</f>
        <v>Male</v>
      </c>
      <c r="E34" s="41" t="str">
        <f>[1]Sheet1!G84</f>
        <v>14th October 2009</v>
      </c>
      <c r="F34" s="41" t="str">
        <f>[1]Sheet1!I84</f>
        <v>25th April 1979</v>
      </c>
      <c r="G34" s="46" t="str">
        <f>[1]Sheet1!K84</f>
        <v>08036725527</v>
      </c>
      <c r="H34" s="41" t="str">
        <f>[1]Sheet1!L84</f>
        <v>Road 6, Oginigba Road Red Gate Compound PHC</v>
      </c>
      <c r="I34" s="40" t="str">
        <f>[1]Sheet1!D84</f>
        <v>Deckhand</v>
      </c>
      <c r="J34" s="42">
        <v>36000</v>
      </c>
      <c r="K34" s="43">
        <f t="shared" si="0"/>
        <v>360</v>
      </c>
      <c r="L34" s="44">
        <f t="shared" si="1"/>
        <v>4320</v>
      </c>
    </row>
    <row r="35" spans="1:12" ht="30" x14ac:dyDescent="0.4">
      <c r="A35" s="39">
        <v>29</v>
      </c>
      <c r="B35" s="40" t="s">
        <v>97</v>
      </c>
      <c r="C35" s="40" t="s">
        <v>98</v>
      </c>
      <c r="D35" s="40" t="s">
        <v>20</v>
      </c>
      <c r="E35" s="41" t="s">
        <v>99</v>
      </c>
      <c r="F35" s="41" t="s">
        <v>100</v>
      </c>
      <c r="G35" s="41" t="s">
        <v>101</v>
      </c>
      <c r="H35" s="41" t="s">
        <v>102</v>
      </c>
      <c r="I35" s="40" t="s">
        <v>103</v>
      </c>
      <c r="J35" s="42">
        <v>180000</v>
      </c>
      <c r="K35" s="43">
        <f t="shared" si="0"/>
        <v>1800</v>
      </c>
      <c r="L35" s="44">
        <f t="shared" si="1"/>
        <v>21600</v>
      </c>
    </row>
    <row r="36" spans="1:12" ht="30" x14ac:dyDescent="0.4">
      <c r="A36" s="39">
        <v>30</v>
      </c>
      <c r="B36" s="40" t="s">
        <v>104</v>
      </c>
      <c r="C36" s="40" t="s">
        <v>105</v>
      </c>
      <c r="D36" s="40" t="str">
        <f>[1]Sheet1!C6</f>
        <v>Male</v>
      </c>
      <c r="E36" s="41" t="str">
        <f>[1]Sheet1!G6</f>
        <v>03 - January - 2012</v>
      </c>
      <c r="F36" s="41" t="s">
        <v>106</v>
      </c>
      <c r="G36" s="41" t="s">
        <v>107</v>
      </c>
      <c r="H36" s="41" t="str">
        <f>[1]Sheet1!L6</f>
        <v>No. 29 Uniport /road, Off Ozuoba, PHC</v>
      </c>
      <c r="I36" s="40" t="str">
        <f>[1]Sheet1!D6</f>
        <v>Electrician</v>
      </c>
      <c r="J36" s="47">
        <v>55440</v>
      </c>
      <c r="K36" s="43">
        <f t="shared" si="0"/>
        <v>554.4</v>
      </c>
      <c r="L36" s="44">
        <f t="shared" si="1"/>
        <v>6652.7999999999993</v>
      </c>
    </row>
    <row r="37" spans="1:12" ht="30" x14ac:dyDescent="0.4">
      <c r="A37" s="39">
        <v>31</v>
      </c>
      <c r="B37" s="41" t="s">
        <v>108</v>
      </c>
      <c r="C37" s="40" t="s">
        <v>109</v>
      </c>
      <c r="D37" s="40" t="str">
        <f>[1]Sheet1!C82</f>
        <v>Male</v>
      </c>
      <c r="E37" s="41" t="str">
        <f>[1]Sheet1!G82</f>
        <v>2nd December 2013</v>
      </c>
      <c r="F37" s="41" t="str">
        <f>[1]Sheet1!I82</f>
        <v>20th March 1976</v>
      </c>
      <c r="G37" s="46" t="str">
        <f>[1]Sheet1!K82</f>
        <v>080342204261, 07040673086</v>
      </c>
      <c r="H37" s="41" t="str">
        <f>[1]Sheet1!L82</f>
        <v>No. 1 Chief Polo Estate Off 15 DFRRI Road Off Abuloma Road PHC</v>
      </c>
      <c r="I37" s="40" t="str">
        <f>[1]Sheet1!D82</f>
        <v>Ict/Maintenance Supervisor</v>
      </c>
      <c r="J37" s="42">
        <v>120393</v>
      </c>
      <c r="K37" s="43">
        <f t="shared" si="0"/>
        <v>1203.93</v>
      </c>
      <c r="L37" s="44">
        <f t="shared" si="1"/>
        <v>14447.16</v>
      </c>
    </row>
    <row r="38" spans="1:12" ht="30" x14ac:dyDescent="0.4">
      <c r="A38" s="39">
        <v>32</v>
      </c>
      <c r="B38" s="41" t="s">
        <v>110</v>
      </c>
      <c r="C38" s="40" t="s">
        <v>111</v>
      </c>
      <c r="D38" s="40" t="s">
        <v>20</v>
      </c>
      <c r="E38" s="41" t="s">
        <v>112</v>
      </c>
      <c r="F38" s="41" t="s">
        <v>113</v>
      </c>
      <c r="G38" s="50" t="s">
        <v>114</v>
      </c>
      <c r="H38" s="41" t="s">
        <v>115</v>
      </c>
      <c r="I38" s="40" t="s">
        <v>116</v>
      </c>
      <c r="J38" s="47">
        <v>19800</v>
      </c>
      <c r="K38" s="43">
        <f t="shared" si="0"/>
        <v>198</v>
      </c>
      <c r="L38" s="44">
        <f t="shared" si="1"/>
        <v>2376</v>
      </c>
    </row>
    <row r="39" spans="1:12" ht="30" x14ac:dyDescent="0.4">
      <c r="A39" s="39">
        <v>33</v>
      </c>
      <c r="B39" s="41" t="s">
        <v>117</v>
      </c>
      <c r="C39" s="40" t="s">
        <v>118</v>
      </c>
      <c r="D39" s="40" t="str">
        <f>[1]Sheet1!C86</f>
        <v>Male</v>
      </c>
      <c r="E39" s="41" t="str">
        <f>[1]Sheet1!G86</f>
        <v>25th June 2012</v>
      </c>
      <c r="F39" s="41" t="str">
        <f>[1]Sheet1!I86</f>
        <v>12th July 1987</v>
      </c>
      <c r="G39" s="46" t="str">
        <f>[1]Sheet1!K86</f>
        <v>08059811503, 08187830056</v>
      </c>
      <c r="H39" s="41" t="str">
        <f>[1]Sheet1!L86</f>
        <v>No. 5 dankoroma Street Azuabie Town Transamadi Industrial Layout PHC</v>
      </c>
      <c r="I39" s="40" t="str">
        <f>[1]Sheet1!D86</f>
        <v>Deckhand</v>
      </c>
      <c r="J39" s="42">
        <v>36000</v>
      </c>
      <c r="K39" s="43">
        <f t="shared" si="0"/>
        <v>360</v>
      </c>
      <c r="L39" s="44">
        <f t="shared" si="1"/>
        <v>4320</v>
      </c>
    </row>
    <row r="40" spans="1:12" ht="30" x14ac:dyDescent="0.4">
      <c r="A40" s="39">
        <v>34</v>
      </c>
      <c r="B40" s="40" t="s">
        <v>88</v>
      </c>
      <c r="C40" s="40" t="s">
        <v>242</v>
      </c>
      <c r="D40" s="40" t="s">
        <v>20</v>
      </c>
      <c r="E40" s="41" t="s">
        <v>121</v>
      </c>
      <c r="F40" s="41" t="s">
        <v>122</v>
      </c>
      <c r="G40" s="41" t="s">
        <v>123</v>
      </c>
      <c r="H40" s="41" t="s">
        <v>124</v>
      </c>
      <c r="I40" s="40" t="s">
        <v>243</v>
      </c>
      <c r="J40" s="42">
        <v>66513</v>
      </c>
      <c r="K40" s="43">
        <f t="shared" si="0"/>
        <v>665.13</v>
      </c>
      <c r="L40" s="44">
        <f t="shared" si="1"/>
        <v>7981.5599999999995</v>
      </c>
    </row>
    <row r="41" spans="1:12" ht="30" x14ac:dyDescent="0.4">
      <c r="A41" s="39">
        <v>35</v>
      </c>
      <c r="B41" s="41" t="s">
        <v>125</v>
      </c>
      <c r="C41" s="40" t="s">
        <v>126</v>
      </c>
      <c r="D41" s="40" t="str">
        <f>[1]Sheet1!C23</f>
        <v>Male</v>
      </c>
      <c r="E41" s="41" t="str">
        <f>[1]Sheet1!G23</f>
        <v>16th January 2017</v>
      </c>
      <c r="F41" s="41" t="str">
        <f>[1]Sheet1!I23</f>
        <v>17th August 1985</v>
      </c>
      <c r="G41" s="46" t="str">
        <f>[1]Sheet1!K23</f>
        <v>08036819930</v>
      </c>
      <c r="H41" s="41" t="str">
        <f>[1]Sheet1!L23</f>
        <v>No. 1 Chichi Street, Akpajo - Eleme, Rivers State</v>
      </c>
      <c r="I41" s="40" t="str">
        <f>[1]Sheet1!D23</f>
        <v>Fitter</v>
      </c>
      <c r="J41" s="47">
        <v>54000</v>
      </c>
      <c r="K41" s="43">
        <f t="shared" si="0"/>
        <v>540</v>
      </c>
      <c r="L41" s="44">
        <f t="shared" si="1"/>
        <v>6480</v>
      </c>
    </row>
    <row r="42" spans="1:12" ht="30" x14ac:dyDescent="0.4">
      <c r="A42" s="39">
        <v>36</v>
      </c>
      <c r="B42" s="41" t="s">
        <v>125</v>
      </c>
      <c r="C42" s="40" t="s">
        <v>127</v>
      </c>
      <c r="D42" s="40" t="str">
        <f>[1]Sheet1!C43</f>
        <v>Male</v>
      </c>
      <c r="E42" s="41" t="str">
        <f>[1]Sheet1!G43</f>
        <v>6th October 2017</v>
      </c>
      <c r="F42" s="41" t="str">
        <f>[1]Sheet1!I43</f>
        <v>13th June 1977</v>
      </c>
      <c r="G42" s="46" t="str">
        <f>[1]Sheet1!K43</f>
        <v>08060413134, 09097145374</v>
      </c>
      <c r="H42" s="41" t="str">
        <f>[1]Sheet1!L43</f>
        <v>No. 2 Nyesom Close, Off Adi Odum Street, Woji, PHC</v>
      </c>
      <c r="I42" s="40" t="str">
        <f>[1]Sheet1!D43</f>
        <v>Crane Operator</v>
      </c>
      <c r="J42" s="47">
        <v>60000</v>
      </c>
      <c r="K42" s="43">
        <f t="shared" si="0"/>
        <v>600</v>
      </c>
      <c r="L42" s="44">
        <f t="shared" si="1"/>
        <v>7200</v>
      </c>
    </row>
    <row r="43" spans="1:12" ht="30" x14ac:dyDescent="0.4">
      <c r="A43" s="39">
        <v>37</v>
      </c>
      <c r="B43" s="41" t="s">
        <v>128</v>
      </c>
      <c r="C43" s="40" t="s">
        <v>129</v>
      </c>
      <c r="D43" s="40" t="str">
        <f>[1]Sheet1!C39</f>
        <v>Male</v>
      </c>
      <c r="E43" s="41" t="str">
        <f>[1]Sheet1!G39</f>
        <v>1st November 2013</v>
      </c>
      <c r="F43" s="41" t="str">
        <f>[1]Sheet1!I39</f>
        <v>29th December 1988</v>
      </c>
      <c r="G43" s="46" t="str">
        <f>[1]Sheet1!K39</f>
        <v>08066997936, 07038491409</v>
      </c>
      <c r="H43" s="41" t="str">
        <f>[1]Sheet1!L39</f>
        <v>No. 3 Membere Compound, Abonema, Rivers State</v>
      </c>
      <c r="I43" s="40" t="str">
        <f>[1]Sheet1!D39</f>
        <v>Deck Hand</v>
      </c>
      <c r="J43" s="47">
        <v>36000</v>
      </c>
      <c r="K43" s="43">
        <f t="shared" si="0"/>
        <v>360</v>
      </c>
      <c r="L43" s="44">
        <f t="shared" si="1"/>
        <v>4320</v>
      </c>
    </row>
    <row r="44" spans="1:12" ht="30" x14ac:dyDescent="0.4">
      <c r="A44" s="39">
        <v>38</v>
      </c>
      <c r="B44" s="41" t="s">
        <v>130</v>
      </c>
      <c r="C44" s="40" t="s">
        <v>131</v>
      </c>
      <c r="D44" s="40" t="str">
        <f>[1]Sheet1!C69</f>
        <v>Male</v>
      </c>
      <c r="E44" s="41" t="str">
        <f>[1]Sheet1!G69</f>
        <v>9th July 2012</v>
      </c>
      <c r="F44" s="41" t="str">
        <f>[1]Sheet1!I69</f>
        <v>13th December 1977</v>
      </c>
      <c r="G44" s="46" t="str">
        <f>[1]Sheet1!K69</f>
        <v>08036750048, 08058270565</v>
      </c>
      <c r="H44" s="41" t="str">
        <f>[1]Sheet1!L69</f>
        <v>No. 2 Gas Road, Abuloma, PHC</v>
      </c>
      <c r="I44" s="40" t="str">
        <f>[1]Sheet1!D69</f>
        <v>Deckhand</v>
      </c>
      <c r="J44" s="42">
        <v>39690</v>
      </c>
      <c r="K44" s="43">
        <f t="shared" si="0"/>
        <v>396.90000000000003</v>
      </c>
      <c r="L44" s="44">
        <f t="shared" si="1"/>
        <v>4762.8</v>
      </c>
    </row>
    <row r="45" spans="1:12" ht="30" x14ac:dyDescent="0.4">
      <c r="A45" s="39">
        <v>39</v>
      </c>
      <c r="B45" s="41" t="s">
        <v>132</v>
      </c>
      <c r="C45" s="40" t="s">
        <v>133</v>
      </c>
      <c r="D45" s="40" t="str">
        <f>[1]Sheet1!C12</f>
        <v>Male</v>
      </c>
      <c r="E45" s="41" t="str">
        <f>[1]Sheet1!G12</f>
        <v>21-May-2007</v>
      </c>
      <c r="F45" s="41" t="str">
        <f>[1]Sheet1!I12</f>
        <v>14 - July -1971</v>
      </c>
      <c r="G45" s="46" t="str">
        <f>[1]Sheet1!K12</f>
        <v>08055668101,  07030197235</v>
      </c>
      <c r="H45" s="41" t="str">
        <f>[1]Sheet1!L12</f>
        <v>No, 3 Nwuchekwa Estate, Elelewo Town, R/S</v>
      </c>
      <c r="I45" s="40" t="str">
        <f>[1]Sheet1!D12</f>
        <v>Ag. Finance/Accounts Mgr.</v>
      </c>
      <c r="J45" s="47">
        <v>120000</v>
      </c>
      <c r="K45" s="43">
        <f t="shared" si="0"/>
        <v>1200</v>
      </c>
      <c r="L45" s="44">
        <f t="shared" si="1"/>
        <v>14400</v>
      </c>
    </row>
    <row r="46" spans="1:12" ht="30" x14ac:dyDescent="0.4">
      <c r="A46" s="39">
        <v>40</v>
      </c>
      <c r="B46" s="41" t="s">
        <v>134</v>
      </c>
      <c r="C46" s="40" t="s">
        <v>135</v>
      </c>
      <c r="D46" s="40" t="str">
        <f>[1]Sheet1!C38</f>
        <v>Male</v>
      </c>
      <c r="E46" s="41" t="str">
        <f>[1]Sheet1!G38</f>
        <v>1st November 2013</v>
      </c>
      <c r="F46" s="41" t="str">
        <f>[1]Sheet1!I38</f>
        <v>2nd May 1984</v>
      </c>
      <c r="G46" s="46" t="str">
        <f>[1]Sheet1!K38</f>
        <v>08061327971</v>
      </c>
      <c r="H46" s="41" t="str">
        <f>[1]Sheet1!L38</f>
        <v>No. 2 Gas Road, Abuloma, PHC</v>
      </c>
      <c r="I46" s="40" t="str">
        <f>[1]Sheet1!D38</f>
        <v>Marine Engineer Assistant</v>
      </c>
      <c r="J46" s="47">
        <v>45946</v>
      </c>
      <c r="K46" s="43">
        <f t="shared" si="0"/>
        <v>459.46000000000004</v>
      </c>
      <c r="L46" s="44">
        <f t="shared" si="1"/>
        <v>5513.52</v>
      </c>
    </row>
    <row r="47" spans="1:12" ht="30" x14ac:dyDescent="0.4">
      <c r="A47" s="39">
        <v>41</v>
      </c>
      <c r="B47" s="41" t="s">
        <v>136</v>
      </c>
      <c r="C47" s="40" t="s">
        <v>137</v>
      </c>
      <c r="D47" s="40" t="str">
        <f>[1]Sheet1!C33</f>
        <v>Male</v>
      </c>
      <c r="E47" s="41" t="str">
        <f>[1]Sheet1!G33</f>
        <v>23rd November 2015</v>
      </c>
      <c r="F47" s="41" t="str">
        <f>[1]Sheet1!I33</f>
        <v>30th September 1986</v>
      </c>
      <c r="G47" s="46" t="str">
        <f>[1]Sheet1!K33</f>
        <v>07068555356</v>
      </c>
      <c r="H47" s="41" t="str">
        <f>[1]Sheet1!L33</f>
        <v>No. 15 Isa Orlumati Close, Behind Adamac Group of Co, East West Rd, PHC</v>
      </c>
      <c r="I47" s="40" t="str">
        <f>[1]Sheet1!D33</f>
        <v>Accounts Officer</v>
      </c>
      <c r="J47" s="47">
        <v>52800</v>
      </c>
      <c r="K47" s="43">
        <f t="shared" si="0"/>
        <v>528</v>
      </c>
      <c r="L47" s="44">
        <f t="shared" si="1"/>
        <v>6336</v>
      </c>
    </row>
    <row r="48" spans="1:12" ht="30" x14ac:dyDescent="0.4">
      <c r="A48" s="39">
        <v>42</v>
      </c>
      <c r="B48" s="41" t="s">
        <v>138</v>
      </c>
      <c r="C48" s="40" t="s">
        <v>139</v>
      </c>
      <c r="D48" s="40" t="str">
        <f>[1]Sheet1!C65</f>
        <v>Male</v>
      </c>
      <c r="E48" s="41" t="str">
        <f>[1]Sheet1!G65</f>
        <v>13th September 2010</v>
      </c>
      <c r="F48" s="41" t="str">
        <f>[1]Sheet1!I65</f>
        <v>4th April 1968</v>
      </c>
      <c r="G48" s="41" t="s">
        <v>140</v>
      </c>
      <c r="H48" s="41" t="str">
        <f>[1]Sheet1!L65</f>
        <v>No. 104 Awolomebiri Okrika Rivers State.</v>
      </c>
      <c r="I48" s="40" t="str">
        <f>[1]Sheet1!D65</f>
        <v>Marine Engineer Assistant</v>
      </c>
      <c r="J48" s="42">
        <v>52800</v>
      </c>
      <c r="K48" s="43">
        <f t="shared" si="0"/>
        <v>528</v>
      </c>
      <c r="L48" s="44">
        <f t="shared" si="1"/>
        <v>6336</v>
      </c>
    </row>
    <row r="49" spans="1:12" ht="30" x14ac:dyDescent="0.4">
      <c r="A49" s="39">
        <v>43</v>
      </c>
      <c r="B49" s="41" t="s">
        <v>141</v>
      </c>
      <c r="C49" s="40" t="s">
        <v>142</v>
      </c>
      <c r="D49" s="40" t="str">
        <f>[1]Sheet1!C67</f>
        <v>Male</v>
      </c>
      <c r="E49" s="41" t="s">
        <v>143</v>
      </c>
      <c r="F49" s="41" t="str">
        <f>[1]Sheet1!I67</f>
        <v>21st May 1968</v>
      </c>
      <c r="G49" s="46" t="str">
        <f>[1]Sheet1!K67</f>
        <v>08035511249, 08065428983</v>
      </c>
      <c r="H49" s="41" t="str">
        <f>[1]Sheet1!L67</f>
        <v>No. 9 Oda Lnae Kesiolu Road Off Ikwerre Road, Rumuigbo PHC</v>
      </c>
      <c r="I49" s="40" t="str">
        <f>[1]Sheet1!D67</f>
        <v>Project Engineer</v>
      </c>
      <c r="J49" s="42">
        <v>183784.54</v>
      </c>
      <c r="K49" s="43">
        <f t="shared" si="0"/>
        <v>1837.8454000000002</v>
      </c>
      <c r="L49" s="44">
        <f t="shared" si="1"/>
        <v>22054.144800000002</v>
      </c>
    </row>
    <row r="50" spans="1:12" ht="30" x14ac:dyDescent="0.4">
      <c r="A50" s="39">
        <v>44</v>
      </c>
      <c r="B50" s="41" t="s">
        <v>144</v>
      </c>
      <c r="C50" s="40" t="s">
        <v>145</v>
      </c>
      <c r="D50" s="40" t="str">
        <f>[1]Sheet1!C37</f>
        <v>Male</v>
      </c>
      <c r="E50" s="41" t="str">
        <f>[1]Sheet1!G37</f>
        <v xml:space="preserve">28th February 2015 </v>
      </c>
      <c r="F50" s="41" t="str">
        <f>[1]Sheet1!I37</f>
        <v>15th October 1975</v>
      </c>
      <c r="G50" s="41" t="s">
        <v>146</v>
      </c>
      <c r="H50" s="41" t="str">
        <f>[1]Sheet1!L37</f>
        <v>No. 4 Mutu Lane, Agip/Mile 4, Rumueme, PHC</v>
      </c>
      <c r="I50" s="40" t="str">
        <f>[1]Sheet1!D37</f>
        <v>Boat Captain</v>
      </c>
      <c r="J50" s="47">
        <v>58212</v>
      </c>
      <c r="K50" s="43">
        <f t="shared" si="0"/>
        <v>582.12</v>
      </c>
      <c r="L50" s="44">
        <f t="shared" si="1"/>
        <v>6985.4400000000005</v>
      </c>
    </row>
    <row r="51" spans="1:12" ht="30" x14ac:dyDescent="0.4">
      <c r="A51" s="39">
        <v>45</v>
      </c>
      <c r="B51" s="41" t="s">
        <v>147</v>
      </c>
      <c r="C51" s="40" t="s">
        <v>148</v>
      </c>
      <c r="D51" s="40" t="str">
        <f>[1]Sheet1!C46</f>
        <v>Male</v>
      </c>
      <c r="E51" s="41" t="str">
        <f>[1]Sheet1!G46</f>
        <v>1st October 2015</v>
      </c>
      <c r="F51" s="41" t="str">
        <f>[1]Sheet1!I46</f>
        <v>2nd September 1977</v>
      </c>
      <c r="G51" s="46" t="str">
        <f>[1]Sheet1!K46</f>
        <v>08055415714, 08068473138</v>
      </c>
      <c r="H51" s="41" t="str">
        <f>[1]Sheet1!L46</f>
        <v>No. 6 Ebereke Street, Off Umusoya Street, Oyigbo, PHC</v>
      </c>
      <c r="I51" s="40" t="str">
        <f>[1]Sheet1!D46</f>
        <v>Procurement Officer</v>
      </c>
      <c r="J51" s="47">
        <v>54000</v>
      </c>
      <c r="K51" s="43">
        <f t="shared" si="0"/>
        <v>540</v>
      </c>
      <c r="L51" s="44">
        <f t="shared" si="1"/>
        <v>6480</v>
      </c>
    </row>
    <row r="52" spans="1:12" ht="30" x14ac:dyDescent="0.4">
      <c r="A52" s="39">
        <v>46</v>
      </c>
      <c r="B52" s="40" t="s">
        <v>149</v>
      </c>
      <c r="C52" s="40" t="s">
        <v>67</v>
      </c>
      <c r="D52" s="40" t="s">
        <v>20</v>
      </c>
      <c r="E52" s="41" t="s">
        <v>150</v>
      </c>
      <c r="F52" s="41" t="s">
        <v>151</v>
      </c>
      <c r="G52" s="41" t="s">
        <v>152</v>
      </c>
      <c r="H52" s="41" t="s">
        <v>153</v>
      </c>
      <c r="I52" s="40" t="s">
        <v>154</v>
      </c>
      <c r="J52" s="42">
        <v>120000</v>
      </c>
      <c r="K52" s="43">
        <f t="shared" si="0"/>
        <v>1200</v>
      </c>
      <c r="L52" s="44">
        <f t="shared" si="1"/>
        <v>14400</v>
      </c>
    </row>
    <row r="53" spans="1:12" ht="30" x14ac:dyDescent="0.4">
      <c r="A53" s="39">
        <v>47</v>
      </c>
      <c r="B53" s="40" t="s">
        <v>155</v>
      </c>
      <c r="C53" s="40" t="s">
        <v>156</v>
      </c>
      <c r="D53" s="40" t="str">
        <f>[1]Sheet1!C89</f>
        <v>Male</v>
      </c>
      <c r="E53" s="41" t="str">
        <f>[1]Sheet1!G89</f>
        <v>14th May 2004</v>
      </c>
      <c r="F53" s="41" t="str">
        <f>[1]Sheet1!I89</f>
        <v>20th March 1968</v>
      </c>
      <c r="G53" s="41">
        <v>8064866889</v>
      </c>
      <c r="H53" s="41" t="str">
        <f>[1]Sheet1!L89</f>
        <v>No. 26 Mini- Ewa Road Rumuobiakani, PHC</v>
      </c>
      <c r="I53" s="40" t="str">
        <f>[1]Sheet1!D89</f>
        <v>Deckhand</v>
      </c>
      <c r="J53" s="42">
        <v>43758</v>
      </c>
      <c r="K53" s="43">
        <f t="shared" si="0"/>
        <v>437.58</v>
      </c>
      <c r="L53" s="44">
        <f t="shared" si="1"/>
        <v>5250.96</v>
      </c>
    </row>
    <row r="54" spans="1:12" ht="30" x14ac:dyDescent="0.4">
      <c r="A54" s="39">
        <v>48</v>
      </c>
      <c r="B54" s="41" t="s">
        <v>157</v>
      </c>
      <c r="C54" s="40" t="s">
        <v>158</v>
      </c>
      <c r="D54" s="40" t="str">
        <f>[1]Sheet1!C64</f>
        <v>Male</v>
      </c>
      <c r="E54" s="41" t="str">
        <f>[1]Sheet1!G64</f>
        <v>6th August 2003</v>
      </c>
      <c r="F54" s="41" t="s">
        <v>246</v>
      </c>
      <c r="G54" s="41" t="str">
        <f>[1]Sheet1!$K$64</f>
        <v>08081152614</v>
      </c>
      <c r="H54" s="41" t="str">
        <f>[1]Sheet1!L64</f>
        <v>No. 4 Eze J Eze Street Off Sylas Street Oyigbo Rivers State.</v>
      </c>
      <c r="I54" s="40" t="str">
        <f>[1]Sheet1!D64</f>
        <v>Chief Driver</v>
      </c>
      <c r="J54" s="47">
        <v>60720</v>
      </c>
      <c r="K54" s="43">
        <f t="shared" si="0"/>
        <v>607.20000000000005</v>
      </c>
      <c r="L54" s="44">
        <f t="shared" si="1"/>
        <v>7286.4000000000005</v>
      </c>
    </row>
    <row r="55" spans="1:12" ht="30" x14ac:dyDescent="0.4">
      <c r="A55" s="39">
        <v>49</v>
      </c>
      <c r="B55" s="41" t="s">
        <v>159</v>
      </c>
      <c r="C55" s="40" t="s">
        <v>160</v>
      </c>
      <c r="D55" s="40" t="str">
        <f>[1]Sheet1!C14</f>
        <v>Male</v>
      </c>
      <c r="E55" s="41" t="str">
        <f>[1]Sheet1!G14</f>
        <v>29th February 2016</v>
      </c>
      <c r="F55" s="41" t="str">
        <f>[1]Sheet1!I14</f>
        <v>29th January 1971</v>
      </c>
      <c r="G55" s="46" t="str">
        <f>[1]Sheet1!K14</f>
        <v>08035700816, 08153075521,08132918547</v>
      </c>
      <c r="H55" s="41" t="str">
        <f>[1]Sheet1!L14</f>
        <v>No. 2 Adaghonleh Street, Off Okorare Street, Ughele, Delta State</v>
      </c>
      <c r="I55" s="40" t="str">
        <f>[1]Sheet1!D14</f>
        <v>QHSE Team Lead</v>
      </c>
      <c r="J55" s="47">
        <v>144000</v>
      </c>
      <c r="K55" s="43">
        <f t="shared" si="0"/>
        <v>1440</v>
      </c>
      <c r="L55" s="44">
        <f t="shared" si="1"/>
        <v>17280</v>
      </c>
    </row>
    <row r="56" spans="1:12" ht="30" x14ac:dyDescent="0.4">
      <c r="A56" s="39">
        <v>50</v>
      </c>
      <c r="B56" s="40" t="s">
        <v>161</v>
      </c>
      <c r="C56" s="40" t="s">
        <v>162</v>
      </c>
      <c r="D56" s="40" t="s">
        <v>20</v>
      </c>
      <c r="E56" s="41" t="s">
        <v>163</v>
      </c>
      <c r="F56" s="41" t="s">
        <v>164</v>
      </c>
      <c r="G56" s="41" t="s">
        <v>165</v>
      </c>
      <c r="H56" s="41" t="s">
        <v>166</v>
      </c>
      <c r="I56" s="48" t="s">
        <v>167</v>
      </c>
      <c r="J56" s="42">
        <v>137388</v>
      </c>
      <c r="K56" s="43">
        <f t="shared" si="0"/>
        <v>1373.88</v>
      </c>
      <c r="L56" s="44">
        <f t="shared" si="1"/>
        <v>16486.560000000001</v>
      </c>
    </row>
    <row r="57" spans="1:12" ht="30" x14ac:dyDescent="0.4">
      <c r="A57" s="39">
        <v>51</v>
      </c>
      <c r="B57" s="41" t="s">
        <v>168</v>
      </c>
      <c r="C57" s="40" t="s">
        <v>169</v>
      </c>
      <c r="D57" s="40" t="str">
        <f>[1]Sheet1!C79</f>
        <v>Male</v>
      </c>
      <c r="E57" s="41" t="str">
        <f>[1]Sheet1!G79</f>
        <v>1st October 2010</v>
      </c>
      <c r="F57" s="41" t="str">
        <f>[1]Sheet1!I79</f>
        <v>20th July 1982</v>
      </c>
      <c r="G57" s="41" t="s">
        <v>170</v>
      </c>
      <c r="H57" s="41" t="str">
        <f>[1]Sheet1!L79</f>
        <v>No 3 Gate Femie- Ama Off Abuloma Road PHC</v>
      </c>
      <c r="I57" s="40" t="str">
        <f>[1]Sheet1!D79</f>
        <v>Marine Engineer Assistant</v>
      </c>
      <c r="J57" s="42">
        <v>52800</v>
      </c>
      <c r="K57" s="43">
        <f t="shared" si="0"/>
        <v>528</v>
      </c>
      <c r="L57" s="44">
        <f t="shared" si="1"/>
        <v>6336</v>
      </c>
    </row>
    <row r="58" spans="1:12" ht="30" x14ac:dyDescent="0.4">
      <c r="A58" s="39">
        <v>52</v>
      </c>
      <c r="B58" s="40" t="s">
        <v>171</v>
      </c>
      <c r="C58" s="40" t="s">
        <v>172</v>
      </c>
      <c r="D58" s="40" t="s">
        <v>20</v>
      </c>
      <c r="E58" s="41" t="s">
        <v>173</v>
      </c>
      <c r="F58" s="41" t="s">
        <v>174</v>
      </c>
      <c r="G58" s="41" t="s">
        <v>175</v>
      </c>
      <c r="H58" s="41" t="s">
        <v>176</v>
      </c>
      <c r="I58" s="40" t="s">
        <v>177</v>
      </c>
      <c r="J58" s="42">
        <v>33000</v>
      </c>
      <c r="K58" s="43">
        <f t="shared" si="0"/>
        <v>330</v>
      </c>
      <c r="L58" s="44">
        <f t="shared" si="1"/>
        <v>3960</v>
      </c>
    </row>
    <row r="59" spans="1:12" ht="30" x14ac:dyDescent="0.4">
      <c r="A59" s="39">
        <v>53</v>
      </c>
      <c r="B59" s="41" t="s">
        <v>178</v>
      </c>
      <c r="C59" s="40" t="s">
        <v>179</v>
      </c>
      <c r="D59" s="40" t="str">
        <f>[1]Sheet1!C57</f>
        <v>Male</v>
      </c>
      <c r="E59" s="41" t="str">
        <f>[1]Sheet1!G57</f>
        <v>22nd October 2012</v>
      </c>
      <c r="F59" s="41" t="str">
        <f>[1]Sheet1!I57</f>
        <v>16th March 1981</v>
      </c>
      <c r="G59" s="46" t="str">
        <f>[1]Sheet1!K57</f>
        <v>08032118691</v>
      </c>
      <c r="H59" s="41" t="str">
        <f>[1]Sheet1!L57</f>
        <v>No. 27 Apamini Drive, Woji PHC.</v>
      </c>
      <c r="I59" s="40" t="str">
        <f>[1]Sheet1!D57</f>
        <v>Hse Supervisor</v>
      </c>
      <c r="J59" s="47">
        <v>120000</v>
      </c>
      <c r="K59" s="43">
        <f t="shared" si="0"/>
        <v>1200</v>
      </c>
      <c r="L59" s="44">
        <f t="shared" si="1"/>
        <v>14400</v>
      </c>
    </row>
    <row r="60" spans="1:12" ht="30" x14ac:dyDescent="0.4">
      <c r="A60" s="39">
        <v>54</v>
      </c>
      <c r="B60" s="41" t="s">
        <v>180</v>
      </c>
      <c r="C60" s="40" t="s">
        <v>142</v>
      </c>
      <c r="D60" s="40" t="str">
        <f>[1]Sheet1!C29</f>
        <v>Male</v>
      </c>
      <c r="E60" s="41" t="str">
        <f>[1]Sheet1!G29</f>
        <v>1st April 2016</v>
      </c>
      <c r="F60" s="41" t="str">
        <f>[1]Sheet1!I29</f>
        <v>10th October 1974</v>
      </c>
      <c r="G60" s="46" t="str">
        <f>[1]Sheet1!K29</f>
        <v>08068081500, 07054262129</v>
      </c>
      <c r="H60" s="41" t="str">
        <f>[1]Sheet1!L29</f>
        <v>No. 15 Timothy Chinwo Street, Woji, PHC</v>
      </c>
      <c r="I60" s="40" t="str">
        <f>[1]Sheet1!D29</f>
        <v>Dispatcher</v>
      </c>
      <c r="J60" s="47">
        <v>30000</v>
      </c>
      <c r="K60" s="43">
        <f t="shared" si="0"/>
        <v>300</v>
      </c>
      <c r="L60" s="44">
        <f t="shared" si="1"/>
        <v>3600</v>
      </c>
    </row>
    <row r="61" spans="1:12" ht="30" x14ac:dyDescent="0.4">
      <c r="A61" s="39">
        <v>55</v>
      </c>
      <c r="B61" s="41" t="s">
        <v>181</v>
      </c>
      <c r="C61" s="40" t="s">
        <v>182</v>
      </c>
      <c r="D61" s="40" t="str">
        <f>[1]Sheet1!C9</f>
        <v>Male</v>
      </c>
      <c r="E61" s="41" t="str">
        <f>[1]Sheet1!G9</f>
        <v>24 -january-2013</v>
      </c>
      <c r="F61" s="41" t="str">
        <f>[1]Sheet1!I9</f>
        <v>01- March-1982</v>
      </c>
      <c r="G61" s="46" t="str">
        <f>[1]Sheet1!K9</f>
        <v>08183479458, 08064271010</v>
      </c>
      <c r="H61" s="41" t="str">
        <f>[1]Sheet1!L9</f>
        <v>No, 24 Woji Place Road, PHC</v>
      </c>
      <c r="I61" s="40" t="str">
        <f>[1]Sheet1!D9</f>
        <v>Welder</v>
      </c>
      <c r="J61" s="47">
        <v>48000</v>
      </c>
      <c r="K61" s="43">
        <f t="shared" si="0"/>
        <v>480</v>
      </c>
      <c r="L61" s="44">
        <f t="shared" si="1"/>
        <v>5760</v>
      </c>
    </row>
    <row r="62" spans="1:12" ht="30" x14ac:dyDescent="0.4">
      <c r="A62" s="39">
        <v>56</v>
      </c>
      <c r="B62" s="41" t="s">
        <v>183</v>
      </c>
      <c r="C62" s="40" t="s">
        <v>184</v>
      </c>
      <c r="D62" s="40" t="str">
        <f>[1]Sheet1!C76</f>
        <v>Male</v>
      </c>
      <c r="E62" s="41" t="str">
        <f>[1]Sheet1!G76</f>
        <v>2nd June 2007</v>
      </c>
      <c r="F62" s="41" t="str">
        <f>[1]Sheet1!I76</f>
        <v>26th May 1984</v>
      </c>
      <c r="G62" s="46" t="str">
        <f>[1]Sheet1!K76</f>
        <v>07035182278, 08055022899</v>
      </c>
      <c r="H62" s="41" t="str">
        <f>[1]Sheet1!L76</f>
        <v>No. 21 Atugbo Street, Elekahia PHC</v>
      </c>
      <c r="I62" s="40" t="str">
        <f>[1]Sheet1!D76</f>
        <v>Deckhand</v>
      </c>
      <c r="J62" s="42">
        <v>39690</v>
      </c>
      <c r="K62" s="43">
        <f t="shared" si="0"/>
        <v>396.90000000000003</v>
      </c>
      <c r="L62" s="44">
        <f t="shared" si="1"/>
        <v>4762.8</v>
      </c>
    </row>
    <row r="63" spans="1:12" ht="30" x14ac:dyDescent="0.4">
      <c r="A63" s="39">
        <v>57</v>
      </c>
      <c r="B63" s="41" t="s">
        <v>185</v>
      </c>
      <c r="C63" s="40" t="s">
        <v>186</v>
      </c>
      <c r="D63" s="40" t="str">
        <f>[1]Sheet1!C66</f>
        <v>Male</v>
      </c>
      <c r="E63" s="41" t="str">
        <f>[1]Sheet1!G66</f>
        <v>20th March 2012</v>
      </c>
      <c r="F63" s="41" t="str">
        <f>[1]Sheet1!I66</f>
        <v>12th June 1966</v>
      </c>
      <c r="G63" s="46" t="str">
        <f>[1]Sheet1!K66</f>
        <v>07036332009</v>
      </c>
      <c r="H63" s="41" t="str">
        <f>[1]Sheet1!L66</f>
        <v>No. 48 Unity Drive Off Circular Road PHC</v>
      </c>
      <c r="I63" s="40" t="str">
        <f>[1]Sheet1!D66</f>
        <v>Beach Master</v>
      </c>
      <c r="J63" s="42">
        <v>110847</v>
      </c>
      <c r="K63" s="43">
        <f t="shared" si="0"/>
        <v>1108.47</v>
      </c>
      <c r="L63" s="44">
        <f t="shared" si="1"/>
        <v>13301.64</v>
      </c>
    </row>
    <row r="64" spans="1:12" ht="30" x14ac:dyDescent="0.4">
      <c r="A64" s="39">
        <v>58</v>
      </c>
      <c r="B64" s="40" t="s">
        <v>187</v>
      </c>
      <c r="C64" s="40" t="s">
        <v>188</v>
      </c>
      <c r="D64" s="40" t="s">
        <v>20</v>
      </c>
      <c r="E64" s="41" t="s">
        <v>33</v>
      </c>
      <c r="F64" s="41" t="s">
        <v>189</v>
      </c>
      <c r="G64" s="41" t="s">
        <v>190</v>
      </c>
      <c r="H64" s="41" t="s">
        <v>191</v>
      </c>
      <c r="I64" s="40" t="s">
        <v>116</v>
      </c>
      <c r="J64" s="42">
        <v>33000</v>
      </c>
      <c r="K64" s="43">
        <f t="shared" si="0"/>
        <v>330</v>
      </c>
      <c r="L64" s="44">
        <f t="shared" si="1"/>
        <v>3960</v>
      </c>
    </row>
    <row r="65" spans="1:12" ht="30" x14ac:dyDescent="0.4">
      <c r="A65" s="39">
        <v>59</v>
      </c>
      <c r="B65" s="41" t="s">
        <v>192</v>
      </c>
      <c r="C65" s="40" t="s">
        <v>193</v>
      </c>
      <c r="D65" s="40" t="str">
        <f>[1]Sheet1!C35</f>
        <v>Male</v>
      </c>
      <c r="E65" s="41" t="str">
        <f>[1]Sheet1!G35</f>
        <v>1st Deember 2015</v>
      </c>
      <c r="F65" s="41" t="str">
        <f>[1]Sheet1!I35</f>
        <v>14th March 1983</v>
      </c>
      <c r="G65" s="46" t="str">
        <f>[1]Sheet1!K35</f>
        <v>08069362868</v>
      </c>
      <c r="H65" s="41" t="str">
        <f>[1]Sheet1!L35</f>
        <v>No. 61 Mgbosimiri Village, Off Agip Road, PHC</v>
      </c>
      <c r="I65" s="40" t="str">
        <f>[1]Sheet1!D35</f>
        <v>Warehouse Assistant</v>
      </c>
      <c r="J65" s="47">
        <v>61585.799999999996</v>
      </c>
      <c r="K65" s="43">
        <f t="shared" si="0"/>
        <v>615.85799999999995</v>
      </c>
      <c r="L65" s="44">
        <f t="shared" si="1"/>
        <v>7390.2959999999994</v>
      </c>
    </row>
    <row r="66" spans="1:12" ht="30" x14ac:dyDescent="0.4">
      <c r="A66" s="39">
        <v>60</v>
      </c>
      <c r="B66" s="41" t="s">
        <v>214</v>
      </c>
      <c r="C66" s="40" t="s">
        <v>215</v>
      </c>
      <c r="D66" s="40" t="s">
        <v>20</v>
      </c>
      <c r="E66" s="41" t="s">
        <v>210</v>
      </c>
      <c r="F66" s="41" t="s">
        <v>217</v>
      </c>
      <c r="G66" s="50" t="s">
        <v>218</v>
      </c>
      <c r="H66" s="41" t="s">
        <v>219</v>
      </c>
      <c r="I66" s="40" t="s">
        <v>241</v>
      </c>
      <c r="J66" s="47">
        <v>24000</v>
      </c>
      <c r="K66" s="43">
        <f t="shared" si="0"/>
        <v>240</v>
      </c>
      <c r="L66" s="44">
        <f t="shared" si="1"/>
        <v>2880</v>
      </c>
    </row>
    <row r="67" spans="1:12" ht="30" x14ac:dyDescent="0.4">
      <c r="A67" s="39">
        <v>61</v>
      </c>
      <c r="B67" s="41" t="s">
        <v>194</v>
      </c>
      <c r="C67" s="40" t="s">
        <v>195</v>
      </c>
      <c r="D67" s="40" t="s">
        <v>20</v>
      </c>
      <c r="E67" s="41" t="str">
        <f>[1]Sheet1!G25</f>
        <v>1st January 2013</v>
      </c>
      <c r="F67" s="41" t="str">
        <f>[1]Sheet1!I25</f>
        <v>7th May 1980</v>
      </c>
      <c r="G67" s="46" t="str">
        <f>[1]Sheet1!K25</f>
        <v>07034310779, 08120228119</v>
      </c>
      <c r="H67" s="41" t="str">
        <f>[1]Sheet1!L25</f>
        <v>No. 7 The Light Secondary School Road, Opp. U.P.E. Sandfill, Borokiri-PHC</v>
      </c>
      <c r="I67" s="40" t="str">
        <f>[1]Sheet1!D25</f>
        <v>Crane Operator</v>
      </c>
      <c r="J67" s="47">
        <v>83790</v>
      </c>
      <c r="K67" s="43">
        <f t="shared" si="0"/>
        <v>837.9</v>
      </c>
      <c r="L67" s="44">
        <f t="shared" si="1"/>
        <v>10054.799999999999</v>
      </c>
    </row>
    <row r="68" spans="1:12" ht="30" x14ac:dyDescent="0.4">
      <c r="A68" s="39">
        <v>62</v>
      </c>
      <c r="B68" s="41" t="s">
        <v>196</v>
      </c>
      <c r="C68" s="40" t="s">
        <v>197</v>
      </c>
      <c r="D68" s="40" t="str">
        <f>[1]Sheet1!C87</f>
        <v>Male</v>
      </c>
      <c r="E68" s="41" t="str">
        <f>[1]Sheet1!G87</f>
        <v>1st October 2011</v>
      </c>
      <c r="F68" s="41" t="str">
        <f>[1]Sheet1!I87</f>
        <v>30th May 1970</v>
      </c>
      <c r="G68" s="41" t="s">
        <v>198</v>
      </c>
      <c r="H68" s="41" t="str">
        <f>[1]Sheet1!L87</f>
        <v>No. 5 Station Road, Town PHC</v>
      </c>
      <c r="I68" s="40" t="str">
        <f>[1]Sheet1!D87</f>
        <v>Driver</v>
      </c>
      <c r="J68" s="42">
        <v>43200</v>
      </c>
      <c r="K68" s="43">
        <f t="shared" si="0"/>
        <v>432</v>
      </c>
      <c r="L68" s="44">
        <f t="shared" si="1"/>
        <v>5184</v>
      </c>
    </row>
    <row r="69" spans="1:12" ht="30" x14ac:dyDescent="0.4">
      <c r="A69" s="39">
        <v>63</v>
      </c>
      <c r="B69" s="41" t="s">
        <v>199</v>
      </c>
      <c r="C69" s="40" t="s">
        <v>200</v>
      </c>
      <c r="D69" s="40" t="str">
        <f>[1]Sheet1!C77</f>
        <v>Male</v>
      </c>
      <c r="E69" s="41" t="s">
        <v>201</v>
      </c>
      <c r="F69" s="41" t="str">
        <f>[1]Sheet1!I77</f>
        <v xml:space="preserve">19th January 1959 </v>
      </c>
      <c r="G69" s="46" t="str">
        <f>[1]Sheet1!K77</f>
        <v>08060524855</v>
      </c>
      <c r="H69" s="41" t="str">
        <f>[1]Sheet1!L77</f>
        <v>No. 10 Bonny Street, Town PHC</v>
      </c>
      <c r="I69" s="40" t="str">
        <f>[1]Sheet1!D77</f>
        <v>Foreman</v>
      </c>
      <c r="J69" s="42">
        <v>110847</v>
      </c>
      <c r="K69" s="43">
        <f t="shared" si="0"/>
        <v>1108.47</v>
      </c>
      <c r="L69" s="51">
        <f t="shared" si="1"/>
        <v>13301.64</v>
      </c>
    </row>
    <row r="70" spans="1:12" ht="30" x14ac:dyDescent="0.4">
      <c r="A70" s="39">
        <v>64</v>
      </c>
      <c r="B70" s="41" t="s">
        <v>202</v>
      </c>
      <c r="C70" s="40" t="s">
        <v>203</v>
      </c>
      <c r="D70" s="40" t="s">
        <v>20</v>
      </c>
      <c r="E70" s="41" t="s">
        <v>112</v>
      </c>
      <c r="F70" s="40" t="s">
        <v>204</v>
      </c>
      <c r="G70" s="41" t="s">
        <v>280</v>
      </c>
      <c r="H70" s="40" t="s">
        <v>205</v>
      </c>
      <c r="I70" s="40" t="s">
        <v>116</v>
      </c>
      <c r="J70" s="47">
        <v>19800</v>
      </c>
      <c r="K70" s="43">
        <f t="shared" si="0"/>
        <v>198</v>
      </c>
      <c r="L70" s="51">
        <f t="shared" si="1"/>
        <v>2376</v>
      </c>
    </row>
    <row r="71" spans="1:12" ht="30" x14ac:dyDescent="0.4">
      <c r="A71" s="87">
        <v>65</v>
      </c>
      <c r="B71" s="41" t="s">
        <v>236</v>
      </c>
      <c r="C71" s="40" t="s">
        <v>237</v>
      </c>
      <c r="D71" s="40" t="s">
        <v>20</v>
      </c>
      <c r="E71" s="41" t="s">
        <v>247</v>
      </c>
      <c r="F71" s="40" t="s">
        <v>248</v>
      </c>
      <c r="G71" s="41" t="s">
        <v>281</v>
      </c>
      <c r="H71" s="40" t="s">
        <v>249</v>
      </c>
      <c r="I71" s="40" t="s">
        <v>238</v>
      </c>
      <c r="J71" s="47">
        <v>39000</v>
      </c>
      <c r="K71" s="43">
        <f t="shared" ref="K71:K79" si="2">J71*0.01</f>
        <v>390</v>
      </c>
      <c r="L71" s="51">
        <f t="shared" ref="L71:L79" si="3">K71*12</f>
        <v>4680</v>
      </c>
    </row>
    <row r="72" spans="1:12" ht="30" x14ac:dyDescent="0.4">
      <c r="A72" s="87">
        <v>66</v>
      </c>
      <c r="B72" s="41" t="s">
        <v>234</v>
      </c>
      <c r="C72" s="40" t="s">
        <v>235</v>
      </c>
      <c r="D72" s="40" t="s">
        <v>20</v>
      </c>
      <c r="E72" s="40" t="s">
        <v>250</v>
      </c>
      <c r="F72" s="40" t="s">
        <v>251</v>
      </c>
      <c r="G72" s="41" t="s">
        <v>146</v>
      </c>
      <c r="H72" s="40" t="s">
        <v>252</v>
      </c>
      <c r="I72" s="40" t="s">
        <v>244</v>
      </c>
      <c r="J72" s="47">
        <v>42000</v>
      </c>
      <c r="K72" s="43">
        <f t="shared" si="2"/>
        <v>420</v>
      </c>
      <c r="L72" s="51">
        <f t="shared" si="3"/>
        <v>5040</v>
      </c>
    </row>
    <row r="73" spans="1:12" ht="30" x14ac:dyDescent="0.4">
      <c r="A73" s="87">
        <v>67</v>
      </c>
      <c r="B73" s="41" t="s">
        <v>253</v>
      </c>
      <c r="C73" s="40" t="s">
        <v>254</v>
      </c>
      <c r="D73" s="40" t="s">
        <v>255</v>
      </c>
      <c r="E73" s="40" t="s">
        <v>266</v>
      </c>
      <c r="F73" s="40" t="s">
        <v>267</v>
      </c>
      <c r="G73" s="41" t="s">
        <v>282</v>
      </c>
      <c r="H73" s="40" t="s">
        <v>268</v>
      </c>
      <c r="I73" s="40" t="s">
        <v>264</v>
      </c>
      <c r="J73" s="47">
        <v>160000</v>
      </c>
      <c r="K73" s="43">
        <f t="shared" si="2"/>
        <v>1600</v>
      </c>
      <c r="L73" s="51">
        <f t="shared" si="3"/>
        <v>19200</v>
      </c>
    </row>
    <row r="74" spans="1:12" ht="30" x14ac:dyDescent="0.4">
      <c r="A74" s="87">
        <v>68</v>
      </c>
      <c r="B74" s="41" t="s">
        <v>256</v>
      </c>
      <c r="C74" s="40" t="s">
        <v>257</v>
      </c>
      <c r="D74" s="40" t="s">
        <v>20</v>
      </c>
      <c r="E74" s="40" t="s">
        <v>266</v>
      </c>
      <c r="F74" s="40" t="s">
        <v>269</v>
      </c>
      <c r="G74" s="41" t="s">
        <v>270</v>
      </c>
      <c r="H74" s="40" t="s">
        <v>271</v>
      </c>
      <c r="I74" s="40" t="s">
        <v>265</v>
      </c>
      <c r="J74" s="47">
        <v>80000</v>
      </c>
      <c r="K74" s="43">
        <f t="shared" si="2"/>
        <v>800</v>
      </c>
      <c r="L74" s="51">
        <f t="shared" si="3"/>
        <v>9600</v>
      </c>
    </row>
    <row r="75" spans="1:12" ht="30" x14ac:dyDescent="0.4">
      <c r="A75" s="87">
        <v>69</v>
      </c>
      <c r="B75" s="41" t="s">
        <v>258</v>
      </c>
      <c r="C75" s="40" t="s">
        <v>259</v>
      </c>
      <c r="D75" s="40" t="s">
        <v>20</v>
      </c>
      <c r="E75" s="40" t="s">
        <v>272</v>
      </c>
      <c r="F75" s="40" t="s">
        <v>273</v>
      </c>
      <c r="G75" s="41" t="s">
        <v>274</v>
      </c>
      <c r="H75" s="40" t="s">
        <v>275</v>
      </c>
      <c r="I75" s="40" t="s">
        <v>262</v>
      </c>
      <c r="J75" s="47">
        <v>79800</v>
      </c>
      <c r="K75" s="43">
        <f t="shared" si="2"/>
        <v>798</v>
      </c>
      <c r="L75" s="51">
        <f t="shared" si="3"/>
        <v>9576</v>
      </c>
    </row>
    <row r="76" spans="1:12" ht="30" x14ac:dyDescent="0.4">
      <c r="A76" s="87">
        <v>70</v>
      </c>
      <c r="B76" s="41" t="s">
        <v>260</v>
      </c>
      <c r="C76" s="40" t="s">
        <v>261</v>
      </c>
      <c r="D76" s="40" t="s">
        <v>20</v>
      </c>
      <c r="E76" s="40" t="s">
        <v>276</v>
      </c>
      <c r="F76" s="40" t="s">
        <v>277</v>
      </c>
      <c r="G76" s="41" t="s">
        <v>278</v>
      </c>
      <c r="H76" s="40" t="s">
        <v>279</v>
      </c>
      <c r="I76" s="40" t="s">
        <v>263</v>
      </c>
      <c r="J76" s="47">
        <v>48000</v>
      </c>
      <c r="K76" s="43">
        <f t="shared" si="2"/>
        <v>480</v>
      </c>
      <c r="L76" s="51">
        <f t="shared" si="3"/>
        <v>5760</v>
      </c>
    </row>
    <row r="77" spans="1:12" ht="30" x14ac:dyDescent="0.4">
      <c r="A77" s="87">
        <v>71</v>
      </c>
      <c r="B77" s="41" t="s">
        <v>291</v>
      </c>
      <c r="C77" s="40" t="s">
        <v>292</v>
      </c>
      <c r="D77" s="40" t="s">
        <v>255</v>
      </c>
      <c r="E77" s="40" t="s">
        <v>293</v>
      </c>
      <c r="F77" s="40" t="s">
        <v>294</v>
      </c>
      <c r="G77" s="41" t="s">
        <v>295</v>
      </c>
      <c r="H77" s="40" t="s">
        <v>296</v>
      </c>
      <c r="I77" s="40" t="s">
        <v>297</v>
      </c>
      <c r="J77" s="47">
        <v>28000</v>
      </c>
      <c r="K77" s="43">
        <f t="shared" si="2"/>
        <v>280</v>
      </c>
      <c r="L77" s="51">
        <f t="shared" si="3"/>
        <v>3360</v>
      </c>
    </row>
    <row r="78" spans="1:12" ht="30" x14ac:dyDescent="0.4">
      <c r="A78" s="87">
        <v>72</v>
      </c>
      <c r="B78" s="41" t="s">
        <v>298</v>
      </c>
      <c r="C78" s="40" t="s">
        <v>299</v>
      </c>
      <c r="D78" s="40" t="s">
        <v>255</v>
      </c>
      <c r="E78" s="40" t="s">
        <v>293</v>
      </c>
      <c r="F78" s="40"/>
      <c r="G78" s="41"/>
      <c r="H78" s="40"/>
      <c r="I78" s="40" t="s">
        <v>300</v>
      </c>
      <c r="J78" s="47">
        <v>28000</v>
      </c>
      <c r="K78" s="43">
        <f t="shared" si="2"/>
        <v>280</v>
      </c>
      <c r="L78" s="51">
        <f t="shared" si="3"/>
        <v>3360</v>
      </c>
    </row>
    <row r="79" spans="1:12" ht="30" x14ac:dyDescent="0.4">
      <c r="A79" s="87">
        <v>73</v>
      </c>
      <c r="B79" s="41" t="s">
        <v>301</v>
      </c>
      <c r="C79" s="40" t="s">
        <v>302</v>
      </c>
      <c r="D79" s="40" t="s">
        <v>20</v>
      </c>
      <c r="E79" s="40"/>
      <c r="F79" s="40"/>
      <c r="G79" s="41"/>
      <c r="H79" s="40"/>
      <c r="I79" s="40" t="s">
        <v>290</v>
      </c>
      <c r="J79" s="47">
        <v>24193.55</v>
      </c>
      <c r="K79" s="43">
        <f t="shared" si="2"/>
        <v>241.93549999999999</v>
      </c>
      <c r="L79" s="51">
        <f t="shared" si="3"/>
        <v>2903.2259999999997</v>
      </c>
    </row>
    <row r="80" spans="1:12" ht="36" x14ac:dyDescent="0.55000000000000004">
      <c r="A80" s="52"/>
      <c r="B80" s="53"/>
      <c r="C80" s="52"/>
      <c r="D80" s="52"/>
      <c r="E80" s="54"/>
      <c r="F80" s="54"/>
      <c r="G80" s="52"/>
      <c r="H80" s="52"/>
      <c r="I80" s="55"/>
      <c r="J80" s="56">
        <f>SUM(J7:J79)</f>
        <v>7007474.5499999998</v>
      </c>
      <c r="K80" s="57">
        <f>SUM(K7:K79)</f>
        <v>70074.745500000005</v>
      </c>
      <c r="L80" s="57">
        <f>SUM(L7:L79)</f>
        <v>840896.94600000011</v>
      </c>
    </row>
    <row r="81" spans="2:12" s="58" customFormat="1" ht="36" x14ac:dyDescent="0.55000000000000004">
      <c r="B81" s="59" t="s">
        <v>206</v>
      </c>
      <c r="E81" s="60"/>
      <c r="F81" s="60"/>
      <c r="I81" s="61"/>
      <c r="J81" s="62"/>
      <c r="K81" s="63"/>
      <c r="L81" s="63"/>
    </row>
    <row r="82" spans="2:12" s="58" customFormat="1" ht="36" x14ac:dyDescent="0.55000000000000004">
      <c r="B82" s="59" t="s">
        <v>207</v>
      </c>
      <c r="C82" s="64"/>
      <c r="D82" s="64"/>
      <c r="E82" s="64"/>
      <c r="F82" s="65"/>
      <c r="G82" s="64"/>
      <c r="H82" s="64"/>
      <c r="I82" s="66"/>
      <c r="J82" s="67"/>
    </row>
    <row r="83" spans="2:12" s="58" customFormat="1" ht="36" x14ac:dyDescent="0.55000000000000004">
      <c r="B83" s="68"/>
      <c r="C83" s="64"/>
      <c r="D83" s="64"/>
      <c r="E83" s="64"/>
      <c r="F83" s="65"/>
      <c r="G83" s="64"/>
      <c r="H83" s="64"/>
      <c r="I83" s="66"/>
      <c r="J83" s="67"/>
    </row>
    <row r="84" spans="2:12" s="58" customFormat="1" ht="46.5" x14ac:dyDescent="0.7">
      <c r="B84" s="69" t="s">
        <v>287</v>
      </c>
      <c r="C84" s="102" t="s">
        <v>322</v>
      </c>
      <c r="D84" s="102"/>
      <c r="E84" s="102"/>
      <c r="F84" s="69" t="s">
        <v>289</v>
      </c>
      <c r="G84" s="69" t="s">
        <v>324</v>
      </c>
      <c r="H84" s="69" t="s">
        <v>323</v>
      </c>
      <c r="I84" s="89"/>
      <c r="J84" s="67"/>
    </row>
    <row r="85" spans="2:12" s="58" customFormat="1" ht="33.75" x14ac:dyDescent="0.5">
      <c r="C85" s="64"/>
      <c r="D85" s="64"/>
      <c r="E85" s="64"/>
      <c r="F85" s="65"/>
      <c r="G85" s="64"/>
      <c r="H85" s="64"/>
      <c r="I85" s="66"/>
      <c r="J85" s="67"/>
    </row>
    <row r="86" spans="2:12" s="58" customFormat="1" x14ac:dyDescent="0.25">
      <c r="E86" s="60"/>
      <c r="F86" s="60"/>
      <c r="I86" s="61"/>
      <c r="J86" s="67"/>
    </row>
    <row r="87" spans="2:12" s="58" customFormat="1" x14ac:dyDescent="0.25">
      <c r="E87" s="60"/>
      <c r="F87" s="60"/>
      <c r="I87" s="61"/>
      <c r="J87" s="67"/>
    </row>
    <row r="88" spans="2:12" s="58" customFormat="1" x14ac:dyDescent="0.25">
      <c r="E88" s="60"/>
      <c r="F88" s="60"/>
      <c r="I88" s="61"/>
      <c r="J88" s="67"/>
    </row>
    <row r="89" spans="2:12" s="58" customFormat="1" x14ac:dyDescent="0.25">
      <c r="E89" s="60"/>
      <c r="F89" s="60"/>
      <c r="I89" s="61"/>
      <c r="J89" s="67"/>
    </row>
    <row r="90" spans="2:12" s="58" customFormat="1" x14ac:dyDescent="0.25">
      <c r="E90" s="60"/>
      <c r="F90" s="60"/>
      <c r="I90" s="61"/>
      <c r="J90" s="67"/>
    </row>
    <row r="91" spans="2:12" s="58" customFormat="1" x14ac:dyDescent="0.25">
      <c r="E91" s="60"/>
      <c r="F91" s="60"/>
      <c r="I91" s="61"/>
      <c r="J91" s="67"/>
    </row>
    <row r="92" spans="2:12" x14ac:dyDescent="0.25">
      <c r="F92" s="70" t="s">
        <v>216</v>
      </c>
    </row>
  </sheetData>
  <mergeCells count="2">
    <mergeCell ref="A5:A6"/>
    <mergeCell ref="C84:E8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4"/>
  <sheetViews>
    <sheetView topLeftCell="B53" zoomScale="34" zoomScaleNormal="34" workbookViewId="0">
      <selection activeCell="H86" sqref="H86"/>
    </sheetView>
  </sheetViews>
  <sheetFormatPr defaultColWidth="11.5703125" defaultRowHeight="15" x14ac:dyDescent="0.25"/>
  <cols>
    <col min="1" max="1" width="11.42578125" customWidth="1"/>
    <col min="2" max="2" width="49.5703125" customWidth="1"/>
    <col min="3" max="3" width="45.28515625" customWidth="1"/>
    <col min="4" max="4" width="18.28515625" customWidth="1"/>
    <col min="5" max="5" width="45.140625" style="70" customWidth="1"/>
    <col min="6" max="6" width="53" style="70" customWidth="1"/>
    <col min="7" max="7" width="64.5703125" customWidth="1"/>
    <col min="8" max="8" width="130" customWidth="1"/>
    <col min="9" max="9" width="62.140625" style="71" customWidth="1"/>
    <col min="10" max="10" width="47.5703125" style="72" customWidth="1"/>
    <col min="11" max="11" width="37.5703125" customWidth="1"/>
    <col min="12" max="12" width="39.7109375" customWidth="1"/>
  </cols>
  <sheetData>
    <row r="1" spans="1:27" ht="88.5" x14ac:dyDescent="1.1000000000000001">
      <c r="A1" s="1"/>
      <c r="B1" s="2"/>
      <c r="C1" s="2"/>
      <c r="D1" s="2"/>
      <c r="E1" s="3"/>
      <c r="F1" s="4" t="s">
        <v>0</v>
      </c>
      <c r="G1" s="2"/>
      <c r="H1" s="2"/>
      <c r="I1" s="2"/>
      <c r="J1" s="5"/>
      <c r="K1" s="5"/>
      <c r="L1" s="6"/>
      <c r="M1" s="7"/>
      <c r="N1" s="7"/>
      <c r="O1" s="89"/>
      <c r="P1" s="89"/>
      <c r="Q1" s="89"/>
      <c r="R1" s="8"/>
      <c r="S1" s="8"/>
      <c r="T1" s="8"/>
      <c r="U1" s="8"/>
    </row>
    <row r="2" spans="1:27" ht="46.5" x14ac:dyDescent="0.7">
      <c r="A2" s="9"/>
      <c r="B2" s="10"/>
      <c r="C2" s="10"/>
      <c r="D2" s="10"/>
      <c r="E2" s="10"/>
      <c r="F2" s="11" t="s">
        <v>1</v>
      </c>
      <c r="G2" s="10"/>
      <c r="H2" s="10"/>
      <c r="I2" s="10"/>
      <c r="J2" s="10"/>
      <c r="K2" s="10"/>
      <c r="L2" s="12"/>
      <c r="M2" s="13"/>
      <c r="N2" s="13"/>
      <c r="O2" s="8"/>
      <c r="P2" s="8"/>
      <c r="Q2" s="8"/>
      <c r="R2" s="8"/>
      <c r="S2" s="8"/>
      <c r="T2" s="8"/>
      <c r="U2" s="8"/>
    </row>
    <row r="3" spans="1:27" ht="61.5" x14ac:dyDescent="0.9">
      <c r="A3" s="9"/>
      <c r="B3" s="16" t="s">
        <v>220</v>
      </c>
      <c r="C3" s="10"/>
      <c r="D3" s="10"/>
      <c r="E3" s="10"/>
      <c r="F3" s="10"/>
      <c r="G3" s="10"/>
      <c r="H3" s="88" t="s">
        <v>307</v>
      </c>
      <c r="I3" s="10"/>
      <c r="J3" s="10"/>
      <c r="K3" s="10"/>
      <c r="L3" s="15"/>
      <c r="M3" s="8"/>
      <c r="N3" s="8"/>
      <c r="O3" s="8"/>
      <c r="P3" s="8"/>
      <c r="Q3" s="8"/>
      <c r="R3" s="8"/>
      <c r="S3" s="8"/>
      <c r="T3" s="8"/>
      <c r="U3" s="8"/>
    </row>
    <row r="4" spans="1:27" ht="46.5" x14ac:dyDescent="0.7">
      <c r="A4" s="17"/>
      <c r="B4" s="18"/>
      <c r="C4" s="19"/>
      <c r="D4" s="19"/>
      <c r="E4" s="20"/>
      <c r="F4" s="20"/>
      <c r="G4" s="19"/>
      <c r="H4" s="19"/>
      <c r="I4" s="14" t="s">
        <v>2</v>
      </c>
      <c r="J4" s="21"/>
      <c r="K4" s="22" t="s">
        <v>3</v>
      </c>
      <c r="L4" s="23"/>
      <c r="M4" s="8"/>
      <c r="N4" s="8"/>
      <c r="O4" s="8"/>
      <c r="P4" s="8"/>
      <c r="Q4" s="8"/>
      <c r="R4" s="8"/>
      <c r="S4" s="8"/>
      <c r="T4" s="8"/>
      <c r="U4" s="8"/>
    </row>
    <row r="5" spans="1:27" ht="56.25" x14ac:dyDescent="0.7">
      <c r="A5" s="100" t="s">
        <v>4</v>
      </c>
      <c r="B5" s="24"/>
      <c r="C5" s="24"/>
      <c r="D5" s="24"/>
      <c r="E5" s="25" t="s">
        <v>5</v>
      </c>
      <c r="F5" s="26"/>
      <c r="G5" s="24"/>
      <c r="H5" s="24"/>
      <c r="I5" s="27"/>
      <c r="J5" s="28" t="s">
        <v>6</v>
      </c>
      <c r="K5" s="29"/>
      <c r="L5" s="30"/>
    </row>
    <row r="6" spans="1:27" ht="51.75" x14ac:dyDescent="0.4">
      <c r="A6" s="101"/>
      <c r="B6" s="31" t="s">
        <v>7</v>
      </c>
      <c r="C6" s="32" t="s">
        <v>8</v>
      </c>
      <c r="D6" s="32" t="s">
        <v>9</v>
      </c>
      <c r="E6" s="33" t="s">
        <v>10</v>
      </c>
      <c r="F6" s="34" t="s">
        <v>11</v>
      </c>
      <c r="G6" s="32" t="s">
        <v>12</v>
      </c>
      <c r="H6" s="32" t="s">
        <v>13</v>
      </c>
      <c r="I6" s="32" t="s">
        <v>14</v>
      </c>
      <c r="J6" s="35" t="s">
        <v>15</v>
      </c>
      <c r="K6" s="36" t="s">
        <v>16</v>
      </c>
      <c r="L6" s="37" t="s">
        <v>17</v>
      </c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</row>
    <row r="7" spans="1:27" s="45" customFormat="1" ht="30" x14ac:dyDescent="0.4">
      <c r="A7" s="39">
        <v>1</v>
      </c>
      <c r="B7" s="40" t="s">
        <v>18</v>
      </c>
      <c r="C7" s="40" t="s">
        <v>19</v>
      </c>
      <c r="D7" s="40" t="s">
        <v>20</v>
      </c>
      <c r="E7" s="22"/>
      <c r="F7" s="41" t="s">
        <v>21</v>
      </c>
      <c r="G7" s="41" t="s">
        <v>22</v>
      </c>
      <c r="H7" s="41" t="s">
        <v>23</v>
      </c>
      <c r="I7" s="40" t="s">
        <v>24</v>
      </c>
      <c r="J7" s="42">
        <v>2000000</v>
      </c>
      <c r="K7" s="43">
        <f t="shared" ref="K7:K70" si="0">J7*0.01</f>
        <v>20000</v>
      </c>
      <c r="L7" s="44">
        <f t="shared" ref="L7:L70" si="1">K7*12</f>
        <v>240000</v>
      </c>
    </row>
    <row r="8" spans="1:27" s="45" customFormat="1" ht="30" x14ac:dyDescent="0.4">
      <c r="A8" s="39">
        <v>2</v>
      </c>
      <c r="B8" s="40" t="s">
        <v>120</v>
      </c>
      <c r="C8" s="40" t="s">
        <v>119</v>
      </c>
      <c r="D8" s="40" t="s">
        <v>20</v>
      </c>
      <c r="E8" s="22" t="s">
        <v>229</v>
      </c>
      <c r="F8" s="41" t="s">
        <v>122</v>
      </c>
      <c r="G8" s="41" t="s">
        <v>230</v>
      </c>
      <c r="H8" s="41" t="s">
        <v>231</v>
      </c>
      <c r="I8" s="40" t="s">
        <v>239</v>
      </c>
      <c r="J8" s="42">
        <v>120393</v>
      </c>
      <c r="K8" s="43">
        <f t="shared" si="0"/>
        <v>1203.93</v>
      </c>
      <c r="L8" s="44">
        <f t="shared" si="1"/>
        <v>14447.16</v>
      </c>
    </row>
    <row r="9" spans="1:27" s="45" customFormat="1" ht="30" x14ac:dyDescent="0.4">
      <c r="A9" s="39">
        <v>3</v>
      </c>
      <c r="B9" s="41" t="s">
        <v>25</v>
      </c>
      <c r="C9" s="40" t="s">
        <v>26</v>
      </c>
      <c r="D9" s="40" t="str">
        <f>[1]Sheet1!C61</f>
        <v>Male</v>
      </c>
      <c r="E9" s="41" t="str">
        <f>[1]Sheet1!G61</f>
        <v>27th May 2011</v>
      </c>
      <c r="F9" s="41" t="str">
        <f>[1]Sheet1!I61</f>
        <v>1st January 1962</v>
      </c>
      <c r="G9" s="46" t="str">
        <f>[1]Sheet1!K61</f>
        <v>08067393809, 07055276976</v>
      </c>
      <c r="H9" s="41" t="str">
        <f>[1]Sheet1!L61</f>
        <v>No. 1 School Road Akani Compound Rumuolumeni PHC</v>
      </c>
      <c r="I9" s="40" t="str">
        <f>[1]Sheet1!D61</f>
        <v>Marine Engineer Assistant</v>
      </c>
      <c r="J9" s="47">
        <v>52800</v>
      </c>
      <c r="K9" s="43">
        <f t="shared" si="0"/>
        <v>528</v>
      </c>
      <c r="L9" s="44">
        <f t="shared" si="1"/>
        <v>6336</v>
      </c>
    </row>
    <row r="10" spans="1:27" s="45" customFormat="1" ht="30" x14ac:dyDescent="0.4">
      <c r="A10" s="39">
        <v>4</v>
      </c>
      <c r="B10" s="41" t="s">
        <v>27</v>
      </c>
      <c r="C10" s="40" t="s">
        <v>28</v>
      </c>
      <c r="D10" s="40" t="str">
        <f>[1]Sheet1!C73</f>
        <v>Male</v>
      </c>
      <c r="E10" s="41" t="str">
        <f>[1]Sheet1!G73</f>
        <v>11th March 2013</v>
      </c>
      <c r="F10" s="41" t="str">
        <f>[1]Sheet1!I73</f>
        <v>1st September 1987</v>
      </c>
      <c r="G10" s="46" t="str">
        <f>[1]Sheet1!K73</f>
        <v>080639683265, 08052705520</v>
      </c>
      <c r="H10" s="41" t="str">
        <f>[1]Sheet1!L73</f>
        <v>No. 34 Miracle Estate Off School Road, Elelenwo PHC</v>
      </c>
      <c r="I10" s="40" t="str">
        <f>[1]Sheet1!D73</f>
        <v>Deckhand</v>
      </c>
      <c r="J10" s="42">
        <v>36000</v>
      </c>
      <c r="K10" s="43">
        <f t="shared" si="0"/>
        <v>360</v>
      </c>
      <c r="L10" s="44">
        <f t="shared" si="1"/>
        <v>4320</v>
      </c>
    </row>
    <row r="11" spans="1:27" s="45" customFormat="1" ht="30" x14ac:dyDescent="0.4">
      <c r="A11" s="39">
        <v>5</v>
      </c>
      <c r="B11" s="41" t="s">
        <v>29</v>
      </c>
      <c r="C11" s="40" t="s">
        <v>30</v>
      </c>
      <c r="D11" s="40" t="str">
        <f>[1]Sheet1!C62</f>
        <v>Male</v>
      </c>
      <c r="E11" s="41" t="str">
        <f>[1]Sheet1!G62</f>
        <v>15th December 2011</v>
      </c>
      <c r="F11" s="41" t="str">
        <f>[1]Sheet1!I62</f>
        <v>22nd November 1982</v>
      </c>
      <c r="G11" s="46" t="str">
        <f>[1]Sheet1!K62</f>
        <v>08035114522, 08058561737</v>
      </c>
      <c r="H11" s="41" t="str">
        <f>[1]Sheet1!L62</f>
        <v>No. 39 GRA Elelenwo PHC</v>
      </c>
      <c r="I11" s="40" t="str">
        <f>[1]Sheet1!D62</f>
        <v>Deckhand</v>
      </c>
      <c r="J11" s="47">
        <v>43758.38</v>
      </c>
      <c r="K11" s="43">
        <f t="shared" si="0"/>
        <v>437.5838</v>
      </c>
      <c r="L11" s="44">
        <f t="shared" si="1"/>
        <v>5251.0056000000004</v>
      </c>
    </row>
    <row r="12" spans="1:27" s="45" customFormat="1" ht="30" x14ac:dyDescent="0.4">
      <c r="A12" s="39">
        <v>6</v>
      </c>
      <c r="B12" s="40" t="s">
        <v>31</v>
      </c>
      <c r="C12" s="40" t="s">
        <v>32</v>
      </c>
      <c r="D12" s="40" t="s">
        <v>20</v>
      </c>
      <c r="E12" s="41" t="s">
        <v>33</v>
      </c>
      <c r="F12" s="41" t="s">
        <v>34</v>
      </c>
      <c r="G12" s="41" t="s">
        <v>35</v>
      </c>
      <c r="H12" s="41" t="s">
        <v>36</v>
      </c>
      <c r="I12" s="40" t="s">
        <v>37</v>
      </c>
      <c r="J12" s="42">
        <v>42000</v>
      </c>
      <c r="K12" s="43">
        <f t="shared" si="0"/>
        <v>420</v>
      </c>
      <c r="L12" s="44">
        <f t="shared" si="1"/>
        <v>5040</v>
      </c>
    </row>
    <row r="13" spans="1:27" ht="30" x14ac:dyDescent="0.4">
      <c r="A13" s="39">
        <v>7</v>
      </c>
      <c r="B13" s="41" t="s">
        <v>38</v>
      </c>
      <c r="C13" s="40" t="s">
        <v>39</v>
      </c>
      <c r="D13" s="40" t="str">
        <f>[1]Sheet1!C28</f>
        <v>Male</v>
      </c>
      <c r="E13" s="41" t="str">
        <f>[1]Sheet1!G28</f>
        <v>1st August 2015</v>
      </c>
      <c r="F13" s="41" t="str">
        <f>[1]Sheet1!I28</f>
        <v>19th March 1992</v>
      </c>
      <c r="G13" s="46" t="str">
        <f>[1]Sheet1!K28</f>
        <v>07066471973</v>
      </c>
      <c r="H13" s="41" t="str">
        <f>[1]Sheet1!L28</f>
        <v>No. 23 Okania Road, Off Shell Locationn, Rumuola, PHC</v>
      </c>
      <c r="I13" s="40" t="str">
        <f>[1]Sheet1!D28</f>
        <v>Gardener</v>
      </c>
      <c r="J13" s="47">
        <v>25380</v>
      </c>
      <c r="K13" s="43">
        <f t="shared" si="0"/>
        <v>253.8</v>
      </c>
      <c r="L13" s="44">
        <f t="shared" si="1"/>
        <v>3045.6000000000004</v>
      </c>
    </row>
    <row r="14" spans="1:27" ht="30" x14ac:dyDescent="0.4">
      <c r="A14" s="39">
        <v>8</v>
      </c>
      <c r="B14" s="41" t="s">
        <v>40</v>
      </c>
      <c r="C14" s="40" t="s">
        <v>41</v>
      </c>
      <c r="D14" s="40" t="str">
        <f>[1]Sheet1!C80</f>
        <v>Male</v>
      </c>
      <c r="E14" s="41" t="str">
        <f>[1]Sheet1!G80</f>
        <v>22nd August 2012</v>
      </c>
      <c r="F14" s="41" t="str">
        <f>[1]Sheet1!I80</f>
        <v>14th February 1961</v>
      </c>
      <c r="G14" s="46" t="str">
        <f>[1]Sheet1!K80</f>
        <v>08033655946, 08052941726</v>
      </c>
      <c r="H14" s="41" t="str">
        <f>[1]Sheet1!L80</f>
        <v>No. 9A Ike gwerre Street Oromene Zimgdu Village.</v>
      </c>
      <c r="I14" s="40" t="str">
        <f>[1]Sheet1!D80</f>
        <v>Boat Captain</v>
      </c>
      <c r="J14" s="42">
        <v>58212</v>
      </c>
      <c r="K14" s="43">
        <f t="shared" si="0"/>
        <v>582.12</v>
      </c>
      <c r="L14" s="44">
        <f t="shared" si="1"/>
        <v>6985.4400000000005</v>
      </c>
    </row>
    <row r="15" spans="1:27" ht="30" x14ac:dyDescent="0.4">
      <c r="A15" s="39">
        <v>9</v>
      </c>
      <c r="B15" s="41" t="s">
        <v>42</v>
      </c>
      <c r="C15" s="40" t="s">
        <v>43</v>
      </c>
      <c r="D15" s="40" t="str">
        <f>[1]Sheet1!C75</f>
        <v>Male</v>
      </c>
      <c r="E15" s="41" t="str">
        <f>[1]Sheet1!G75</f>
        <v>1st December 2017</v>
      </c>
      <c r="F15" s="41" t="str">
        <f>[1]Sheet1!I75</f>
        <v>23rd October 1991</v>
      </c>
      <c r="G15" s="46" t="str">
        <f>[1]Sheet1!K75</f>
        <v>07037852663, 08073229383</v>
      </c>
      <c r="H15" s="41" t="str">
        <f>[1]Sheet1!L75</f>
        <v>No Former Zongo Road, Off Warake Road Auchi, Edo State.</v>
      </c>
      <c r="I15" s="40" t="str">
        <f>[1]Sheet1!D75</f>
        <v>Ict Officer</v>
      </c>
      <c r="J15" s="42">
        <v>52800</v>
      </c>
      <c r="K15" s="43">
        <f t="shared" si="0"/>
        <v>528</v>
      </c>
      <c r="L15" s="44">
        <f t="shared" si="1"/>
        <v>6336</v>
      </c>
    </row>
    <row r="16" spans="1:27" ht="30" x14ac:dyDescent="0.4">
      <c r="A16" s="39">
        <v>10</v>
      </c>
      <c r="B16" s="40" t="s">
        <v>44</v>
      </c>
      <c r="C16" s="40" t="s">
        <v>45</v>
      </c>
      <c r="D16" s="40" t="s">
        <v>20</v>
      </c>
      <c r="E16" s="41" t="s">
        <v>33</v>
      </c>
      <c r="F16" s="41" t="s">
        <v>46</v>
      </c>
      <c r="G16" s="41" t="s">
        <v>47</v>
      </c>
      <c r="H16" s="41" t="s">
        <v>48</v>
      </c>
      <c r="I16" s="48" t="s">
        <v>49</v>
      </c>
      <c r="J16" s="42">
        <v>33000</v>
      </c>
      <c r="K16" s="43">
        <f t="shared" si="0"/>
        <v>330</v>
      </c>
      <c r="L16" s="44">
        <f t="shared" si="1"/>
        <v>3960</v>
      </c>
    </row>
    <row r="17" spans="1:12" ht="30" x14ac:dyDescent="0.4">
      <c r="A17" s="39">
        <v>11</v>
      </c>
      <c r="B17" s="41" t="s">
        <v>50</v>
      </c>
      <c r="C17" s="40" t="s">
        <v>51</v>
      </c>
      <c r="D17" s="40" t="str">
        <f>[1]Sheet1!C60</f>
        <v>Male</v>
      </c>
      <c r="E17" s="41" t="str">
        <f>[1]Sheet1!G60</f>
        <v>5th September 2011</v>
      </c>
      <c r="F17" s="41" t="str">
        <f>[1]Sheet1!I60</f>
        <v>5th May 1975</v>
      </c>
      <c r="G17" s="41" t="s">
        <v>52</v>
      </c>
      <c r="H17" s="41" t="str">
        <f>[1]Sheet1!L60</f>
        <v>Flat 3 Bonny/Ceek Road Gra PHC</v>
      </c>
      <c r="I17" s="40" t="str">
        <f>[1]Sheet1!D60</f>
        <v>Boat Captain</v>
      </c>
      <c r="J17" s="47">
        <v>58212</v>
      </c>
      <c r="K17" s="43">
        <f t="shared" si="0"/>
        <v>582.12</v>
      </c>
      <c r="L17" s="44">
        <f t="shared" si="1"/>
        <v>6985.4400000000005</v>
      </c>
    </row>
    <row r="18" spans="1:12" ht="30" x14ac:dyDescent="0.4">
      <c r="A18" s="39">
        <v>12</v>
      </c>
      <c r="B18" s="41" t="s">
        <v>53</v>
      </c>
      <c r="C18" s="40" t="s">
        <v>54</v>
      </c>
      <c r="D18" s="40" t="str">
        <f>[1]Sheet1!C20</f>
        <v>Male</v>
      </c>
      <c r="E18" s="41" t="str">
        <f>[1]Sheet1!G20</f>
        <v>2nd August 2010</v>
      </c>
      <c r="F18" s="41" t="str">
        <f>[1]Sheet1!I20</f>
        <v>10th May 1981</v>
      </c>
      <c r="G18" s="46" t="str">
        <f>[1]Sheet1!K20</f>
        <v>08032353815, 08053887954</v>
      </c>
      <c r="H18" s="41" t="str">
        <f>[1]Sheet1!L20</f>
        <v>No. 13 Orogbun Crescent, Off Onne Road, GRA Phase 2, PHC</v>
      </c>
      <c r="I18" s="40" t="str">
        <f>[1]Sheet1!D20</f>
        <v>Dep. Opts. Mgr-Marine&amp;Log.</v>
      </c>
      <c r="J18" s="47">
        <v>166698</v>
      </c>
      <c r="K18" s="43">
        <f t="shared" si="0"/>
        <v>1666.98</v>
      </c>
      <c r="L18" s="44">
        <f t="shared" si="1"/>
        <v>20003.760000000002</v>
      </c>
    </row>
    <row r="19" spans="1:12" ht="30" x14ac:dyDescent="0.4">
      <c r="A19" s="39">
        <v>13</v>
      </c>
      <c r="B19" s="40" t="s">
        <v>55</v>
      </c>
      <c r="C19" s="40" t="s">
        <v>56</v>
      </c>
      <c r="D19" s="40" t="s">
        <v>20</v>
      </c>
      <c r="E19" s="41" t="s">
        <v>33</v>
      </c>
      <c r="F19" s="41" t="s">
        <v>57</v>
      </c>
      <c r="G19" s="41" t="s">
        <v>58</v>
      </c>
      <c r="H19" s="41" t="s">
        <v>59</v>
      </c>
      <c r="I19" s="40" t="s">
        <v>49</v>
      </c>
      <c r="J19" s="42">
        <v>33000</v>
      </c>
      <c r="K19" s="43">
        <f t="shared" si="0"/>
        <v>330</v>
      </c>
      <c r="L19" s="44">
        <f t="shared" si="1"/>
        <v>3960</v>
      </c>
    </row>
    <row r="20" spans="1:12" ht="30" customHeight="1" x14ac:dyDescent="0.4">
      <c r="A20" s="39">
        <v>14</v>
      </c>
      <c r="B20" s="41" t="s">
        <v>60</v>
      </c>
      <c r="C20" s="40" t="s">
        <v>61</v>
      </c>
      <c r="D20" s="40" t="str">
        <f>[1]Sheet1!C41</f>
        <v>Male</v>
      </c>
      <c r="E20" s="41" t="str">
        <f>[1]Sheet1!G41</f>
        <v>7th August 2017</v>
      </c>
      <c r="F20" s="41" t="str">
        <f>[1]Sheet1!I41</f>
        <v>12th April 1985</v>
      </c>
      <c r="G20" s="46" t="str">
        <f>[1]Sheet1!K41</f>
        <v>08093528492</v>
      </c>
      <c r="H20" s="41" t="str">
        <f>[1]Sheet1!L41</f>
        <v>No. 8 Chinwo Compound, Woji Town, PHC</v>
      </c>
      <c r="I20" s="49" t="str">
        <f>[1]Sheet1!D41</f>
        <v>Maintenance/Base Logistic Officer</v>
      </c>
      <c r="J20" s="47">
        <v>52800</v>
      </c>
      <c r="K20" s="43">
        <f t="shared" si="0"/>
        <v>528</v>
      </c>
      <c r="L20" s="44">
        <f t="shared" si="1"/>
        <v>6336</v>
      </c>
    </row>
    <row r="21" spans="1:12" ht="30" x14ac:dyDescent="0.4">
      <c r="A21" s="39">
        <v>15</v>
      </c>
      <c r="B21" s="41" t="s">
        <v>62</v>
      </c>
      <c r="C21" s="40" t="s">
        <v>63</v>
      </c>
      <c r="D21" s="40" t="str">
        <f>[1]Sheet1!C88</f>
        <v>Male</v>
      </c>
      <c r="E21" s="41" t="str">
        <f>[1]Sheet1!G88</f>
        <v>8th August 2010</v>
      </c>
      <c r="F21" s="41" t="str">
        <f>[1]Sheet1!I88</f>
        <v>15th August 1963</v>
      </c>
      <c r="G21" s="41" t="s">
        <v>64</v>
      </c>
      <c r="H21" s="41" t="str">
        <f>[1]Sheet1!L88</f>
        <v>No. 1B Ajuwa Close by Federal Close, Abuloma Road, PHC</v>
      </c>
      <c r="I21" s="40" t="str">
        <f>[1]Sheet1!D88</f>
        <v>Boat Captain</v>
      </c>
      <c r="J21" s="42">
        <v>61121</v>
      </c>
      <c r="K21" s="43">
        <f t="shared" si="0"/>
        <v>611.21</v>
      </c>
      <c r="L21" s="44">
        <f t="shared" si="1"/>
        <v>7334.52</v>
      </c>
    </row>
    <row r="22" spans="1:12" ht="30" x14ac:dyDescent="0.4">
      <c r="A22" s="39">
        <v>16</v>
      </c>
      <c r="B22" s="41" t="s">
        <v>65</v>
      </c>
      <c r="C22" s="40" t="s">
        <v>66</v>
      </c>
      <c r="D22" s="40" t="str">
        <f>[1]Sheet1!C48</f>
        <v>Female</v>
      </c>
      <c r="E22" s="41" t="str">
        <f>[1]Sheet1!G48</f>
        <v>7th October 2013</v>
      </c>
      <c r="F22" s="41" t="str">
        <f>[1]Sheet1!I48</f>
        <v>6th January 1976</v>
      </c>
      <c r="G22" s="46" t="str">
        <f>[1]Sheet1!K48</f>
        <v>07062939954, 08053263500</v>
      </c>
      <c r="H22" s="41" t="str">
        <f>[1]Sheet1!L48</f>
        <v>No. 17 Road One Rumuibekwe Layout, PHC</v>
      </c>
      <c r="I22" s="40" t="s">
        <v>240</v>
      </c>
      <c r="J22" s="47">
        <v>200000</v>
      </c>
      <c r="K22" s="43">
        <f t="shared" si="0"/>
        <v>2000</v>
      </c>
      <c r="L22" s="44">
        <f t="shared" si="1"/>
        <v>24000</v>
      </c>
    </row>
    <row r="23" spans="1:12" ht="30" x14ac:dyDescent="0.4">
      <c r="A23" s="39">
        <v>17</v>
      </c>
      <c r="B23" s="41" t="s">
        <v>68</v>
      </c>
      <c r="C23" s="40" t="s">
        <v>69</v>
      </c>
      <c r="D23" s="40" t="str">
        <f>[1]Sheet1!C22</f>
        <v>Male</v>
      </c>
      <c r="E23" s="41" t="str">
        <f>[1]Sheet1!G22</f>
        <v>28th February 2013</v>
      </c>
      <c r="F23" s="41" t="str">
        <f>[1]Sheet1!I22</f>
        <v>25th February 1981</v>
      </c>
      <c r="G23" s="46" t="str">
        <f>[1]Sheet1!K22</f>
        <v>07038433348</v>
      </c>
      <c r="H23" s="41" t="str">
        <f>[1]Sheet1!L22</f>
        <v>No. 19 Alexander Street, Mile 4, PHC</v>
      </c>
      <c r="I23" s="40" t="str">
        <f>[1]Sheet1!D22</f>
        <v>Marine Officer</v>
      </c>
      <c r="J23" s="47">
        <v>92378</v>
      </c>
      <c r="K23" s="43">
        <f t="shared" si="0"/>
        <v>923.78</v>
      </c>
      <c r="L23" s="44">
        <f t="shared" si="1"/>
        <v>11085.36</v>
      </c>
    </row>
    <row r="24" spans="1:12" ht="30" x14ac:dyDescent="0.4">
      <c r="A24" s="39">
        <v>18</v>
      </c>
      <c r="B24" s="40" t="s">
        <v>70</v>
      </c>
      <c r="C24" s="40" t="s">
        <v>71</v>
      </c>
      <c r="D24" s="40" t="s">
        <v>20</v>
      </c>
      <c r="E24" s="41" t="s">
        <v>33</v>
      </c>
      <c r="F24" s="41" t="s">
        <v>72</v>
      </c>
      <c r="G24" s="41" t="s">
        <v>73</v>
      </c>
      <c r="H24" s="41" t="s">
        <v>74</v>
      </c>
      <c r="I24" s="40" t="s">
        <v>75</v>
      </c>
      <c r="J24" s="42">
        <v>48000</v>
      </c>
      <c r="K24" s="43">
        <f t="shared" si="0"/>
        <v>480</v>
      </c>
      <c r="L24" s="44">
        <f t="shared" si="1"/>
        <v>5760</v>
      </c>
    </row>
    <row r="25" spans="1:12" ht="30" x14ac:dyDescent="0.4">
      <c r="A25" s="39">
        <v>19</v>
      </c>
      <c r="B25" s="41" t="s">
        <v>76</v>
      </c>
      <c r="C25" s="40" t="s">
        <v>77</v>
      </c>
      <c r="D25" s="40" t="str">
        <f>[1]Sheet1!C45</f>
        <v>Male</v>
      </c>
      <c r="E25" s="41" t="str">
        <f>[1]Sheet1!G45</f>
        <v>8th August 2014</v>
      </c>
      <c r="F25" s="41" t="str">
        <f>[1]Sheet1!I45</f>
        <v>14th September 1958</v>
      </c>
      <c r="G25" s="41" t="s">
        <v>78</v>
      </c>
      <c r="H25" s="41" t="str">
        <f>[1]Sheet1!L45</f>
        <v>No. 2 Nyesom Close, Off Adi Odum Street, Woji, PHC</v>
      </c>
      <c r="I25" s="40" t="str">
        <f>[1]Sheet1!D45</f>
        <v>Boat Captain</v>
      </c>
      <c r="J25" s="47">
        <v>58212</v>
      </c>
      <c r="K25" s="43">
        <f t="shared" si="0"/>
        <v>582.12</v>
      </c>
      <c r="L25" s="44">
        <f t="shared" si="1"/>
        <v>6985.4400000000005</v>
      </c>
    </row>
    <row r="26" spans="1:12" ht="30" x14ac:dyDescent="0.4">
      <c r="A26" s="39">
        <v>20</v>
      </c>
      <c r="B26" s="41" t="s">
        <v>79</v>
      </c>
      <c r="C26" s="40" t="s">
        <v>80</v>
      </c>
      <c r="D26" s="40" t="str">
        <f>[1]Sheet1!C59</f>
        <v>Male</v>
      </c>
      <c r="E26" s="41" t="str">
        <f>[1]Sheet1!G59</f>
        <v>5th August 2007</v>
      </c>
      <c r="F26" s="41" t="str">
        <f>[1]Sheet1!I59</f>
        <v>25th March 1968</v>
      </c>
      <c r="G26" s="46" t="str">
        <f>[1]Sheet1!K59</f>
        <v>08063570851, 07025196509</v>
      </c>
      <c r="H26" s="41" t="str">
        <f>[1]Sheet1!L59</f>
        <v>No. 9 Chinwo Orowere Street Ogbunabali, PHC</v>
      </c>
      <c r="I26" s="40" t="str">
        <f>[1]Sheet1!D59</f>
        <v>Forklift Operator</v>
      </c>
      <c r="J26" s="47">
        <v>64179</v>
      </c>
      <c r="K26" s="43">
        <f t="shared" si="0"/>
        <v>641.79</v>
      </c>
      <c r="L26" s="44">
        <f t="shared" si="1"/>
        <v>7701.48</v>
      </c>
    </row>
    <row r="27" spans="1:12" ht="30" x14ac:dyDescent="0.4">
      <c r="A27" s="39">
        <v>21</v>
      </c>
      <c r="B27" s="41" t="s">
        <v>184</v>
      </c>
      <c r="C27" s="40" t="s">
        <v>232</v>
      </c>
      <c r="D27" s="40" t="s">
        <v>20</v>
      </c>
      <c r="E27" s="41" t="s">
        <v>283</v>
      </c>
      <c r="F27" s="41" t="s">
        <v>284</v>
      </c>
      <c r="G27" s="46" t="s">
        <v>285</v>
      </c>
      <c r="H27" s="41" t="s">
        <v>286</v>
      </c>
      <c r="I27" s="40" t="s">
        <v>233</v>
      </c>
      <c r="J27" s="47">
        <v>52800</v>
      </c>
      <c r="K27" s="43">
        <f t="shared" si="0"/>
        <v>528</v>
      </c>
      <c r="L27" s="44">
        <f t="shared" si="1"/>
        <v>6336</v>
      </c>
    </row>
    <row r="28" spans="1:12" ht="30" x14ac:dyDescent="0.4">
      <c r="A28" s="39">
        <v>22</v>
      </c>
      <c r="B28" s="41" t="s">
        <v>81</v>
      </c>
      <c r="C28" s="41" t="s">
        <v>82</v>
      </c>
      <c r="D28" s="40" t="str">
        <f>[1]Sheet1!C8</f>
        <v>Male</v>
      </c>
      <c r="E28" s="41" t="str">
        <f>[1]Sheet1!G8</f>
        <v>08 - August - 2016</v>
      </c>
      <c r="F28" s="41" t="str">
        <f>[1]Sheet1!I8</f>
        <v>25th February 1983</v>
      </c>
      <c r="G28" s="46" t="str">
        <f>[1]Sheet1!K8</f>
        <v>08064411479</v>
      </c>
      <c r="H28" s="41" t="str">
        <f>[1]Sheet1!L8</f>
        <v>10, Tombia Street, GRA Phase II, PHC</v>
      </c>
      <c r="I28" s="40" t="str">
        <f>[1]Sheet1!D8</f>
        <v>C&amp;P Team Lead</v>
      </c>
      <c r="J28" s="47">
        <v>123600</v>
      </c>
      <c r="K28" s="43">
        <f t="shared" si="0"/>
        <v>1236</v>
      </c>
      <c r="L28" s="44">
        <f t="shared" si="1"/>
        <v>14832</v>
      </c>
    </row>
    <row r="29" spans="1:12" ht="30" x14ac:dyDescent="0.4">
      <c r="A29" s="39">
        <v>23</v>
      </c>
      <c r="B29" s="41" t="s">
        <v>81</v>
      </c>
      <c r="C29" s="40" t="s">
        <v>172</v>
      </c>
      <c r="D29" s="40" t="s">
        <v>20</v>
      </c>
      <c r="E29" s="41"/>
      <c r="F29" s="41"/>
      <c r="G29" s="41"/>
      <c r="H29" s="41"/>
      <c r="I29" s="40"/>
      <c r="J29" s="47">
        <v>20000</v>
      </c>
      <c r="K29" s="43">
        <f t="shared" si="0"/>
        <v>200</v>
      </c>
      <c r="L29" s="44">
        <f t="shared" si="1"/>
        <v>2400</v>
      </c>
    </row>
    <row r="30" spans="1:12" ht="30" x14ac:dyDescent="0.4">
      <c r="A30" s="39">
        <v>24</v>
      </c>
      <c r="B30" s="41" t="s">
        <v>208</v>
      </c>
      <c r="C30" s="40" t="s">
        <v>209</v>
      </c>
      <c r="D30" s="40" t="s">
        <v>20</v>
      </c>
      <c r="E30" s="41" t="s">
        <v>210</v>
      </c>
      <c r="F30" s="41" t="s">
        <v>211</v>
      </c>
      <c r="G30" s="41" t="s">
        <v>212</v>
      </c>
      <c r="H30" s="41" t="s">
        <v>213</v>
      </c>
      <c r="I30" s="40" t="s">
        <v>305</v>
      </c>
      <c r="J30" s="47">
        <v>57000</v>
      </c>
      <c r="K30" s="43">
        <f t="shared" si="0"/>
        <v>570</v>
      </c>
      <c r="L30" s="44">
        <f t="shared" si="1"/>
        <v>6840</v>
      </c>
    </row>
    <row r="31" spans="1:12" ht="30" x14ac:dyDescent="0.4">
      <c r="A31" s="39">
        <v>25</v>
      </c>
      <c r="B31" s="40" t="s">
        <v>87</v>
      </c>
      <c r="C31" s="40" t="s">
        <v>88</v>
      </c>
      <c r="D31" s="40" t="s">
        <v>20</v>
      </c>
      <c r="E31" s="41" t="s">
        <v>33</v>
      </c>
      <c r="F31" s="41" t="s">
        <v>89</v>
      </c>
      <c r="G31" s="41" t="s">
        <v>90</v>
      </c>
      <c r="H31" s="41" t="s">
        <v>91</v>
      </c>
      <c r="I31" s="40" t="s">
        <v>37</v>
      </c>
      <c r="J31" s="42">
        <v>42000</v>
      </c>
      <c r="K31" s="43">
        <f t="shared" si="0"/>
        <v>420</v>
      </c>
      <c r="L31" s="44">
        <f t="shared" si="1"/>
        <v>5040</v>
      </c>
    </row>
    <row r="32" spans="1:12" ht="30" x14ac:dyDescent="0.4">
      <c r="A32" s="39">
        <v>26</v>
      </c>
      <c r="B32" s="41" t="s">
        <v>92</v>
      </c>
      <c r="C32" s="40" t="s">
        <v>93</v>
      </c>
      <c r="D32" s="40" t="str">
        <f>[1]Sheet1!C49</f>
        <v>Female</v>
      </c>
      <c r="E32" s="41" t="str">
        <f>[1]Sheet1!G49</f>
        <v>25th June 2007</v>
      </c>
      <c r="F32" s="41" t="str">
        <f>[1]Sheet1!I49</f>
        <v>13th July 1982</v>
      </c>
      <c r="G32" s="46" t="str">
        <f>[1]Sheet1!K49</f>
        <v>08032651776, 08043218278</v>
      </c>
      <c r="H32" s="41" t="str">
        <f>[1]Sheet1!L49</f>
        <v>No. 83 Amadi Ama Layout PHC.</v>
      </c>
      <c r="I32" s="40" t="str">
        <f>[1]Sheet1!D49</f>
        <v>Document Control/PA</v>
      </c>
      <c r="J32" s="47">
        <v>132733.28</v>
      </c>
      <c r="K32" s="43">
        <f t="shared" si="0"/>
        <v>1327.3327999999999</v>
      </c>
      <c r="L32" s="44">
        <f t="shared" si="1"/>
        <v>15927.993599999998</v>
      </c>
    </row>
    <row r="33" spans="1:12" ht="30" x14ac:dyDescent="0.4">
      <c r="A33" s="39">
        <v>27</v>
      </c>
      <c r="B33" s="41" t="s">
        <v>94</v>
      </c>
      <c r="C33" s="40" t="s">
        <v>95</v>
      </c>
      <c r="D33" s="40" t="str">
        <f>[1]Sheet1!C42</f>
        <v>Male</v>
      </c>
      <c r="E33" s="41" t="str">
        <f>[1]Sheet1!G42</f>
        <v>29th April 2010</v>
      </c>
      <c r="F33" s="41" t="str">
        <f>[1]Sheet1!I42</f>
        <v>25th May 1966</v>
      </c>
      <c r="G33" s="46" t="str">
        <f>[1]Sheet1!K42</f>
        <v>08067380467</v>
      </c>
      <c r="H33" s="41" t="str">
        <f>[1]Sheet1!L42</f>
        <v>No. 85 Tipper Park, Trans Woji Road, PHC</v>
      </c>
      <c r="I33" s="40" t="str">
        <f>[1]Sheet1!D42</f>
        <v>Habour Assistant</v>
      </c>
      <c r="J33" s="47">
        <v>36000</v>
      </c>
      <c r="K33" s="43">
        <f t="shared" si="0"/>
        <v>360</v>
      </c>
      <c r="L33" s="44">
        <f t="shared" si="1"/>
        <v>4320</v>
      </c>
    </row>
    <row r="34" spans="1:12" ht="30" x14ac:dyDescent="0.4">
      <c r="A34" s="39">
        <v>28</v>
      </c>
      <c r="B34" s="41" t="s">
        <v>96</v>
      </c>
      <c r="C34" s="40" t="s">
        <v>43</v>
      </c>
      <c r="D34" s="40" t="str">
        <f>[1]Sheet1!C84</f>
        <v>Male</v>
      </c>
      <c r="E34" s="41" t="str">
        <f>[1]Sheet1!G84</f>
        <v>14th October 2009</v>
      </c>
      <c r="F34" s="41" t="str">
        <f>[1]Sheet1!I84</f>
        <v>25th April 1979</v>
      </c>
      <c r="G34" s="46" t="str">
        <f>[1]Sheet1!K84</f>
        <v>08036725527</v>
      </c>
      <c r="H34" s="41" t="str">
        <f>[1]Sheet1!L84</f>
        <v>Road 6, Oginigba Road Red Gate Compound PHC</v>
      </c>
      <c r="I34" s="40" t="str">
        <f>[1]Sheet1!D84</f>
        <v>Deckhand</v>
      </c>
      <c r="J34" s="42">
        <v>36000</v>
      </c>
      <c r="K34" s="43">
        <f t="shared" si="0"/>
        <v>360</v>
      </c>
      <c r="L34" s="44">
        <f t="shared" si="1"/>
        <v>4320</v>
      </c>
    </row>
    <row r="35" spans="1:12" ht="30" x14ac:dyDescent="0.4">
      <c r="A35" s="39">
        <v>29</v>
      </c>
      <c r="B35" s="40" t="s">
        <v>97</v>
      </c>
      <c r="C35" s="40" t="s">
        <v>98</v>
      </c>
      <c r="D35" s="40" t="s">
        <v>20</v>
      </c>
      <c r="E35" s="41" t="s">
        <v>99</v>
      </c>
      <c r="F35" s="41" t="s">
        <v>100</v>
      </c>
      <c r="G35" s="41" t="s">
        <v>101</v>
      </c>
      <c r="H35" s="41" t="s">
        <v>102</v>
      </c>
      <c r="I35" s="40" t="s">
        <v>103</v>
      </c>
      <c r="J35" s="42">
        <v>180000</v>
      </c>
      <c r="K35" s="43">
        <f t="shared" si="0"/>
        <v>1800</v>
      </c>
      <c r="L35" s="44">
        <f t="shared" si="1"/>
        <v>21600</v>
      </c>
    </row>
    <row r="36" spans="1:12" ht="30" x14ac:dyDescent="0.4">
      <c r="A36" s="39">
        <v>30</v>
      </c>
      <c r="B36" s="40" t="s">
        <v>104</v>
      </c>
      <c r="C36" s="40" t="s">
        <v>105</v>
      </c>
      <c r="D36" s="40" t="str">
        <f>[1]Sheet1!C6</f>
        <v>Male</v>
      </c>
      <c r="E36" s="41" t="str">
        <f>[1]Sheet1!G6</f>
        <v>03 - January - 2012</v>
      </c>
      <c r="F36" s="41" t="s">
        <v>106</v>
      </c>
      <c r="G36" s="41" t="s">
        <v>107</v>
      </c>
      <c r="H36" s="41" t="str">
        <f>[1]Sheet1!L6</f>
        <v>No. 29 Uniport /road, Off Ozuoba, PHC</v>
      </c>
      <c r="I36" s="40" t="str">
        <f>[1]Sheet1!D6</f>
        <v>Electrician</v>
      </c>
      <c r="J36" s="47">
        <v>55440</v>
      </c>
      <c r="K36" s="43">
        <f t="shared" si="0"/>
        <v>554.4</v>
      </c>
      <c r="L36" s="44">
        <f t="shared" si="1"/>
        <v>6652.7999999999993</v>
      </c>
    </row>
    <row r="37" spans="1:12" ht="30" x14ac:dyDescent="0.4">
      <c r="A37" s="39">
        <v>31</v>
      </c>
      <c r="B37" s="41" t="s">
        <v>108</v>
      </c>
      <c r="C37" s="40" t="s">
        <v>109</v>
      </c>
      <c r="D37" s="40" t="str">
        <f>[1]Sheet1!C82</f>
        <v>Male</v>
      </c>
      <c r="E37" s="41" t="str">
        <f>[1]Sheet1!G82</f>
        <v>2nd December 2013</v>
      </c>
      <c r="F37" s="41" t="str">
        <f>[1]Sheet1!I82</f>
        <v>20th March 1976</v>
      </c>
      <c r="G37" s="46" t="str">
        <f>[1]Sheet1!K82</f>
        <v>080342204261, 07040673086</v>
      </c>
      <c r="H37" s="41" t="str">
        <f>[1]Sheet1!L82</f>
        <v>No. 1 Chief Polo Estate Off 15 DFRRI Road Off Abuloma Road PHC</v>
      </c>
      <c r="I37" s="40" t="str">
        <f>[1]Sheet1!D82</f>
        <v>Ict/Maintenance Supervisor</v>
      </c>
      <c r="J37" s="42">
        <v>120393</v>
      </c>
      <c r="K37" s="43">
        <f t="shared" si="0"/>
        <v>1203.93</v>
      </c>
      <c r="L37" s="44">
        <f t="shared" si="1"/>
        <v>14447.16</v>
      </c>
    </row>
    <row r="38" spans="1:12" ht="30" x14ac:dyDescent="0.4">
      <c r="A38" s="39">
        <v>32</v>
      </c>
      <c r="B38" s="41" t="s">
        <v>110</v>
      </c>
      <c r="C38" s="40" t="s">
        <v>111</v>
      </c>
      <c r="D38" s="40" t="s">
        <v>20</v>
      </c>
      <c r="E38" s="41" t="s">
        <v>112</v>
      </c>
      <c r="F38" s="41" t="s">
        <v>113</v>
      </c>
      <c r="G38" s="50" t="s">
        <v>114</v>
      </c>
      <c r="H38" s="41" t="s">
        <v>115</v>
      </c>
      <c r="I38" s="40" t="s">
        <v>116</v>
      </c>
      <c r="J38" s="47">
        <v>19800</v>
      </c>
      <c r="K38" s="43">
        <f t="shared" si="0"/>
        <v>198</v>
      </c>
      <c r="L38" s="44">
        <f t="shared" si="1"/>
        <v>2376</v>
      </c>
    </row>
    <row r="39" spans="1:12" ht="30" x14ac:dyDescent="0.4">
      <c r="A39" s="39">
        <v>33</v>
      </c>
      <c r="B39" s="41" t="s">
        <v>117</v>
      </c>
      <c r="C39" s="40" t="s">
        <v>118</v>
      </c>
      <c r="D39" s="40" t="str">
        <f>[1]Sheet1!C86</f>
        <v>Male</v>
      </c>
      <c r="E39" s="41" t="str">
        <f>[1]Sheet1!G86</f>
        <v>25th June 2012</v>
      </c>
      <c r="F39" s="41" t="str">
        <f>[1]Sheet1!I86</f>
        <v>12th July 1987</v>
      </c>
      <c r="G39" s="46" t="str">
        <f>[1]Sheet1!K86</f>
        <v>08059811503, 08187830056</v>
      </c>
      <c r="H39" s="41" t="str">
        <f>[1]Sheet1!L86</f>
        <v>No. 5 dankoroma Street Azuabie Town Transamadi Industrial Layout PHC</v>
      </c>
      <c r="I39" s="40" t="str">
        <f>[1]Sheet1!D86</f>
        <v>Deckhand</v>
      </c>
      <c r="J39" s="42">
        <v>36000</v>
      </c>
      <c r="K39" s="43">
        <f t="shared" si="0"/>
        <v>360</v>
      </c>
      <c r="L39" s="44">
        <f t="shared" si="1"/>
        <v>4320</v>
      </c>
    </row>
    <row r="40" spans="1:12" ht="30" x14ac:dyDescent="0.4">
      <c r="A40" s="39">
        <v>34</v>
      </c>
      <c r="B40" s="40" t="s">
        <v>88</v>
      </c>
      <c r="C40" s="40" t="s">
        <v>242</v>
      </c>
      <c r="D40" s="40" t="s">
        <v>20</v>
      </c>
      <c r="E40" s="41" t="s">
        <v>121</v>
      </c>
      <c r="F40" s="41" t="s">
        <v>122</v>
      </c>
      <c r="G40" s="41" t="s">
        <v>123</v>
      </c>
      <c r="H40" s="41" t="s">
        <v>124</v>
      </c>
      <c r="I40" s="40" t="s">
        <v>243</v>
      </c>
      <c r="J40" s="42">
        <v>66513</v>
      </c>
      <c r="K40" s="43">
        <f t="shared" si="0"/>
        <v>665.13</v>
      </c>
      <c r="L40" s="44">
        <f t="shared" si="1"/>
        <v>7981.5599999999995</v>
      </c>
    </row>
    <row r="41" spans="1:12" ht="30" x14ac:dyDescent="0.4">
      <c r="A41" s="39">
        <v>35</v>
      </c>
      <c r="B41" s="41" t="s">
        <v>125</v>
      </c>
      <c r="C41" s="40" t="s">
        <v>126</v>
      </c>
      <c r="D41" s="40" t="str">
        <f>[1]Sheet1!C23</f>
        <v>Male</v>
      </c>
      <c r="E41" s="41" t="str">
        <f>[1]Sheet1!G23</f>
        <v>16th January 2017</v>
      </c>
      <c r="F41" s="41" t="str">
        <f>[1]Sheet1!I23</f>
        <v>17th August 1985</v>
      </c>
      <c r="G41" s="46" t="str">
        <f>[1]Sheet1!K23</f>
        <v>08036819930</v>
      </c>
      <c r="H41" s="41" t="str">
        <f>[1]Sheet1!L23</f>
        <v>No. 1 Chichi Street, Akpajo - Eleme, Rivers State</v>
      </c>
      <c r="I41" s="40" t="str">
        <f>[1]Sheet1!D23</f>
        <v>Fitter</v>
      </c>
      <c r="J41" s="47">
        <v>54000</v>
      </c>
      <c r="K41" s="43">
        <f t="shared" si="0"/>
        <v>540</v>
      </c>
      <c r="L41" s="44">
        <f t="shared" si="1"/>
        <v>6480</v>
      </c>
    </row>
    <row r="42" spans="1:12" ht="30" x14ac:dyDescent="0.4">
      <c r="A42" s="39">
        <v>36</v>
      </c>
      <c r="B42" s="41" t="s">
        <v>125</v>
      </c>
      <c r="C42" s="40" t="s">
        <v>127</v>
      </c>
      <c r="D42" s="40" t="str">
        <f>[1]Sheet1!C43</f>
        <v>Male</v>
      </c>
      <c r="E42" s="41" t="str">
        <f>[1]Sheet1!G43</f>
        <v>6th October 2017</v>
      </c>
      <c r="F42" s="41" t="str">
        <f>[1]Sheet1!I43</f>
        <v>13th June 1977</v>
      </c>
      <c r="G42" s="46" t="str">
        <f>[1]Sheet1!K43</f>
        <v>08060413134, 09097145374</v>
      </c>
      <c r="H42" s="41" t="str">
        <f>[1]Sheet1!L43</f>
        <v>No. 2 Nyesom Close, Off Adi Odum Street, Woji, PHC</v>
      </c>
      <c r="I42" s="40" t="str">
        <f>[1]Sheet1!D43</f>
        <v>Crane Operator</v>
      </c>
      <c r="J42" s="47">
        <v>60000</v>
      </c>
      <c r="K42" s="43">
        <f t="shared" si="0"/>
        <v>600</v>
      </c>
      <c r="L42" s="44">
        <f t="shared" si="1"/>
        <v>7200</v>
      </c>
    </row>
    <row r="43" spans="1:12" ht="30" x14ac:dyDescent="0.4">
      <c r="A43" s="39">
        <v>37</v>
      </c>
      <c r="B43" s="41" t="s">
        <v>128</v>
      </c>
      <c r="C43" s="40" t="s">
        <v>129</v>
      </c>
      <c r="D43" s="40" t="str">
        <f>[1]Sheet1!C39</f>
        <v>Male</v>
      </c>
      <c r="E43" s="41" t="str">
        <f>[1]Sheet1!G39</f>
        <v>1st November 2013</v>
      </c>
      <c r="F43" s="41" t="str">
        <f>[1]Sheet1!I39</f>
        <v>29th December 1988</v>
      </c>
      <c r="G43" s="46" t="str">
        <f>[1]Sheet1!K39</f>
        <v>08066997936, 07038491409</v>
      </c>
      <c r="H43" s="41" t="str">
        <f>[1]Sheet1!L39</f>
        <v>No. 3 Membere Compound, Abonema, Rivers State</v>
      </c>
      <c r="I43" s="40" t="str">
        <f>[1]Sheet1!D39</f>
        <v>Deck Hand</v>
      </c>
      <c r="J43" s="47">
        <v>36000</v>
      </c>
      <c r="K43" s="43">
        <f t="shared" si="0"/>
        <v>360</v>
      </c>
      <c r="L43" s="44">
        <f t="shared" si="1"/>
        <v>4320</v>
      </c>
    </row>
    <row r="44" spans="1:12" ht="30" x14ac:dyDescent="0.4">
      <c r="A44" s="39">
        <v>38</v>
      </c>
      <c r="B44" s="41" t="s">
        <v>130</v>
      </c>
      <c r="C44" s="40" t="s">
        <v>131</v>
      </c>
      <c r="D44" s="40" t="str">
        <f>[1]Sheet1!C69</f>
        <v>Male</v>
      </c>
      <c r="E44" s="41" t="str">
        <f>[1]Sheet1!G69</f>
        <v>9th July 2012</v>
      </c>
      <c r="F44" s="41" t="str">
        <f>[1]Sheet1!I69</f>
        <v>13th December 1977</v>
      </c>
      <c r="G44" s="46" t="str">
        <f>[1]Sheet1!K69</f>
        <v>08036750048, 08058270565</v>
      </c>
      <c r="H44" s="41" t="str">
        <f>[1]Sheet1!L69</f>
        <v>No. 2 Gas Road, Abuloma, PHC</v>
      </c>
      <c r="I44" s="40" t="str">
        <f>[1]Sheet1!D69</f>
        <v>Deckhand</v>
      </c>
      <c r="J44" s="42">
        <v>39690</v>
      </c>
      <c r="K44" s="43">
        <f t="shared" si="0"/>
        <v>396.90000000000003</v>
      </c>
      <c r="L44" s="44">
        <f t="shared" si="1"/>
        <v>4762.8</v>
      </c>
    </row>
    <row r="45" spans="1:12" ht="30" x14ac:dyDescent="0.4">
      <c r="A45" s="39">
        <v>39</v>
      </c>
      <c r="B45" s="41" t="s">
        <v>132</v>
      </c>
      <c r="C45" s="40" t="s">
        <v>133</v>
      </c>
      <c r="D45" s="40" t="str">
        <f>[1]Sheet1!C12</f>
        <v>Male</v>
      </c>
      <c r="E45" s="41" t="str">
        <f>[1]Sheet1!G12</f>
        <v>21-May-2007</v>
      </c>
      <c r="F45" s="41" t="str">
        <f>[1]Sheet1!I12</f>
        <v>14 - July -1971</v>
      </c>
      <c r="G45" s="46" t="str">
        <f>[1]Sheet1!K12</f>
        <v>08055668101,  07030197235</v>
      </c>
      <c r="H45" s="41" t="str">
        <f>[1]Sheet1!L12</f>
        <v>No, 3 Nwuchekwa Estate, Elelewo Town, R/S</v>
      </c>
      <c r="I45" s="40" t="str">
        <f>[1]Sheet1!D12</f>
        <v>Ag. Finance/Accounts Mgr.</v>
      </c>
      <c r="J45" s="47">
        <v>120000</v>
      </c>
      <c r="K45" s="43">
        <f t="shared" si="0"/>
        <v>1200</v>
      </c>
      <c r="L45" s="44">
        <f t="shared" si="1"/>
        <v>14400</v>
      </c>
    </row>
    <row r="46" spans="1:12" ht="30" x14ac:dyDescent="0.4">
      <c r="A46" s="39">
        <v>40</v>
      </c>
      <c r="B46" s="41" t="s">
        <v>134</v>
      </c>
      <c r="C46" s="40" t="s">
        <v>135</v>
      </c>
      <c r="D46" s="40" t="str">
        <f>[1]Sheet1!C38</f>
        <v>Male</v>
      </c>
      <c r="E46" s="41" t="str">
        <f>[1]Sheet1!G38</f>
        <v>1st November 2013</v>
      </c>
      <c r="F46" s="41" t="str">
        <f>[1]Sheet1!I38</f>
        <v>2nd May 1984</v>
      </c>
      <c r="G46" s="46" t="str">
        <f>[1]Sheet1!K38</f>
        <v>08061327971</v>
      </c>
      <c r="H46" s="41" t="str">
        <f>[1]Sheet1!L38</f>
        <v>No. 2 Gas Road, Abuloma, PHC</v>
      </c>
      <c r="I46" s="40" t="str">
        <f>[1]Sheet1!D38</f>
        <v>Marine Engineer Assistant</v>
      </c>
      <c r="J46" s="47">
        <v>45946</v>
      </c>
      <c r="K46" s="43">
        <f t="shared" si="0"/>
        <v>459.46000000000004</v>
      </c>
      <c r="L46" s="44">
        <f t="shared" si="1"/>
        <v>5513.52</v>
      </c>
    </row>
    <row r="47" spans="1:12" ht="30" x14ac:dyDescent="0.4">
      <c r="A47" s="39">
        <v>41</v>
      </c>
      <c r="B47" s="41" t="s">
        <v>136</v>
      </c>
      <c r="C47" s="40" t="s">
        <v>137</v>
      </c>
      <c r="D47" s="40" t="str">
        <f>[1]Sheet1!C33</f>
        <v>Male</v>
      </c>
      <c r="E47" s="41" t="str">
        <f>[1]Sheet1!G33</f>
        <v>23rd November 2015</v>
      </c>
      <c r="F47" s="41" t="str">
        <f>[1]Sheet1!I33</f>
        <v>30th September 1986</v>
      </c>
      <c r="G47" s="46" t="str">
        <f>[1]Sheet1!K33</f>
        <v>07068555356</v>
      </c>
      <c r="H47" s="41" t="str">
        <f>[1]Sheet1!L33</f>
        <v>No. 15 Isa Orlumati Close, Behind Adamac Group of Co, East West Rd, PHC</v>
      </c>
      <c r="I47" s="40" t="str">
        <f>[1]Sheet1!D33</f>
        <v>Accounts Officer</v>
      </c>
      <c r="J47" s="47">
        <v>52800</v>
      </c>
      <c r="K47" s="43">
        <f t="shared" si="0"/>
        <v>528</v>
      </c>
      <c r="L47" s="44">
        <f t="shared" si="1"/>
        <v>6336</v>
      </c>
    </row>
    <row r="48" spans="1:12" ht="30" x14ac:dyDescent="0.4">
      <c r="A48" s="39">
        <v>42</v>
      </c>
      <c r="B48" s="41" t="s">
        <v>138</v>
      </c>
      <c r="C48" s="40" t="s">
        <v>139</v>
      </c>
      <c r="D48" s="40" t="str">
        <f>[1]Sheet1!C65</f>
        <v>Male</v>
      </c>
      <c r="E48" s="41" t="str">
        <f>[1]Sheet1!G65</f>
        <v>13th September 2010</v>
      </c>
      <c r="F48" s="41" t="str">
        <f>[1]Sheet1!I65</f>
        <v>4th April 1968</v>
      </c>
      <c r="G48" s="41" t="s">
        <v>140</v>
      </c>
      <c r="H48" s="41" t="str">
        <f>[1]Sheet1!L65</f>
        <v>No. 104 Awolomebiri Okrika Rivers State.</v>
      </c>
      <c r="I48" s="40" t="str">
        <f>[1]Sheet1!D65</f>
        <v>Marine Engineer Assistant</v>
      </c>
      <c r="J48" s="42">
        <v>52800</v>
      </c>
      <c r="K48" s="43">
        <f t="shared" si="0"/>
        <v>528</v>
      </c>
      <c r="L48" s="44">
        <f t="shared" si="1"/>
        <v>6336</v>
      </c>
    </row>
    <row r="49" spans="1:12" ht="30" x14ac:dyDescent="0.4">
      <c r="A49" s="39">
        <v>43</v>
      </c>
      <c r="B49" s="41" t="s">
        <v>141</v>
      </c>
      <c r="C49" s="40" t="s">
        <v>142</v>
      </c>
      <c r="D49" s="40" t="str">
        <f>[1]Sheet1!C67</f>
        <v>Male</v>
      </c>
      <c r="E49" s="41" t="s">
        <v>143</v>
      </c>
      <c r="F49" s="41" t="str">
        <f>[1]Sheet1!I67</f>
        <v>21st May 1968</v>
      </c>
      <c r="G49" s="46" t="str">
        <f>[1]Sheet1!K67</f>
        <v>08035511249, 08065428983</v>
      </c>
      <c r="H49" s="41" t="str">
        <f>[1]Sheet1!L67</f>
        <v>No. 9 Oda Lnae Kesiolu Road Off Ikwerre Road, Rumuigbo PHC</v>
      </c>
      <c r="I49" s="40" t="str">
        <f>[1]Sheet1!D67</f>
        <v>Project Engineer</v>
      </c>
      <c r="J49" s="42">
        <v>183784.54</v>
      </c>
      <c r="K49" s="43">
        <f t="shared" si="0"/>
        <v>1837.8454000000002</v>
      </c>
      <c r="L49" s="44">
        <f t="shared" si="1"/>
        <v>22054.144800000002</v>
      </c>
    </row>
    <row r="50" spans="1:12" ht="30" x14ac:dyDescent="0.4">
      <c r="A50" s="39">
        <v>44</v>
      </c>
      <c r="B50" s="41" t="s">
        <v>144</v>
      </c>
      <c r="C50" s="40" t="s">
        <v>145</v>
      </c>
      <c r="D50" s="40" t="str">
        <f>[1]Sheet1!C37</f>
        <v>Male</v>
      </c>
      <c r="E50" s="41" t="str">
        <f>[1]Sheet1!G37</f>
        <v xml:space="preserve">28th February 2015 </v>
      </c>
      <c r="F50" s="41" t="str">
        <f>[1]Sheet1!I37</f>
        <v>15th October 1975</v>
      </c>
      <c r="G50" s="41" t="s">
        <v>146</v>
      </c>
      <c r="H50" s="41" t="str">
        <f>[1]Sheet1!L37</f>
        <v>No. 4 Mutu Lane, Agip/Mile 4, Rumueme, PHC</v>
      </c>
      <c r="I50" s="40" t="str">
        <f>[1]Sheet1!D37</f>
        <v>Boat Captain</v>
      </c>
      <c r="J50" s="47">
        <v>58212</v>
      </c>
      <c r="K50" s="43">
        <f t="shared" si="0"/>
        <v>582.12</v>
      </c>
      <c r="L50" s="44">
        <f t="shared" si="1"/>
        <v>6985.4400000000005</v>
      </c>
    </row>
    <row r="51" spans="1:12" ht="30" x14ac:dyDescent="0.4">
      <c r="A51" s="39">
        <v>45</v>
      </c>
      <c r="B51" s="41" t="s">
        <v>147</v>
      </c>
      <c r="C51" s="40" t="s">
        <v>148</v>
      </c>
      <c r="D51" s="40" t="str">
        <f>[1]Sheet1!C46</f>
        <v>Male</v>
      </c>
      <c r="E51" s="41" t="str">
        <f>[1]Sheet1!G46</f>
        <v>1st October 2015</v>
      </c>
      <c r="F51" s="41" t="str">
        <f>[1]Sheet1!I46</f>
        <v>2nd September 1977</v>
      </c>
      <c r="G51" s="46" t="str">
        <f>[1]Sheet1!K46</f>
        <v>08055415714, 08068473138</v>
      </c>
      <c r="H51" s="41" t="str">
        <f>[1]Sheet1!L46</f>
        <v>No. 6 Ebereke Street, Off Umusoya Street, Oyigbo, PHC</v>
      </c>
      <c r="I51" s="40" t="str">
        <f>[1]Sheet1!D46</f>
        <v>Procurement Officer</v>
      </c>
      <c r="J51" s="47">
        <v>54000</v>
      </c>
      <c r="K51" s="43">
        <f t="shared" si="0"/>
        <v>540</v>
      </c>
      <c r="L51" s="44">
        <f t="shared" si="1"/>
        <v>6480</v>
      </c>
    </row>
    <row r="52" spans="1:12" ht="30" x14ac:dyDescent="0.4">
      <c r="A52" s="39">
        <v>46</v>
      </c>
      <c r="B52" s="40" t="s">
        <v>149</v>
      </c>
      <c r="C52" s="40" t="s">
        <v>67</v>
      </c>
      <c r="D52" s="40" t="s">
        <v>20</v>
      </c>
      <c r="E52" s="41" t="s">
        <v>150</v>
      </c>
      <c r="F52" s="41" t="s">
        <v>151</v>
      </c>
      <c r="G52" s="41" t="s">
        <v>152</v>
      </c>
      <c r="H52" s="41" t="s">
        <v>153</v>
      </c>
      <c r="I52" s="40" t="s">
        <v>154</v>
      </c>
      <c r="J52" s="42">
        <v>120000</v>
      </c>
      <c r="K52" s="43">
        <f t="shared" si="0"/>
        <v>1200</v>
      </c>
      <c r="L52" s="44">
        <f t="shared" si="1"/>
        <v>14400</v>
      </c>
    </row>
    <row r="53" spans="1:12" ht="30" x14ac:dyDescent="0.4">
      <c r="A53" s="39">
        <v>47</v>
      </c>
      <c r="B53" s="40" t="s">
        <v>155</v>
      </c>
      <c r="C53" s="40" t="s">
        <v>156</v>
      </c>
      <c r="D53" s="40" t="str">
        <f>[1]Sheet1!C89</f>
        <v>Male</v>
      </c>
      <c r="E53" s="41" t="str">
        <f>[1]Sheet1!G89</f>
        <v>14th May 2004</v>
      </c>
      <c r="F53" s="41" t="str">
        <f>[1]Sheet1!I89</f>
        <v>20th March 1968</v>
      </c>
      <c r="G53" s="41">
        <v>8064866889</v>
      </c>
      <c r="H53" s="41" t="str">
        <f>[1]Sheet1!L89</f>
        <v>No. 26 Mini- Ewa Road Rumuobiakani, PHC</v>
      </c>
      <c r="I53" s="40" t="str">
        <f>[1]Sheet1!D89</f>
        <v>Deckhand</v>
      </c>
      <c r="J53" s="42">
        <v>43758</v>
      </c>
      <c r="K53" s="43">
        <f t="shared" si="0"/>
        <v>437.58</v>
      </c>
      <c r="L53" s="44">
        <f t="shared" si="1"/>
        <v>5250.96</v>
      </c>
    </row>
    <row r="54" spans="1:12" ht="30" x14ac:dyDescent="0.4">
      <c r="A54" s="39">
        <v>48</v>
      </c>
      <c r="B54" s="41" t="s">
        <v>157</v>
      </c>
      <c r="C54" s="40" t="s">
        <v>158</v>
      </c>
      <c r="D54" s="40" t="str">
        <f>[1]Sheet1!C64</f>
        <v>Male</v>
      </c>
      <c r="E54" s="41" t="str">
        <f>[1]Sheet1!G64</f>
        <v>6th August 2003</v>
      </c>
      <c r="F54" s="41" t="s">
        <v>246</v>
      </c>
      <c r="G54" s="41" t="str">
        <f>[1]Sheet1!$K$64</f>
        <v>08081152614</v>
      </c>
      <c r="H54" s="41" t="str">
        <f>[1]Sheet1!L64</f>
        <v>No. 4 Eze J Eze Street Off Sylas Street Oyigbo Rivers State.</v>
      </c>
      <c r="I54" s="40" t="str">
        <f>[1]Sheet1!D64</f>
        <v>Chief Driver</v>
      </c>
      <c r="J54" s="47">
        <v>60720</v>
      </c>
      <c r="K54" s="43">
        <f t="shared" si="0"/>
        <v>607.20000000000005</v>
      </c>
      <c r="L54" s="44">
        <f t="shared" si="1"/>
        <v>7286.4000000000005</v>
      </c>
    </row>
    <row r="55" spans="1:12" ht="30" x14ac:dyDescent="0.4">
      <c r="A55" s="39">
        <v>49</v>
      </c>
      <c r="B55" s="41" t="s">
        <v>159</v>
      </c>
      <c r="C55" s="40" t="s">
        <v>160</v>
      </c>
      <c r="D55" s="40" t="str">
        <f>[1]Sheet1!C14</f>
        <v>Male</v>
      </c>
      <c r="E55" s="41" t="str">
        <f>[1]Sheet1!G14</f>
        <v>29th February 2016</v>
      </c>
      <c r="F55" s="41" t="str">
        <f>[1]Sheet1!I14</f>
        <v>29th January 1971</v>
      </c>
      <c r="G55" s="46" t="str">
        <f>[1]Sheet1!K14</f>
        <v>08035700816, 08153075521,08132918547</v>
      </c>
      <c r="H55" s="41" t="str">
        <f>[1]Sheet1!L14</f>
        <v>No. 2 Adaghonleh Street, Off Okorare Street, Ughele, Delta State</v>
      </c>
      <c r="I55" s="40" t="str">
        <f>[1]Sheet1!D14</f>
        <v>QHSE Team Lead</v>
      </c>
      <c r="J55" s="47">
        <v>144000</v>
      </c>
      <c r="K55" s="43">
        <f t="shared" si="0"/>
        <v>1440</v>
      </c>
      <c r="L55" s="44">
        <f t="shared" si="1"/>
        <v>17280</v>
      </c>
    </row>
    <row r="56" spans="1:12" ht="30" x14ac:dyDescent="0.4">
      <c r="A56" s="39">
        <v>50</v>
      </c>
      <c r="B56" s="40" t="s">
        <v>161</v>
      </c>
      <c r="C56" s="40" t="s">
        <v>162</v>
      </c>
      <c r="D56" s="40" t="s">
        <v>20</v>
      </c>
      <c r="E56" s="41" t="s">
        <v>163</v>
      </c>
      <c r="F56" s="41" t="s">
        <v>164</v>
      </c>
      <c r="G56" s="41" t="s">
        <v>165</v>
      </c>
      <c r="H56" s="41" t="s">
        <v>166</v>
      </c>
      <c r="I56" s="48" t="s">
        <v>167</v>
      </c>
      <c r="J56" s="42">
        <v>137388</v>
      </c>
      <c r="K56" s="43">
        <f t="shared" si="0"/>
        <v>1373.88</v>
      </c>
      <c r="L56" s="44">
        <f t="shared" si="1"/>
        <v>16486.560000000001</v>
      </c>
    </row>
    <row r="57" spans="1:12" ht="30" x14ac:dyDescent="0.4">
      <c r="A57" s="39">
        <v>51</v>
      </c>
      <c r="B57" s="41" t="s">
        <v>168</v>
      </c>
      <c r="C57" s="40" t="s">
        <v>169</v>
      </c>
      <c r="D57" s="40" t="str">
        <f>[1]Sheet1!C79</f>
        <v>Male</v>
      </c>
      <c r="E57" s="41" t="str">
        <f>[1]Sheet1!G79</f>
        <v>1st October 2010</v>
      </c>
      <c r="F57" s="41" t="str">
        <f>[1]Sheet1!I79</f>
        <v>20th July 1982</v>
      </c>
      <c r="G57" s="41" t="s">
        <v>170</v>
      </c>
      <c r="H57" s="41" t="str">
        <f>[1]Sheet1!L79</f>
        <v>No 3 Gate Femie- Ama Off Abuloma Road PHC</v>
      </c>
      <c r="I57" s="40" t="str">
        <f>[1]Sheet1!D79</f>
        <v>Marine Engineer Assistant</v>
      </c>
      <c r="J57" s="42">
        <v>52800</v>
      </c>
      <c r="K57" s="43">
        <f t="shared" si="0"/>
        <v>528</v>
      </c>
      <c r="L57" s="44">
        <f t="shared" si="1"/>
        <v>6336</v>
      </c>
    </row>
    <row r="58" spans="1:12" ht="30" x14ac:dyDescent="0.4">
      <c r="A58" s="39">
        <v>52</v>
      </c>
      <c r="B58" s="40" t="s">
        <v>171</v>
      </c>
      <c r="C58" s="40" t="s">
        <v>172</v>
      </c>
      <c r="D58" s="40" t="s">
        <v>20</v>
      </c>
      <c r="E58" s="41" t="s">
        <v>173</v>
      </c>
      <c r="F58" s="41" t="s">
        <v>174</v>
      </c>
      <c r="G58" s="41" t="s">
        <v>175</v>
      </c>
      <c r="H58" s="41" t="s">
        <v>176</v>
      </c>
      <c r="I58" s="40" t="s">
        <v>177</v>
      </c>
      <c r="J58" s="42">
        <v>33000</v>
      </c>
      <c r="K58" s="43">
        <f t="shared" si="0"/>
        <v>330</v>
      </c>
      <c r="L58" s="44">
        <f t="shared" si="1"/>
        <v>3960</v>
      </c>
    </row>
    <row r="59" spans="1:12" ht="30" x14ac:dyDescent="0.4">
      <c r="A59" s="39">
        <v>53</v>
      </c>
      <c r="B59" s="41" t="s">
        <v>178</v>
      </c>
      <c r="C59" s="40" t="s">
        <v>179</v>
      </c>
      <c r="D59" s="40" t="str">
        <f>[1]Sheet1!C57</f>
        <v>Male</v>
      </c>
      <c r="E59" s="41" t="str">
        <f>[1]Sheet1!G57</f>
        <v>22nd October 2012</v>
      </c>
      <c r="F59" s="41" t="str">
        <f>[1]Sheet1!I57</f>
        <v>16th March 1981</v>
      </c>
      <c r="G59" s="46" t="str">
        <f>[1]Sheet1!K57</f>
        <v>08032118691</v>
      </c>
      <c r="H59" s="41" t="str">
        <f>[1]Sheet1!L57</f>
        <v>No. 27 Apamini Drive, Woji PHC.</v>
      </c>
      <c r="I59" s="40" t="str">
        <f>[1]Sheet1!D57</f>
        <v>Hse Supervisor</v>
      </c>
      <c r="J59" s="47">
        <v>120000</v>
      </c>
      <c r="K59" s="43">
        <f t="shared" si="0"/>
        <v>1200</v>
      </c>
      <c r="L59" s="44">
        <f t="shared" si="1"/>
        <v>14400</v>
      </c>
    </row>
    <row r="60" spans="1:12" ht="30" x14ac:dyDescent="0.4">
      <c r="A60" s="39">
        <v>54</v>
      </c>
      <c r="B60" s="41" t="s">
        <v>180</v>
      </c>
      <c r="C60" s="40" t="s">
        <v>142</v>
      </c>
      <c r="D60" s="40" t="str">
        <f>[1]Sheet1!C29</f>
        <v>Male</v>
      </c>
      <c r="E60" s="41" t="str">
        <f>[1]Sheet1!G29</f>
        <v>1st April 2016</v>
      </c>
      <c r="F60" s="41" t="str">
        <f>[1]Sheet1!I29</f>
        <v>10th October 1974</v>
      </c>
      <c r="G60" s="46" t="str">
        <f>[1]Sheet1!K29</f>
        <v>08068081500, 07054262129</v>
      </c>
      <c r="H60" s="41" t="str">
        <f>[1]Sheet1!L29</f>
        <v>No. 15 Timothy Chinwo Street, Woji, PHC</v>
      </c>
      <c r="I60" s="40" t="str">
        <f>[1]Sheet1!D29</f>
        <v>Dispatcher</v>
      </c>
      <c r="J60" s="47">
        <v>30000</v>
      </c>
      <c r="K60" s="43">
        <f t="shared" si="0"/>
        <v>300</v>
      </c>
      <c r="L60" s="44">
        <f t="shared" si="1"/>
        <v>3600</v>
      </c>
    </row>
    <row r="61" spans="1:12" ht="30" x14ac:dyDescent="0.4">
      <c r="A61" s="39">
        <v>55</v>
      </c>
      <c r="B61" s="41" t="s">
        <v>181</v>
      </c>
      <c r="C61" s="40" t="s">
        <v>182</v>
      </c>
      <c r="D61" s="40" t="str">
        <f>[1]Sheet1!C9</f>
        <v>Male</v>
      </c>
      <c r="E61" s="41" t="str">
        <f>[1]Sheet1!G9</f>
        <v>24 -january-2013</v>
      </c>
      <c r="F61" s="41" t="str">
        <f>[1]Sheet1!I9</f>
        <v>01- March-1982</v>
      </c>
      <c r="G61" s="46" t="str">
        <f>[1]Sheet1!K9</f>
        <v>08183479458, 08064271010</v>
      </c>
      <c r="H61" s="41" t="str">
        <f>[1]Sheet1!L9</f>
        <v>No, 24 Woji Place Road, PHC</v>
      </c>
      <c r="I61" s="40" t="str">
        <f>[1]Sheet1!D9</f>
        <v>Welder</v>
      </c>
      <c r="J61" s="47">
        <v>48000</v>
      </c>
      <c r="K61" s="43">
        <f t="shared" si="0"/>
        <v>480</v>
      </c>
      <c r="L61" s="44">
        <f t="shared" si="1"/>
        <v>5760</v>
      </c>
    </row>
    <row r="62" spans="1:12" ht="30" x14ac:dyDescent="0.4">
      <c r="A62" s="39">
        <v>56</v>
      </c>
      <c r="B62" s="41" t="s">
        <v>183</v>
      </c>
      <c r="C62" s="40" t="s">
        <v>184</v>
      </c>
      <c r="D62" s="40" t="str">
        <f>[1]Sheet1!C76</f>
        <v>Male</v>
      </c>
      <c r="E62" s="41" t="str">
        <f>[1]Sheet1!G76</f>
        <v>2nd June 2007</v>
      </c>
      <c r="F62" s="41" t="str">
        <f>[1]Sheet1!I76</f>
        <v>26th May 1984</v>
      </c>
      <c r="G62" s="46" t="str">
        <f>[1]Sheet1!K76</f>
        <v>07035182278, 08055022899</v>
      </c>
      <c r="H62" s="41" t="str">
        <f>[1]Sheet1!L76</f>
        <v>No. 21 Atugbo Street, Elekahia PHC</v>
      </c>
      <c r="I62" s="40" t="str">
        <f>[1]Sheet1!D76</f>
        <v>Deckhand</v>
      </c>
      <c r="J62" s="42">
        <v>39690</v>
      </c>
      <c r="K62" s="43">
        <f t="shared" si="0"/>
        <v>396.90000000000003</v>
      </c>
      <c r="L62" s="44">
        <f t="shared" si="1"/>
        <v>4762.8</v>
      </c>
    </row>
    <row r="63" spans="1:12" ht="30" x14ac:dyDescent="0.4">
      <c r="A63" s="39">
        <v>57</v>
      </c>
      <c r="B63" s="41" t="s">
        <v>185</v>
      </c>
      <c r="C63" s="40" t="s">
        <v>186</v>
      </c>
      <c r="D63" s="40" t="str">
        <f>[1]Sheet1!C66</f>
        <v>Male</v>
      </c>
      <c r="E63" s="41" t="str">
        <f>[1]Sheet1!G66</f>
        <v>20th March 2012</v>
      </c>
      <c r="F63" s="41" t="str">
        <f>[1]Sheet1!I66</f>
        <v>12th June 1966</v>
      </c>
      <c r="G63" s="46" t="str">
        <f>[1]Sheet1!K66</f>
        <v>07036332009</v>
      </c>
      <c r="H63" s="41" t="str">
        <f>[1]Sheet1!L66</f>
        <v>No. 48 Unity Drive Off Circular Road PHC</v>
      </c>
      <c r="I63" s="40" t="str">
        <f>[1]Sheet1!D66</f>
        <v>Beach Master</v>
      </c>
      <c r="J63" s="42">
        <v>110847</v>
      </c>
      <c r="K63" s="43">
        <f t="shared" si="0"/>
        <v>1108.47</v>
      </c>
      <c r="L63" s="44">
        <f t="shared" si="1"/>
        <v>13301.64</v>
      </c>
    </row>
    <row r="64" spans="1:12" ht="30" x14ac:dyDescent="0.4">
      <c r="A64" s="39">
        <v>58</v>
      </c>
      <c r="B64" s="40" t="s">
        <v>187</v>
      </c>
      <c r="C64" s="40" t="s">
        <v>188</v>
      </c>
      <c r="D64" s="40" t="s">
        <v>20</v>
      </c>
      <c r="E64" s="41" t="s">
        <v>33</v>
      </c>
      <c r="F64" s="41" t="s">
        <v>189</v>
      </c>
      <c r="G64" s="41" t="s">
        <v>190</v>
      </c>
      <c r="H64" s="41" t="s">
        <v>191</v>
      </c>
      <c r="I64" s="40" t="s">
        <v>116</v>
      </c>
      <c r="J64" s="42">
        <v>33000</v>
      </c>
      <c r="K64" s="43">
        <f t="shared" si="0"/>
        <v>330</v>
      </c>
      <c r="L64" s="44">
        <f t="shared" si="1"/>
        <v>3960</v>
      </c>
    </row>
    <row r="65" spans="1:12" ht="30" x14ac:dyDescent="0.4">
      <c r="A65" s="39">
        <v>59</v>
      </c>
      <c r="B65" s="41" t="s">
        <v>192</v>
      </c>
      <c r="C65" s="40" t="s">
        <v>193</v>
      </c>
      <c r="D65" s="40" t="str">
        <f>[1]Sheet1!C35</f>
        <v>Male</v>
      </c>
      <c r="E65" s="41" t="str">
        <f>[1]Sheet1!G35</f>
        <v>1st Deember 2015</v>
      </c>
      <c r="F65" s="41" t="str">
        <f>[1]Sheet1!I35</f>
        <v>14th March 1983</v>
      </c>
      <c r="G65" s="46" t="str">
        <f>[1]Sheet1!K35</f>
        <v>08069362868</v>
      </c>
      <c r="H65" s="41" t="str">
        <f>[1]Sheet1!L35</f>
        <v>No. 61 Mgbosimiri Village, Off Agip Road, PHC</v>
      </c>
      <c r="I65" s="40" t="str">
        <f>[1]Sheet1!D35</f>
        <v>Warehouse Assistant</v>
      </c>
      <c r="J65" s="47">
        <v>61585.799999999996</v>
      </c>
      <c r="K65" s="43">
        <f t="shared" si="0"/>
        <v>615.85799999999995</v>
      </c>
      <c r="L65" s="44">
        <f t="shared" si="1"/>
        <v>7390.2959999999994</v>
      </c>
    </row>
    <row r="66" spans="1:12" ht="30" x14ac:dyDescent="0.4">
      <c r="A66" s="39">
        <v>60</v>
      </c>
      <c r="B66" s="41" t="s">
        <v>214</v>
      </c>
      <c r="C66" s="40" t="s">
        <v>215</v>
      </c>
      <c r="D66" s="40" t="s">
        <v>20</v>
      </c>
      <c r="E66" s="41" t="s">
        <v>210</v>
      </c>
      <c r="F66" s="41" t="s">
        <v>217</v>
      </c>
      <c r="G66" s="50" t="s">
        <v>218</v>
      </c>
      <c r="H66" s="41" t="s">
        <v>219</v>
      </c>
      <c r="I66" s="40" t="s">
        <v>241</v>
      </c>
      <c r="J66" s="47">
        <v>24000</v>
      </c>
      <c r="K66" s="43">
        <f t="shared" si="0"/>
        <v>240</v>
      </c>
      <c r="L66" s="44">
        <f t="shared" si="1"/>
        <v>2880</v>
      </c>
    </row>
    <row r="67" spans="1:12" ht="30" x14ac:dyDescent="0.4">
      <c r="A67" s="39">
        <v>61</v>
      </c>
      <c r="B67" s="41" t="s">
        <v>194</v>
      </c>
      <c r="C67" s="40" t="s">
        <v>195</v>
      </c>
      <c r="D67" s="40" t="s">
        <v>20</v>
      </c>
      <c r="E67" s="41" t="str">
        <f>[1]Sheet1!G25</f>
        <v>1st January 2013</v>
      </c>
      <c r="F67" s="41" t="str">
        <f>[1]Sheet1!I25</f>
        <v>7th May 1980</v>
      </c>
      <c r="G67" s="46" t="str">
        <f>[1]Sheet1!K25</f>
        <v>07034310779, 08120228119</v>
      </c>
      <c r="H67" s="41" t="str">
        <f>[1]Sheet1!L25</f>
        <v>No. 7 The Light Secondary School Road, Opp. U.P.E. Sandfill, Borokiri-PHC</v>
      </c>
      <c r="I67" s="40" t="str">
        <f>[1]Sheet1!D25</f>
        <v>Crane Operator</v>
      </c>
      <c r="J67" s="47">
        <v>83790</v>
      </c>
      <c r="K67" s="43">
        <f t="shared" si="0"/>
        <v>837.9</v>
      </c>
      <c r="L67" s="44">
        <f t="shared" si="1"/>
        <v>10054.799999999999</v>
      </c>
    </row>
    <row r="68" spans="1:12" ht="30" x14ac:dyDescent="0.4">
      <c r="A68" s="39">
        <v>62</v>
      </c>
      <c r="B68" s="41" t="s">
        <v>196</v>
      </c>
      <c r="C68" s="40" t="s">
        <v>197</v>
      </c>
      <c r="D68" s="40" t="str">
        <f>[1]Sheet1!C87</f>
        <v>Male</v>
      </c>
      <c r="E68" s="41" t="str">
        <f>[1]Sheet1!G87</f>
        <v>1st October 2011</v>
      </c>
      <c r="F68" s="41" t="str">
        <f>[1]Sheet1!I87</f>
        <v>30th May 1970</v>
      </c>
      <c r="G68" s="41" t="s">
        <v>198</v>
      </c>
      <c r="H68" s="41" t="str">
        <f>[1]Sheet1!L87</f>
        <v>No. 5 Station Road, Town PHC</v>
      </c>
      <c r="I68" s="40" t="str">
        <f>[1]Sheet1!D87</f>
        <v>Driver</v>
      </c>
      <c r="J68" s="42">
        <v>43200</v>
      </c>
      <c r="K68" s="43">
        <f t="shared" si="0"/>
        <v>432</v>
      </c>
      <c r="L68" s="44">
        <f t="shared" si="1"/>
        <v>5184</v>
      </c>
    </row>
    <row r="69" spans="1:12" ht="30" x14ac:dyDescent="0.4">
      <c r="A69" s="39">
        <v>63</v>
      </c>
      <c r="B69" s="41" t="s">
        <v>199</v>
      </c>
      <c r="C69" s="40" t="s">
        <v>200</v>
      </c>
      <c r="D69" s="40" t="str">
        <f>[1]Sheet1!C77</f>
        <v>Male</v>
      </c>
      <c r="E69" s="41" t="s">
        <v>201</v>
      </c>
      <c r="F69" s="41" t="str">
        <f>[1]Sheet1!I77</f>
        <v xml:space="preserve">19th January 1959 </v>
      </c>
      <c r="G69" s="46" t="str">
        <f>[1]Sheet1!K77</f>
        <v>08060524855</v>
      </c>
      <c r="H69" s="41" t="str">
        <f>[1]Sheet1!L77</f>
        <v>No. 10 Bonny Street, Town PHC</v>
      </c>
      <c r="I69" s="40" t="str">
        <f>[1]Sheet1!D77</f>
        <v>Foreman</v>
      </c>
      <c r="J69" s="42">
        <v>110847</v>
      </c>
      <c r="K69" s="43">
        <f t="shared" si="0"/>
        <v>1108.47</v>
      </c>
      <c r="L69" s="51">
        <f t="shared" si="1"/>
        <v>13301.64</v>
      </c>
    </row>
    <row r="70" spans="1:12" ht="30" x14ac:dyDescent="0.4">
      <c r="A70" s="39">
        <v>64</v>
      </c>
      <c r="B70" s="41" t="s">
        <v>202</v>
      </c>
      <c r="C70" s="40" t="s">
        <v>203</v>
      </c>
      <c r="D70" s="40" t="s">
        <v>20</v>
      </c>
      <c r="E70" s="41" t="s">
        <v>112</v>
      </c>
      <c r="F70" s="40" t="s">
        <v>204</v>
      </c>
      <c r="G70" s="41" t="s">
        <v>280</v>
      </c>
      <c r="H70" s="40" t="s">
        <v>205</v>
      </c>
      <c r="I70" s="40" t="s">
        <v>116</v>
      </c>
      <c r="J70" s="47">
        <v>19800</v>
      </c>
      <c r="K70" s="43">
        <f t="shared" si="0"/>
        <v>198</v>
      </c>
      <c r="L70" s="51">
        <f t="shared" si="1"/>
        <v>2376</v>
      </c>
    </row>
    <row r="71" spans="1:12" ht="30" x14ac:dyDescent="0.4">
      <c r="A71" s="87">
        <v>65</v>
      </c>
      <c r="B71" s="41" t="s">
        <v>236</v>
      </c>
      <c r="C71" s="40" t="s">
        <v>237</v>
      </c>
      <c r="D71" s="40" t="s">
        <v>20</v>
      </c>
      <c r="E71" s="41" t="s">
        <v>247</v>
      </c>
      <c r="F71" s="40" t="s">
        <v>248</v>
      </c>
      <c r="G71" s="41" t="s">
        <v>281</v>
      </c>
      <c r="H71" s="40" t="s">
        <v>249</v>
      </c>
      <c r="I71" s="40" t="s">
        <v>238</v>
      </c>
      <c r="J71" s="47">
        <v>39000</v>
      </c>
      <c r="K71" s="43">
        <f t="shared" ref="K71:K80" si="2">J71*0.01</f>
        <v>390</v>
      </c>
      <c r="L71" s="51">
        <f t="shared" ref="L71:L80" si="3">K71*12</f>
        <v>4680</v>
      </c>
    </row>
    <row r="72" spans="1:12" ht="30" x14ac:dyDescent="0.4">
      <c r="A72" s="87">
        <v>66</v>
      </c>
      <c r="B72" s="41" t="s">
        <v>234</v>
      </c>
      <c r="C72" s="40" t="s">
        <v>235</v>
      </c>
      <c r="D72" s="40" t="s">
        <v>20</v>
      </c>
      <c r="E72" s="40" t="s">
        <v>250</v>
      </c>
      <c r="F72" s="40" t="s">
        <v>251</v>
      </c>
      <c r="G72" s="41" t="s">
        <v>146</v>
      </c>
      <c r="H72" s="40" t="s">
        <v>252</v>
      </c>
      <c r="I72" s="40" t="s">
        <v>244</v>
      </c>
      <c r="J72" s="47">
        <v>42000</v>
      </c>
      <c r="K72" s="43">
        <f t="shared" si="2"/>
        <v>420</v>
      </c>
      <c r="L72" s="51">
        <f t="shared" si="3"/>
        <v>5040</v>
      </c>
    </row>
    <row r="73" spans="1:12" ht="30" x14ac:dyDescent="0.4">
      <c r="A73" s="87">
        <v>67</v>
      </c>
      <c r="B73" s="41" t="s">
        <v>253</v>
      </c>
      <c r="C73" s="40" t="s">
        <v>254</v>
      </c>
      <c r="D73" s="40" t="s">
        <v>255</v>
      </c>
      <c r="E73" s="40" t="s">
        <v>266</v>
      </c>
      <c r="F73" s="40" t="s">
        <v>267</v>
      </c>
      <c r="G73" s="41" t="s">
        <v>282</v>
      </c>
      <c r="H73" s="40" t="s">
        <v>268</v>
      </c>
      <c r="I73" s="40" t="s">
        <v>264</v>
      </c>
      <c r="J73" s="47">
        <v>160000</v>
      </c>
      <c r="K73" s="43">
        <f t="shared" si="2"/>
        <v>1600</v>
      </c>
      <c r="L73" s="51">
        <f t="shared" si="3"/>
        <v>19200</v>
      </c>
    </row>
    <row r="74" spans="1:12" ht="30" x14ac:dyDescent="0.4">
      <c r="A74" s="87">
        <v>68</v>
      </c>
      <c r="B74" s="41" t="s">
        <v>256</v>
      </c>
      <c r="C74" s="40" t="s">
        <v>257</v>
      </c>
      <c r="D74" s="40" t="s">
        <v>20</v>
      </c>
      <c r="E74" s="40" t="s">
        <v>266</v>
      </c>
      <c r="F74" s="40" t="s">
        <v>269</v>
      </c>
      <c r="G74" s="41" t="s">
        <v>270</v>
      </c>
      <c r="H74" s="40" t="s">
        <v>271</v>
      </c>
      <c r="I74" s="40" t="s">
        <v>265</v>
      </c>
      <c r="J74" s="47">
        <v>80000</v>
      </c>
      <c r="K74" s="43">
        <f t="shared" si="2"/>
        <v>800</v>
      </c>
      <c r="L74" s="51">
        <f t="shared" si="3"/>
        <v>9600</v>
      </c>
    </row>
    <row r="75" spans="1:12" ht="30" x14ac:dyDescent="0.4">
      <c r="A75" s="87">
        <v>69</v>
      </c>
      <c r="B75" s="41" t="s">
        <v>258</v>
      </c>
      <c r="C75" s="40" t="s">
        <v>259</v>
      </c>
      <c r="D75" s="40" t="s">
        <v>20</v>
      </c>
      <c r="E75" s="40" t="s">
        <v>272</v>
      </c>
      <c r="F75" s="40" t="s">
        <v>273</v>
      </c>
      <c r="G75" s="41" t="s">
        <v>274</v>
      </c>
      <c r="H75" s="40" t="s">
        <v>275</v>
      </c>
      <c r="I75" s="40" t="s">
        <v>262</v>
      </c>
      <c r="J75" s="47">
        <v>79800</v>
      </c>
      <c r="K75" s="43">
        <f t="shared" si="2"/>
        <v>798</v>
      </c>
      <c r="L75" s="51">
        <f t="shared" si="3"/>
        <v>9576</v>
      </c>
    </row>
    <row r="76" spans="1:12" ht="30" x14ac:dyDescent="0.4">
      <c r="A76" s="87">
        <v>70</v>
      </c>
      <c r="B76" s="41" t="s">
        <v>260</v>
      </c>
      <c r="C76" s="40" t="s">
        <v>261</v>
      </c>
      <c r="D76" s="40" t="s">
        <v>20</v>
      </c>
      <c r="E76" s="40" t="s">
        <v>276</v>
      </c>
      <c r="F76" s="40" t="s">
        <v>277</v>
      </c>
      <c r="G76" s="41" t="s">
        <v>278</v>
      </c>
      <c r="H76" s="40" t="s">
        <v>279</v>
      </c>
      <c r="I76" s="40" t="s">
        <v>263</v>
      </c>
      <c r="J76" s="47">
        <v>48000</v>
      </c>
      <c r="K76" s="43">
        <f t="shared" si="2"/>
        <v>480</v>
      </c>
      <c r="L76" s="51">
        <f t="shared" si="3"/>
        <v>5760</v>
      </c>
    </row>
    <row r="77" spans="1:12" ht="30" x14ac:dyDescent="0.4">
      <c r="A77" s="87">
        <v>71</v>
      </c>
      <c r="B77" s="41" t="s">
        <v>291</v>
      </c>
      <c r="C77" s="40" t="s">
        <v>292</v>
      </c>
      <c r="D77" s="40" t="s">
        <v>255</v>
      </c>
      <c r="E77" s="40" t="s">
        <v>293</v>
      </c>
      <c r="F77" s="40" t="s">
        <v>294</v>
      </c>
      <c r="G77" s="41" t="s">
        <v>295</v>
      </c>
      <c r="H77" s="40" t="s">
        <v>296</v>
      </c>
      <c r="I77" s="40" t="s">
        <v>297</v>
      </c>
      <c r="J77" s="47">
        <v>28000</v>
      </c>
      <c r="K77" s="43">
        <f t="shared" si="2"/>
        <v>280</v>
      </c>
      <c r="L77" s="51">
        <f t="shared" si="3"/>
        <v>3360</v>
      </c>
    </row>
    <row r="78" spans="1:12" ht="30" x14ac:dyDescent="0.4">
      <c r="A78" s="87">
        <v>72</v>
      </c>
      <c r="B78" s="41" t="s">
        <v>298</v>
      </c>
      <c r="C78" s="40" t="s">
        <v>299</v>
      </c>
      <c r="D78" s="40" t="s">
        <v>255</v>
      </c>
      <c r="E78" s="40" t="s">
        <v>293</v>
      </c>
      <c r="F78" s="40"/>
      <c r="G78" s="41"/>
      <c r="H78" s="40"/>
      <c r="I78" s="40" t="s">
        <v>300</v>
      </c>
      <c r="J78" s="47">
        <v>28000</v>
      </c>
      <c r="K78" s="43">
        <f t="shared" si="2"/>
        <v>280</v>
      </c>
      <c r="L78" s="51">
        <f t="shared" si="3"/>
        <v>3360</v>
      </c>
    </row>
    <row r="79" spans="1:12" ht="30" x14ac:dyDescent="0.4">
      <c r="A79" s="87">
        <v>73</v>
      </c>
      <c r="B79" s="41" t="s">
        <v>301</v>
      </c>
      <c r="C79" s="40" t="s">
        <v>302</v>
      </c>
      <c r="D79" s="40" t="s">
        <v>20</v>
      </c>
      <c r="E79" s="40"/>
      <c r="F79" s="40"/>
      <c r="G79" s="41"/>
      <c r="H79" s="40"/>
      <c r="I79" s="40" t="s">
        <v>290</v>
      </c>
      <c r="J79" s="47">
        <v>30000</v>
      </c>
      <c r="K79" s="43">
        <f t="shared" si="2"/>
        <v>300</v>
      </c>
      <c r="L79" s="51">
        <f t="shared" si="3"/>
        <v>3600</v>
      </c>
    </row>
    <row r="80" spans="1:12" ht="30" x14ac:dyDescent="0.4">
      <c r="A80" s="87">
        <v>74</v>
      </c>
      <c r="B80" s="41" t="s">
        <v>303</v>
      </c>
      <c r="C80" s="40" t="s">
        <v>304</v>
      </c>
      <c r="D80" s="40" t="s">
        <v>255</v>
      </c>
      <c r="E80" s="40"/>
      <c r="F80" s="40"/>
      <c r="G80" s="41"/>
      <c r="H80" s="40"/>
      <c r="I80" s="40" t="s">
        <v>86</v>
      </c>
      <c r="J80" s="47">
        <v>80000</v>
      </c>
      <c r="K80" s="43">
        <f t="shared" si="2"/>
        <v>800</v>
      </c>
      <c r="L80" s="51">
        <f t="shared" si="3"/>
        <v>9600</v>
      </c>
    </row>
    <row r="81" spans="1:12" ht="30" x14ac:dyDescent="0.4">
      <c r="A81" s="87"/>
      <c r="B81" s="41"/>
      <c r="C81" s="40"/>
      <c r="D81" s="40"/>
      <c r="E81" s="40"/>
      <c r="F81" s="40"/>
      <c r="G81" s="41"/>
      <c r="H81" s="40"/>
      <c r="I81" s="40"/>
      <c r="J81" s="47"/>
      <c r="K81" s="43"/>
      <c r="L81" s="51"/>
    </row>
    <row r="82" spans="1:12" ht="36" x14ac:dyDescent="0.55000000000000004">
      <c r="A82" s="52"/>
      <c r="B82" s="53"/>
      <c r="C82" s="52"/>
      <c r="D82" s="52"/>
      <c r="E82" s="54"/>
      <c r="F82" s="54"/>
      <c r="G82" s="52"/>
      <c r="H82" s="52"/>
      <c r="I82" s="55"/>
      <c r="J82" s="56">
        <f>SUM(J7:J80)</f>
        <v>6965681</v>
      </c>
      <c r="K82" s="57">
        <f>SUM(K7:K80)</f>
        <v>69656.81</v>
      </c>
      <c r="L82" s="57">
        <f>SUM(L7:L80)</f>
        <v>835881.72000000009</v>
      </c>
    </row>
    <row r="83" spans="1:12" s="58" customFormat="1" ht="36" x14ac:dyDescent="0.55000000000000004">
      <c r="B83" s="59" t="s">
        <v>206</v>
      </c>
      <c r="E83" s="60"/>
      <c r="F83" s="60"/>
      <c r="I83" s="61"/>
      <c r="J83" s="62"/>
      <c r="K83" s="63"/>
      <c r="L83" s="63"/>
    </row>
    <row r="84" spans="1:12" s="58" customFormat="1" ht="36" x14ac:dyDescent="0.55000000000000004">
      <c r="B84" s="59" t="s">
        <v>207</v>
      </c>
      <c r="C84" s="64"/>
      <c r="D84" s="64"/>
      <c r="E84" s="64"/>
      <c r="F84" s="65"/>
      <c r="G84" s="64"/>
      <c r="H84" s="64"/>
      <c r="I84" s="66"/>
      <c r="J84" s="67"/>
    </row>
    <row r="85" spans="1:12" s="58" customFormat="1" ht="36" x14ac:dyDescent="0.55000000000000004">
      <c r="B85" s="68"/>
      <c r="C85" s="64"/>
      <c r="D85" s="64"/>
      <c r="E85" s="64"/>
      <c r="F85" s="65"/>
      <c r="G85" s="64"/>
      <c r="H85" s="64"/>
      <c r="I85" s="66"/>
      <c r="J85" s="67"/>
    </row>
    <row r="86" spans="1:12" s="58" customFormat="1" ht="46.5" x14ac:dyDescent="0.7">
      <c r="B86" s="69" t="s">
        <v>287</v>
      </c>
      <c r="C86" s="102" t="s">
        <v>338</v>
      </c>
      <c r="D86" s="102"/>
      <c r="E86" s="102"/>
      <c r="F86" s="69" t="s">
        <v>289</v>
      </c>
      <c r="G86" s="69" t="s">
        <v>288</v>
      </c>
      <c r="H86" s="69" t="s">
        <v>339</v>
      </c>
      <c r="I86" s="89"/>
      <c r="J86" s="67"/>
    </row>
    <row r="87" spans="1:12" s="58" customFormat="1" ht="33.75" x14ac:dyDescent="0.5">
      <c r="C87" s="64"/>
      <c r="D87" s="64"/>
      <c r="E87" s="64"/>
      <c r="F87" s="65"/>
      <c r="G87" s="64"/>
      <c r="H87" s="64"/>
      <c r="I87" s="66"/>
      <c r="J87" s="67"/>
    </row>
    <row r="88" spans="1:12" s="58" customFormat="1" x14ac:dyDescent="0.25">
      <c r="E88" s="60"/>
      <c r="F88" s="60"/>
      <c r="I88" s="61"/>
      <c r="J88" s="67"/>
    </row>
    <row r="89" spans="1:12" s="58" customFormat="1" x14ac:dyDescent="0.25">
      <c r="E89" s="60"/>
      <c r="F89" s="60"/>
      <c r="I89" s="61"/>
      <c r="J89" s="67"/>
    </row>
    <row r="90" spans="1:12" s="58" customFormat="1" x14ac:dyDescent="0.25">
      <c r="E90" s="60"/>
      <c r="F90" s="60"/>
      <c r="I90" s="61"/>
      <c r="J90" s="67"/>
    </row>
    <row r="91" spans="1:12" s="58" customFormat="1" x14ac:dyDescent="0.25">
      <c r="E91" s="60"/>
      <c r="F91" s="60"/>
      <c r="I91" s="61"/>
      <c r="J91" s="67"/>
    </row>
    <row r="92" spans="1:12" s="58" customFormat="1" x14ac:dyDescent="0.25">
      <c r="E92" s="60"/>
      <c r="F92" s="60"/>
      <c r="I92" s="61"/>
      <c r="J92" s="67"/>
    </row>
    <row r="93" spans="1:12" s="58" customFormat="1" x14ac:dyDescent="0.25">
      <c r="E93" s="60"/>
      <c r="F93" s="60"/>
      <c r="I93" s="61"/>
      <c r="J93" s="67"/>
    </row>
    <row r="94" spans="1:12" x14ac:dyDescent="0.25">
      <c r="F94" s="70" t="s">
        <v>216</v>
      </c>
    </row>
  </sheetData>
  <mergeCells count="2">
    <mergeCell ref="A5:A6"/>
    <mergeCell ref="C86:E8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0"/>
  <sheetViews>
    <sheetView topLeftCell="A65" zoomScale="33" zoomScaleNormal="33" workbookViewId="0">
      <selection activeCell="H82" sqref="H82"/>
    </sheetView>
  </sheetViews>
  <sheetFormatPr defaultColWidth="11.5703125" defaultRowHeight="15" x14ac:dyDescent="0.25"/>
  <cols>
    <col min="1" max="1" width="11.42578125" customWidth="1"/>
    <col min="2" max="2" width="49.5703125" customWidth="1"/>
    <col min="3" max="3" width="45.28515625" customWidth="1"/>
    <col min="4" max="4" width="18.28515625" customWidth="1"/>
    <col min="5" max="5" width="45.140625" style="70" customWidth="1"/>
    <col min="6" max="6" width="53" style="70" customWidth="1"/>
    <col min="7" max="7" width="64.5703125" customWidth="1"/>
    <col min="8" max="8" width="130" customWidth="1"/>
    <col min="9" max="9" width="62.140625" style="71" customWidth="1"/>
    <col min="10" max="10" width="47.5703125" style="72" customWidth="1"/>
    <col min="11" max="11" width="40.140625" customWidth="1"/>
    <col min="12" max="12" width="46.28515625" customWidth="1"/>
  </cols>
  <sheetData>
    <row r="1" spans="1:27" ht="88.5" x14ac:dyDescent="1.1000000000000001">
      <c r="A1" s="1"/>
      <c r="B1" s="2"/>
      <c r="C1" s="2"/>
      <c r="D1" s="2"/>
      <c r="E1" s="3"/>
      <c r="F1" s="4" t="s">
        <v>0</v>
      </c>
      <c r="G1" s="2"/>
      <c r="H1" s="2"/>
      <c r="I1" s="2"/>
      <c r="J1" s="5"/>
      <c r="K1" s="5"/>
      <c r="L1" s="6"/>
      <c r="M1" s="7"/>
      <c r="N1" s="7"/>
      <c r="O1" s="89"/>
      <c r="P1" s="89"/>
      <c r="Q1" s="89"/>
      <c r="R1" s="8"/>
      <c r="S1" s="8"/>
      <c r="T1" s="8"/>
      <c r="U1" s="8"/>
    </row>
    <row r="2" spans="1:27" ht="46.5" x14ac:dyDescent="0.7">
      <c r="A2" s="9"/>
      <c r="B2" s="10"/>
      <c r="C2" s="10"/>
      <c r="D2" s="10"/>
      <c r="E2" s="10"/>
      <c r="F2" s="11" t="s">
        <v>1</v>
      </c>
      <c r="G2" s="10"/>
      <c r="H2" s="10"/>
      <c r="I2" s="10"/>
      <c r="J2" s="10"/>
      <c r="K2" s="10"/>
      <c r="L2" s="12"/>
      <c r="M2" s="13"/>
      <c r="N2" s="13"/>
      <c r="O2" s="8"/>
      <c r="P2" s="8"/>
      <c r="Q2" s="8"/>
      <c r="R2" s="8"/>
      <c r="S2" s="8"/>
      <c r="T2" s="8"/>
      <c r="U2" s="8"/>
    </row>
    <row r="3" spans="1:27" ht="61.5" x14ac:dyDescent="0.9">
      <c r="A3" s="9"/>
      <c r="B3" s="16" t="s">
        <v>220</v>
      </c>
      <c r="C3" s="10"/>
      <c r="D3" s="10"/>
      <c r="E3" s="10"/>
      <c r="F3" s="10"/>
      <c r="G3" s="10"/>
      <c r="H3" s="88" t="s">
        <v>307</v>
      </c>
      <c r="I3" s="10"/>
      <c r="J3" s="10"/>
      <c r="K3" s="10"/>
      <c r="L3" s="15"/>
      <c r="M3" s="8"/>
      <c r="N3" s="8"/>
      <c r="O3" s="8"/>
      <c r="P3" s="8"/>
      <c r="Q3" s="8"/>
      <c r="R3" s="8"/>
      <c r="S3" s="8"/>
      <c r="T3" s="8"/>
      <c r="U3" s="8"/>
    </row>
    <row r="4" spans="1:27" ht="46.5" x14ac:dyDescent="0.7">
      <c r="A4" s="17"/>
      <c r="B4" s="18"/>
      <c r="C4" s="19"/>
      <c r="D4" s="19"/>
      <c r="E4" s="20"/>
      <c r="F4" s="20"/>
      <c r="G4" s="19"/>
      <c r="H4" s="19"/>
      <c r="I4" s="14" t="s">
        <v>2</v>
      </c>
      <c r="J4" s="21"/>
      <c r="K4" s="22" t="s">
        <v>3</v>
      </c>
      <c r="L4" s="23"/>
      <c r="M4" s="8"/>
      <c r="N4" s="8"/>
      <c r="O4" s="8"/>
      <c r="P4" s="8"/>
      <c r="Q4" s="8"/>
      <c r="R4" s="8"/>
      <c r="S4" s="8"/>
      <c r="T4" s="8"/>
      <c r="U4" s="8"/>
    </row>
    <row r="5" spans="1:27" ht="56.25" x14ac:dyDescent="0.7">
      <c r="A5" s="100" t="s">
        <v>4</v>
      </c>
      <c r="B5" s="24"/>
      <c r="C5" s="24"/>
      <c r="D5" s="24"/>
      <c r="E5" s="25" t="s">
        <v>5</v>
      </c>
      <c r="F5" s="26"/>
      <c r="G5" s="24"/>
      <c r="H5" s="24"/>
      <c r="I5" s="27"/>
      <c r="J5" s="28" t="s">
        <v>6</v>
      </c>
      <c r="K5" s="29"/>
      <c r="L5" s="30"/>
    </row>
    <row r="6" spans="1:27" ht="51.75" x14ac:dyDescent="0.4">
      <c r="A6" s="101"/>
      <c r="B6" s="31" t="s">
        <v>7</v>
      </c>
      <c r="C6" s="32" t="s">
        <v>8</v>
      </c>
      <c r="D6" s="32" t="s">
        <v>9</v>
      </c>
      <c r="E6" s="33" t="s">
        <v>10</v>
      </c>
      <c r="F6" s="34" t="s">
        <v>11</v>
      </c>
      <c r="G6" s="32" t="s">
        <v>12</v>
      </c>
      <c r="H6" s="32" t="s">
        <v>13</v>
      </c>
      <c r="I6" s="32" t="s">
        <v>14</v>
      </c>
      <c r="J6" s="35" t="s">
        <v>15</v>
      </c>
      <c r="K6" s="36" t="s">
        <v>16</v>
      </c>
      <c r="L6" s="37" t="s">
        <v>17</v>
      </c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</row>
    <row r="7" spans="1:27" s="45" customFormat="1" ht="30" x14ac:dyDescent="0.4">
      <c r="A7" s="39">
        <v>1</v>
      </c>
      <c r="B7" s="40" t="s">
        <v>18</v>
      </c>
      <c r="C7" s="40" t="s">
        <v>19</v>
      </c>
      <c r="D7" s="40" t="s">
        <v>20</v>
      </c>
      <c r="E7" s="22"/>
      <c r="F7" s="41" t="s">
        <v>21</v>
      </c>
      <c r="G7" s="41" t="s">
        <v>22</v>
      </c>
      <c r="H7" s="41" t="s">
        <v>23</v>
      </c>
      <c r="I7" s="40" t="s">
        <v>24</v>
      </c>
      <c r="J7" s="42">
        <v>2000000</v>
      </c>
      <c r="K7" s="43">
        <f t="shared" ref="K7:K68" si="0">J7*0.01</f>
        <v>20000</v>
      </c>
      <c r="L7" s="44">
        <f t="shared" ref="L7:L68" si="1">K7*12</f>
        <v>240000</v>
      </c>
    </row>
    <row r="8" spans="1:27" s="45" customFormat="1" ht="30" x14ac:dyDescent="0.4">
      <c r="A8" s="39">
        <v>2</v>
      </c>
      <c r="B8" s="40" t="s">
        <v>120</v>
      </c>
      <c r="C8" s="40" t="s">
        <v>119</v>
      </c>
      <c r="D8" s="40" t="s">
        <v>20</v>
      </c>
      <c r="E8" s="22" t="s">
        <v>229</v>
      </c>
      <c r="F8" s="41" t="s">
        <v>122</v>
      </c>
      <c r="G8" s="41" t="s">
        <v>230</v>
      </c>
      <c r="H8" s="41" t="s">
        <v>231</v>
      </c>
      <c r="I8" s="40" t="s">
        <v>239</v>
      </c>
      <c r="J8" s="42">
        <v>120393</v>
      </c>
      <c r="K8" s="43">
        <f t="shared" si="0"/>
        <v>1203.93</v>
      </c>
      <c r="L8" s="44">
        <f t="shared" si="1"/>
        <v>14447.16</v>
      </c>
    </row>
    <row r="9" spans="1:27" s="45" customFormat="1" ht="30" x14ac:dyDescent="0.4">
      <c r="A9" s="39">
        <v>3</v>
      </c>
      <c r="B9" s="41" t="s">
        <v>25</v>
      </c>
      <c r="C9" s="40" t="s">
        <v>26</v>
      </c>
      <c r="D9" s="40" t="str">
        <f>[1]Sheet1!C61</f>
        <v>Male</v>
      </c>
      <c r="E9" s="41" t="str">
        <f>[1]Sheet1!G61</f>
        <v>27th May 2011</v>
      </c>
      <c r="F9" s="41" t="str">
        <f>[1]Sheet1!I61</f>
        <v>1st January 1962</v>
      </c>
      <c r="G9" s="46" t="str">
        <f>[1]Sheet1!K61</f>
        <v>08067393809, 07055276976</v>
      </c>
      <c r="H9" s="41" t="str">
        <f>[1]Sheet1!L61</f>
        <v>No. 1 School Road Akani Compound Rumuolumeni PHC</v>
      </c>
      <c r="I9" s="40" t="str">
        <f>[1]Sheet1!D61</f>
        <v>Marine Engineer Assistant</v>
      </c>
      <c r="J9" s="47">
        <v>52800</v>
      </c>
      <c r="K9" s="43">
        <f t="shared" si="0"/>
        <v>528</v>
      </c>
      <c r="L9" s="44">
        <f t="shared" si="1"/>
        <v>6336</v>
      </c>
    </row>
    <row r="10" spans="1:27" s="45" customFormat="1" ht="30" x14ac:dyDescent="0.4">
      <c r="A10" s="39">
        <v>4</v>
      </c>
      <c r="B10" s="41" t="s">
        <v>27</v>
      </c>
      <c r="C10" s="40" t="s">
        <v>28</v>
      </c>
      <c r="D10" s="40" t="str">
        <f>[1]Sheet1!C73</f>
        <v>Male</v>
      </c>
      <c r="E10" s="41" t="str">
        <f>[1]Sheet1!G73</f>
        <v>11th March 2013</v>
      </c>
      <c r="F10" s="41" t="str">
        <f>[1]Sheet1!I73</f>
        <v>1st September 1987</v>
      </c>
      <c r="G10" s="46" t="str">
        <f>[1]Sheet1!K73</f>
        <v>080639683265, 08052705520</v>
      </c>
      <c r="H10" s="41" t="str">
        <f>[1]Sheet1!L73</f>
        <v>No. 34 Miracle Estate Off School Road, Elelenwo PHC</v>
      </c>
      <c r="I10" s="40" t="str">
        <f>[1]Sheet1!D73</f>
        <v>Deckhand</v>
      </c>
      <c r="J10" s="42">
        <v>36000</v>
      </c>
      <c r="K10" s="43">
        <f t="shared" si="0"/>
        <v>360</v>
      </c>
      <c r="L10" s="44">
        <f t="shared" si="1"/>
        <v>4320</v>
      </c>
    </row>
    <row r="11" spans="1:27" s="45" customFormat="1" ht="30" x14ac:dyDescent="0.4">
      <c r="A11" s="39">
        <v>5</v>
      </c>
      <c r="B11" s="41" t="s">
        <v>29</v>
      </c>
      <c r="C11" s="40" t="s">
        <v>30</v>
      </c>
      <c r="D11" s="40" t="str">
        <f>[1]Sheet1!C62</f>
        <v>Male</v>
      </c>
      <c r="E11" s="41" t="str">
        <f>[1]Sheet1!G62</f>
        <v>15th December 2011</v>
      </c>
      <c r="F11" s="41" t="str">
        <f>[1]Sheet1!I62</f>
        <v>22nd November 1982</v>
      </c>
      <c r="G11" s="46" t="str">
        <f>[1]Sheet1!K62</f>
        <v>08035114522, 08058561737</v>
      </c>
      <c r="H11" s="41" t="str">
        <f>[1]Sheet1!L62</f>
        <v>No. 39 GRA Elelenwo PHC</v>
      </c>
      <c r="I11" s="40" t="str">
        <f>[1]Sheet1!D62</f>
        <v>Deckhand</v>
      </c>
      <c r="J11" s="47">
        <v>43758.38</v>
      </c>
      <c r="K11" s="43">
        <f t="shared" si="0"/>
        <v>437.5838</v>
      </c>
      <c r="L11" s="44">
        <f t="shared" si="1"/>
        <v>5251.0056000000004</v>
      </c>
    </row>
    <row r="12" spans="1:27" s="45" customFormat="1" ht="30" x14ac:dyDescent="0.4">
      <c r="A12" s="39">
        <v>6</v>
      </c>
      <c r="B12" s="40" t="s">
        <v>31</v>
      </c>
      <c r="C12" s="40" t="s">
        <v>32</v>
      </c>
      <c r="D12" s="40" t="s">
        <v>20</v>
      </c>
      <c r="E12" s="41" t="s">
        <v>33</v>
      </c>
      <c r="F12" s="41" t="s">
        <v>34</v>
      </c>
      <c r="G12" s="41" t="s">
        <v>35</v>
      </c>
      <c r="H12" s="41" t="s">
        <v>36</v>
      </c>
      <c r="I12" s="40" t="s">
        <v>37</v>
      </c>
      <c r="J12" s="42">
        <v>42000</v>
      </c>
      <c r="K12" s="43">
        <f t="shared" si="0"/>
        <v>420</v>
      </c>
      <c r="L12" s="44">
        <f t="shared" si="1"/>
        <v>5040</v>
      </c>
    </row>
    <row r="13" spans="1:27" ht="30" x14ac:dyDescent="0.4">
      <c r="A13" s="39">
        <v>7</v>
      </c>
      <c r="B13" s="41" t="s">
        <v>38</v>
      </c>
      <c r="C13" s="40" t="s">
        <v>39</v>
      </c>
      <c r="D13" s="40" t="str">
        <f>[1]Sheet1!C28</f>
        <v>Male</v>
      </c>
      <c r="E13" s="41" t="str">
        <f>[1]Sheet1!G28</f>
        <v>1st August 2015</v>
      </c>
      <c r="F13" s="41" t="str">
        <f>[1]Sheet1!I28</f>
        <v>19th March 1992</v>
      </c>
      <c r="G13" s="46" t="str">
        <f>[1]Sheet1!K28</f>
        <v>07066471973</v>
      </c>
      <c r="H13" s="41" t="str">
        <f>[1]Sheet1!L28</f>
        <v>No. 23 Okania Road, Off Shell Locationn, Rumuola, PHC</v>
      </c>
      <c r="I13" s="40" t="str">
        <f>[1]Sheet1!D28</f>
        <v>Gardener</v>
      </c>
      <c r="J13" s="47">
        <v>25380</v>
      </c>
      <c r="K13" s="43">
        <f t="shared" si="0"/>
        <v>253.8</v>
      </c>
      <c r="L13" s="44">
        <f t="shared" si="1"/>
        <v>3045.6000000000004</v>
      </c>
    </row>
    <row r="14" spans="1:27" ht="30" x14ac:dyDescent="0.4">
      <c r="A14" s="39">
        <v>8</v>
      </c>
      <c r="B14" s="41" t="s">
        <v>40</v>
      </c>
      <c r="C14" s="40" t="s">
        <v>41</v>
      </c>
      <c r="D14" s="40" t="str">
        <f>[1]Sheet1!C80</f>
        <v>Male</v>
      </c>
      <c r="E14" s="41" t="str">
        <f>[1]Sheet1!G80</f>
        <v>22nd August 2012</v>
      </c>
      <c r="F14" s="41" t="str">
        <f>[1]Sheet1!I80</f>
        <v>14th February 1961</v>
      </c>
      <c r="G14" s="46" t="str">
        <f>[1]Sheet1!K80</f>
        <v>08033655946, 08052941726</v>
      </c>
      <c r="H14" s="41" t="str">
        <f>[1]Sheet1!L80</f>
        <v>No. 9A Ike gwerre Street Oromene Zimgdu Village.</v>
      </c>
      <c r="I14" s="40" t="str">
        <f>[1]Sheet1!D80</f>
        <v>Boat Captain</v>
      </c>
      <c r="J14" s="42">
        <v>58212</v>
      </c>
      <c r="K14" s="43">
        <f t="shared" si="0"/>
        <v>582.12</v>
      </c>
      <c r="L14" s="44">
        <f t="shared" si="1"/>
        <v>6985.4400000000005</v>
      </c>
    </row>
    <row r="15" spans="1:27" ht="30" x14ac:dyDescent="0.4">
      <c r="A15" s="39">
        <v>9</v>
      </c>
      <c r="B15" s="41" t="s">
        <v>42</v>
      </c>
      <c r="C15" s="40" t="s">
        <v>43</v>
      </c>
      <c r="D15" s="40" t="str">
        <f>[1]Sheet1!C75</f>
        <v>Male</v>
      </c>
      <c r="E15" s="41" t="str">
        <f>[1]Sheet1!G75</f>
        <v>1st December 2017</v>
      </c>
      <c r="F15" s="41" t="str">
        <f>[1]Sheet1!I75</f>
        <v>23rd October 1991</v>
      </c>
      <c r="G15" s="46" t="str">
        <f>[1]Sheet1!K75</f>
        <v>07037852663, 08073229383</v>
      </c>
      <c r="H15" s="41" t="str">
        <f>[1]Sheet1!L75</f>
        <v>No Former Zongo Road, Off Warake Road Auchi, Edo State.</v>
      </c>
      <c r="I15" s="40" t="str">
        <f>[1]Sheet1!D75</f>
        <v>Ict Officer</v>
      </c>
      <c r="J15" s="42">
        <v>52800</v>
      </c>
      <c r="K15" s="43">
        <f t="shared" si="0"/>
        <v>528</v>
      </c>
      <c r="L15" s="44">
        <f t="shared" si="1"/>
        <v>6336</v>
      </c>
    </row>
    <row r="16" spans="1:27" ht="30" x14ac:dyDescent="0.4">
      <c r="A16" s="39">
        <v>10</v>
      </c>
      <c r="B16" s="40" t="s">
        <v>44</v>
      </c>
      <c r="C16" s="40" t="s">
        <v>45</v>
      </c>
      <c r="D16" s="40" t="s">
        <v>20</v>
      </c>
      <c r="E16" s="41" t="s">
        <v>33</v>
      </c>
      <c r="F16" s="41" t="s">
        <v>46</v>
      </c>
      <c r="G16" s="41" t="s">
        <v>47</v>
      </c>
      <c r="H16" s="41" t="s">
        <v>48</v>
      </c>
      <c r="I16" s="48" t="s">
        <v>49</v>
      </c>
      <c r="J16" s="42">
        <v>33000</v>
      </c>
      <c r="K16" s="43">
        <f t="shared" si="0"/>
        <v>330</v>
      </c>
      <c r="L16" s="44">
        <f t="shared" si="1"/>
        <v>3960</v>
      </c>
    </row>
    <row r="17" spans="1:12" ht="30" x14ac:dyDescent="0.4">
      <c r="A17" s="39">
        <v>11</v>
      </c>
      <c r="B17" s="41" t="s">
        <v>50</v>
      </c>
      <c r="C17" s="40" t="s">
        <v>51</v>
      </c>
      <c r="D17" s="40" t="str">
        <f>[1]Sheet1!C60</f>
        <v>Male</v>
      </c>
      <c r="E17" s="41" t="str">
        <f>[1]Sheet1!G60</f>
        <v>5th September 2011</v>
      </c>
      <c r="F17" s="41" t="str">
        <f>[1]Sheet1!I60</f>
        <v>5th May 1975</v>
      </c>
      <c r="G17" s="41" t="s">
        <v>52</v>
      </c>
      <c r="H17" s="41" t="str">
        <f>[1]Sheet1!L60</f>
        <v>Flat 3 Bonny/Ceek Road Gra PHC</v>
      </c>
      <c r="I17" s="40" t="str">
        <f>[1]Sheet1!D60</f>
        <v>Boat Captain</v>
      </c>
      <c r="J17" s="47">
        <v>58212</v>
      </c>
      <c r="K17" s="43">
        <f t="shared" si="0"/>
        <v>582.12</v>
      </c>
      <c r="L17" s="44">
        <f t="shared" si="1"/>
        <v>6985.4400000000005</v>
      </c>
    </row>
    <row r="18" spans="1:12" ht="30" x14ac:dyDescent="0.4">
      <c r="A18" s="39">
        <v>12</v>
      </c>
      <c r="B18" s="41" t="s">
        <v>53</v>
      </c>
      <c r="C18" s="40" t="s">
        <v>54</v>
      </c>
      <c r="D18" s="40" t="str">
        <f>[1]Sheet1!C20</f>
        <v>Male</v>
      </c>
      <c r="E18" s="41" t="str">
        <f>[1]Sheet1!G20</f>
        <v>2nd August 2010</v>
      </c>
      <c r="F18" s="41" t="str">
        <f>[1]Sheet1!I20</f>
        <v>10th May 1981</v>
      </c>
      <c r="G18" s="46" t="str">
        <f>[1]Sheet1!K20</f>
        <v>08032353815, 08053887954</v>
      </c>
      <c r="H18" s="41" t="str">
        <f>[1]Sheet1!L20</f>
        <v>No. 13 Orogbun Crescent, Off Onne Road, GRA Phase 2, PHC</v>
      </c>
      <c r="I18" s="40" t="str">
        <f>[1]Sheet1!D20</f>
        <v>Dep. Opts. Mgr-Marine&amp;Log.</v>
      </c>
      <c r="J18" s="47">
        <v>166698</v>
      </c>
      <c r="K18" s="43">
        <f t="shared" si="0"/>
        <v>1666.98</v>
      </c>
      <c r="L18" s="44">
        <f t="shared" si="1"/>
        <v>20003.760000000002</v>
      </c>
    </row>
    <row r="19" spans="1:12" ht="30" x14ac:dyDescent="0.4">
      <c r="A19" s="39">
        <v>13</v>
      </c>
      <c r="B19" s="40" t="s">
        <v>55</v>
      </c>
      <c r="C19" s="40" t="s">
        <v>56</v>
      </c>
      <c r="D19" s="40" t="s">
        <v>20</v>
      </c>
      <c r="E19" s="41" t="s">
        <v>33</v>
      </c>
      <c r="F19" s="41" t="s">
        <v>57</v>
      </c>
      <c r="G19" s="41" t="s">
        <v>58</v>
      </c>
      <c r="H19" s="41" t="s">
        <v>59</v>
      </c>
      <c r="I19" s="40" t="s">
        <v>49</v>
      </c>
      <c r="J19" s="42">
        <v>33000</v>
      </c>
      <c r="K19" s="43">
        <f t="shared" si="0"/>
        <v>330</v>
      </c>
      <c r="L19" s="44">
        <f t="shared" si="1"/>
        <v>3960</v>
      </c>
    </row>
    <row r="20" spans="1:12" ht="30" customHeight="1" x14ac:dyDescent="0.4">
      <c r="A20" s="39">
        <v>14</v>
      </c>
      <c r="B20" s="41" t="s">
        <v>60</v>
      </c>
      <c r="C20" s="40" t="s">
        <v>61</v>
      </c>
      <c r="D20" s="40" t="str">
        <f>[1]Sheet1!C41</f>
        <v>Male</v>
      </c>
      <c r="E20" s="41" t="str">
        <f>[1]Sheet1!G41</f>
        <v>7th August 2017</v>
      </c>
      <c r="F20" s="41" t="str">
        <f>[1]Sheet1!I41</f>
        <v>12th April 1985</v>
      </c>
      <c r="G20" s="46" t="str">
        <f>[1]Sheet1!K41</f>
        <v>08093528492</v>
      </c>
      <c r="H20" s="41" t="str">
        <f>[1]Sheet1!L41</f>
        <v>No. 8 Chinwo Compound, Woji Town, PHC</v>
      </c>
      <c r="I20" s="49" t="str">
        <f>[1]Sheet1!D41</f>
        <v>Maintenance/Base Logistic Officer</v>
      </c>
      <c r="J20" s="47">
        <v>52800</v>
      </c>
      <c r="K20" s="43">
        <f t="shared" si="0"/>
        <v>528</v>
      </c>
      <c r="L20" s="44">
        <f t="shared" si="1"/>
        <v>6336</v>
      </c>
    </row>
    <row r="21" spans="1:12" ht="30" x14ac:dyDescent="0.4">
      <c r="A21" s="39">
        <v>15</v>
      </c>
      <c r="B21" s="41" t="s">
        <v>62</v>
      </c>
      <c r="C21" s="40" t="s">
        <v>63</v>
      </c>
      <c r="D21" s="40" t="str">
        <f>[1]Sheet1!C88</f>
        <v>Male</v>
      </c>
      <c r="E21" s="41" t="str">
        <f>[1]Sheet1!G88</f>
        <v>8th August 2010</v>
      </c>
      <c r="F21" s="41" t="str">
        <f>[1]Sheet1!I88</f>
        <v>15th August 1963</v>
      </c>
      <c r="G21" s="41" t="s">
        <v>64</v>
      </c>
      <c r="H21" s="41" t="str">
        <f>[1]Sheet1!L88</f>
        <v>No. 1B Ajuwa Close by Federal Close, Abuloma Road, PHC</v>
      </c>
      <c r="I21" s="40" t="str">
        <f>[1]Sheet1!D88</f>
        <v>Boat Captain</v>
      </c>
      <c r="J21" s="42">
        <v>61121</v>
      </c>
      <c r="K21" s="43">
        <f t="shared" si="0"/>
        <v>611.21</v>
      </c>
      <c r="L21" s="44">
        <f t="shared" si="1"/>
        <v>7334.52</v>
      </c>
    </row>
    <row r="22" spans="1:12" ht="30" x14ac:dyDescent="0.4">
      <c r="A22" s="39">
        <v>16</v>
      </c>
      <c r="B22" s="41" t="s">
        <v>65</v>
      </c>
      <c r="C22" s="40" t="s">
        <v>66</v>
      </c>
      <c r="D22" s="40" t="str">
        <f>[1]Sheet1!C48</f>
        <v>Female</v>
      </c>
      <c r="E22" s="41" t="str">
        <f>[1]Sheet1!G48</f>
        <v>7th October 2013</v>
      </c>
      <c r="F22" s="41" t="str">
        <f>[1]Sheet1!I48</f>
        <v>6th January 1976</v>
      </c>
      <c r="G22" s="46" t="str">
        <f>[1]Sheet1!K48</f>
        <v>07062939954, 08053263500</v>
      </c>
      <c r="H22" s="41" t="str">
        <f>[1]Sheet1!L48</f>
        <v>No. 17 Road One Rumuibekwe Layout, PHC</v>
      </c>
      <c r="I22" s="40" t="s">
        <v>240</v>
      </c>
      <c r="J22" s="47">
        <v>200000</v>
      </c>
      <c r="K22" s="43">
        <f t="shared" si="0"/>
        <v>2000</v>
      </c>
      <c r="L22" s="44">
        <f t="shared" si="1"/>
        <v>24000</v>
      </c>
    </row>
    <row r="23" spans="1:12" ht="30" x14ac:dyDescent="0.4">
      <c r="A23" s="39">
        <v>17</v>
      </c>
      <c r="B23" s="41" t="s">
        <v>68</v>
      </c>
      <c r="C23" s="40" t="s">
        <v>69</v>
      </c>
      <c r="D23" s="40" t="str">
        <f>[1]Sheet1!C22</f>
        <v>Male</v>
      </c>
      <c r="E23" s="41" t="str">
        <f>[1]Sheet1!G22</f>
        <v>28th February 2013</v>
      </c>
      <c r="F23" s="41" t="str">
        <f>[1]Sheet1!I22</f>
        <v>25th February 1981</v>
      </c>
      <c r="G23" s="46" t="str">
        <f>[1]Sheet1!K22</f>
        <v>07038433348</v>
      </c>
      <c r="H23" s="41" t="str">
        <f>[1]Sheet1!L22</f>
        <v>No. 19 Alexander Street, Mile 4, PHC</v>
      </c>
      <c r="I23" s="40" t="str">
        <f>[1]Sheet1!D22</f>
        <v>Marine Officer</v>
      </c>
      <c r="J23" s="47">
        <v>92378</v>
      </c>
      <c r="K23" s="43">
        <f t="shared" si="0"/>
        <v>923.78</v>
      </c>
      <c r="L23" s="44">
        <f t="shared" si="1"/>
        <v>11085.36</v>
      </c>
    </row>
    <row r="24" spans="1:12" ht="30" x14ac:dyDescent="0.4">
      <c r="A24" s="39">
        <v>18</v>
      </c>
      <c r="B24" s="40" t="s">
        <v>70</v>
      </c>
      <c r="C24" s="40" t="s">
        <v>71</v>
      </c>
      <c r="D24" s="40" t="s">
        <v>20</v>
      </c>
      <c r="E24" s="41" t="s">
        <v>33</v>
      </c>
      <c r="F24" s="41" t="s">
        <v>72</v>
      </c>
      <c r="G24" s="41" t="s">
        <v>73</v>
      </c>
      <c r="H24" s="41" t="s">
        <v>74</v>
      </c>
      <c r="I24" s="40" t="s">
        <v>75</v>
      </c>
      <c r="J24" s="42">
        <v>48000</v>
      </c>
      <c r="K24" s="43">
        <f t="shared" si="0"/>
        <v>480</v>
      </c>
      <c r="L24" s="44">
        <f t="shared" si="1"/>
        <v>5760</v>
      </c>
    </row>
    <row r="25" spans="1:12" ht="30" x14ac:dyDescent="0.4">
      <c r="A25" s="39">
        <v>19</v>
      </c>
      <c r="B25" s="41" t="s">
        <v>76</v>
      </c>
      <c r="C25" s="40" t="s">
        <v>77</v>
      </c>
      <c r="D25" s="40" t="str">
        <f>[1]Sheet1!C45</f>
        <v>Male</v>
      </c>
      <c r="E25" s="41" t="str">
        <f>[1]Sheet1!G45</f>
        <v>8th August 2014</v>
      </c>
      <c r="F25" s="41" t="str">
        <f>[1]Sheet1!I45</f>
        <v>14th September 1958</v>
      </c>
      <c r="G25" s="41" t="s">
        <v>78</v>
      </c>
      <c r="H25" s="41" t="str">
        <f>[1]Sheet1!L45</f>
        <v>No. 2 Nyesom Close, Off Adi Odum Street, Woji, PHC</v>
      </c>
      <c r="I25" s="40" t="str">
        <f>[1]Sheet1!D45</f>
        <v>Boat Captain</v>
      </c>
      <c r="J25" s="47">
        <v>58212</v>
      </c>
      <c r="K25" s="43">
        <f t="shared" si="0"/>
        <v>582.12</v>
      </c>
      <c r="L25" s="44">
        <f t="shared" si="1"/>
        <v>6985.4400000000005</v>
      </c>
    </row>
    <row r="26" spans="1:12" ht="30" x14ac:dyDescent="0.4">
      <c r="A26" s="39">
        <v>20</v>
      </c>
      <c r="B26" s="41" t="s">
        <v>79</v>
      </c>
      <c r="C26" s="40" t="s">
        <v>80</v>
      </c>
      <c r="D26" s="40" t="str">
        <f>[1]Sheet1!C59</f>
        <v>Male</v>
      </c>
      <c r="E26" s="41" t="str">
        <f>[1]Sheet1!G59</f>
        <v>5th August 2007</v>
      </c>
      <c r="F26" s="41" t="str">
        <f>[1]Sheet1!I59</f>
        <v>25th March 1968</v>
      </c>
      <c r="G26" s="46" t="str">
        <f>[1]Sheet1!K59</f>
        <v>08063570851, 07025196509</v>
      </c>
      <c r="H26" s="41" t="str">
        <f>[1]Sheet1!L59</f>
        <v>No. 9 Chinwo Orowere Street Ogbunabali, PHC</v>
      </c>
      <c r="I26" s="40" t="str">
        <f>[1]Sheet1!D59</f>
        <v>Forklift Operator</v>
      </c>
      <c r="J26" s="47">
        <v>64179</v>
      </c>
      <c r="K26" s="43">
        <f t="shared" si="0"/>
        <v>641.79</v>
      </c>
      <c r="L26" s="44">
        <f t="shared" si="1"/>
        <v>7701.48</v>
      </c>
    </row>
    <row r="27" spans="1:12" ht="30" x14ac:dyDescent="0.4">
      <c r="A27" s="39">
        <v>21</v>
      </c>
      <c r="B27" s="41" t="s">
        <v>184</v>
      </c>
      <c r="C27" s="40" t="s">
        <v>232</v>
      </c>
      <c r="D27" s="40" t="s">
        <v>20</v>
      </c>
      <c r="E27" s="41" t="s">
        <v>283</v>
      </c>
      <c r="F27" s="41" t="s">
        <v>284</v>
      </c>
      <c r="G27" s="46" t="s">
        <v>285</v>
      </c>
      <c r="H27" s="41" t="s">
        <v>286</v>
      </c>
      <c r="I27" s="40" t="s">
        <v>233</v>
      </c>
      <c r="J27" s="47">
        <v>52800</v>
      </c>
      <c r="K27" s="43">
        <f t="shared" si="0"/>
        <v>528</v>
      </c>
      <c r="L27" s="44">
        <f t="shared" si="1"/>
        <v>6336</v>
      </c>
    </row>
    <row r="28" spans="1:12" ht="30" x14ac:dyDescent="0.4">
      <c r="A28" s="39">
        <v>22</v>
      </c>
      <c r="B28" s="41" t="s">
        <v>81</v>
      </c>
      <c r="C28" s="41" t="s">
        <v>82</v>
      </c>
      <c r="D28" s="40" t="str">
        <f>[1]Sheet1!C8</f>
        <v>Male</v>
      </c>
      <c r="E28" s="41" t="str">
        <f>[1]Sheet1!G8</f>
        <v>08 - August - 2016</v>
      </c>
      <c r="F28" s="41" t="str">
        <f>[1]Sheet1!I8</f>
        <v>25th February 1983</v>
      </c>
      <c r="G28" s="46" t="str">
        <f>[1]Sheet1!K8</f>
        <v>08064411479</v>
      </c>
      <c r="H28" s="41" t="str">
        <f>[1]Sheet1!L8</f>
        <v>10, Tombia Street, GRA Phase II, PHC</v>
      </c>
      <c r="I28" s="40" t="str">
        <f>[1]Sheet1!D8</f>
        <v>C&amp;P Team Lead</v>
      </c>
      <c r="J28" s="47">
        <v>123600</v>
      </c>
      <c r="K28" s="43">
        <f t="shared" si="0"/>
        <v>1236</v>
      </c>
      <c r="L28" s="44">
        <f t="shared" si="1"/>
        <v>14832</v>
      </c>
    </row>
    <row r="29" spans="1:12" ht="30" x14ac:dyDescent="0.4">
      <c r="A29" s="39">
        <v>23</v>
      </c>
      <c r="B29" s="41" t="s">
        <v>81</v>
      </c>
      <c r="C29" s="40" t="s">
        <v>172</v>
      </c>
      <c r="D29" s="40" t="s">
        <v>20</v>
      </c>
      <c r="E29" s="41"/>
      <c r="F29" s="41"/>
      <c r="G29" s="41"/>
      <c r="H29" s="41"/>
      <c r="I29" s="40"/>
      <c r="J29" s="47">
        <v>20000</v>
      </c>
      <c r="K29" s="43">
        <f t="shared" si="0"/>
        <v>200</v>
      </c>
      <c r="L29" s="44">
        <f t="shared" si="1"/>
        <v>2400</v>
      </c>
    </row>
    <row r="30" spans="1:12" ht="30" x14ac:dyDescent="0.4">
      <c r="A30" s="39">
        <v>24</v>
      </c>
      <c r="B30" s="41" t="s">
        <v>208</v>
      </c>
      <c r="C30" s="40" t="s">
        <v>209</v>
      </c>
      <c r="D30" s="40" t="s">
        <v>20</v>
      </c>
      <c r="E30" s="41" t="s">
        <v>210</v>
      </c>
      <c r="F30" s="41" t="s">
        <v>211</v>
      </c>
      <c r="G30" s="41" t="s">
        <v>212</v>
      </c>
      <c r="H30" s="41" t="s">
        <v>213</v>
      </c>
      <c r="I30" s="40" t="s">
        <v>305</v>
      </c>
      <c r="J30" s="47">
        <v>57000</v>
      </c>
      <c r="K30" s="43">
        <f t="shared" si="0"/>
        <v>570</v>
      </c>
      <c r="L30" s="44">
        <f t="shared" si="1"/>
        <v>6840</v>
      </c>
    </row>
    <row r="31" spans="1:12" ht="30" x14ac:dyDescent="0.4">
      <c r="A31" s="39">
        <v>25</v>
      </c>
      <c r="B31" s="40" t="s">
        <v>87</v>
      </c>
      <c r="C31" s="40" t="s">
        <v>88</v>
      </c>
      <c r="D31" s="40" t="s">
        <v>20</v>
      </c>
      <c r="E31" s="41" t="s">
        <v>33</v>
      </c>
      <c r="F31" s="41" t="s">
        <v>89</v>
      </c>
      <c r="G31" s="41" t="s">
        <v>90</v>
      </c>
      <c r="H31" s="41" t="s">
        <v>91</v>
      </c>
      <c r="I31" s="40" t="s">
        <v>37</v>
      </c>
      <c r="J31" s="42">
        <v>42000</v>
      </c>
      <c r="K31" s="43">
        <f t="shared" si="0"/>
        <v>420</v>
      </c>
      <c r="L31" s="44">
        <f t="shared" si="1"/>
        <v>5040</v>
      </c>
    </row>
    <row r="32" spans="1:12" ht="30" x14ac:dyDescent="0.4">
      <c r="A32" s="39">
        <v>26</v>
      </c>
      <c r="B32" s="41" t="s">
        <v>92</v>
      </c>
      <c r="C32" s="40" t="s">
        <v>93</v>
      </c>
      <c r="D32" s="40" t="str">
        <f>[1]Sheet1!C49</f>
        <v>Female</v>
      </c>
      <c r="E32" s="41" t="str">
        <f>[1]Sheet1!G49</f>
        <v>25th June 2007</v>
      </c>
      <c r="F32" s="41" t="str">
        <f>[1]Sheet1!I49</f>
        <v>13th July 1982</v>
      </c>
      <c r="G32" s="46" t="str">
        <f>[1]Sheet1!K49</f>
        <v>08032651776, 08043218278</v>
      </c>
      <c r="H32" s="41" t="str">
        <f>[1]Sheet1!L49</f>
        <v>No. 83 Amadi Ama Layout PHC.</v>
      </c>
      <c r="I32" s="40" t="str">
        <f>[1]Sheet1!D49</f>
        <v>Document Control/PA</v>
      </c>
      <c r="J32" s="47">
        <v>132733.28</v>
      </c>
      <c r="K32" s="43">
        <f t="shared" si="0"/>
        <v>1327.3327999999999</v>
      </c>
      <c r="L32" s="44">
        <f t="shared" si="1"/>
        <v>15927.993599999998</v>
      </c>
    </row>
    <row r="33" spans="1:12" ht="30" x14ac:dyDescent="0.4">
      <c r="A33" s="39">
        <v>27</v>
      </c>
      <c r="B33" s="41" t="s">
        <v>94</v>
      </c>
      <c r="C33" s="40" t="s">
        <v>95</v>
      </c>
      <c r="D33" s="40" t="str">
        <f>[1]Sheet1!C42</f>
        <v>Male</v>
      </c>
      <c r="E33" s="41" t="str">
        <f>[1]Sheet1!G42</f>
        <v>29th April 2010</v>
      </c>
      <c r="F33" s="41" t="str">
        <f>[1]Sheet1!I42</f>
        <v>25th May 1966</v>
      </c>
      <c r="G33" s="46" t="str">
        <f>[1]Sheet1!K42</f>
        <v>08067380467</v>
      </c>
      <c r="H33" s="41" t="str">
        <f>[1]Sheet1!L42</f>
        <v>No. 85 Tipper Park, Trans Woji Road, PHC</v>
      </c>
      <c r="I33" s="40" t="str">
        <f>[1]Sheet1!D42</f>
        <v>Habour Assistant</v>
      </c>
      <c r="J33" s="47">
        <v>36000</v>
      </c>
      <c r="K33" s="43">
        <f t="shared" si="0"/>
        <v>360</v>
      </c>
      <c r="L33" s="44">
        <f t="shared" si="1"/>
        <v>4320</v>
      </c>
    </row>
    <row r="34" spans="1:12" ht="30" x14ac:dyDescent="0.4">
      <c r="A34" s="39">
        <v>28</v>
      </c>
      <c r="B34" s="41" t="s">
        <v>96</v>
      </c>
      <c r="C34" s="40" t="s">
        <v>43</v>
      </c>
      <c r="D34" s="40" t="str">
        <f>[1]Sheet1!C84</f>
        <v>Male</v>
      </c>
      <c r="E34" s="41" t="str">
        <f>[1]Sheet1!G84</f>
        <v>14th October 2009</v>
      </c>
      <c r="F34" s="41" t="str">
        <f>[1]Sheet1!I84</f>
        <v>25th April 1979</v>
      </c>
      <c r="G34" s="46" t="str">
        <f>[1]Sheet1!K84</f>
        <v>08036725527</v>
      </c>
      <c r="H34" s="41" t="str">
        <f>[1]Sheet1!L84</f>
        <v>Road 6, Oginigba Road Red Gate Compound PHC</v>
      </c>
      <c r="I34" s="40" t="str">
        <f>[1]Sheet1!D84</f>
        <v>Deckhand</v>
      </c>
      <c r="J34" s="42">
        <v>36000</v>
      </c>
      <c r="K34" s="43">
        <f t="shared" si="0"/>
        <v>360</v>
      </c>
      <c r="L34" s="44">
        <f t="shared" si="1"/>
        <v>4320</v>
      </c>
    </row>
    <row r="35" spans="1:12" ht="30" x14ac:dyDescent="0.4">
      <c r="A35" s="39">
        <v>29</v>
      </c>
      <c r="B35" s="40" t="s">
        <v>97</v>
      </c>
      <c r="C35" s="40" t="s">
        <v>98</v>
      </c>
      <c r="D35" s="40" t="s">
        <v>20</v>
      </c>
      <c r="E35" s="41" t="s">
        <v>99</v>
      </c>
      <c r="F35" s="41" t="s">
        <v>100</v>
      </c>
      <c r="G35" s="41" t="s">
        <v>101</v>
      </c>
      <c r="H35" s="41" t="s">
        <v>102</v>
      </c>
      <c r="I35" s="40" t="s">
        <v>103</v>
      </c>
      <c r="J35" s="42">
        <v>180000</v>
      </c>
      <c r="K35" s="43">
        <f t="shared" si="0"/>
        <v>1800</v>
      </c>
      <c r="L35" s="44">
        <f t="shared" si="1"/>
        <v>21600</v>
      </c>
    </row>
    <row r="36" spans="1:12" ht="30" x14ac:dyDescent="0.4">
      <c r="A36" s="39">
        <v>30</v>
      </c>
      <c r="B36" s="40" t="s">
        <v>104</v>
      </c>
      <c r="C36" s="40" t="s">
        <v>105</v>
      </c>
      <c r="D36" s="40" t="str">
        <f>[1]Sheet1!C6</f>
        <v>Male</v>
      </c>
      <c r="E36" s="41" t="str">
        <f>[1]Sheet1!G6</f>
        <v>03 - January - 2012</v>
      </c>
      <c r="F36" s="41" t="s">
        <v>106</v>
      </c>
      <c r="G36" s="41" t="s">
        <v>107</v>
      </c>
      <c r="H36" s="41" t="str">
        <f>[1]Sheet1!L6</f>
        <v>No. 29 Uniport /road, Off Ozuoba, PHC</v>
      </c>
      <c r="I36" s="40" t="str">
        <f>[1]Sheet1!D6</f>
        <v>Electrician</v>
      </c>
      <c r="J36" s="47">
        <v>55440</v>
      </c>
      <c r="K36" s="43">
        <f t="shared" si="0"/>
        <v>554.4</v>
      </c>
      <c r="L36" s="44">
        <f t="shared" si="1"/>
        <v>6652.7999999999993</v>
      </c>
    </row>
    <row r="37" spans="1:12" ht="30" x14ac:dyDescent="0.4">
      <c r="A37" s="39">
        <v>31</v>
      </c>
      <c r="B37" s="41" t="s">
        <v>108</v>
      </c>
      <c r="C37" s="40" t="s">
        <v>109</v>
      </c>
      <c r="D37" s="40" t="str">
        <f>[1]Sheet1!C82</f>
        <v>Male</v>
      </c>
      <c r="E37" s="41" t="str">
        <f>[1]Sheet1!G82</f>
        <v>2nd December 2013</v>
      </c>
      <c r="F37" s="41" t="str">
        <f>[1]Sheet1!I82</f>
        <v>20th March 1976</v>
      </c>
      <c r="G37" s="46" t="str">
        <f>[1]Sheet1!K82</f>
        <v>080342204261, 07040673086</v>
      </c>
      <c r="H37" s="41" t="str">
        <f>[1]Sheet1!L82</f>
        <v>No. 1 Chief Polo Estate Off 15 DFRRI Road Off Abuloma Road PHC</v>
      </c>
      <c r="I37" s="40" t="str">
        <f>[1]Sheet1!D82</f>
        <v>Ict/Maintenance Supervisor</v>
      </c>
      <c r="J37" s="42">
        <v>120393</v>
      </c>
      <c r="K37" s="43">
        <f t="shared" si="0"/>
        <v>1203.93</v>
      </c>
      <c r="L37" s="44">
        <f t="shared" si="1"/>
        <v>14447.16</v>
      </c>
    </row>
    <row r="38" spans="1:12" ht="30" x14ac:dyDescent="0.4">
      <c r="A38" s="39">
        <v>32</v>
      </c>
      <c r="B38" s="41" t="s">
        <v>110</v>
      </c>
      <c r="C38" s="40" t="s">
        <v>111</v>
      </c>
      <c r="D38" s="40" t="s">
        <v>20</v>
      </c>
      <c r="E38" s="41" t="s">
        <v>112</v>
      </c>
      <c r="F38" s="41" t="s">
        <v>113</v>
      </c>
      <c r="G38" s="50" t="s">
        <v>114</v>
      </c>
      <c r="H38" s="41" t="s">
        <v>115</v>
      </c>
      <c r="I38" s="40" t="s">
        <v>116</v>
      </c>
      <c r="J38" s="47">
        <v>19800</v>
      </c>
      <c r="K38" s="43">
        <f t="shared" si="0"/>
        <v>198</v>
      </c>
      <c r="L38" s="44">
        <f t="shared" si="1"/>
        <v>2376</v>
      </c>
    </row>
    <row r="39" spans="1:12" ht="30" x14ac:dyDescent="0.4">
      <c r="A39" s="39">
        <v>33</v>
      </c>
      <c r="B39" s="41" t="s">
        <v>117</v>
      </c>
      <c r="C39" s="40" t="s">
        <v>118</v>
      </c>
      <c r="D39" s="40" t="str">
        <f>[1]Sheet1!C86</f>
        <v>Male</v>
      </c>
      <c r="E39" s="41" t="str">
        <f>[1]Sheet1!G86</f>
        <v>25th June 2012</v>
      </c>
      <c r="F39" s="41" t="str">
        <f>[1]Sheet1!I86</f>
        <v>12th July 1987</v>
      </c>
      <c r="G39" s="46" t="str">
        <f>[1]Sheet1!K86</f>
        <v>08059811503, 08187830056</v>
      </c>
      <c r="H39" s="41" t="str">
        <f>[1]Sheet1!L86</f>
        <v>No. 5 dankoroma Street Azuabie Town Transamadi Industrial Layout PHC</v>
      </c>
      <c r="I39" s="40" t="str">
        <f>[1]Sheet1!D86</f>
        <v>Deckhand</v>
      </c>
      <c r="J39" s="42">
        <v>36000</v>
      </c>
      <c r="K39" s="43">
        <f t="shared" si="0"/>
        <v>360</v>
      </c>
      <c r="L39" s="44">
        <f t="shared" si="1"/>
        <v>4320</v>
      </c>
    </row>
    <row r="40" spans="1:12" ht="30" x14ac:dyDescent="0.4">
      <c r="A40" s="39">
        <v>34</v>
      </c>
      <c r="B40" s="40" t="s">
        <v>88</v>
      </c>
      <c r="C40" s="40" t="s">
        <v>242</v>
      </c>
      <c r="D40" s="40" t="s">
        <v>20</v>
      </c>
      <c r="E40" s="41" t="s">
        <v>121</v>
      </c>
      <c r="F40" s="41" t="s">
        <v>122</v>
      </c>
      <c r="G40" s="41" t="s">
        <v>123</v>
      </c>
      <c r="H40" s="41" t="s">
        <v>124</v>
      </c>
      <c r="I40" s="40" t="s">
        <v>243</v>
      </c>
      <c r="J40" s="42">
        <v>66513</v>
      </c>
      <c r="K40" s="43">
        <f t="shared" si="0"/>
        <v>665.13</v>
      </c>
      <c r="L40" s="44">
        <f t="shared" si="1"/>
        <v>7981.5599999999995</v>
      </c>
    </row>
    <row r="41" spans="1:12" ht="30" x14ac:dyDescent="0.4">
      <c r="A41" s="39">
        <v>35</v>
      </c>
      <c r="B41" s="41" t="s">
        <v>125</v>
      </c>
      <c r="C41" s="40" t="s">
        <v>126</v>
      </c>
      <c r="D41" s="40" t="str">
        <f>[1]Sheet1!C23</f>
        <v>Male</v>
      </c>
      <c r="E41" s="41" t="str">
        <f>[1]Sheet1!G23</f>
        <v>16th January 2017</v>
      </c>
      <c r="F41" s="41" t="str">
        <f>[1]Sheet1!I23</f>
        <v>17th August 1985</v>
      </c>
      <c r="G41" s="46" t="str">
        <f>[1]Sheet1!K23</f>
        <v>08036819930</v>
      </c>
      <c r="H41" s="41" t="str">
        <f>[1]Sheet1!L23</f>
        <v>No. 1 Chichi Street, Akpajo - Eleme, Rivers State</v>
      </c>
      <c r="I41" s="40" t="str">
        <f>[1]Sheet1!D23</f>
        <v>Fitter</v>
      </c>
      <c r="J41" s="47">
        <v>54000</v>
      </c>
      <c r="K41" s="43">
        <f t="shared" si="0"/>
        <v>540</v>
      </c>
      <c r="L41" s="44">
        <f t="shared" si="1"/>
        <v>6480</v>
      </c>
    </row>
    <row r="42" spans="1:12" ht="30" x14ac:dyDescent="0.4">
      <c r="A42" s="39">
        <v>36</v>
      </c>
      <c r="B42" s="41" t="s">
        <v>125</v>
      </c>
      <c r="C42" s="40" t="s">
        <v>127</v>
      </c>
      <c r="D42" s="40" t="str">
        <f>[1]Sheet1!C43</f>
        <v>Male</v>
      </c>
      <c r="E42" s="41" t="str">
        <f>[1]Sheet1!G43</f>
        <v>6th October 2017</v>
      </c>
      <c r="F42" s="41" t="str">
        <f>[1]Sheet1!I43</f>
        <v>13th June 1977</v>
      </c>
      <c r="G42" s="46" t="str">
        <f>[1]Sheet1!K43</f>
        <v>08060413134, 09097145374</v>
      </c>
      <c r="H42" s="41" t="str">
        <f>[1]Sheet1!L43</f>
        <v>No. 2 Nyesom Close, Off Adi Odum Street, Woji, PHC</v>
      </c>
      <c r="I42" s="40" t="str">
        <f>[1]Sheet1!D43</f>
        <v>Crane Operator</v>
      </c>
      <c r="J42" s="47">
        <v>60000</v>
      </c>
      <c r="K42" s="43">
        <f t="shared" si="0"/>
        <v>600</v>
      </c>
      <c r="L42" s="44">
        <f t="shared" si="1"/>
        <v>7200</v>
      </c>
    </row>
    <row r="43" spans="1:12" ht="30" x14ac:dyDescent="0.4">
      <c r="A43" s="39">
        <v>37</v>
      </c>
      <c r="B43" s="41" t="s">
        <v>130</v>
      </c>
      <c r="C43" s="40" t="s">
        <v>131</v>
      </c>
      <c r="D43" s="40" t="str">
        <f>[1]Sheet1!C69</f>
        <v>Male</v>
      </c>
      <c r="E43" s="41" t="str">
        <f>[1]Sheet1!G69</f>
        <v>9th July 2012</v>
      </c>
      <c r="F43" s="41" t="str">
        <f>[1]Sheet1!I69</f>
        <v>13th December 1977</v>
      </c>
      <c r="G43" s="46" t="str">
        <f>[1]Sheet1!K69</f>
        <v>08036750048, 08058270565</v>
      </c>
      <c r="H43" s="41" t="str">
        <f>[1]Sheet1!L69</f>
        <v>No. 2 Gas Road, Abuloma, PHC</v>
      </c>
      <c r="I43" s="40" t="str">
        <f>[1]Sheet1!D69</f>
        <v>Deckhand</v>
      </c>
      <c r="J43" s="42">
        <v>39690</v>
      </c>
      <c r="K43" s="43">
        <f t="shared" si="0"/>
        <v>396.90000000000003</v>
      </c>
      <c r="L43" s="44">
        <f t="shared" si="1"/>
        <v>4762.8</v>
      </c>
    </row>
    <row r="44" spans="1:12" ht="30" x14ac:dyDescent="0.4">
      <c r="A44" s="39">
        <v>38</v>
      </c>
      <c r="B44" s="41" t="s">
        <v>132</v>
      </c>
      <c r="C44" s="40" t="s">
        <v>133</v>
      </c>
      <c r="D44" s="40" t="str">
        <f>[1]Sheet1!C12</f>
        <v>Male</v>
      </c>
      <c r="E44" s="41" t="str">
        <f>[1]Sheet1!G12</f>
        <v>21-May-2007</v>
      </c>
      <c r="F44" s="41" t="str">
        <f>[1]Sheet1!I12</f>
        <v>14 - July -1971</v>
      </c>
      <c r="G44" s="46" t="str">
        <f>[1]Sheet1!K12</f>
        <v>08055668101,  07030197235</v>
      </c>
      <c r="H44" s="41" t="str">
        <f>[1]Sheet1!L12</f>
        <v>No, 3 Nwuchekwa Estate, Elelewo Town, R/S</v>
      </c>
      <c r="I44" s="40" t="str">
        <f>[1]Sheet1!D12</f>
        <v>Ag. Finance/Accounts Mgr.</v>
      </c>
      <c r="J44" s="47">
        <v>120000</v>
      </c>
      <c r="K44" s="43">
        <f t="shared" si="0"/>
        <v>1200</v>
      </c>
      <c r="L44" s="44">
        <f t="shared" si="1"/>
        <v>14400</v>
      </c>
    </row>
    <row r="45" spans="1:12" ht="30" x14ac:dyDescent="0.4">
      <c r="A45" s="39">
        <v>39</v>
      </c>
      <c r="B45" s="41" t="s">
        <v>134</v>
      </c>
      <c r="C45" s="40" t="s">
        <v>135</v>
      </c>
      <c r="D45" s="40" t="str">
        <f>[1]Sheet1!C38</f>
        <v>Male</v>
      </c>
      <c r="E45" s="41" t="str">
        <f>[1]Sheet1!G38</f>
        <v>1st November 2013</v>
      </c>
      <c r="F45" s="41" t="str">
        <f>[1]Sheet1!I38</f>
        <v>2nd May 1984</v>
      </c>
      <c r="G45" s="46" t="str">
        <f>[1]Sheet1!K38</f>
        <v>08061327971</v>
      </c>
      <c r="H45" s="41" t="str">
        <f>[1]Sheet1!L38</f>
        <v>No. 2 Gas Road, Abuloma, PHC</v>
      </c>
      <c r="I45" s="40" t="str">
        <f>[1]Sheet1!D38</f>
        <v>Marine Engineer Assistant</v>
      </c>
      <c r="J45" s="47">
        <v>45946</v>
      </c>
      <c r="K45" s="43">
        <f t="shared" si="0"/>
        <v>459.46000000000004</v>
      </c>
      <c r="L45" s="44">
        <f t="shared" si="1"/>
        <v>5513.52</v>
      </c>
    </row>
    <row r="46" spans="1:12" ht="30" x14ac:dyDescent="0.4">
      <c r="A46" s="39">
        <v>40</v>
      </c>
      <c r="B46" s="41" t="s">
        <v>136</v>
      </c>
      <c r="C46" s="40" t="s">
        <v>137</v>
      </c>
      <c r="D46" s="40" t="str">
        <f>[1]Sheet1!C33</f>
        <v>Male</v>
      </c>
      <c r="E46" s="41" t="str">
        <f>[1]Sheet1!G33</f>
        <v>23rd November 2015</v>
      </c>
      <c r="F46" s="41" t="str">
        <f>[1]Sheet1!I33</f>
        <v>30th September 1986</v>
      </c>
      <c r="G46" s="46" t="str">
        <f>[1]Sheet1!K33</f>
        <v>07068555356</v>
      </c>
      <c r="H46" s="41" t="str">
        <f>[1]Sheet1!L33</f>
        <v>No. 15 Isa Orlumati Close, Behind Adamac Group of Co, East West Rd, PHC</v>
      </c>
      <c r="I46" s="40" t="str">
        <f>[1]Sheet1!D33</f>
        <v>Accounts Officer</v>
      </c>
      <c r="J46" s="47">
        <v>52800</v>
      </c>
      <c r="K46" s="43">
        <f t="shared" si="0"/>
        <v>528</v>
      </c>
      <c r="L46" s="44">
        <f t="shared" si="1"/>
        <v>6336</v>
      </c>
    </row>
    <row r="47" spans="1:12" ht="30" x14ac:dyDescent="0.4">
      <c r="A47" s="39">
        <v>41</v>
      </c>
      <c r="B47" s="41" t="s">
        <v>138</v>
      </c>
      <c r="C47" s="40" t="s">
        <v>139</v>
      </c>
      <c r="D47" s="40" t="str">
        <f>[1]Sheet1!C65</f>
        <v>Male</v>
      </c>
      <c r="E47" s="41" t="str">
        <f>[1]Sheet1!G65</f>
        <v>13th September 2010</v>
      </c>
      <c r="F47" s="41" t="str">
        <f>[1]Sheet1!I65</f>
        <v>4th April 1968</v>
      </c>
      <c r="G47" s="41" t="s">
        <v>140</v>
      </c>
      <c r="H47" s="41" t="str">
        <f>[1]Sheet1!L65</f>
        <v>No. 104 Awolomebiri Okrika Rivers State.</v>
      </c>
      <c r="I47" s="40" t="str">
        <f>[1]Sheet1!D65</f>
        <v>Marine Engineer Assistant</v>
      </c>
      <c r="J47" s="42">
        <v>52800</v>
      </c>
      <c r="K47" s="43">
        <f t="shared" si="0"/>
        <v>528</v>
      </c>
      <c r="L47" s="44">
        <f t="shared" si="1"/>
        <v>6336</v>
      </c>
    </row>
    <row r="48" spans="1:12" ht="30" x14ac:dyDescent="0.4">
      <c r="A48" s="39">
        <v>42</v>
      </c>
      <c r="B48" s="41" t="s">
        <v>141</v>
      </c>
      <c r="C48" s="40" t="s">
        <v>142</v>
      </c>
      <c r="D48" s="40" t="str">
        <f>[1]Sheet1!C67</f>
        <v>Male</v>
      </c>
      <c r="E48" s="41" t="s">
        <v>143</v>
      </c>
      <c r="F48" s="41" t="str">
        <f>[1]Sheet1!I67</f>
        <v>21st May 1968</v>
      </c>
      <c r="G48" s="46" t="str">
        <f>[1]Sheet1!K67</f>
        <v>08035511249, 08065428983</v>
      </c>
      <c r="H48" s="41" t="str">
        <f>[1]Sheet1!L67</f>
        <v>No. 9 Oda Lnae Kesiolu Road Off Ikwerre Road, Rumuigbo PHC</v>
      </c>
      <c r="I48" s="40" t="str">
        <f>[1]Sheet1!D67</f>
        <v>Project Engineer</v>
      </c>
      <c r="J48" s="42">
        <v>183784.54</v>
      </c>
      <c r="K48" s="43">
        <f t="shared" si="0"/>
        <v>1837.8454000000002</v>
      </c>
      <c r="L48" s="44">
        <f t="shared" si="1"/>
        <v>22054.144800000002</v>
      </c>
    </row>
    <row r="49" spans="1:12" ht="30" x14ac:dyDescent="0.4">
      <c r="A49" s="39">
        <v>43</v>
      </c>
      <c r="B49" s="41" t="s">
        <v>144</v>
      </c>
      <c r="C49" s="40" t="s">
        <v>145</v>
      </c>
      <c r="D49" s="40" t="str">
        <f>[1]Sheet1!C37</f>
        <v>Male</v>
      </c>
      <c r="E49" s="41" t="str">
        <f>[1]Sheet1!G37</f>
        <v xml:space="preserve">28th February 2015 </v>
      </c>
      <c r="F49" s="41" t="str">
        <f>[1]Sheet1!I37</f>
        <v>15th October 1975</v>
      </c>
      <c r="G49" s="41" t="s">
        <v>146</v>
      </c>
      <c r="H49" s="41" t="str">
        <f>[1]Sheet1!L37</f>
        <v>No. 4 Mutu Lane, Agip/Mile 4, Rumueme, PHC</v>
      </c>
      <c r="I49" s="40" t="str">
        <f>[1]Sheet1!D37</f>
        <v>Boat Captain</v>
      </c>
      <c r="J49" s="47">
        <v>58212</v>
      </c>
      <c r="K49" s="43">
        <f t="shared" si="0"/>
        <v>582.12</v>
      </c>
      <c r="L49" s="44">
        <f t="shared" si="1"/>
        <v>6985.4400000000005</v>
      </c>
    </row>
    <row r="50" spans="1:12" ht="30" x14ac:dyDescent="0.4">
      <c r="A50" s="39">
        <v>44</v>
      </c>
      <c r="B50" s="41" t="s">
        <v>147</v>
      </c>
      <c r="C50" s="40" t="s">
        <v>148</v>
      </c>
      <c r="D50" s="40" t="str">
        <f>[1]Sheet1!C46</f>
        <v>Male</v>
      </c>
      <c r="E50" s="41" t="str">
        <f>[1]Sheet1!G46</f>
        <v>1st October 2015</v>
      </c>
      <c r="F50" s="41" t="str">
        <f>[1]Sheet1!I46</f>
        <v>2nd September 1977</v>
      </c>
      <c r="G50" s="46" t="str">
        <f>[1]Sheet1!K46</f>
        <v>08055415714, 08068473138</v>
      </c>
      <c r="H50" s="41" t="str">
        <f>[1]Sheet1!L46</f>
        <v>No. 6 Ebereke Street, Off Umusoya Street, Oyigbo, PHC</v>
      </c>
      <c r="I50" s="40" t="str">
        <f>[1]Sheet1!D46</f>
        <v>Procurement Officer</v>
      </c>
      <c r="J50" s="47">
        <v>54000</v>
      </c>
      <c r="K50" s="43">
        <f t="shared" si="0"/>
        <v>540</v>
      </c>
      <c r="L50" s="44">
        <f t="shared" si="1"/>
        <v>6480</v>
      </c>
    </row>
    <row r="51" spans="1:12" ht="30" x14ac:dyDescent="0.4">
      <c r="A51" s="39">
        <v>45</v>
      </c>
      <c r="B51" s="40" t="s">
        <v>149</v>
      </c>
      <c r="C51" s="40" t="s">
        <v>67</v>
      </c>
      <c r="D51" s="40" t="s">
        <v>20</v>
      </c>
      <c r="E51" s="41" t="s">
        <v>150</v>
      </c>
      <c r="F51" s="41" t="s">
        <v>151</v>
      </c>
      <c r="G51" s="41" t="s">
        <v>152</v>
      </c>
      <c r="H51" s="41" t="s">
        <v>153</v>
      </c>
      <c r="I51" s="40" t="s">
        <v>154</v>
      </c>
      <c r="J51" s="42">
        <v>120000</v>
      </c>
      <c r="K51" s="43">
        <f t="shared" si="0"/>
        <v>1200</v>
      </c>
      <c r="L51" s="44">
        <f t="shared" si="1"/>
        <v>14400</v>
      </c>
    </row>
    <row r="52" spans="1:12" ht="30" x14ac:dyDescent="0.4">
      <c r="A52" s="39">
        <v>46</v>
      </c>
      <c r="B52" s="40" t="s">
        <v>155</v>
      </c>
      <c r="C52" s="40" t="s">
        <v>156</v>
      </c>
      <c r="D52" s="40" t="str">
        <f>[1]Sheet1!C89</f>
        <v>Male</v>
      </c>
      <c r="E52" s="41" t="str">
        <f>[1]Sheet1!G89</f>
        <v>14th May 2004</v>
      </c>
      <c r="F52" s="41" t="str">
        <f>[1]Sheet1!I89</f>
        <v>20th March 1968</v>
      </c>
      <c r="G52" s="41">
        <v>8064866889</v>
      </c>
      <c r="H52" s="41" t="str">
        <f>[1]Sheet1!L89</f>
        <v>No. 26 Mini- Ewa Road Rumuobiakani, PHC</v>
      </c>
      <c r="I52" s="40" t="str">
        <f>[1]Sheet1!D89</f>
        <v>Deckhand</v>
      </c>
      <c r="J52" s="42">
        <v>43758</v>
      </c>
      <c r="K52" s="43">
        <f t="shared" si="0"/>
        <v>437.58</v>
      </c>
      <c r="L52" s="44">
        <f t="shared" si="1"/>
        <v>5250.96</v>
      </c>
    </row>
    <row r="53" spans="1:12" ht="30" x14ac:dyDescent="0.4">
      <c r="A53" s="39">
        <v>47</v>
      </c>
      <c r="B53" s="41" t="s">
        <v>157</v>
      </c>
      <c r="C53" s="40" t="s">
        <v>158</v>
      </c>
      <c r="D53" s="40" t="str">
        <f>[1]Sheet1!C64</f>
        <v>Male</v>
      </c>
      <c r="E53" s="41" t="str">
        <f>[1]Sheet1!G64</f>
        <v>6th August 2003</v>
      </c>
      <c r="F53" s="41" t="s">
        <v>246</v>
      </c>
      <c r="G53" s="41" t="str">
        <f>[1]Sheet1!$K$64</f>
        <v>08081152614</v>
      </c>
      <c r="H53" s="41" t="str">
        <f>[1]Sheet1!L64</f>
        <v>No. 4 Eze J Eze Street Off Sylas Street Oyigbo Rivers State.</v>
      </c>
      <c r="I53" s="40" t="str">
        <f>[1]Sheet1!D64</f>
        <v>Chief Driver</v>
      </c>
      <c r="J53" s="47">
        <v>60720</v>
      </c>
      <c r="K53" s="43">
        <f t="shared" si="0"/>
        <v>607.20000000000005</v>
      </c>
      <c r="L53" s="44">
        <f t="shared" si="1"/>
        <v>7286.4000000000005</v>
      </c>
    </row>
    <row r="54" spans="1:12" ht="30" x14ac:dyDescent="0.4">
      <c r="A54" s="39">
        <v>48</v>
      </c>
      <c r="B54" s="41" t="s">
        <v>159</v>
      </c>
      <c r="C54" s="40" t="s">
        <v>160</v>
      </c>
      <c r="D54" s="40" t="str">
        <f>[1]Sheet1!C14</f>
        <v>Male</v>
      </c>
      <c r="E54" s="41" t="str">
        <f>[1]Sheet1!G14</f>
        <v>29th February 2016</v>
      </c>
      <c r="F54" s="41" t="str">
        <f>[1]Sheet1!I14</f>
        <v>29th January 1971</v>
      </c>
      <c r="G54" s="46" t="str">
        <f>[1]Sheet1!K14</f>
        <v>08035700816, 08153075521,08132918547</v>
      </c>
      <c r="H54" s="41" t="str">
        <f>[1]Sheet1!L14</f>
        <v>No. 2 Adaghonleh Street, Off Okorare Street, Ughele, Delta State</v>
      </c>
      <c r="I54" s="40" t="str">
        <f>[1]Sheet1!D14</f>
        <v>QHSE Team Lead</v>
      </c>
      <c r="J54" s="47">
        <v>144000</v>
      </c>
      <c r="K54" s="43">
        <f t="shared" si="0"/>
        <v>1440</v>
      </c>
      <c r="L54" s="44">
        <f t="shared" si="1"/>
        <v>17280</v>
      </c>
    </row>
    <row r="55" spans="1:12" ht="30" x14ac:dyDescent="0.4">
      <c r="A55" s="39">
        <v>49</v>
      </c>
      <c r="B55" s="40" t="s">
        <v>161</v>
      </c>
      <c r="C55" s="40" t="s">
        <v>162</v>
      </c>
      <c r="D55" s="40" t="s">
        <v>20</v>
      </c>
      <c r="E55" s="41" t="s">
        <v>163</v>
      </c>
      <c r="F55" s="41" t="s">
        <v>164</v>
      </c>
      <c r="G55" s="41" t="s">
        <v>165</v>
      </c>
      <c r="H55" s="41" t="s">
        <v>166</v>
      </c>
      <c r="I55" s="48" t="s">
        <v>167</v>
      </c>
      <c r="J55" s="42">
        <v>137388</v>
      </c>
      <c r="K55" s="43">
        <f t="shared" si="0"/>
        <v>1373.88</v>
      </c>
      <c r="L55" s="44">
        <f t="shared" si="1"/>
        <v>16486.560000000001</v>
      </c>
    </row>
    <row r="56" spans="1:12" ht="30" x14ac:dyDescent="0.4">
      <c r="A56" s="39">
        <v>50</v>
      </c>
      <c r="B56" s="41" t="s">
        <v>168</v>
      </c>
      <c r="C56" s="40" t="s">
        <v>169</v>
      </c>
      <c r="D56" s="40" t="str">
        <f>[1]Sheet1!C79</f>
        <v>Male</v>
      </c>
      <c r="E56" s="41" t="str">
        <f>[1]Sheet1!G79</f>
        <v>1st October 2010</v>
      </c>
      <c r="F56" s="41" t="str">
        <f>[1]Sheet1!I79</f>
        <v>20th July 1982</v>
      </c>
      <c r="G56" s="41" t="s">
        <v>170</v>
      </c>
      <c r="H56" s="41" t="str">
        <f>[1]Sheet1!L79</f>
        <v>No 3 Gate Femie- Ama Off Abuloma Road PHC</v>
      </c>
      <c r="I56" s="40" t="str">
        <f>[1]Sheet1!D79</f>
        <v>Marine Engineer Assistant</v>
      </c>
      <c r="J56" s="42">
        <v>52800</v>
      </c>
      <c r="K56" s="43">
        <f t="shared" si="0"/>
        <v>528</v>
      </c>
      <c r="L56" s="44">
        <f t="shared" si="1"/>
        <v>6336</v>
      </c>
    </row>
    <row r="57" spans="1:12" ht="30" x14ac:dyDescent="0.4">
      <c r="A57" s="39">
        <v>51</v>
      </c>
      <c r="B57" s="40" t="s">
        <v>171</v>
      </c>
      <c r="C57" s="40" t="s">
        <v>172</v>
      </c>
      <c r="D57" s="40" t="s">
        <v>20</v>
      </c>
      <c r="E57" s="41" t="s">
        <v>173</v>
      </c>
      <c r="F57" s="41" t="s">
        <v>174</v>
      </c>
      <c r="G57" s="41" t="s">
        <v>175</v>
      </c>
      <c r="H57" s="41" t="s">
        <v>176</v>
      </c>
      <c r="I57" s="40" t="s">
        <v>177</v>
      </c>
      <c r="J57" s="42">
        <v>33000</v>
      </c>
      <c r="K57" s="43">
        <f t="shared" si="0"/>
        <v>330</v>
      </c>
      <c r="L57" s="44">
        <f t="shared" si="1"/>
        <v>3960</v>
      </c>
    </row>
    <row r="58" spans="1:12" ht="30" x14ac:dyDescent="0.4">
      <c r="A58" s="39">
        <v>52</v>
      </c>
      <c r="B58" s="41" t="s">
        <v>308</v>
      </c>
      <c r="C58" s="40" t="s">
        <v>309</v>
      </c>
      <c r="D58" s="40" t="s">
        <v>255</v>
      </c>
      <c r="E58" s="41"/>
      <c r="F58" s="41"/>
      <c r="G58" s="46"/>
      <c r="H58" s="41"/>
      <c r="I58" s="40"/>
      <c r="J58" s="47">
        <v>57024</v>
      </c>
      <c r="K58" s="43">
        <f t="shared" si="0"/>
        <v>570.24</v>
      </c>
      <c r="L58" s="44">
        <f t="shared" si="1"/>
        <v>6842.88</v>
      </c>
    </row>
    <row r="59" spans="1:12" ht="30" x14ac:dyDescent="0.4">
      <c r="A59" s="39">
        <v>53</v>
      </c>
      <c r="B59" s="41" t="s">
        <v>180</v>
      </c>
      <c r="C59" s="40" t="s">
        <v>142</v>
      </c>
      <c r="D59" s="40" t="str">
        <f>[1]Sheet1!C29</f>
        <v>Male</v>
      </c>
      <c r="E59" s="41" t="str">
        <f>[1]Sheet1!G29</f>
        <v>1st April 2016</v>
      </c>
      <c r="F59" s="41" t="str">
        <f>[1]Sheet1!I29</f>
        <v>10th October 1974</v>
      </c>
      <c r="G59" s="46" t="str">
        <f>[1]Sheet1!K29</f>
        <v>08068081500, 07054262129</v>
      </c>
      <c r="H59" s="41" t="str">
        <f>[1]Sheet1!L29</f>
        <v>No. 15 Timothy Chinwo Street, Woji, PHC</v>
      </c>
      <c r="I59" s="40" t="str">
        <f>[1]Sheet1!D29</f>
        <v>Dispatcher</v>
      </c>
      <c r="J59" s="47">
        <v>30000</v>
      </c>
      <c r="K59" s="43">
        <f t="shared" si="0"/>
        <v>300</v>
      </c>
      <c r="L59" s="44">
        <f t="shared" si="1"/>
        <v>3600</v>
      </c>
    </row>
    <row r="60" spans="1:12" ht="30" x14ac:dyDescent="0.4">
      <c r="A60" s="39">
        <v>54</v>
      </c>
      <c r="B60" s="41" t="s">
        <v>181</v>
      </c>
      <c r="C60" s="40" t="s">
        <v>182</v>
      </c>
      <c r="D60" s="40" t="str">
        <f>[1]Sheet1!C9</f>
        <v>Male</v>
      </c>
      <c r="E60" s="41" t="str">
        <f>[1]Sheet1!G9</f>
        <v>24 -january-2013</v>
      </c>
      <c r="F60" s="41" t="str">
        <f>[1]Sheet1!I9</f>
        <v>01- March-1982</v>
      </c>
      <c r="G60" s="46" t="str">
        <f>[1]Sheet1!K9</f>
        <v>08183479458, 08064271010</v>
      </c>
      <c r="H60" s="41" t="str">
        <f>[1]Sheet1!L9</f>
        <v>No, 24 Woji Place Road, PHC</v>
      </c>
      <c r="I60" s="40" t="str">
        <f>[1]Sheet1!D9</f>
        <v>Welder</v>
      </c>
      <c r="J60" s="47">
        <v>48000</v>
      </c>
      <c r="K60" s="43">
        <f t="shared" si="0"/>
        <v>480</v>
      </c>
      <c r="L60" s="44">
        <f t="shared" si="1"/>
        <v>5760</v>
      </c>
    </row>
    <row r="61" spans="1:12" ht="30" x14ac:dyDescent="0.4">
      <c r="A61" s="39">
        <v>55</v>
      </c>
      <c r="B61" s="41" t="s">
        <v>183</v>
      </c>
      <c r="C61" s="40" t="s">
        <v>184</v>
      </c>
      <c r="D61" s="40" t="str">
        <f>[1]Sheet1!C76</f>
        <v>Male</v>
      </c>
      <c r="E61" s="41" t="str">
        <f>[1]Sheet1!G76</f>
        <v>2nd June 2007</v>
      </c>
      <c r="F61" s="41" t="str">
        <f>[1]Sheet1!I76</f>
        <v>26th May 1984</v>
      </c>
      <c r="G61" s="46" t="str">
        <f>[1]Sheet1!K76</f>
        <v>07035182278, 08055022899</v>
      </c>
      <c r="H61" s="41" t="str">
        <f>[1]Sheet1!L76</f>
        <v>No. 21 Atugbo Street, Elekahia PHC</v>
      </c>
      <c r="I61" s="40" t="str">
        <f>[1]Sheet1!D76</f>
        <v>Deckhand</v>
      </c>
      <c r="J61" s="42">
        <v>39690</v>
      </c>
      <c r="K61" s="43">
        <f t="shared" si="0"/>
        <v>396.90000000000003</v>
      </c>
      <c r="L61" s="44">
        <f t="shared" si="1"/>
        <v>4762.8</v>
      </c>
    </row>
    <row r="62" spans="1:12" ht="30" x14ac:dyDescent="0.4">
      <c r="A62" s="39">
        <v>56</v>
      </c>
      <c r="B62" s="41" t="s">
        <v>185</v>
      </c>
      <c r="C62" s="40" t="s">
        <v>186</v>
      </c>
      <c r="D62" s="40" t="str">
        <f>[1]Sheet1!C66</f>
        <v>Male</v>
      </c>
      <c r="E62" s="41" t="str">
        <f>[1]Sheet1!G66</f>
        <v>20th March 2012</v>
      </c>
      <c r="F62" s="41" t="str">
        <f>[1]Sheet1!I66</f>
        <v>12th June 1966</v>
      </c>
      <c r="G62" s="46" t="str">
        <f>[1]Sheet1!K66</f>
        <v>07036332009</v>
      </c>
      <c r="H62" s="41" t="str">
        <f>[1]Sheet1!L66</f>
        <v>No. 48 Unity Drive Off Circular Road PHC</v>
      </c>
      <c r="I62" s="40" t="str">
        <f>[1]Sheet1!D66</f>
        <v>Beach Master</v>
      </c>
      <c r="J62" s="42">
        <v>110847</v>
      </c>
      <c r="K62" s="43">
        <f t="shared" si="0"/>
        <v>1108.47</v>
      </c>
      <c r="L62" s="44">
        <f t="shared" si="1"/>
        <v>13301.64</v>
      </c>
    </row>
    <row r="63" spans="1:12" ht="30" x14ac:dyDescent="0.4">
      <c r="A63" s="39">
        <v>57</v>
      </c>
      <c r="B63" s="40" t="s">
        <v>187</v>
      </c>
      <c r="C63" s="40" t="s">
        <v>188</v>
      </c>
      <c r="D63" s="40" t="s">
        <v>20</v>
      </c>
      <c r="E63" s="41" t="s">
        <v>33</v>
      </c>
      <c r="F63" s="41" t="s">
        <v>189</v>
      </c>
      <c r="G63" s="41" t="s">
        <v>190</v>
      </c>
      <c r="H63" s="41" t="s">
        <v>191</v>
      </c>
      <c r="I63" s="40" t="s">
        <v>116</v>
      </c>
      <c r="J63" s="42">
        <v>33000</v>
      </c>
      <c r="K63" s="43">
        <f t="shared" si="0"/>
        <v>330</v>
      </c>
      <c r="L63" s="44">
        <f t="shared" si="1"/>
        <v>3960</v>
      </c>
    </row>
    <row r="64" spans="1:12" ht="30" x14ac:dyDescent="0.4">
      <c r="A64" s="39">
        <v>58</v>
      </c>
      <c r="B64" s="41" t="s">
        <v>192</v>
      </c>
      <c r="C64" s="40" t="s">
        <v>193</v>
      </c>
      <c r="D64" s="40" t="str">
        <f>[1]Sheet1!C35</f>
        <v>Male</v>
      </c>
      <c r="E64" s="41" t="str">
        <f>[1]Sheet1!G35</f>
        <v>1st Deember 2015</v>
      </c>
      <c r="F64" s="41" t="str">
        <f>[1]Sheet1!I35</f>
        <v>14th March 1983</v>
      </c>
      <c r="G64" s="46" t="str">
        <f>[1]Sheet1!K35</f>
        <v>08069362868</v>
      </c>
      <c r="H64" s="41" t="str">
        <f>[1]Sheet1!L35</f>
        <v>No. 61 Mgbosimiri Village, Off Agip Road, PHC</v>
      </c>
      <c r="I64" s="40" t="str">
        <f>[1]Sheet1!D35</f>
        <v>Warehouse Assistant</v>
      </c>
      <c r="J64" s="47">
        <v>61585.799999999996</v>
      </c>
      <c r="K64" s="43">
        <f t="shared" si="0"/>
        <v>615.85799999999995</v>
      </c>
      <c r="L64" s="44">
        <f t="shared" si="1"/>
        <v>7390.2959999999994</v>
      </c>
    </row>
    <row r="65" spans="1:12" ht="30" x14ac:dyDescent="0.4">
      <c r="A65" s="39">
        <v>59</v>
      </c>
      <c r="B65" s="41" t="s">
        <v>214</v>
      </c>
      <c r="C65" s="40" t="s">
        <v>215</v>
      </c>
      <c r="D65" s="40" t="s">
        <v>20</v>
      </c>
      <c r="E65" s="41" t="s">
        <v>210</v>
      </c>
      <c r="F65" s="41" t="s">
        <v>217</v>
      </c>
      <c r="G65" s="50" t="s">
        <v>218</v>
      </c>
      <c r="H65" s="41" t="s">
        <v>219</v>
      </c>
      <c r="I65" s="40" t="s">
        <v>241</v>
      </c>
      <c r="J65" s="47">
        <v>24000</v>
      </c>
      <c r="K65" s="43">
        <f t="shared" si="0"/>
        <v>240</v>
      </c>
      <c r="L65" s="44">
        <f t="shared" si="1"/>
        <v>2880</v>
      </c>
    </row>
    <row r="66" spans="1:12" ht="30" x14ac:dyDescent="0.4">
      <c r="A66" s="39">
        <v>60</v>
      </c>
      <c r="B66" s="41" t="s">
        <v>194</v>
      </c>
      <c r="C66" s="40" t="s">
        <v>195</v>
      </c>
      <c r="D66" s="40" t="s">
        <v>20</v>
      </c>
      <c r="E66" s="41" t="str">
        <f>[1]Sheet1!G25</f>
        <v>1st January 2013</v>
      </c>
      <c r="F66" s="41" t="str">
        <f>[1]Sheet1!I25</f>
        <v>7th May 1980</v>
      </c>
      <c r="G66" s="46" t="str">
        <f>[1]Sheet1!K25</f>
        <v>07034310779, 08120228119</v>
      </c>
      <c r="H66" s="41" t="str">
        <f>[1]Sheet1!L25</f>
        <v>No. 7 The Light Secondary School Road, Opp. U.P.E. Sandfill, Borokiri-PHC</v>
      </c>
      <c r="I66" s="40" t="str">
        <f>[1]Sheet1!D25</f>
        <v>Crane Operator</v>
      </c>
      <c r="J66" s="47">
        <v>83790</v>
      </c>
      <c r="K66" s="43">
        <f t="shared" si="0"/>
        <v>837.9</v>
      </c>
      <c r="L66" s="44">
        <f t="shared" si="1"/>
        <v>10054.799999999999</v>
      </c>
    </row>
    <row r="67" spans="1:12" ht="30" x14ac:dyDescent="0.4">
      <c r="A67" s="39">
        <v>61</v>
      </c>
      <c r="B67" s="41" t="s">
        <v>199</v>
      </c>
      <c r="C67" s="40" t="s">
        <v>200</v>
      </c>
      <c r="D67" s="40" t="str">
        <f>[1]Sheet1!C77</f>
        <v>Male</v>
      </c>
      <c r="E67" s="41" t="s">
        <v>201</v>
      </c>
      <c r="F67" s="41" t="str">
        <f>[1]Sheet1!I77</f>
        <v xml:space="preserve">19th January 1959 </v>
      </c>
      <c r="G67" s="46" t="str">
        <f>[1]Sheet1!K77</f>
        <v>08060524855</v>
      </c>
      <c r="H67" s="41" t="str">
        <f>[1]Sheet1!L77</f>
        <v>No. 10 Bonny Street, Town PHC</v>
      </c>
      <c r="I67" s="40" t="str">
        <f>[1]Sheet1!D77</f>
        <v>Foreman</v>
      </c>
      <c r="J67" s="42">
        <v>110847</v>
      </c>
      <c r="K67" s="43">
        <f t="shared" si="0"/>
        <v>1108.47</v>
      </c>
      <c r="L67" s="51">
        <f t="shared" si="1"/>
        <v>13301.64</v>
      </c>
    </row>
    <row r="68" spans="1:12" ht="30" x14ac:dyDescent="0.4">
      <c r="A68" s="39">
        <v>62</v>
      </c>
      <c r="B68" s="41" t="s">
        <v>202</v>
      </c>
      <c r="C68" s="40" t="s">
        <v>203</v>
      </c>
      <c r="D68" s="40" t="s">
        <v>20</v>
      </c>
      <c r="E68" s="41" t="s">
        <v>112</v>
      </c>
      <c r="F68" s="40" t="s">
        <v>204</v>
      </c>
      <c r="G68" s="41" t="s">
        <v>280</v>
      </c>
      <c r="H68" s="40" t="s">
        <v>205</v>
      </c>
      <c r="I68" s="40" t="s">
        <v>116</v>
      </c>
      <c r="J68" s="47">
        <v>19800</v>
      </c>
      <c r="K68" s="43">
        <f t="shared" si="0"/>
        <v>198</v>
      </c>
      <c r="L68" s="51">
        <f t="shared" si="1"/>
        <v>2376</v>
      </c>
    </row>
    <row r="69" spans="1:12" ht="30" x14ac:dyDescent="0.4">
      <c r="A69" s="87">
        <v>63</v>
      </c>
      <c r="B69" s="41" t="s">
        <v>236</v>
      </c>
      <c r="C69" s="40" t="s">
        <v>237</v>
      </c>
      <c r="D69" s="40" t="s">
        <v>20</v>
      </c>
      <c r="E69" s="41" t="s">
        <v>247</v>
      </c>
      <c r="F69" s="40" t="s">
        <v>248</v>
      </c>
      <c r="G69" s="41" t="s">
        <v>281</v>
      </c>
      <c r="H69" s="40" t="s">
        <v>249</v>
      </c>
      <c r="I69" s="40" t="s">
        <v>238</v>
      </c>
      <c r="J69" s="47">
        <v>39000</v>
      </c>
      <c r="K69" s="43">
        <f t="shared" ref="K69:K77" si="2">J69*0.01</f>
        <v>390</v>
      </c>
      <c r="L69" s="51">
        <f t="shared" ref="L69:L77" si="3">K69*12</f>
        <v>4680</v>
      </c>
    </row>
    <row r="70" spans="1:12" ht="30" x14ac:dyDescent="0.4">
      <c r="A70" s="87">
        <v>64</v>
      </c>
      <c r="B70" s="41" t="s">
        <v>234</v>
      </c>
      <c r="C70" s="40" t="s">
        <v>235</v>
      </c>
      <c r="D70" s="40" t="s">
        <v>20</v>
      </c>
      <c r="E70" s="40" t="s">
        <v>250</v>
      </c>
      <c r="F70" s="40" t="s">
        <v>251</v>
      </c>
      <c r="G70" s="41" t="s">
        <v>146</v>
      </c>
      <c r="H70" s="40" t="s">
        <v>252</v>
      </c>
      <c r="I70" s="40" t="s">
        <v>244</v>
      </c>
      <c r="J70" s="47">
        <v>42000</v>
      </c>
      <c r="K70" s="43">
        <f t="shared" si="2"/>
        <v>420</v>
      </c>
      <c r="L70" s="51">
        <f t="shared" si="3"/>
        <v>5040</v>
      </c>
    </row>
    <row r="71" spans="1:12" ht="30" x14ac:dyDescent="0.4">
      <c r="A71" s="87">
        <v>65</v>
      </c>
      <c r="B71" s="41" t="s">
        <v>253</v>
      </c>
      <c r="C71" s="40" t="s">
        <v>254</v>
      </c>
      <c r="D71" s="40" t="s">
        <v>255</v>
      </c>
      <c r="E71" s="40" t="s">
        <v>266</v>
      </c>
      <c r="F71" s="40" t="s">
        <v>267</v>
      </c>
      <c r="G71" s="41" t="s">
        <v>282</v>
      </c>
      <c r="H71" s="40" t="s">
        <v>268</v>
      </c>
      <c r="I71" s="40" t="s">
        <v>264</v>
      </c>
      <c r="J71" s="47">
        <v>160000</v>
      </c>
      <c r="K71" s="43">
        <f t="shared" si="2"/>
        <v>1600</v>
      </c>
      <c r="L71" s="51">
        <f t="shared" si="3"/>
        <v>19200</v>
      </c>
    </row>
    <row r="72" spans="1:12" ht="30" x14ac:dyDescent="0.4">
      <c r="A72" s="87">
        <v>66</v>
      </c>
      <c r="B72" s="41" t="s">
        <v>256</v>
      </c>
      <c r="C72" s="40" t="s">
        <v>257</v>
      </c>
      <c r="D72" s="40" t="s">
        <v>20</v>
      </c>
      <c r="E72" s="40" t="s">
        <v>266</v>
      </c>
      <c r="F72" s="40" t="s">
        <v>269</v>
      </c>
      <c r="G72" s="41" t="s">
        <v>270</v>
      </c>
      <c r="H72" s="40" t="s">
        <v>271</v>
      </c>
      <c r="I72" s="40" t="s">
        <v>265</v>
      </c>
      <c r="J72" s="47">
        <v>80000</v>
      </c>
      <c r="K72" s="43">
        <f t="shared" si="2"/>
        <v>800</v>
      </c>
      <c r="L72" s="51">
        <f t="shared" si="3"/>
        <v>9600</v>
      </c>
    </row>
    <row r="73" spans="1:12" ht="30" x14ac:dyDescent="0.4">
      <c r="A73" s="87">
        <v>67</v>
      </c>
      <c r="B73" s="41" t="s">
        <v>258</v>
      </c>
      <c r="C73" s="40" t="s">
        <v>259</v>
      </c>
      <c r="D73" s="40" t="s">
        <v>20</v>
      </c>
      <c r="E73" s="40" t="s">
        <v>272</v>
      </c>
      <c r="F73" s="40" t="s">
        <v>273</v>
      </c>
      <c r="G73" s="41" t="s">
        <v>274</v>
      </c>
      <c r="H73" s="40" t="s">
        <v>275</v>
      </c>
      <c r="I73" s="40" t="s">
        <v>262</v>
      </c>
      <c r="J73" s="47">
        <v>79800</v>
      </c>
      <c r="K73" s="43">
        <f t="shared" si="2"/>
        <v>798</v>
      </c>
      <c r="L73" s="51">
        <f t="shared" si="3"/>
        <v>9576</v>
      </c>
    </row>
    <row r="74" spans="1:12" ht="30" x14ac:dyDescent="0.4">
      <c r="A74" s="87">
        <v>68</v>
      </c>
      <c r="B74" s="41" t="s">
        <v>260</v>
      </c>
      <c r="C74" s="40" t="s">
        <v>261</v>
      </c>
      <c r="D74" s="40" t="s">
        <v>20</v>
      </c>
      <c r="E74" s="40" t="s">
        <v>276</v>
      </c>
      <c r="F74" s="40" t="s">
        <v>277</v>
      </c>
      <c r="G74" s="41" t="s">
        <v>278</v>
      </c>
      <c r="H74" s="40" t="s">
        <v>279</v>
      </c>
      <c r="I74" s="40" t="s">
        <v>263</v>
      </c>
      <c r="J74" s="47">
        <v>48000</v>
      </c>
      <c r="K74" s="43">
        <f t="shared" si="2"/>
        <v>480</v>
      </c>
      <c r="L74" s="51">
        <f t="shared" si="3"/>
        <v>5760</v>
      </c>
    </row>
    <row r="75" spans="1:12" ht="30" x14ac:dyDescent="0.4">
      <c r="A75" s="87">
        <v>69</v>
      </c>
      <c r="B75" s="41" t="s">
        <v>291</v>
      </c>
      <c r="C75" s="40" t="s">
        <v>292</v>
      </c>
      <c r="D75" s="40" t="s">
        <v>255</v>
      </c>
      <c r="E75" s="40" t="s">
        <v>293</v>
      </c>
      <c r="F75" s="40" t="s">
        <v>294</v>
      </c>
      <c r="G75" s="41" t="s">
        <v>295</v>
      </c>
      <c r="H75" s="40" t="s">
        <v>296</v>
      </c>
      <c r="I75" s="40" t="s">
        <v>297</v>
      </c>
      <c r="J75" s="47">
        <v>28000</v>
      </c>
      <c r="K75" s="43">
        <f t="shared" si="2"/>
        <v>280</v>
      </c>
      <c r="L75" s="51">
        <f t="shared" si="3"/>
        <v>3360</v>
      </c>
    </row>
    <row r="76" spans="1:12" ht="30" x14ac:dyDescent="0.4">
      <c r="A76" s="87">
        <v>70</v>
      </c>
      <c r="B76" s="41" t="s">
        <v>301</v>
      </c>
      <c r="C76" s="40" t="s">
        <v>302</v>
      </c>
      <c r="D76" s="40" t="s">
        <v>20</v>
      </c>
      <c r="E76" s="40"/>
      <c r="F76" s="40"/>
      <c r="G76" s="41"/>
      <c r="H76" s="40"/>
      <c r="I76" s="40" t="s">
        <v>290</v>
      </c>
      <c r="J76" s="47">
        <v>30000</v>
      </c>
      <c r="K76" s="43">
        <f t="shared" si="2"/>
        <v>300</v>
      </c>
      <c r="L76" s="51">
        <f t="shared" si="3"/>
        <v>3600</v>
      </c>
    </row>
    <row r="77" spans="1:12" ht="30" x14ac:dyDescent="0.4">
      <c r="A77" s="87">
        <v>71</v>
      </c>
      <c r="B77" s="41" t="s">
        <v>303</v>
      </c>
      <c r="C77" s="40" t="s">
        <v>304</v>
      </c>
      <c r="D77" s="40" t="s">
        <v>255</v>
      </c>
      <c r="E77" s="40"/>
      <c r="F77" s="40"/>
      <c r="G77" s="41"/>
      <c r="H77" s="40"/>
      <c r="I77" s="40" t="s">
        <v>86</v>
      </c>
      <c r="J77" s="47">
        <v>80000</v>
      </c>
      <c r="K77" s="43">
        <f t="shared" si="2"/>
        <v>800</v>
      </c>
      <c r="L77" s="51">
        <f t="shared" si="3"/>
        <v>9600</v>
      </c>
    </row>
    <row r="78" spans="1:12" ht="36" x14ac:dyDescent="0.55000000000000004">
      <c r="A78" s="52"/>
      <c r="B78" s="53"/>
      <c r="C78" s="52"/>
      <c r="D78" s="52"/>
      <c r="E78" s="54"/>
      <c r="F78" s="54"/>
      <c r="G78" s="52"/>
      <c r="H78" s="52"/>
      <c r="I78" s="55"/>
      <c r="J78" s="56">
        <f>SUM(J7:J77)</f>
        <v>6795505</v>
      </c>
      <c r="K78" s="57">
        <f>SUM(K7:K77)</f>
        <v>67955.049999999988</v>
      </c>
      <c r="L78" s="57">
        <f>SUM(L7:L77)</f>
        <v>815460.60000000009</v>
      </c>
    </row>
    <row r="79" spans="1:12" s="58" customFormat="1" ht="36" x14ac:dyDescent="0.55000000000000004">
      <c r="B79" s="59" t="s">
        <v>206</v>
      </c>
      <c r="E79" s="60"/>
      <c r="F79" s="60"/>
      <c r="I79" s="61"/>
      <c r="J79" s="62"/>
      <c r="K79" s="63"/>
      <c r="L79" s="63"/>
    </row>
    <row r="80" spans="1:12" s="58" customFormat="1" ht="36" x14ac:dyDescent="0.55000000000000004">
      <c r="B80" s="59" t="s">
        <v>207</v>
      </c>
      <c r="C80" s="64"/>
      <c r="D80" s="64"/>
      <c r="E80" s="64"/>
      <c r="F80" s="65"/>
      <c r="G80" s="64"/>
      <c r="H80" s="64"/>
      <c r="I80" s="66"/>
      <c r="J80" s="67"/>
    </row>
    <row r="81" spans="2:10" s="58" customFormat="1" ht="36" x14ac:dyDescent="0.55000000000000004">
      <c r="B81" s="68"/>
      <c r="C81" s="64"/>
      <c r="D81" s="64"/>
      <c r="E81" s="64"/>
      <c r="F81" s="65"/>
      <c r="G81" s="64"/>
      <c r="H81" s="64"/>
      <c r="I81" s="66"/>
      <c r="J81" s="67"/>
    </row>
    <row r="82" spans="2:10" s="58" customFormat="1" ht="46.5" x14ac:dyDescent="0.7">
      <c r="B82" s="69" t="s">
        <v>287</v>
      </c>
      <c r="C82" s="102" t="s">
        <v>338</v>
      </c>
      <c r="D82" s="102"/>
      <c r="E82" s="102"/>
      <c r="F82" s="69" t="s">
        <v>289</v>
      </c>
      <c r="G82" s="69" t="s">
        <v>288</v>
      </c>
      <c r="H82" s="69" t="s">
        <v>340</v>
      </c>
      <c r="I82" s="89"/>
      <c r="J82" s="67"/>
    </row>
    <row r="83" spans="2:10" s="58" customFormat="1" ht="33.75" x14ac:dyDescent="0.5">
      <c r="C83" s="64"/>
      <c r="D83" s="64"/>
      <c r="E83" s="64"/>
      <c r="F83" s="65"/>
      <c r="G83" s="64"/>
      <c r="H83" s="64"/>
      <c r="I83" s="66"/>
      <c r="J83" s="67"/>
    </row>
    <row r="84" spans="2:10" s="58" customFormat="1" x14ac:dyDescent="0.25">
      <c r="E84" s="60"/>
      <c r="F84" s="60"/>
      <c r="I84" s="61"/>
      <c r="J84" s="67"/>
    </row>
    <row r="85" spans="2:10" s="58" customFormat="1" x14ac:dyDescent="0.25">
      <c r="E85" s="60"/>
      <c r="F85" s="60"/>
      <c r="I85" s="61"/>
      <c r="J85" s="67"/>
    </row>
    <row r="86" spans="2:10" s="58" customFormat="1" x14ac:dyDescent="0.25">
      <c r="E86" s="60"/>
      <c r="F86" s="60"/>
      <c r="I86" s="61"/>
      <c r="J86" s="67"/>
    </row>
    <row r="87" spans="2:10" s="58" customFormat="1" x14ac:dyDescent="0.25">
      <c r="E87" s="60"/>
      <c r="F87" s="60"/>
      <c r="I87" s="61"/>
      <c r="J87" s="67"/>
    </row>
    <row r="88" spans="2:10" s="58" customFormat="1" x14ac:dyDescent="0.25">
      <c r="E88" s="60"/>
      <c r="F88" s="60"/>
      <c r="I88" s="61"/>
      <c r="J88" s="67"/>
    </row>
    <row r="89" spans="2:10" s="58" customFormat="1" x14ac:dyDescent="0.25">
      <c r="E89" s="60"/>
      <c r="F89" s="60"/>
      <c r="I89" s="61"/>
      <c r="J89" s="67"/>
    </row>
    <row r="90" spans="2:10" x14ac:dyDescent="0.25">
      <c r="F90" s="70" t="s">
        <v>216</v>
      </c>
    </row>
  </sheetData>
  <mergeCells count="2">
    <mergeCell ref="A5:A6"/>
    <mergeCell ref="C82:E8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2"/>
  <sheetViews>
    <sheetView topLeftCell="B56" zoomScale="34" zoomScaleNormal="34" workbookViewId="0">
      <selection activeCell="H84" sqref="H84"/>
    </sheetView>
  </sheetViews>
  <sheetFormatPr defaultColWidth="11.5703125" defaultRowHeight="15" x14ac:dyDescent="0.25"/>
  <cols>
    <col min="1" max="1" width="11.42578125" customWidth="1"/>
    <col min="2" max="2" width="49.5703125" customWidth="1"/>
    <col min="3" max="3" width="45.28515625" customWidth="1"/>
    <col min="4" max="4" width="18.28515625" customWidth="1"/>
    <col min="5" max="5" width="45.140625" style="70" customWidth="1"/>
    <col min="6" max="6" width="53" style="70" customWidth="1"/>
    <col min="7" max="7" width="64.5703125" customWidth="1"/>
    <col min="8" max="8" width="130" customWidth="1"/>
    <col min="9" max="9" width="62.140625" style="71" customWidth="1"/>
    <col min="10" max="10" width="47.5703125" style="72" customWidth="1"/>
    <col min="11" max="11" width="37.5703125" customWidth="1"/>
    <col min="12" max="12" width="39.7109375" customWidth="1"/>
  </cols>
  <sheetData>
    <row r="1" spans="1:27" ht="88.5" x14ac:dyDescent="1.1000000000000001">
      <c r="A1" s="1"/>
      <c r="B1" s="2"/>
      <c r="C1" s="2"/>
      <c r="D1" s="2"/>
      <c r="E1" s="3"/>
      <c r="F1" s="4" t="s">
        <v>0</v>
      </c>
      <c r="G1" s="2"/>
      <c r="H1" s="2"/>
      <c r="I1" s="2"/>
      <c r="J1" s="5"/>
      <c r="K1" s="5"/>
      <c r="L1" s="6"/>
      <c r="M1" s="7"/>
      <c r="N1" s="7"/>
      <c r="O1" s="89"/>
      <c r="P1" s="89"/>
      <c r="Q1" s="89"/>
      <c r="R1" s="8"/>
      <c r="S1" s="8"/>
      <c r="T1" s="8"/>
      <c r="U1" s="8"/>
    </row>
    <row r="2" spans="1:27" ht="46.5" x14ac:dyDescent="0.7">
      <c r="A2" s="9"/>
      <c r="B2" s="10"/>
      <c r="C2" s="10"/>
      <c r="D2" s="10"/>
      <c r="E2" s="10"/>
      <c r="F2" s="11" t="s">
        <v>1</v>
      </c>
      <c r="G2" s="10"/>
      <c r="H2" s="10"/>
      <c r="I2" s="10"/>
      <c r="J2" s="10"/>
      <c r="K2" s="10"/>
      <c r="L2" s="12"/>
      <c r="M2" s="13"/>
      <c r="N2" s="13"/>
      <c r="O2" s="8"/>
      <c r="P2" s="8"/>
      <c r="Q2" s="8"/>
      <c r="R2" s="8"/>
      <c r="S2" s="8"/>
      <c r="T2" s="8"/>
      <c r="U2" s="8"/>
    </row>
    <row r="3" spans="1:27" ht="61.5" x14ac:dyDescent="0.9">
      <c r="A3" s="9"/>
      <c r="B3" s="16" t="s">
        <v>220</v>
      </c>
      <c r="C3" s="10"/>
      <c r="D3" s="10"/>
      <c r="E3" s="10"/>
      <c r="F3" s="10"/>
      <c r="G3" s="10"/>
      <c r="H3" s="88" t="s">
        <v>307</v>
      </c>
      <c r="I3" s="10"/>
      <c r="J3" s="10"/>
      <c r="K3" s="10"/>
      <c r="L3" s="15"/>
      <c r="M3" s="8"/>
      <c r="N3" s="8"/>
      <c r="O3" s="8"/>
      <c r="P3" s="8"/>
      <c r="Q3" s="8"/>
      <c r="R3" s="8"/>
      <c r="S3" s="8"/>
      <c r="T3" s="8"/>
      <c r="U3" s="8"/>
    </row>
    <row r="4" spans="1:27" ht="46.5" x14ac:dyDescent="0.7">
      <c r="A4" s="17"/>
      <c r="B4" s="18"/>
      <c r="C4" s="19"/>
      <c r="D4" s="19"/>
      <c r="E4" s="20"/>
      <c r="F4" s="20"/>
      <c r="G4" s="19"/>
      <c r="H4" s="19"/>
      <c r="I4" s="14" t="s">
        <v>2</v>
      </c>
      <c r="J4" s="21"/>
      <c r="K4" s="22" t="s">
        <v>3</v>
      </c>
      <c r="L4" s="23"/>
      <c r="M4" s="8"/>
      <c r="N4" s="8"/>
      <c r="O4" s="8"/>
      <c r="P4" s="8"/>
      <c r="Q4" s="8"/>
      <c r="R4" s="8"/>
      <c r="S4" s="8"/>
      <c r="T4" s="8"/>
      <c r="U4" s="8"/>
    </row>
    <row r="5" spans="1:27" ht="56.25" x14ac:dyDescent="0.7">
      <c r="A5" s="100" t="s">
        <v>4</v>
      </c>
      <c r="B5" s="24"/>
      <c r="C5" s="24"/>
      <c r="D5" s="24"/>
      <c r="E5" s="25" t="s">
        <v>5</v>
      </c>
      <c r="F5" s="26"/>
      <c r="G5" s="24"/>
      <c r="H5" s="24"/>
      <c r="I5" s="27"/>
      <c r="J5" s="28" t="s">
        <v>6</v>
      </c>
      <c r="K5" s="29"/>
      <c r="L5" s="30"/>
    </row>
    <row r="6" spans="1:27" ht="51.75" x14ac:dyDescent="0.4">
      <c r="A6" s="101"/>
      <c r="B6" s="31" t="s">
        <v>7</v>
      </c>
      <c r="C6" s="32" t="s">
        <v>8</v>
      </c>
      <c r="D6" s="32" t="s">
        <v>9</v>
      </c>
      <c r="E6" s="33" t="s">
        <v>10</v>
      </c>
      <c r="F6" s="34" t="s">
        <v>11</v>
      </c>
      <c r="G6" s="32" t="s">
        <v>12</v>
      </c>
      <c r="H6" s="32" t="s">
        <v>13</v>
      </c>
      <c r="I6" s="32" t="s">
        <v>14</v>
      </c>
      <c r="J6" s="35" t="s">
        <v>15</v>
      </c>
      <c r="K6" s="36" t="s">
        <v>16</v>
      </c>
      <c r="L6" s="37" t="s">
        <v>17</v>
      </c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</row>
    <row r="7" spans="1:27" s="45" customFormat="1" ht="30" x14ac:dyDescent="0.4">
      <c r="A7" s="39">
        <v>1</v>
      </c>
      <c r="B7" s="40" t="s">
        <v>18</v>
      </c>
      <c r="C7" s="40" t="s">
        <v>19</v>
      </c>
      <c r="D7" s="40" t="s">
        <v>20</v>
      </c>
      <c r="E7" s="22"/>
      <c r="F7" s="41" t="s">
        <v>21</v>
      </c>
      <c r="G7" s="41" t="s">
        <v>22</v>
      </c>
      <c r="H7" s="41" t="s">
        <v>23</v>
      </c>
      <c r="I7" s="40" t="s">
        <v>24</v>
      </c>
      <c r="J7" s="42">
        <v>2000000</v>
      </c>
      <c r="K7" s="43">
        <f t="shared" ref="K7:K68" si="0">J7*0.01</f>
        <v>20000</v>
      </c>
      <c r="L7" s="44">
        <f t="shared" ref="L7:L68" si="1">K7*12</f>
        <v>240000</v>
      </c>
    </row>
    <row r="8" spans="1:27" s="45" customFormat="1" ht="30" x14ac:dyDescent="0.4">
      <c r="A8" s="39">
        <v>2</v>
      </c>
      <c r="B8" s="40" t="s">
        <v>120</v>
      </c>
      <c r="C8" s="40" t="s">
        <v>119</v>
      </c>
      <c r="D8" s="40" t="s">
        <v>20</v>
      </c>
      <c r="E8" s="22" t="s">
        <v>229</v>
      </c>
      <c r="F8" s="41" t="s">
        <v>122</v>
      </c>
      <c r="G8" s="41" t="s">
        <v>230</v>
      </c>
      <c r="H8" s="41" t="s">
        <v>231</v>
      </c>
      <c r="I8" s="40" t="s">
        <v>239</v>
      </c>
      <c r="J8" s="42">
        <v>120393</v>
      </c>
      <c r="K8" s="43">
        <f t="shared" si="0"/>
        <v>1203.93</v>
      </c>
      <c r="L8" s="44">
        <f t="shared" si="1"/>
        <v>14447.16</v>
      </c>
    </row>
    <row r="9" spans="1:27" s="45" customFormat="1" ht="30" x14ac:dyDescent="0.4">
      <c r="A9" s="39">
        <v>3</v>
      </c>
      <c r="B9" s="41" t="s">
        <v>25</v>
      </c>
      <c r="C9" s="40" t="s">
        <v>26</v>
      </c>
      <c r="D9" s="40" t="str">
        <f>[1]Sheet1!C61</f>
        <v>Male</v>
      </c>
      <c r="E9" s="41" t="str">
        <f>[1]Sheet1!G61</f>
        <v>27th May 2011</v>
      </c>
      <c r="F9" s="41" t="str">
        <f>[1]Sheet1!I61</f>
        <v>1st January 1962</v>
      </c>
      <c r="G9" s="46" t="str">
        <f>[1]Sheet1!K61</f>
        <v>08067393809, 07055276976</v>
      </c>
      <c r="H9" s="41" t="str">
        <f>[1]Sheet1!L61</f>
        <v>No. 1 School Road Akani Compound Rumuolumeni PHC</v>
      </c>
      <c r="I9" s="40" t="str">
        <f>[1]Sheet1!D61</f>
        <v>Marine Engineer Assistant</v>
      </c>
      <c r="J9" s="47">
        <v>52800</v>
      </c>
      <c r="K9" s="43">
        <f t="shared" si="0"/>
        <v>528</v>
      </c>
      <c r="L9" s="44">
        <f t="shared" si="1"/>
        <v>6336</v>
      </c>
    </row>
    <row r="10" spans="1:27" s="45" customFormat="1" ht="30" x14ac:dyDescent="0.4">
      <c r="A10" s="39">
        <v>4</v>
      </c>
      <c r="B10" s="41" t="s">
        <v>27</v>
      </c>
      <c r="C10" s="40" t="s">
        <v>28</v>
      </c>
      <c r="D10" s="40" t="str">
        <f>[1]Sheet1!C73</f>
        <v>Male</v>
      </c>
      <c r="E10" s="41" t="str">
        <f>[1]Sheet1!G73</f>
        <v>11th March 2013</v>
      </c>
      <c r="F10" s="41" t="str">
        <f>[1]Sheet1!I73</f>
        <v>1st September 1987</v>
      </c>
      <c r="G10" s="46" t="str">
        <f>[1]Sheet1!K73</f>
        <v>080639683265, 08052705520</v>
      </c>
      <c r="H10" s="41" t="str">
        <f>[1]Sheet1!L73</f>
        <v>No. 34 Miracle Estate Off School Road, Elelenwo PHC</v>
      </c>
      <c r="I10" s="40" t="str">
        <f>[1]Sheet1!D73</f>
        <v>Deckhand</v>
      </c>
      <c r="J10" s="42">
        <v>36000</v>
      </c>
      <c r="K10" s="43">
        <f t="shared" si="0"/>
        <v>360</v>
      </c>
      <c r="L10" s="44">
        <f t="shared" si="1"/>
        <v>4320</v>
      </c>
    </row>
    <row r="11" spans="1:27" s="45" customFormat="1" ht="30" x14ac:dyDescent="0.4">
      <c r="A11" s="39">
        <v>5</v>
      </c>
      <c r="B11" s="41" t="s">
        <v>29</v>
      </c>
      <c r="C11" s="40" t="s">
        <v>30</v>
      </c>
      <c r="D11" s="40" t="str">
        <f>[1]Sheet1!C62</f>
        <v>Male</v>
      </c>
      <c r="E11" s="41" t="str">
        <f>[1]Sheet1!G62</f>
        <v>15th December 2011</v>
      </c>
      <c r="F11" s="41" t="str">
        <f>[1]Sheet1!I62</f>
        <v>22nd November 1982</v>
      </c>
      <c r="G11" s="46" t="str">
        <f>[1]Sheet1!K62</f>
        <v>08035114522, 08058561737</v>
      </c>
      <c r="H11" s="41" t="str">
        <f>[1]Sheet1!L62</f>
        <v>No. 39 GRA Elelenwo PHC</v>
      </c>
      <c r="I11" s="40" t="str">
        <f>[1]Sheet1!D62</f>
        <v>Deckhand</v>
      </c>
      <c r="J11" s="47">
        <v>43758.38</v>
      </c>
      <c r="K11" s="43">
        <f t="shared" si="0"/>
        <v>437.5838</v>
      </c>
      <c r="L11" s="44">
        <f t="shared" si="1"/>
        <v>5251.0056000000004</v>
      </c>
    </row>
    <row r="12" spans="1:27" s="45" customFormat="1" ht="30" x14ac:dyDescent="0.4">
      <c r="A12" s="39">
        <v>6</v>
      </c>
      <c r="B12" s="40" t="s">
        <v>31</v>
      </c>
      <c r="C12" s="40" t="s">
        <v>32</v>
      </c>
      <c r="D12" s="40" t="s">
        <v>20</v>
      </c>
      <c r="E12" s="41" t="s">
        <v>33</v>
      </c>
      <c r="F12" s="41" t="s">
        <v>34</v>
      </c>
      <c r="G12" s="41" t="s">
        <v>35</v>
      </c>
      <c r="H12" s="41" t="s">
        <v>36</v>
      </c>
      <c r="I12" s="40" t="s">
        <v>37</v>
      </c>
      <c r="J12" s="42">
        <v>42000</v>
      </c>
      <c r="K12" s="43">
        <f t="shared" si="0"/>
        <v>420</v>
      </c>
      <c r="L12" s="44">
        <f t="shared" si="1"/>
        <v>5040</v>
      </c>
    </row>
    <row r="13" spans="1:27" ht="30" x14ac:dyDescent="0.4">
      <c r="A13" s="39">
        <v>7</v>
      </c>
      <c r="B13" s="41" t="s">
        <v>38</v>
      </c>
      <c r="C13" s="40" t="s">
        <v>39</v>
      </c>
      <c r="D13" s="40" t="str">
        <f>[1]Sheet1!C28</f>
        <v>Male</v>
      </c>
      <c r="E13" s="41" t="str">
        <f>[1]Sheet1!G28</f>
        <v>1st August 2015</v>
      </c>
      <c r="F13" s="41" t="str">
        <f>[1]Sheet1!I28</f>
        <v>19th March 1992</v>
      </c>
      <c r="G13" s="46" t="str">
        <f>[1]Sheet1!K28</f>
        <v>07066471973</v>
      </c>
      <c r="H13" s="41" t="str">
        <f>[1]Sheet1!L28</f>
        <v>No. 23 Okania Road, Off Shell Locationn, Rumuola, PHC</v>
      </c>
      <c r="I13" s="40" t="str">
        <f>[1]Sheet1!D28</f>
        <v>Gardener</v>
      </c>
      <c r="J13" s="47">
        <v>25380</v>
      </c>
      <c r="K13" s="43">
        <f t="shared" si="0"/>
        <v>253.8</v>
      </c>
      <c r="L13" s="44">
        <f t="shared" si="1"/>
        <v>3045.6000000000004</v>
      </c>
    </row>
    <row r="14" spans="1:27" ht="30" x14ac:dyDescent="0.4">
      <c r="A14" s="39">
        <v>8</v>
      </c>
      <c r="B14" s="41" t="s">
        <v>40</v>
      </c>
      <c r="C14" s="40" t="s">
        <v>41</v>
      </c>
      <c r="D14" s="40" t="str">
        <f>[1]Sheet1!C80</f>
        <v>Male</v>
      </c>
      <c r="E14" s="41" t="str">
        <f>[1]Sheet1!G80</f>
        <v>22nd August 2012</v>
      </c>
      <c r="F14" s="41" t="str">
        <f>[1]Sheet1!I80</f>
        <v>14th February 1961</v>
      </c>
      <c r="G14" s="46" t="str">
        <f>[1]Sheet1!K80</f>
        <v>08033655946, 08052941726</v>
      </c>
      <c r="H14" s="41" t="str">
        <f>[1]Sheet1!L80</f>
        <v>No. 9A Ike gwerre Street Oromene Zimgdu Village.</v>
      </c>
      <c r="I14" s="40" t="str">
        <f>[1]Sheet1!D80</f>
        <v>Boat Captain</v>
      </c>
      <c r="J14" s="42">
        <v>58212</v>
      </c>
      <c r="K14" s="43">
        <f t="shared" si="0"/>
        <v>582.12</v>
      </c>
      <c r="L14" s="44">
        <f t="shared" si="1"/>
        <v>6985.4400000000005</v>
      </c>
    </row>
    <row r="15" spans="1:27" ht="30" x14ac:dyDescent="0.4">
      <c r="A15" s="39">
        <v>9</v>
      </c>
      <c r="B15" s="41" t="s">
        <v>42</v>
      </c>
      <c r="C15" s="40" t="s">
        <v>43</v>
      </c>
      <c r="D15" s="40" t="str">
        <f>[1]Sheet1!C75</f>
        <v>Male</v>
      </c>
      <c r="E15" s="41" t="str">
        <f>[1]Sheet1!G75</f>
        <v>1st December 2017</v>
      </c>
      <c r="F15" s="41" t="str">
        <f>[1]Sheet1!I75</f>
        <v>23rd October 1991</v>
      </c>
      <c r="G15" s="46" t="str">
        <f>[1]Sheet1!K75</f>
        <v>07037852663, 08073229383</v>
      </c>
      <c r="H15" s="41" t="str">
        <f>[1]Sheet1!L75</f>
        <v>No Former Zongo Road, Off Warake Road Auchi, Edo State.</v>
      </c>
      <c r="I15" s="40" t="str">
        <f>[1]Sheet1!D75</f>
        <v>Ict Officer</v>
      </c>
      <c r="J15" s="42">
        <v>52800</v>
      </c>
      <c r="K15" s="43">
        <f t="shared" si="0"/>
        <v>528</v>
      </c>
      <c r="L15" s="44">
        <f t="shared" si="1"/>
        <v>6336</v>
      </c>
    </row>
    <row r="16" spans="1:27" ht="30" x14ac:dyDescent="0.4">
      <c r="A16" s="39">
        <v>10</v>
      </c>
      <c r="B16" s="40" t="s">
        <v>44</v>
      </c>
      <c r="C16" s="40" t="s">
        <v>45</v>
      </c>
      <c r="D16" s="40" t="s">
        <v>20</v>
      </c>
      <c r="E16" s="41" t="s">
        <v>33</v>
      </c>
      <c r="F16" s="41" t="s">
        <v>46</v>
      </c>
      <c r="G16" s="41" t="s">
        <v>47</v>
      </c>
      <c r="H16" s="41" t="s">
        <v>48</v>
      </c>
      <c r="I16" s="48" t="s">
        <v>49</v>
      </c>
      <c r="J16" s="42">
        <v>33000</v>
      </c>
      <c r="K16" s="43">
        <f t="shared" si="0"/>
        <v>330</v>
      </c>
      <c r="L16" s="44">
        <f t="shared" si="1"/>
        <v>3960</v>
      </c>
    </row>
    <row r="17" spans="1:12" ht="30" x14ac:dyDescent="0.4">
      <c r="A17" s="39">
        <v>11</v>
      </c>
      <c r="B17" s="41" t="s">
        <v>50</v>
      </c>
      <c r="C17" s="40" t="s">
        <v>51</v>
      </c>
      <c r="D17" s="40" t="str">
        <f>[1]Sheet1!C60</f>
        <v>Male</v>
      </c>
      <c r="E17" s="41" t="str">
        <f>[1]Sheet1!G60</f>
        <v>5th September 2011</v>
      </c>
      <c r="F17" s="41" t="str">
        <f>[1]Sheet1!I60</f>
        <v>5th May 1975</v>
      </c>
      <c r="G17" s="41" t="s">
        <v>52</v>
      </c>
      <c r="H17" s="41" t="str">
        <f>[1]Sheet1!L60</f>
        <v>Flat 3 Bonny/Ceek Road Gra PHC</v>
      </c>
      <c r="I17" s="40" t="str">
        <f>[1]Sheet1!D60</f>
        <v>Boat Captain</v>
      </c>
      <c r="J17" s="47">
        <v>58212</v>
      </c>
      <c r="K17" s="43">
        <f t="shared" si="0"/>
        <v>582.12</v>
      </c>
      <c r="L17" s="44">
        <f t="shared" si="1"/>
        <v>6985.4400000000005</v>
      </c>
    </row>
    <row r="18" spans="1:12" ht="30" x14ac:dyDescent="0.4">
      <c r="A18" s="39">
        <v>12</v>
      </c>
      <c r="B18" s="41" t="s">
        <v>53</v>
      </c>
      <c r="C18" s="40" t="s">
        <v>54</v>
      </c>
      <c r="D18" s="40" t="str">
        <f>[1]Sheet1!C20</f>
        <v>Male</v>
      </c>
      <c r="E18" s="41" t="str">
        <f>[1]Sheet1!G20</f>
        <v>2nd August 2010</v>
      </c>
      <c r="F18" s="41" t="str">
        <f>[1]Sheet1!I20</f>
        <v>10th May 1981</v>
      </c>
      <c r="G18" s="46" t="str">
        <f>[1]Sheet1!K20</f>
        <v>08032353815, 08053887954</v>
      </c>
      <c r="H18" s="41" t="str">
        <f>[1]Sheet1!L20</f>
        <v>No. 13 Orogbun Crescent, Off Onne Road, GRA Phase 2, PHC</v>
      </c>
      <c r="I18" s="40" t="str">
        <f>[1]Sheet1!D20</f>
        <v>Dep. Opts. Mgr-Marine&amp;Log.</v>
      </c>
      <c r="J18" s="47">
        <v>166698</v>
      </c>
      <c r="K18" s="43">
        <f t="shared" si="0"/>
        <v>1666.98</v>
      </c>
      <c r="L18" s="44">
        <f t="shared" si="1"/>
        <v>20003.760000000002</v>
      </c>
    </row>
    <row r="19" spans="1:12" ht="30" x14ac:dyDescent="0.4">
      <c r="A19" s="39">
        <v>13</v>
      </c>
      <c r="B19" s="40" t="s">
        <v>55</v>
      </c>
      <c r="C19" s="40" t="s">
        <v>56</v>
      </c>
      <c r="D19" s="40" t="s">
        <v>20</v>
      </c>
      <c r="E19" s="41" t="s">
        <v>33</v>
      </c>
      <c r="F19" s="41" t="s">
        <v>57</v>
      </c>
      <c r="G19" s="41" t="s">
        <v>58</v>
      </c>
      <c r="H19" s="41" t="s">
        <v>59</v>
      </c>
      <c r="I19" s="40" t="s">
        <v>49</v>
      </c>
      <c r="J19" s="42">
        <v>33000</v>
      </c>
      <c r="K19" s="43">
        <f t="shared" si="0"/>
        <v>330</v>
      </c>
      <c r="L19" s="44">
        <f t="shared" si="1"/>
        <v>3960</v>
      </c>
    </row>
    <row r="20" spans="1:12" ht="31.5" customHeight="1" x14ac:dyDescent="0.4">
      <c r="A20" s="39">
        <v>14</v>
      </c>
      <c r="B20" s="41" t="s">
        <v>60</v>
      </c>
      <c r="C20" s="40" t="s">
        <v>61</v>
      </c>
      <c r="D20" s="40" t="str">
        <f>[1]Sheet1!C41</f>
        <v>Male</v>
      </c>
      <c r="E20" s="41" t="str">
        <f>[1]Sheet1!G41</f>
        <v>7th August 2017</v>
      </c>
      <c r="F20" s="41" t="str">
        <f>[1]Sheet1!I41</f>
        <v>12th April 1985</v>
      </c>
      <c r="G20" s="46" t="str">
        <f>[1]Sheet1!K41</f>
        <v>08093528492</v>
      </c>
      <c r="H20" s="41" t="str">
        <f>[1]Sheet1!L41</f>
        <v>No. 8 Chinwo Compound, Woji Town, PHC</v>
      </c>
      <c r="I20" s="49" t="str">
        <f>[1]Sheet1!D41</f>
        <v>Maintenance/Base Logistic Officer</v>
      </c>
      <c r="J20" s="47">
        <v>52800</v>
      </c>
      <c r="K20" s="43">
        <f t="shared" si="0"/>
        <v>528</v>
      </c>
      <c r="L20" s="44">
        <f t="shared" si="1"/>
        <v>6336</v>
      </c>
    </row>
    <row r="21" spans="1:12" ht="30" x14ac:dyDescent="0.4">
      <c r="A21" s="39">
        <v>15</v>
      </c>
      <c r="B21" s="41" t="s">
        <v>62</v>
      </c>
      <c r="C21" s="40" t="s">
        <v>63</v>
      </c>
      <c r="D21" s="40" t="str">
        <f>[1]Sheet1!C88</f>
        <v>Male</v>
      </c>
      <c r="E21" s="41" t="str">
        <f>[1]Sheet1!G88</f>
        <v>8th August 2010</v>
      </c>
      <c r="F21" s="41" t="str">
        <f>[1]Sheet1!I88</f>
        <v>15th August 1963</v>
      </c>
      <c r="G21" s="41" t="s">
        <v>64</v>
      </c>
      <c r="H21" s="41" t="str">
        <f>[1]Sheet1!L88</f>
        <v>No. 1B Ajuwa Close by Federal Close, Abuloma Road, PHC</v>
      </c>
      <c r="I21" s="40" t="str">
        <f>[1]Sheet1!D88</f>
        <v>Boat Captain</v>
      </c>
      <c r="J21" s="42">
        <v>61121</v>
      </c>
      <c r="K21" s="43">
        <f t="shared" si="0"/>
        <v>611.21</v>
      </c>
      <c r="L21" s="44">
        <f t="shared" si="1"/>
        <v>7334.52</v>
      </c>
    </row>
    <row r="22" spans="1:12" ht="30" x14ac:dyDescent="0.4">
      <c r="A22" s="39">
        <v>16</v>
      </c>
      <c r="B22" s="41" t="s">
        <v>65</v>
      </c>
      <c r="C22" s="40" t="s">
        <v>66</v>
      </c>
      <c r="D22" s="40" t="str">
        <f>[1]Sheet1!C48</f>
        <v>Female</v>
      </c>
      <c r="E22" s="41" t="str">
        <f>[1]Sheet1!G48</f>
        <v>7th October 2013</v>
      </c>
      <c r="F22" s="41" t="str">
        <f>[1]Sheet1!I48</f>
        <v>6th January 1976</v>
      </c>
      <c r="G22" s="46" t="str">
        <f>[1]Sheet1!K48</f>
        <v>07062939954, 08053263500</v>
      </c>
      <c r="H22" s="41" t="str">
        <f>[1]Sheet1!L48</f>
        <v>No. 17 Road One Rumuibekwe Layout, PHC</v>
      </c>
      <c r="I22" s="40" t="s">
        <v>240</v>
      </c>
      <c r="J22" s="47">
        <v>200000</v>
      </c>
      <c r="K22" s="43">
        <f t="shared" si="0"/>
        <v>2000</v>
      </c>
      <c r="L22" s="44">
        <f t="shared" si="1"/>
        <v>24000</v>
      </c>
    </row>
    <row r="23" spans="1:12" ht="30" x14ac:dyDescent="0.4">
      <c r="A23" s="39">
        <v>17</v>
      </c>
      <c r="B23" s="41" t="s">
        <v>68</v>
      </c>
      <c r="C23" s="40" t="s">
        <v>69</v>
      </c>
      <c r="D23" s="40" t="str">
        <f>[1]Sheet1!C22</f>
        <v>Male</v>
      </c>
      <c r="E23" s="41" t="str">
        <f>[1]Sheet1!G22</f>
        <v>28th February 2013</v>
      </c>
      <c r="F23" s="41" t="str">
        <f>[1]Sheet1!I22</f>
        <v>25th February 1981</v>
      </c>
      <c r="G23" s="46" t="str">
        <f>[1]Sheet1!K22</f>
        <v>07038433348</v>
      </c>
      <c r="H23" s="41" t="str">
        <f>[1]Sheet1!L22</f>
        <v>No. 19 Alexander Street, Mile 4, PHC</v>
      </c>
      <c r="I23" s="40" t="str">
        <f>[1]Sheet1!D22</f>
        <v>Marine Officer</v>
      </c>
      <c r="J23" s="47">
        <v>92378</v>
      </c>
      <c r="K23" s="43">
        <f t="shared" si="0"/>
        <v>923.78</v>
      </c>
      <c r="L23" s="44">
        <f t="shared" si="1"/>
        <v>11085.36</v>
      </c>
    </row>
    <row r="24" spans="1:12" ht="30" x14ac:dyDescent="0.4">
      <c r="A24" s="39">
        <v>18</v>
      </c>
      <c r="B24" s="40" t="s">
        <v>70</v>
      </c>
      <c r="C24" s="40" t="s">
        <v>71</v>
      </c>
      <c r="D24" s="40" t="s">
        <v>20</v>
      </c>
      <c r="E24" s="41" t="s">
        <v>33</v>
      </c>
      <c r="F24" s="41" t="s">
        <v>72</v>
      </c>
      <c r="G24" s="41" t="s">
        <v>73</v>
      </c>
      <c r="H24" s="41" t="s">
        <v>74</v>
      </c>
      <c r="I24" s="40" t="s">
        <v>75</v>
      </c>
      <c r="J24" s="42">
        <v>48000</v>
      </c>
      <c r="K24" s="43">
        <f t="shared" si="0"/>
        <v>480</v>
      </c>
      <c r="L24" s="44">
        <f t="shared" si="1"/>
        <v>5760</v>
      </c>
    </row>
    <row r="25" spans="1:12" ht="30" x14ac:dyDescent="0.4">
      <c r="A25" s="39">
        <v>19</v>
      </c>
      <c r="B25" s="41" t="s">
        <v>76</v>
      </c>
      <c r="C25" s="40" t="s">
        <v>77</v>
      </c>
      <c r="D25" s="40" t="str">
        <f>[1]Sheet1!C45</f>
        <v>Male</v>
      </c>
      <c r="E25" s="41" t="str">
        <f>[1]Sheet1!G45</f>
        <v>8th August 2014</v>
      </c>
      <c r="F25" s="41" t="str">
        <f>[1]Sheet1!I45</f>
        <v>14th September 1958</v>
      </c>
      <c r="G25" s="41" t="s">
        <v>78</v>
      </c>
      <c r="H25" s="41" t="str">
        <f>[1]Sheet1!L45</f>
        <v>No. 2 Nyesom Close, Off Adi Odum Street, Woji, PHC</v>
      </c>
      <c r="I25" s="40" t="str">
        <f>[1]Sheet1!D45</f>
        <v>Boat Captain</v>
      </c>
      <c r="J25" s="47">
        <v>58212</v>
      </c>
      <c r="K25" s="43">
        <f t="shared" si="0"/>
        <v>582.12</v>
      </c>
      <c r="L25" s="44">
        <f t="shared" si="1"/>
        <v>6985.4400000000005</v>
      </c>
    </row>
    <row r="26" spans="1:12" ht="30" x14ac:dyDescent="0.4">
      <c r="A26" s="39">
        <v>20</v>
      </c>
      <c r="B26" s="41" t="s">
        <v>79</v>
      </c>
      <c r="C26" s="40" t="s">
        <v>80</v>
      </c>
      <c r="D26" s="40" t="str">
        <f>[1]Sheet1!C59</f>
        <v>Male</v>
      </c>
      <c r="E26" s="41" t="str">
        <f>[1]Sheet1!G59</f>
        <v>5th August 2007</v>
      </c>
      <c r="F26" s="41" t="str">
        <f>[1]Sheet1!I59</f>
        <v>25th March 1968</v>
      </c>
      <c r="G26" s="46" t="str">
        <f>[1]Sheet1!K59</f>
        <v>08063570851, 07025196509</v>
      </c>
      <c r="H26" s="41" t="str">
        <f>[1]Sheet1!L59</f>
        <v>No. 9 Chinwo Orowere Street Ogbunabali, PHC</v>
      </c>
      <c r="I26" s="40" t="str">
        <f>[1]Sheet1!D59</f>
        <v>Forklift Operator</v>
      </c>
      <c r="J26" s="47">
        <v>64179</v>
      </c>
      <c r="K26" s="43">
        <f t="shared" si="0"/>
        <v>641.79</v>
      </c>
      <c r="L26" s="44">
        <f t="shared" si="1"/>
        <v>7701.48</v>
      </c>
    </row>
    <row r="27" spans="1:12" ht="30" x14ac:dyDescent="0.4">
      <c r="A27" s="39">
        <v>21</v>
      </c>
      <c r="B27" s="41" t="s">
        <v>184</v>
      </c>
      <c r="C27" s="40" t="s">
        <v>232</v>
      </c>
      <c r="D27" s="40" t="s">
        <v>20</v>
      </c>
      <c r="E27" s="41" t="s">
        <v>283</v>
      </c>
      <c r="F27" s="41" t="s">
        <v>284</v>
      </c>
      <c r="G27" s="46" t="s">
        <v>285</v>
      </c>
      <c r="H27" s="41" t="s">
        <v>286</v>
      </c>
      <c r="I27" s="40" t="s">
        <v>233</v>
      </c>
      <c r="J27" s="47">
        <v>52800</v>
      </c>
      <c r="K27" s="43">
        <f t="shared" si="0"/>
        <v>528</v>
      </c>
      <c r="L27" s="44">
        <f t="shared" si="1"/>
        <v>6336</v>
      </c>
    </row>
    <row r="28" spans="1:12" ht="30" x14ac:dyDescent="0.4">
      <c r="A28" s="39">
        <v>22</v>
      </c>
      <c r="B28" s="41" t="s">
        <v>81</v>
      </c>
      <c r="C28" s="41" t="s">
        <v>82</v>
      </c>
      <c r="D28" s="40" t="str">
        <f>[1]Sheet1!C8</f>
        <v>Male</v>
      </c>
      <c r="E28" s="41" t="str">
        <f>[1]Sheet1!G8</f>
        <v>08 - August - 2016</v>
      </c>
      <c r="F28" s="41" t="str">
        <f>[1]Sheet1!I8</f>
        <v>25th February 1983</v>
      </c>
      <c r="G28" s="46" t="str">
        <f>[1]Sheet1!K8</f>
        <v>08064411479</v>
      </c>
      <c r="H28" s="41" t="str">
        <f>[1]Sheet1!L8</f>
        <v>10, Tombia Street, GRA Phase II, PHC</v>
      </c>
      <c r="I28" s="40" t="str">
        <f>[1]Sheet1!D8</f>
        <v>C&amp;P Team Lead</v>
      </c>
      <c r="J28" s="47">
        <v>123600</v>
      </c>
      <c r="K28" s="43">
        <f t="shared" si="0"/>
        <v>1236</v>
      </c>
      <c r="L28" s="44">
        <f t="shared" si="1"/>
        <v>14832</v>
      </c>
    </row>
    <row r="29" spans="1:12" ht="30" x14ac:dyDescent="0.4">
      <c r="A29" s="39">
        <v>23</v>
      </c>
      <c r="B29" s="41" t="s">
        <v>81</v>
      </c>
      <c r="C29" s="40" t="s">
        <v>172</v>
      </c>
      <c r="D29" s="40" t="s">
        <v>20</v>
      </c>
      <c r="E29" s="41"/>
      <c r="F29" s="41"/>
      <c r="G29" s="41"/>
      <c r="H29" s="41"/>
      <c r="I29" s="40"/>
      <c r="J29" s="47">
        <v>20000</v>
      </c>
      <c r="K29" s="43">
        <f t="shared" si="0"/>
        <v>200</v>
      </c>
      <c r="L29" s="44">
        <f t="shared" si="1"/>
        <v>2400</v>
      </c>
    </row>
    <row r="30" spans="1:12" ht="30" x14ac:dyDescent="0.4">
      <c r="A30" s="39">
        <v>24</v>
      </c>
      <c r="B30" s="41" t="s">
        <v>208</v>
      </c>
      <c r="C30" s="40" t="s">
        <v>209</v>
      </c>
      <c r="D30" s="40" t="s">
        <v>20</v>
      </c>
      <c r="E30" s="41" t="s">
        <v>210</v>
      </c>
      <c r="F30" s="41" t="s">
        <v>211</v>
      </c>
      <c r="G30" s="41" t="s">
        <v>212</v>
      </c>
      <c r="H30" s="41" t="s">
        <v>213</v>
      </c>
      <c r="I30" s="40" t="s">
        <v>305</v>
      </c>
      <c r="J30" s="47">
        <v>57000</v>
      </c>
      <c r="K30" s="43">
        <f t="shared" si="0"/>
        <v>570</v>
      </c>
      <c r="L30" s="44">
        <f t="shared" si="1"/>
        <v>6840</v>
      </c>
    </row>
    <row r="31" spans="1:12" ht="30" x14ac:dyDescent="0.4">
      <c r="A31" s="39">
        <v>25</v>
      </c>
      <c r="B31" s="40" t="s">
        <v>87</v>
      </c>
      <c r="C31" s="40" t="s">
        <v>88</v>
      </c>
      <c r="D31" s="40" t="s">
        <v>20</v>
      </c>
      <c r="E31" s="41" t="s">
        <v>33</v>
      </c>
      <c r="F31" s="41" t="s">
        <v>89</v>
      </c>
      <c r="G31" s="41" t="s">
        <v>90</v>
      </c>
      <c r="H31" s="41" t="s">
        <v>91</v>
      </c>
      <c r="I31" s="40" t="s">
        <v>37</v>
      </c>
      <c r="J31" s="42">
        <v>42000</v>
      </c>
      <c r="K31" s="43">
        <f t="shared" si="0"/>
        <v>420</v>
      </c>
      <c r="L31" s="44">
        <f t="shared" si="1"/>
        <v>5040</v>
      </c>
    </row>
    <row r="32" spans="1:12" ht="30" x14ac:dyDescent="0.4">
      <c r="A32" s="39">
        <v>26</v>
      </c>
      <c r="B32" s="41" t="s">
        <v>92</v>
      </c>
      <c r="C32" s="40" t="s">
        <v>93</v>
      </c>
      <c r="D32" s="40" t="str">
        <f>[1]Sheet1!C49</f>
        <v>Female</v>
      </c>
      <c r="E32" s="41" t="str">
        <f>[1]Sheet1!G49</f>
        <v>25th June 2007</v>
      </c>
      <c r="F32" s="41" t="str">
        <f>[1]Sheet1!I49</f>
        <v>13th July 1982</v>
      </c>
      <c r="G32" s="46" t="str">
        <f>[1]Sheet1!K49</f>
        <v>08032651776, 08043218278</v>
      </c>
      <c r="H32" s="41" t="str">
        <f>[1]Sheet1!L49</f>
        <v>No. 83 Amadi Ama Layout PHC.</v>
      </c>
      <c r="I32" s="40" t="str">
        <f>[1]Sheet1!D49</f>
        <v>Document Control/PA</v>
      </c>
      <c r="J32" s="47">
        <v>132733.28</v>
      </c>
      <c r="K32" s="43">
        <f t="shared" si="0"/>
        <v>1327.3327999999999</v>
      </c>
      <c r="L32" s="44">
        <f t="shared" si="1"/>
        <v>15927.993599999998</v>
      </c>
    </row>
    <row r="33" spans="1:12" ht="30" x14ac:dyDescent="0.4">
      <c r="A33" s="39">
        <v>27</v>
      </c>
      <c r="B33" s="41" t="s">
        <v>94</v>
      </c>
      <c r="C33" s="40" t="s">
        <v>95</v>
      </c>
      <c r="D33" s="40" t="str">
        <f>[1]Sheet1!C42</f>
        <v>Male</v>
      </c>
      <c r="E33" s="41" t="str">
        <f>[1]Sheet1!G42</f>
        <v>29th April 2010</v>
      </c>
      <c r="F33" s="41" t="str">
        <f>[1]Sheet1!I42</f>
        <v>25th May 1966</v>
      </c>
      <c r="G33" s="46" t="str">
        <f>[1]Sheet1!K42</f>
        <v>08067380467</v>
      </c>
      <c r="H33" s="41" t="str">
        <f>[1]Sheet1!L42</f>
        <v>No. 85 Tipper Park, Trans Woji Road, PHC</v>
      </c>
      <c r="I33" s="40" t="str">
        <f>[1]Sheet1!D42</f>
        <v>Habour Assistant</v>
      </c>
      <c r="J33" s="47">
        <v>36000</v>
      </c>
      <c r="K33" s="43">
        <f t="shared" si="0"/>
        <v>360</v>
      </c>
      <c r="L33" s="44">
        <f t="shared" si="1"/>
        <v>4320</v>
      </c>
    </row>
    <row r="34" spans="1:12" ht="30" x14ac:dyDescent="0.4">
      <c r="A34" s="39">
        <v>28</v>
      </c>
      <c r="B34" s="41" t="s">
        <v>96</v>
      </c>
      <c r="C34" s="40" t="s">
        <v>43</v>
      </c>
      <c r="D34" s="40" t="str">
        <f>[1]Sheet1!C84</f>
        <v>Male</v>
      </c>
      <c r="E34" s="41" t="str">
        <f>[1]Sheet1!G84</f>
        <v>14th October 2009</v>
      </c>
      <c r="F34" s="41" t="str">
        <f>[1]Sheet1!I84</f>
        <v>25th April 1979</v>
      </c>
      <c r="G34" s="46" t="str">
        <f>[1]Sheet1!K84</f>
        <v>08036725527</v>
      </c>
      <c r="H34" s="41" t="str">
        <f>[1]Sheet1!L84</f>
        <v>Road 6, Oginigba Road Red Gate Compound PHC</v>
      </c>
      <c r="I34" s="40" t="str">
        <f>[1]Sheet1!D84</f>
        <v>Deckhand</v>
      </c>
      <c r="J34" s="42">
        <v>36000</v>
      </c>
      <c r="K34" s="43">
        <f t="shared" si="0"/>
        <v>360</v>
      </c>
      <c r="L34" s="44">
        <f t="shared" si="1"/>
        <v>4320</v>
      </c>
    </row>
    <row r="35" spans="1:12" ht="30" x14ac:dyDescent="0.4">
      <c r="A35" s="39">
        <v>29</v>
      </c>
      <c r="B35" s="40" t="s">
        <v>97</v>
      </c>
      <c r="C35" s="40" t="s">
        <v>98</v>
      </c>
      <c r="D35" s="40" t="s">
        <v>20</v>
      </c>
      <c r="E35" s="41" t="s">
        <v>99</v>
      </c>
      <c r="F35" s="41" t="s">
        <v>100</v>
      </c>
      <c r="G35" s="41" t="s">
        <v>101</v>
      </c>
      <c r="H35" s="41" t="s">
        <v>102</v>
      </c>
      <c r="I35" s="40" t="s">
        <v>103</v>
      </c>
      <c r="J35" s="42">
        <v>180000</v>
      </c>
      <c r="K35" s="43">
        <f t="shared" si="0"/>
        <v>1800</v>
      </c>
      <c r="L35" s="44">
        <f t="shared" si="1"/>
        <v>21600</v>
      </c>
    </row>
    <row r="36" spans="1:12" ht="30" x14ac:dyDescent="0.4">
      <c r="A36" s="39">
        <v>30</v>
      </c>
      <c r="B36" s="40" t="s">
        <v>104</v>
      </c>
      <c r="C36" s="40" t="s">
        <v>105</v>
      </c>
      <c r="D36" s="40" t="str">
        <f>[1]Sheet1!C6</f>
        <v>Male</v>
      </c>
      <c r="E36" s="41" t="str">
        <f>[1]Sheet1!G6</f>
        <v>03 - January - 2012</v>
      </c>
      <c r="F36" s="41" t="s">
        <v>106</v>
      </c>
      <c r="G36" s="41" t="s">
        <v>107</v>
      </c>
      <c r="H36" s="41" t="str">
        <f>[1]Sheet1!L6</f>
        <v>No. 29 Uniport /road, Off Ozuoba, PHC</v>
      </c>
      <c r="I36" s="40" t="str">
        <f>[1]Sheet1!D6</f>
        <v>Electrician</v>
      </c>
      <c r="J36" s="47">
        <v>55440</v>
      </c>
      <c r="K36" s="43">
        <f t="shared" si="0"/>
        <v>554.4</v>
      </c>
      <c r="L36" s="44">
        <f t="shared" si="1"/>
        <v>6652.7999999999993</v>
      </c>
    </row>
    <row r="37" spans="1:12" ht="30" x14ac:dyDescent="0.4">
      <c r="A37" s="39">
        <v>31</v>
      </c>
      <c r="B37" s="41" t="s">
        <v>108</v>
      </c>
      <c r="C37" s="40" t="s">
        <v>109</v>
      </c>
      <c r="D37" s="40" t="str">
        <f>[1]Sheet1!C82</f>
        <v>Male</v>
      </c>
      <c r="E37" s="41" t="str">
        <f>[1]Sheet1!G82</f>
        <v>2nd December 2013</v>
      </c>
      <c r="F37" s="41" t="str">
        <f>[1]Sheet1!I82</f>
        <v>20th March 1976</v>
      </c>
      <c r="G37" s="46" t="str">
        <f>[1]Sheet1!K82</f>
        <v>080342204261, 07040673086</v>
      </c>
      <c r="H37" s="41" t="str">
        <f>[1]Sheet1!L82</f>
        <v>No. 1 Chief Polo Estate Off 15 DFRRI Road Off Abuloma Road PHC</v>
      </c>
      <c r="I37" s="40" t="str">
        <f>[1]Sheet1!D82</f>
        <v>Ict/Maintenance Supervisor</v>
      </c>
      <c r="J37" s="42">
        <v>120393</v>
      </c>
      <c r="K37" s="43">
        <f t="shared" si="0"/>
        <v>1203.93</v>
      </c>
      <c r="L37" s="44">
        <f t="shared" si="1"/>
        <v>14447.16</v>
      </c>
    </row>
    <row r="38" spans="1:12" ht="30" x14ac:dyDescent="0.4">
      <c r="A38" s="39">
        <v>32</v>
      </c>
      <c r="B38" s="41" t="s">
        <v>110</v>
      </c>
      <c r="C38" s="40" t="s">
        <v>111</v>
      </c>
      <c r="D38" s="40" t="s">
        <v>20</v>
      </c>
      <c r="E38" s="41" t="s">
        <v>112</v>
      </c>
      <c r="F38" s="41" t="s">
        <v>113</v>
      </c>
      <c r="G38" s="50" t="s">
        <v>114</v>
      </c>
      <c r="H38" s="41" t="s">
        <v>115</v>
      </c>
      <c r="I38" s="40" t="s">
        <v>116</v>
      </c>
      <c r="J38" s="47">
        <v>19800</v>
      </c>
      <c r="K38" s="43">
        <f t="shared" si="0"/>
        <v>198</v>
      </c>
      <c r="L38" s="44">
        <f t="shared" si="1"/>
        <v>2376</v>
      </c>
    </row>
    <row r="39" spans="1:12" ht="30" x14ac:dyDescent="0.4">
      <c r="A39" s="39">
        <v>33</v>
      </c>
      <c r="B39" s="41" t="s">
        <v>117</v>
      </c>
      <c r="C39" s="40" t="s">
        <v>118</v>
      </c>
      <c r="D39" s="40" t="str">
        <f>[1]Sheet1!C86</f>
        <v>Male</v>
      </c>
      <c r="E39" s="41" t="str">
        <f>[1]Sheet1!G86</f>
        <v>25th June 2012</v>
      </c>
      <c r="F39" s="41" t="str">
        <f>[1]Sheet1!I86</f>
        <v>12th July 1987</v>
      </c>
      <c r="G39" s="46" t="str">
        <f>[1]Sheet1!K86</f>
        <v>08059811503, 08187830056</v>
      </c>
      <c r="H39" s="41" t="str">
        <f>[1]Sheet1!L86</f>
        <v>No. 5 dankoroma Street Azuabie Town Transamadi Industrial Layout PHC</v>
      </c>
      <c r="I39" s="40" t="str">
        <f>[1]Sheet1!D86</f>
        <v>Deckhand</v>
      </c>
      <c r="J39" s="42">
        <v>36000</v>
      </c>
      <c r="K39" s="43">
        <f t="shared" si="0"/>
        <v>360</v>
      </c>
      <c r="L39" s="44">
        <f t="shared" si="1"/>
        <v>4320</v>
      </c>
    </row>
    <row r="40" spans="1:12" ht="30" x14ac:dyDescent="0.4">
      <c r="A40" s="39">
        <v>34</v>
      </c>
      <c r="B40" s="40" t="s">
        <v>88</v>
      </c>
      <c r="C40" s="40" t="s">
        <v>242</v>
      </c>
      <c r="D40" s="40" t="s">
        <v>20</v>
      </c>
      <c r="E40" s="41" t="s">
        <v>121</v>
      </c>
      <c r="F40" s="41" t="s">
        <v>122</v>
      </c>
      <c r="G40" s="41" t="s">
        <v>123</v>
      </c>
      <c r="H40" s="41" t="s">
        <v>124</v>
      </c>
      <c r="I40" s="40" t="s">
        <v>243</v>
      </c>
      <c r="J40" s="42">
        <v>66513</v>
      </c>
      <c r="K40" s="43">
        <f t="shared" si="0"/>
        <v>665.13</v>
      </c>
      <c r="L40" s="44">
        <f t="shared" si="1"/>
        <v>7981.5599999999995</v>
      </c>
    </row>
    <row r="41" spans="1:12" ht="30" x14ac:dyDescent="0.4">
      <c r="A41" s="39">
        <v>35</v>
      </c>
      <c r="B41" s="41" t="s">
        <v>125</v>
      </c>
      <c r="C41" s="40" t="s">
        <v>126</v>
      </c>
      <c r="D41" s="40" t="str">
        <f>[1]Sheet1!C23</f>
        <v>Male</v>
      </c>
      <c r="E41" s="41" t="str">
        <f>[1]Sheet1!G23</f>
        <v>16th January 2017</v>
      </c>
      <c r="F41" s="41" t="str">
        <f>[1]Sheet1!I23</f>
        <v>17th August 1985</v>
      </c>
      <c r="G41" s="46" t="str">
        <f>[1]Sheet1!K23</f>
        <v>08036819930</v>
      </c>
      <c r="H41" s="41" t="str">
        <f>[1]Sheet1!L23</f>
        <v>No. 1 Chichi Street, Akpajo - Eleme, Rivers State</v>
      </c>
      <c r="I41" s="40" t="str">
        <f>[1]Sheet1!D23</f>
        <v>Fitter</v>
      </c>
      <c r="J41" s="47">
        <v>54000</v>
      </c>
      <c r="K41" s="43">
        <f t="shared" si="0"/>
        <v>540</v>
      </c>
      <c r="L41" s="44">
        <f t="shared" si="1"/>
        <v>6480</v>
      </c>
    </row>
    <row r="42" spans="1:12" ht="30" x14ac:dyDescent="0.4">
      <c r="A42" s="39">
        <v>36</v>
      </c>
      <c r="B42" s="41" t="s">
        <v>125</v>
      </c>
      <c r="C42" s="40" t="s">
        <v>127</v>
      </c>
      <c r="D42" s="40" t="str">
        <f>[1]Sheet1!C43</f>
        <v>Male</v>
      </c>
      <c r="E42" s="41" t="str">
        <f>[1]Sheet1!G43</f>
        <v>6th October 2017</v>
      </c>
      <c r="F42" s="41" t="str">
        <f>[1]Sheet1!I43</f>
        <v>13th June 1977</v>
      </c>
      <c r="G42" s="46" t="str">
        <f>[1]Sheet1!K43</f>
        <v>08060413134, 09097145374</v>
      </c>
      <c r="H42" s="41" t="str">
        <f>[1]Sheet1!L43</f>
        <v>No. 2 Nyesom Close, Off Adi Odum Street, Woji, PHC</v>
      </c>
      <c r="I42" s="40" t="str">
        <f>[1]Sheet1!D43</f>
        <v>Crane Operator</v>
      </c>
      <c r="J42" s="47">
        <v>60000</v>
      </c>
      <c r="K42" s="43">
        <f t="shared" si="0"/>
        <v>600</v>
      </c>
      <c r="L42" s="44">
        <f t="shared" si="1"/>
        <v>7200</v>
      </c>
    </row>
    <row r="43" spans="1:12" ht="30" x14ac:dyDescent="0.4">
      <c r="A43" s="39">
        <v>37</v>
      </c>
      <c r="B43" s="41" t="s">
        <v>130</v>
      </c>
      <c r="C43" s="40" t="s">
        <v>131</v>
      </c>
      <c r="D43" s="40" t="str">
        <f>[1]Sheet1!C69</f>
        <v>Male</v>
      </c>
      <c r="E43" s="41" t="str">
        <f>[1]Sheet1!G69</f>
        <v>9th July 2012</v>
      </c>
      <c r="F43" s="41" t="str">
        <f>[1]Sheet1!I69</f>
        <v>13th December 1977</v>
      </c>
      <c r="G43" s="46" t="str">
        <f>[1]Sheet1!K69</f>
        <v>08036750048, 08058270565</v>
      </c>
      <c r="H43" s="41" t="str">
        <f>[1]Sheet1!L69</f>
        <v>No. 2 Gas Road, Abuloma, PHC</v>
      </c>
      <c r="I43" s="40" t="str">
        <f>[1]Sheet1!D69</f>
        <v>Deckhand</v>
      </c>
      <c r="J43" s="42">
        <v>39690</v>
      </c>
      <c r="K43" s="43">
        <f t="shared" si="0"/>
        <v>396.90000000000003</v>
      </c>
      <c r="L43" s="44">
        <f t="shared" si="1"/>
        <v>4762.8</v>
      </c>
    </row>
    <row r="44" spans="1:12" ht="30" x14ac:dyDescent="0.4">
      <c r="A44" s="39">
        <v>38</v>
      </c>
      <c r="B44" s="41" t="s">
        <v>132</v>
      </c>
      <c r="C44" s="40" t="s">
        <v>133</v>
      </c>
      <c r="D44" s="40" t="str">
        <f>[1]Sheet1!C12</f>
        <v>Male</v>
      </c>
      <c r="E44" s="41" t="str">
        <f>[1]Sheet1!G12</f>
        <v>21-May-2007</v>
      </c>
      <c r="F44" s="41" t="str">
        <f>[1]Sheet1!I12</f>
        <v>14 - July -1971</v>
      </c>
      <c r="G44" s="46" t="str">
        <f>[1]Sheet1!K12</f>
        <v>08055668101,  07030197235</v>
      </c>
      <c r="H44" s="41" t="str">
        <f>[1]Sheet1!L12</f>
        <v>No, 3 Nwuchekwa Estate, Elelewo Town, R/S</v>
      </c>
      <c r="I44" s="40" t="str">
        <f>[1]Sheet1!D12</f>
        <v>Ag. Finance/Accounts Mgr.</v>
      </c>
      <c r="J44" s="47">
        <v>120000</v>
      </c>
      <c r="K44" s="43">
        <f t="shared" si="0"/>
        <v>1200</v>
      </c>
      <c r="L44" s="44">
        <f t="shared" si="1"/>
        <v>14400</v>
      </c>
    </row>
    <row r="45" spans="1:12" ht="30" x14ac:dyDescent="0.4">
      <c r="A45" s="39">
        <v>39</v>
      </c>
      <c r="B45" s="41" t="s">
        <v>134</v>
      </c>
      <c r="C45" s="40" t="s">
        <v>135</v>
      </c>
      <c r="D45" s="40" t="str">
        <f>[1]Sheet1!C38</f>
        <v>Male</v>
      </c>
      <c r="E45" s="41" t="str">
        <f>[1]Sheet1!G38</f>
        <v>1st November 2013</v>
      </c>
      <c r="F45" s="41" t="str">
        <f>[1]Sheet1!I38</f>
        <v>2nd May 1984</v>
      </c>
      <c r="G45" s="46" t="str">
        <f>[1]Sheet1!K38</f>
        <v>08061327971</v>
      </c>
      <c r="H45" s="41" t="str">
        <f>[1]Sheet1!L38</f>
        <v>No. 2 Gas Road, Abuloma, PHC</v>
      </c>
      <c r="I45" s="40" t="str">
        <f>[1]Sheet1!D38</f>
        <v>Marine Engineer Assistant</v>
      </c>
      <c r="J45" s="47">
        <v>45946</v>
      </c>
      <c r="K45" s="43">
        <f t="shared" si="0"/>
        <v>459.46000000000004</v>
      </c>
      <c r="L45" s="44">
        <f t="shared" si="1"/>
        <v>5513.52</v>
      </c>
    </row>
    <row r="46" spans="1:12" ht="30" x14ac:dyDescent="0.4">
      <c r="A46" s="39">
        <v>40</v>
      </c>
      <c r="B46" s="41" t="s">
        <v>136</v>
      </c>
      <c r="C46" s="40" t="s">
        <v>137</v>
      </c>
      <c r="D46" s="40" t="str">
        <f>[1]Sheet1!C33</f>
        <v>Male</v>
      </c>
      <c r="E46" s="41" t="str">
        <f>[1]Sheet1!G33</f>
        <v>23rd November 2015</v>
      </c>
      <c r="F46" s="41" t="str">
        <f>[1]Sheet1!I33</f>
        <v>30th September 1986</v>
      </c>
      <c r="G46" s="46" t="str">
        <f>[1]Sheet1!K33</f>
        <v>07068555356</v>
      </c>
      <c r="H46" s="41" t="str">
        <f>[1]Sheet1!L33</f>
        <v>No. 15 Isa Orlumati Close, Behind Adamac Group of Co, East West Rd, PHC</v>
      </c>
      <c r="I46" s="40" t="str">
        <f>[1]Sheet1!D33</f>
        <v>Accounts Officer</v>
      </c>
      <c r="J46" s="47">
        <v>52800</v>
      </c>
      <c r="K46" s="43">
        <f t="shared" si="0"/>
        <v>528</v>
      </c>
      <c r="L46" s="44">
        <f t="shared" si="1"/>
        <v>6336</v>
      </c>
    </row>
    <row r="47" spans="1:12" ht="30" x14ac:dyDescent="0.4">
      <c r="A47" s="39">
        <v>41</v>
      </c>
      <c r="B47" s="41" t="s">
        <v>138</v>
      </c>
      <c r="C47" s="40" t="s">
        <v>139</v>
      </c>
      <c r="D47" s="40" t="str">
        <f>[1]Sheet1!C65</f>
        <v>Male</v>
      </c>
      <c r="E47" s="41" t="str">
        <f>[1]Sheet1!G65</f>
        <v>13th September 2010</v>
      </c>
      <c r="F47" s="41" t="str">
        <f>[1]Sheet1!I65</f>
        <v>4th April 1968</v>
      </c>
      <c r="G47" s="41" t="s">
        <v>140</v>
      </c>
      <c r="H47" s="41" t="str">
        <f>[1]Sheet1!L65</f>
        <v>No. 104 Awolomebiri Okrika Rivers State.</v>
      </c>
      <c r="I47" s="40" t="str">
        <f>[1]Sheet1!D65</f>
        <v>Marine Engineer Assistant</v>
      </c>
      <c r="J47" s="42">
        <v>52800</v>
      </c>
      <c r="K47" s="43">
        <f t="shared" si="0"/>
        <v>528</v>
      </c>
      <c r="L47" s="44">
        <f t="shared" si="1"/>
        <v>6336</v>
      </c>
    </row>
    <row r="48" spans="1:12" ht="30" x14ac:dyDescent="0.4">
      <c r="A48" s="39">
        <v>42</v>
      </c>
      <c r="B48" s="41" t="s">
        <v>141</v>
      </c>
      <c r="C48" s="40" t="s">
        <v>142</v>
      </c>
      <c r="D48" s="40" t="str">
        <f>[1]Sheet1!C67</f>
        <v>Male</v>
      </c>
      <c r="E48" s="41" t="s">
        <v>143</v>
      </c>
      <c r="F48" s="41" t="str">
        <f>[1]Sheet1!I67</f>
        <v>21st May 1968</v>
      </c>
      <c r="G48" s="46" t="str">
        <f>[1]Sheet1!K67</f>
        <v>08035511249, 08065428983</v>
      </c>
      <c r="H48" s="41" t="str">
        <f>[1]Sheet1!L67</f>
        <v>No. 9 Oda Lnae Kesiolu Road Off Ikwerre Road, Rumuigbo PHC</v>
      </c>
      <c r="I48" s="40" t="str">
        <f>[1]Sheet1!D67</f>
        <v>Project Engineer</v>
      </c>
      <c r="J48" s="42">
        <v>183784.54</v>
      </c>
      <c r="K48" s="43">
        <f t="shared" si="0"/>
        <v>1837.8454000000002</v>
      </c>
      <c r="L48" s="44">
        <f t="shared" si="1"/>
        <v>22054.144800000002</v>
      </c>
    </row>
    <row r="49" spans="1:12" ht="30" x14ac:dyDescent="0.4">
      <c r="A49" s="39">
        <v>43</v>
      </c>
      <c r="B49" s="41" t="s">
        <v>144</v>
      </c>
      <c r="C49" s="40" t="s">
        <v>145</v>
      </c>
      <c r="D49" s="40" t="str">
        <f>[1]Sheet1!C37</f>
        <v>Male</v>
      </c>
      <c r="E49" s="41" t="str">
        <f>[1]Sheet1!G37</f>
        <v xml:space="preserve">28th February 2015 </v>
      </c>
      <c r="F49" s="41" t="str">
        <f>[1]Sheet1!I37</f>
        <v>15th October 1975</v>
      </c>
      <c r="G49" s="41" t="s">
        <v>146</v>
      </c>
      <c r="H49" s="41" t="str">
        <f>[1]Sheet1!L37</f>
        <v>No. 4 Mutu Lane, Agip/Mile 4, Rumueme, PHC</v>
      </c>
      <c r="I49" s="40" t="str">
        <f>[1]Sheet1!D37</f>
        <v>Boat Captain</v>
      </c>
      <c r="J49" s="47">
        <v>58212</v>
      </c>
      <c r="K49" s="43">
        <f t="shared" si="0"/>
        <v>582.12</v>
      </c>
      <c r="L49" s="44">
        <f t="shared" si="1"/>
        <v>6985.4400000000005</v>
      </c>
    </row>
    <row r="50" spans="1:12" ht="30" x14ac:dyDescent="0.4">
      <c r="A50" s="39">
        <v>44</v>
      </c>
      <c r="B50" s="41" t="s">
        <v>147</v>
      </c>
      <c r="C50" s="40" t="s">
        <v>148</v>
      </c>
      <c r="D50" s="40" t="str">
        <f>[1]Sheet1!C46</f>
        <v>Male</v>
      </c>
      <c r="E50" s="41" t="str">
        <f>[1]Sheet1!G46</f>
        <v>1st October 2015</v>
      </c>
      <c r="F50" s="41" t="str">
        <f>[1]Sheet1!I46</f>
        <v>2nd September 1977</v>
      </c>
      <c r="G50" s="46" t="str">
        <f>[1]Sheet1!K46</f>
        <v>08055415714, 08068473138</v>
      </c>
      <c r="H50" s="41" t="str">
        <f>[1]Sheet1!L46</f>
        <v>No. 6 Ebereke Street, Off Umusoya Street, Oyigbo, PHC</v>
      </c>
      <c r="I50" s="40" t="str">
        <f>[1]Sheet1!D46</f>
        <v>Procurement Officer</v>
      </c>
      <c r="J50" s="47">
        <v>54000</v>
      </c>
      <c r="K50" s="43">
        <f t="shared" si="0"/>
        <v>540</v>
      </c>
      <c r="L50" s="44">
        <f t="shared" si="1"/>
        <v>6480</v>
      </c>
    </row>
    <row r="51" spans="1:12" ht="30" x14ac:dyDescent="0.4">
      <c r="A51" s="39">
        <v>45</v>
      </c>
      <c r="B51" s="40" t="s">
        <v>149</v>
      </c>
      <c r="C51" s="40" t="s">
        <v>67</v>
      </c>
      <c r="D51" s="40" t="s">
        <v>20</v>
      </c>
      <c r="E51" s="41" t="s">
        <v>150</v>
      </c>
      <c r="F51" s="41" t="s">
        <v>151</v>
      </c>
      <c r="G51" s="41" t="s">
        <v>152</v>
      </c>
      <c r="H51" s="41" t="s">
        <v>153</v>
      </c>
      <c r="I51" s="40" t="s">
        <v>154</v>
      </c>
      <c r="J51" s="42">
        <v>120000</v>
      </c>
      <c r="K51" s="43">
        <f t="shared" si="0"/>
        <v>1200</v>
      </c>
      <c r="L51" s="44">
        <f t="shared" si="1"/>
        <v>14400</v>
      </c>
    </row>
    <row r="52" spans="1:12" ht="30" x14ac:dyDescent="0.4">
      <c r="A52" s="39">
        <v>46</v>
      </c>
      <c r="B52" s="40" t="s">
        <v>155</v>
      </c>
      <c r="C52" s="40" t="s">
        <v>156</v>
      </c>
      <c r="D52" s="40" t="str">
        <f>[1]Sheet1!C89</f>
        <v>Male</v>
      </c>
      <c r="E52" s="41" t="str">
        <f>[1]Sheet1!G89</f>
        <v>14th May 2004</v>
      </c>
      <c r="F52" s="41" t="str">
        <f>[1]Sheet1!I89</f>
        <v>20th March 1968</v>
      </c>
      <c r="G52" s="41">
        <v>8064866889</v>
      </c>
      <c r="H52" s="41" t="str">
        <f>[1]Sheet1!L89</f>
        <v>No. 26 Mini- Ewa Road Rumuobiakani, PHC</v>
      </c>
      <c r="I52" s="40" t="str">
        <f>[1]Sheet1!D89</f>
        <v>Deckhand</v>
      </c>
      <c r="J52" s="42">
        <v>43758</v>
      </c>
      <c r="K52" s="43">
        <f t="shared" si="0"/>
        <v>437.58</v>
      </c>
      <c r="L52" s="44">
        <f t="shared" si="1"/>
        <v>5250.96</v>
      </c>
    </row>
    <row r="53" spans="1:12" ht="30" x14ac:dyDescent="0.4">
      <c r="A53" s="39">
        <v>47</v>
      </c>
      <c r="B53" s="41" t="s">
        <v>157</v>
      </c>
      <c r="C53" s="40" t="s">
        <v>158</v>
      </c>
      <c r="D53" s="40" t="str">
        <f>[1]Sheet1!C64</f>
        <v>Male</v>
      </c>
      <c r="E53" s="41" t="str">
        <f>[1]Sheet1!G64</f>
        <v>6th August 2003</v>
      </c>
      <c r="F53" s="41" t="s">
        <v>246</v>
      </c>
      <c r="G53" s="41" t="str">
        <f>[1]Sheet1!$K$64</f>
        <v>08081152614</v>
      </c>
      <c r="H53" s="41" t="str">
        <f>[1]Sheet1!L64</f>
        <v>No. 4 Eze J Eze Street Off Sylas Street Oyigbo Rivers State.</v>
      </c>
      <c r="I53" s="40" t="str">
        <f>[1]Sheet1!D64</f>
        <v>Chief Driver</v>
      </c>
      <c r="J53" s="47">
        <v>60720</v>
      </c>
      <c r="K53" s="43">
        <f t="shared" si="0"/>
        <v>607.20000000000005</v>
      </c>
      <c r="L53" s="44">
        <f t="shared" si="1"/>
        <v>7286.4000000000005</v>
      </c>
    </row>
    <row r="54" spans="1:12" ht="30" x14ac:dyDescent="0.4">
      <c r="A54" s="39">
        <v>48</v>
      </c>
      <c r="B54" s="41" t="s">
        <v>159</v>
      </c>
      <c r="C54" s="40" t="s">
        <v>160</v>
      </c>
      <c r="D54" s="40" t="str">
        <f>[1]Sheet1!C14</f>
        <v>Male</v>
      </c>
      <c r="E54" s="41" t="str">
        <f>[1]Sheet1!G14</f>
        <v>29th February 2016</v>
      </c>
      <c r="F54" s="41" t="str">
        <f>[1]Sheet1!I14</f>
        <v>29th January 1971</v>
      </c>
      <c r="G54" s="46" t="str">
        <f>[1]Sheet1!K14</f>
        <v>08035700816, 08153075521,08132918547</v>
      </c>
      <c r="H54" s="41" t="str">
        <f>[1]Sheet1!L14</f>
        <v>No. 2 Adaghonleh Street, Off Okorare Street, Ughele, Delta State</v>
      </c>
      <c r="I54" s="40" t="str">
        <f>[1]Sheet1!D14</f>
        <v>QHSE Team Lead</v>
      </c>
      <c r="J54" s="47">
        <v>144000</v>
      </c>
      <c r="K54" s="43">
        <f t="shared" si="0"/>
        <v>1440</v>
      </c>
      <c r="L54" s="44">
        <f t="shared" si="1"/>
        <v>17280</v>
      </c>
    </row>
    <row r="55" spans="1:12" ht="30" x14ac:dyDescent="0.4">
      <c r="A55" s="39">
        <v>49</v>
      </c>
      <c r="B55" s="40" t="s">
        <v>161</v>
      </c>
      <c r="C55" s="40" t="s">
        <v>162</v>
      </c>
      <c r="D55" s="40" t="s">
        <v>20</v>
      </c>
      <c r="E55" s="41" t="s">
        <v>163</v>
      </c>
      <c r="F55" s="41" t="s">
        <v>164</v>
      </c>
      <c r="G55" s="41" t="s">
        <v>165</v>
      </c>
      <c r="H55" s="41" t="s">
        <v>166</v>
      </c>
      <c r="I55" s="48" t="s">
        <v>167</v>
      </c>
      <c r="J55" s="42">
        <v>137388</v>
      </c>
      <c r="K55" s="43">
        <f t="shared" si="0"/>
        <v>1373.88</v>
      </c>
      <c r="L55" s="44">
        <f t="shared" si="1"/>
        <v>16486.560000000001</v>
      </c>
    </row>
    <row r="56" spans="1:12" ht="30" x14ac:dyDescent="0.4">
      <c r="A56" s="39">
        <v>50</v>
      </c>
      <c r="B56" s="41" t="s">
        <v>168</v>
      </c>
      <c r="C56" s="40" t="s">
        <v>169</v>
      </c>
      <c r="D56" s="40" t="str">
        <f>[1]Sheet1!C79</f>
        <v>Male</v>
      </c>
      <c r="E56" s="41" t="str">
        <f>[1]Sheet1!G79</f>
        <v>1st October 2010</v>
      </c>
      <c r="F56" s="41" t="str">
        <f>[1]Sheet1!I79</f>
        <v>20th July 1982</v>
      </c>
      <c r="G56" s="41" t="s">
        <v>170</v>
      </c>
      <c r="H56" s="41" t="str">
        <f>[1]Sheet1!L79</f>
        <v>No 3 Gate Femie- Ama Off Abuloma Road PHC</v>
      </c>
      <c r="I56" s="40" t="str">
        <f>[1]Sheet1!D79</f>
        <v>Marine Engineer Assistant</v>
      </c>
      <c r="J56" s="42">
        <v>52800</v>
      </c>
      <c r="K56" s="43">
        <f t="shared" si="0"/>
        <v>528</v>
      </c>
      <c r="L56" s="44">
        <f t="shared" si="1"/>
        <v>6336</v>
      </c>
    </row>
    <row r="57" spans="1:12" ht="30" x14ac:dyDescent="0.4">
      <c r="A57" s="39">
        <v>51</v>
      </c>
      <c r="B57" s="40" t="s">
        <v>171</v>
      </c>
      <c r="C57" s="40" t="s">
        <v>172</v>
      </c>
      <c r="D57" s="40" t="s">
        <v>20</v>
      </c>
      <c r="E57" s="41" t="s">
        <v>173</v>
      </c>
      <c r="F57" s="41" t="s">
        <v>174</v>
      </c>
      <c r="G57" s="41" t="s">
        <v>175</v>
      </c>
      <c r="H57" s="41" t="s">
        <v>176</v>
      </c>
      <c r="I57" s="40" t="s">
        <v>177</v>
      </c>
      <c r="J57" s="42">
        <v>33000</v>
      </c>
      <c r="K57" s="43">
        <f t="shared" si="0"/>
        <v>330</v>
      </c>
      <c r="L57" s="44">
        <f t="shared" si="1"/>
        <v>3960</v>
      </c>
    </row>
    <row r="58" spans="1:12" ht="30" x14ac:dyDescent="0.4">
      <c r="A58" s="39">
        <v>52</v>
      </c>
      <c r="B58" s="41" t="s">
        <v>180</v>
      </c>
      <c r="C58" s="40" t="s">
        <v>142</v>
      </c>
      <c r="D58" s="40" t="str">
        <f>[1]Sheet1!C29</f>
        <v>Male</v>
      </c>
      <c r="E58" s="41" t="str">
        <f>[1]Sheet1!G29</f>
        <v>1st April 2016</v>
      </c>
      <c r="F58" s="41" t="str">
        <f>[1]Sheet1!I29</f>
        <v>10th October 1974</v>
      </c>
      <c r="G58" s="46" t="str">
        <f>[1]Sheet1!K29</f>
        <v>08068081500, 07054262129</v>
      </c>
      <c r="H58" s="41" t="str">
        <f>[1]Sheet1!L29</f>
        <v>No. 15 Timothy Chinwo Street, Woji, PHC</v>
      </c>
      <c r="I58" s="40" t="str">
        <f>[1]Sheet1!D29</f>
        <v>Dispatcher</v>
      </c>
      <c r="J58" s="47">
        <v>30000</v>
      </c>
      <c r="K58" s="43">
        <f t="shared" si="0"/>
        <v>300</v>
      </c>
      <c r="L58" s="44">
        <f t="shared" si="1"/>
        <v>3600</v>
      </c>
    </row>
    <row r="59" spans="1:12" ht="30" x14ac:dyDescent="0.4">
      <c r="A59" s="39">
        <v>53</v>
      </c>
      <c r="B59" s="41" t="s">
        <v>181</v>
      </c>
      <c r="C59" s="40" t="s">
        <v>182</v>
      </c>
      <c r="D59" s="40" t="str">
        <f>[1]Sheet1!C9</f>
        <v>Male</v>
      </c>
      <c r="E59" s="41" t="str">
        <f>[1]Sheet1!G9</f>
        <v>24 -january-2013</v>
      </c>
      <c r="F59" s="41" t="str">
        <f>[1]Sheet1!I9</f>
        <v>01- March-1982</v>
      </c>
      <c r="G59" s="46" t="str">
        <f>[1]Sheet1!K9</f>
        <v>08183479458, 08064271010</v>
      </c>
      <c r="H59" s="41" t="str">
        <f>[1]Sheet1!L9</f>
        <v>No, 24 Woji Place Road, PHC</v>
      </c>
      <c r="I59" s="40" t="str">
        <f>[1]Sheet1!D9</f>
        <v>Welder</v>
      </c>
      <c r="J59" s="47">
        <v>48000</v>
      </c>
      <c r="K59" s="43">
        <f t="shared" si="0"/>
        <v>480</v>
      </c>
      <c r="L59" s="44">
        <f t="shared" si="1"/>
        <v>5760</v>
      </c>
    </row>
    <row r="60" spans="1:12" ht="30" x14ac:dyDescent="0.4">
      <c r="A60" s="39">
        <v>54</v>
      </c>
      <c r="B60" s="41" t="s">
        <v>183</v>
      </c>
      <c r="C60" s="40" t="s">
        <v>184</v>
      </c>
      <c r="D60" s="40" t="str">
        <f>[1]Sheet1!C76</f>
        <v>Male</v>
      </c>
      <c r="E60" s="41" t="str">
        <f>[1]Sheet1!G76</f>
        <v>2nd June 2007</v>
      </c>
      <c r="F60" s="41" t="str">
        <f>[1]Sheet1!I76</f>
        <v>26th May 1984</v>
      </c>
      <c r="G60" s="46" t="str">
        <f>[1]Sheet1!K76</f>
        <v>07035182278, 08055022899</v>
      </c>
      <c r="H60" s="41" t="str">
        <f>[1]Sheet1!L76</f>
        <v>No. 21 Atugbo Street, Elekahia PHC</v>
      </c>
      <c r="I60" s="40" t="str">
        <f>[1]Sheet1!D76</f>
        <v>Deckhand</v>
      </c>
      <c r="J60" s="42">
        <v>39690</v>
      </c>
      <c r="K60" s="43">
        <f t="shared" si="0"/>
        <v>396.90000000000003</v>
      </c>
      <c r="L60" s="44">
        <f t="shared" si="1"/>
        <v>4762.8</v>
      </c>
    </row>
    <row r="61" spans="1:12" ht="30" x14ac:dyDescent="0.4">
      <c r="A61" s="39">
        <v>55</v>
      </c>
      <c r="B61" s="41" t="s">
        <v>185</v>
      </c>
      <c r="C61" s="40" t="s">
        <v>186</v>
      </c>
      <c r="D61" s="40" t="str">
        <f>[1]Sheet1!C66</f>
        <v>Male</v>
      </c>
      <c r="E61" s="41" t="str">
        <f>[1]Sheet1!G66</f>
        <v>20th March 2012</v>
      </c>
      <c r="F61" s="41" t="str">
        <f>[1]Sheet1!I66</f>
        <v>12th June 1966</v>
      </c>
      <c r="G61" s="46" t="str">
        <f>[1]Sheet1!K66</f>
        <v>07036332009</v>
      </c>
      <c r="H61" s="41" t="str">
        <f>[1]Sheet1!L66</f>
        <v>No. 48 Unity Drive Off Circular Road PHC</v>
      </c>
      <c r="I61" s="40" t="str">
        <f>[1]Sheet1!D66</f>
        <v>Beach Master</v>
      </c>
      <c r="J61" s="42">
        <v>110847</v>
      </c>
      <c r="K61" s="43">
        <f t="shared" si="0"/>
        <v>1108.47</v>
      </c>
      <c r="L61" s="44">
        <f t="shared" si="1"/>
        <v>13301.64</v>
      </c>
    </row>
    <row r="62" spans="1:12" ht="30" x14ac:dyDescent="0.4">
      <c r="A62" s="39">
        <v>56</v>
      </c>
      <c r="B62" s="40" t="s">
        <v>187</v>
      </c>
      <c r="C62" s="40" t="s">
        <v>188</v>
      </c>
      <c r="D62" s="40" t="s">
        <v>20</v>
      </c>
      <c r="E62" s="41" t="s">
        <v>33</v>
      </c>
      <c r="F62" s="41" t="s">
        <v>189</v>
      </c>
      <c r="G62" s="41" t="s">
        <v>190</v>
      </c>
      <c r="H62" s="41" t="s">
        <v>191</v>
      </c>
      <c r="I62" s="40" t="s">
        <v>116</v>
      </c>
      <c r="J62" s="42">
        <v>33000</v>
      </c>
      <c r="K62" s="43">
        <f t="shared" si="0"/>
        <v>330</v>
      </c>
      <c r="L62" s="44">
        <f t="shared" si="1"/>
        <v>3960</v>
      </c>
    </row>
    <row r="63" spans="1:12" ht="30" x14ac:dyDescent="0.4">
      <c r="A63" s="39">
        <v>57</v>
      </c>
      <c r="B63" s="41" t="s">
        <v>192</v>
      </c>
      <c r="C63" s="40" t="s">
        <v>193</v>
      </c>
      <c r="D63" s="40" t="str">
        <f>[1]Sheet1!C35</f>
        <v>Male</v>
      </c>
      <c r="E63" s="41" t="str">
        <f>[1]Sheet1!G35</f>
        <v>1st Deember 2015</v>
      </c>
      <c r="F63" s="41" t="str">
        <f>[1]Sheet1!I35</f>
        <v>14th March 1983</v>
      </c>
      <c r="G63" s="46" t="str">
        <f>[1]Sheet1!K35</f>
        <v>08069362868</v>
      </c>
      <c r="H63" s="41" t="str">
        <f>[1]Sheet1!L35</f>
        <v>No. 61 Mgbosimiri Village, Off Agip Road, PHC</v>
      </c>
      <c r="I63" s="40" t="str">
        <f>[1]Sheet1!D35</f>
        <v>Warehouse Assistant</v>
      </c>
      <c r="J63" s="47">
        <v>61585.799999999996</v>
      </c>
      <c r="K63" s="43">
        <f t="shared" si="0"/>
        <v>615.85799999999995</v>
      </c>
      <c r="L63" s="44">
        <f t="shared" si="1"/>
        <v>7390.2959999999994</v>
      </c>
    </row>
    <row r="64" spans="1:12" ht="30" x14ac:dyDescent="0.4">
      <c r="A64" s="39">
        <v>58</v>
      </c>
      <c r="B64" s="41" t="s">
        <v>214</v>
      </c>
      <c r="C64" s="40" t="s">
        <v>215</v>
      </c>
      <c r="D64" s="40" t="s">
        <v>20</v>
      </c>
      <c r="E64" s="41" t="s">
        <v>210</v>
      </c>
      <c r="F64" s="41" t="s">
        <v>217</v>
      </c>
      <c r="G64" s="50" t="s">
        <v>218</v>
      </c>
      <c r="H64" s="41" t="s">
        <v>219</v>
      </c>
      <c r="I64" s="40" t="s">
        <v>241</v>
      </c>
      <c r="J64" s="47">
        <v>24000</v>
      </c>
      <c r="K64" s="43">
        <f t="shared" si="0"/>
        <v>240</v>
      </c>
      <c r="L64" s="44">
        <f t="shared" si="1"/>
        <v>2880</v>
      </c>
    </row>
    <row r="65" spans="1:12" ht="30" x14ac:dyDescent="0.4">
      <c r="A65" s="39">
        <v>59</v>
      </c>
      <c r="B65" s="41" t="s">
        <v>194</v>
      </c>
      <c r="C65" s="40" t="s">
        <v>195</v>
      </c>
      <c r="D65" s="40" t="s">
        <v>20</v>
      </c>
      <c r="E65" s="41" t="str">
        <f>[1]Sheet1!G25</f>
        <v>1st January 2013</v>
      </c>
      <c r="F65" s="41" t="str">
        <f>[1]Sheet1!I25</f>
        <v>7th May 1980</v>
      </c>
      <c r="G65" s="46" t="str">
        <f>[1]Sheet1!K25</f>
        <v>07034310779, 08120228119</v>
      </c>
      <c r="H65" s="41" t="str">
        <f>[1]Sheet1!L25</f>
        <v>No. 7 The Light Secondary School Road, Opp. U.P.E. Sandfill, Borokiri-PHC</v>
      </c>
      <c r="I65" s="40" t="str">
        <f>[1]Sheet1!D25</f>
        <v>Crane Operator</v>
      </c>
      <c r="J65" s="47">
        <v>83790</v>
      </c>
      <c r="K65" s="43">
        <f t="shared" si="0"/>
        <v>837.9</v>
      </c>
      <c r="L65" s="44">
        <f t="shared" si="1"/>
        <v>10054.799999999999</v>
      </c>
    </row>
    <row r="66" spans="1:12" ht="30" x14ac:dyDescent="0.4">
      <c r="A66" s="39">
        <v>60</v>
      </c>
      <c r="B66" s="41" t="s">
        <v>196</v>
      </c>
      <c r="C66" s="40" t="s">
        <v>197</v>
      </c>
      <c r="D66" s="40" t="str">
        <f>[1]Sheet1!C87</f>
        <v>Male</v>
      </c>
      <c r="E66" s="41" t="str">
        <f>[1]Sheet1!G87</f>
        <v>1st October 2011</v>
      </c>
      <c r="F66" s="41" t="str">
        <f>[1]Sheet1!I87</f>
        <v>30th May 1970</v>
      </c>
      <c r="G66" s="41" t="s">
        <v>198</v>
      </c>
      <c r="H66" s="41" t="str">
        <f>[1]Sheet1!L87</f>
        <v>No. 5 Station Road, Town PHC</v>
      </c>
      <c r="I66" s="40" t="str">
        <f>[1]Sheet1!D87</f>
        <v>Driver</v>
      </c>
      <c r="J66" s="42">
        <v>43200</v>
      </c>
      <c r="K66" s="43">
        <f t="shared" si="0"/>
        <v>432</v>
      </c>
      <c r="L66" s="44">
        <f t="shared" si="1"/>
        <v>5184</v>
      </c>
    </row>
    <row r="67" spans="1:12" ht="30" x14ac:dyDescent="0.4">
      <c r="A67" s="39">
        <v>61</v>
      </c>
      <c r="B67" s="41" t="s">
        <v>199</v>
      </c>
      <c r="C67" s="40" t="s">
        <v>200</v>
      </c>
      <c r="D67" s="40" t="str">
        <f>[1]Sheet1!C77</f>
        <v>Male</v>
      </c>
      <c r="E67" s="41" t="s">
        <v>201</v>
      </c>
      <c r="F67" s="41" t="str">
        <f>[1]Sheet1!I77</f>
        <v xml:space="preserve">19th January 1959 </v>
      </c>
      <c r="G67" s="46" t="str">
        <f>[1]Sheet1!K77</f>
        <v>08060524855</v>
      </c>
      <c r="H67" s="41" t="str">
        <f>[1]Sheet1!L77</f>
        <v>No. 10 Bonny Street, Town PHC</v>
      </c>
      <c r="I67" s="40" t="str">
        <f>[1]Sheet1!D77</f>
        <v>Foreman</v>
      </c>
      <c r="J67" s="42">
        <v>110847</v>
      </c>
      <c r="K67" s="43">
        <f t="shared" si="0"/>
        <v>1108.47</v>
      </c>
      <c r="L67" s="51">
        <f t="shared" si="1"/>
        <v>13301.64</v>
      </c>
    </row>
    <row r="68" spans="1:12" ht="30" x14ac:dyDescent="0.4">
      <c r="A68" s="39">
        <v>62</v>
      </c>
      <c r="B68" s="41" t="s">
        <v>202</v>
      </c>
      <c r="C68" s="40" t="s">
        <v>203</v>
      </c>
      <c r="D68" s="40" t="s">
        <v>20</v>
      </c>
      <c r="E68" s="41" t="s">
        <v>112</v>
      </c>
      <c r="F68" s="40" t="s">
        <v>204</v>
      </c>
      <c r="G68" s="41" t="s">
        <v>280</v>
      </c>
      <c r="H68" s="40" t="s">
        <v>205</v>
      </c>
      <c r="I68" s="40" t="s">
        <v>116</v>
      </c>
      <c r="J68" s="47">
        <v>19800</v>
      </c>
      <c r="K68" s="43">
        <f t="shared" si="0"/>
        <v>198</v>
      </c>
      <c r="L68" s="51">
        <f t="shared" si="1"/>
        <v>2376</v>
      </c>
    </row>
    <row r="69" spans="1:12" ht="30" x14ac:dyDescent="0.4">
      <c r="A69" s="39">
        <v>63</v>
      </c>
      <c r="B69" s="41" t="s">
        <v>236</v>
      </c>
      <c r="C69" s="40" t="s">
        <v>237</v>
      </c>
      <c r="D69" s="40" t="s">
        <v>20</v>
      </c>
      <c r="E69" s="41" t="s">
        <v>247</v>
      </c>
      <c r="F69" s="40" t="s">
        <v>248</v>
      </c>
      <c r="G69" s="41" t="s">
        <v>281</v>
      </c>
      <c r="H69" s="40" t="s">
        <v>249</v>
      </c>
      <c r="I69" s="40" t="s">
        <v>238</v>
      </c>
      <c r="J69" s="47">
        <v>39000</v>
      </c>
      <c r="K69" s="43">
        <f t="shared" ref="K69:K79" si="2">J69*0.01</f>
        <v>390</v>
      </c>
      <c r="L69" s="51">
        <f t="shared" ref="L69:L79" si="3">K69*12</f>
        <v>4680</v>
      </c>
    </row>
    <row r="70" spans="1:12" ht="30" x14ac:dyDescent="0.4">
      <c r="A70" s="39">
        <v>64</v>
      </c>
      <c r="B70" s="41" t="s">
        <v>234</v>
      </c>
      <c r="C70" s="40" t="s">
        <v>235</v>
      </c>
      <c r="D70" s="40" t="s">
        <v>20</v>
      </c>
      <c r="E70" s="40" t="s">
        <v>250</v>
      </c>
      <c r="F70" s="40" t="s">
        <v>251</v>
      </c>
      <c r="G70" s="41" t="s">
        <v>146</v>
      </c>
      <c r="H70" s="40" t="s">
        <v>252</v>
      </c>
      <c r="I70" s="40" t="s">
        <v>244</v>
      </c>
      <c r="J70" s="47">
        <v>42000</v>
      </c>
      <c r="K70" s="43">
        <f t="shared" si="2"/>
        <v>420</v>
      </c>
      <c r="L70" s="51">
        <f t="shared" si="3"/>
        <v>5040</v>
      </c>
    </row>
    <row r="71" spans="1:12" ht="30" x14ac:dyDescent="0.4">
      <c r="A71" s="39">
        <v>65</v>
      </c>
      <c r="B71" s="41" t="s">
        <v>253</v>
      </c>
      <c r="C71" s="40" t="s">
        <v>254</v>
      </c>
      <c r="D71" s="40" t="s">
        <v>255</v>
      </c>
      <c r="E71" s="40" t="s">
        <v>266</v>
      </c>
      <c r="F71" s="40" t="s">
        <v>267</v>
      </c>
      <c r="G71" s="41" t="s">
        <v>282</v>
      </c>
      <c r="H71" s="40" t="s">
        <v>268</v>
      </c>
      <c r="I71" s="40" t="s">
        <v>264</v>
      </c>
      <c r="J71" s="47">
        <v>160000</v>
      </c>
      <c r="K71" s="43">
        <f t="shared" si="2"/>
        <v>1600</v>
      </c>
      <c r="L71" s="51">
        <f t="shared" si="3"/>
        <v>19200</v>
      </c>
    </row>
    <row r="72" spans="1:12" ht="30" x14ac:dyDescent="0.4">
      <c r="A72" s="39">
        <v>66</v>
      </c>
      <c r="B72" s="41" t="s">
        <v>256</v>
      </c>
      <c r="C72" s="40" t="s">
        <v>257</v>
      </c>
      <c r="D72" s="40" t="s">
        <v>20</v>
      </c>
      <c r="E72" s="40" t="s">
        <v>266</v>
      </c>
      <c r="F72" s="40" t="s">
        <v>269</v>
      </c>
      <c r="G72" s="41" t="s">
        <v>270</v>
      </c>
      <c r="H72" s="40" t="s">
        <v>271</v>
      </c>
      <c r="I72" s="40" t="s">
        <v>265</v>
      </c>
      <c r="J72" s="47">
        <v>80000</v>
      </c>
      <c r="K72" s="43">
        <f t="shared" si="2"/>
        <v>800</v>
      </c>
      <c r="L72" s="51">
        <f t="shared" si="3"/>
        <v>9600</v>
      </c>
    </row>
    <row r="73" spans="1:12" ht="30" x14ac:dyDescent="0.4">
      <c r="A73" s="39">
        <v>67</v>
      </c>
      <c r="B73" s="41" t="s">
        <v>258</v>
      </c>
      <c r="C73" s="40" t="s">
        <v>259</v>
      </c>
      <c r="D73" s="40" t="s">
        <v>20</v>
      </c>
      <c r="E73" s="40" t="s">
        <v>272</v>
      </c>
      <c r="F73" s="40" t="s">
        <v>273</v>
      </c>
      <c r="G73" s="41" t="s">
        <v>274</v>
      </c>
      <c r="H73" s="40" t="s">
        <v>275</v>
      </c>
      <c r="I73" s="40" t="s">
        <v>262</v>
      </c>
      <c r="J73" s="47">
        <v>79800</v>
      </c>
      <c r="K73" s="43">
        <f t="shared" si="2"/>
        <v>798</v>
      </c>
      <c r="L73" s="51">
        <f t="shared" si="3"/>
        <v>9576</v>
      </c>
    </row>
    <row r="74" spans="1:12" ht="30" x14ac:dyDescent="0.4">
      <c r="A74" s="39">
        <v>68</v>
      </c>
      <c r="B74" s="41" t="s">
        <v>260</v>
      </c>
      <c r="C74" s="40" t="s">
        <v>261</v>
      </c>
      <c r="D74" s="40" t="s">
        <v>20</v>
      </c>
      <c r="E74" s="40" t="s">
        <v>276</v>
      </c>
      <c r="F74" s="40" t="s">
        <v>277</v>
      </c>
      <c r="G74" s="41" t="s">
        <v>278</v>
      </c>
      <c r="H74" s="40" t="s">
        <v>279</v>
      </c>
      <c r="I74" s="40" t="s">
        <v>263</v>
      </c>
      <c r="J74" s="47">
        <v>48000</v>
      </c>
      <c r="K74" s="43">
        <f t="shared" si="2"/>
        <v>480</v>
      </c>
      <c r="L74" s="51">
        <f t="shared" si="3"/>
        <v>5760</v>
      </c>
    </row>
    <row r="75" spans="1:12" ht="30" x14ac:dyDescent="0.4">
      <c r="A75" s="39">
        <v>69</v>
      </c>
      <c r="B75" s="41" t="s">
        <v>291</v>
      </c>
      <c r="C75" s="40" t="s">
        <v>292</v>
      </c>
      <c r="D75" s="40" t="s">
        <v>255</v>
      </c>
      <c r="E75" s="40" t="s">
        <v>293</v>
      </c>
      <c r="F75" s="40" t="s">
        <v>294</v>
      </c>
      <c r="G75" s="41" t="s">
        <v>295</v>
      </c>
      <c r="H75" s="40" t="s">
        <v>296</v>
      </c>
      <c r="I75" s="40" t="s">
        <v>297</v>
      </c>
      <c r="J75" s="47">
        <v>28000</v>
      </c>
      <c r="K75" s="43">
        <f t="shared" si="2"/>
        <v>280</v>
      </c>
      <c r="L75" s="51">
        <f t="shared" si="3"/>
        <v>3360</v>
      </c>
    </row>
    <row r="76" spans="1:12" ht="30" x14ac:dyDescent="0.4">
      <c r="A76" s="39">
        <v>70</v>
      </c>
      <c r="B76" s="41" t="s">
        <v>43</v>
      </c>
      <c r="C76" s="40" t="s">
        <v>158</v>
      </c>
      <c r="D76" s="40" t="s">
        <v>20</v>
      </c>
      <c r="E76" s="40"/>
      <c r="F76" s="40"/>
      <c r="G76" s="41"/>
      <c r="H76" s="40"/>
      <c r="I76" s="40"/>
      <c r="J76" s="47">
        <v>24000</v>
      </c>
      <c r="K76" s="43">
        <f t="shared" si="2"/>
        <v>240</v>
      </c>
      <c r="L76" s="51">
        <f t="shared" si="3"/>
        <v>2880</v>
      </c>
    </row>
    <row r="77" spans="1:12" ht="30" x14ac:dyDescent="0.4">
      <c r="A77" s="39">
        <v>71</v>
      </c>
      <c r="B77" s="41" t="s">
        <v>301</v>
      </c>
      <c r="C77" s="40" t="s">
        <v>302</v>
      </c>
      <c r="D77" s="40" t="s">
        <v>20</v>
      </c>
      <c r="E77" s="40"/>
      <c r="F77" s="40"/>
      <c r="G77" s="41"/>
      <c r="H77" s="40"/>
      <c r="I77" s="40" t="s">
        <v>290</v>
      </c>
      <c r="J77" s="47">
        <v>30000</v>
      </c>
      <c r="K77" s="43">
        <f t="shared" si="2"/>
        <v>300</v>
      </c>
      <c r="L77" s="51">
        <f t="shared" si="3"/>
        <v>3600</v>
      </c>
    </row>
    <row r="78" spans="1:12" ht="30" x14ac:dyDescent="0.4">
      <c r="A78" s="39">
        <v>72</v>
      </c>
      <c r="B78" s="41" t="s">
        <v>303</v>
      </c>
      <c r="C78" s="40" t="s">
        <v>304</v>
      </c>
      <c r="D78" s="40" t="s">
        <v>255</v>
      </c>
      <c r="E78" s="40"/>
      <c r="F78" s="40"/>
      <c r="G78" s="41"/>
      <c r="H78" s="40"/>
      <c r="I78" s="40" t="s">
        <v>86</v>
      </c>
      <c r="J78" s="47">
        <v>80000</v>
      </c>
      <c r="K78" s="43">
        <f t="shared" si="2"/>
        <v>800</v>
      </c>
      <c r="L78" s="51">
        <f t="shared" si="3"/>
        <v>9600</v>
      </c>
    </row>
    <row r="79" spans="1:12" ht="30" x14ac:dyDescent="0.4">
      <c r="A79" s="87">
        <v>73</v>
      </c>
      <c r="B79" s="41" t="s">
        <v>308</v>
      </c>
      <c r="C79" s="40" t="s">
        <v>309</v>
      </c>
      <c r="D79" s="40" t="s">
        <v>255</v>
      </c>
      <c r="E79" s="40"/>
      <c r="F79" s="40"/>
      <c r="G79" s="41"/>
      <c r="H79" s="40"/>
      <c r="I79" s="40"/>
      <c r="J79" s="47">
        <v>57024</v>
      </c>
      <c r="K79" s="43">
        <f t="shared" si="2"/>
        <v>570.24</v>
      </c>
      <c r="L79" s="51">
        <f t="shared" si="3"/>
        <v>6842.88</v>
      </c>
    </row>
    <row r="80" spans="1:12" ht="36" x14ac:dyDescent="0.55000000000000004">
      <c r="A80" s="52"/>
      <c r="B80" s="53"/>
      <c r="C80" s="52"/>
      <c r="D80" s="52"/>
      <c r="E80" s="54"/>
      <c r="F80" s="54"/>
      <c r="G80" s="52"/>
      <c r="H80" s="52"/>
      <c r="I80" s="55"/>
      <c r="J80" s="56">
        <f>SUM(J7:J79)</f>
        <v>6862705</v>
      </c>
      <c r="K80" s="57">
        <f>SUM(K7:K79)</f>
        <v>68627.05</v>
      </c>
      <c r="L80" s="57">
        <f>SUM(L7:L79)</f>
        <v>823524.60000000009</v>
      </c>
    </row>
    <row r="81" spans="2:12" s="58" customFormat="1" ht="36" x14ac:dyDescent="0.55000000000000004">
      <c r="B81" s="59" t="s">
        <v>206</v>
      </c>
      <c r="E81" s="60"/>
      <c r="F81" s="60"/>
      <c r="I81" s="61"/>
      <c r="J81" s="62"/>
      <c r="K81" s="63"/>
      <c r="L81" s="63"/>
    </row>
    <row r="82" spans="2:12" s="58" customFormat="1" ht="36" x14ac:dyDescent="0.55000000000000004">
      <c r="B82" s="59" t="s">
        <v>207</v>
      </c>
      <c r="C82" s="64"/>
      <c r="D82" s="64"/>
      <c r="E82" s="64"/>
      <c r="F82" s="65"/>
      <c r="G82" s="64"/>
      <c r="H82" s="64"/>
      <c r="I82" s="66"/>
      <c r="J82" s="67"/>
    </row>
    <row r="83" spans="2:12" s="58" customFormat="1" ht="36" x14ac:dyDescent="0.55000000000000004">
      <c r="B83" s="68"/>
      <c r="C83" s="64"/>
      <c r="D83" s="64"/>
      <c r="E83" s="64"/>
      <c r="F83" s="65"/>
      <c r="G83" s="64"/>
      <c r="H83" s="64"/>
      <c r="I83" s="66"/>
      <c r="J83" s="67"/>
    </row>
    <row r="84" spans="2:12" s="58" customFormat="1" ht="46.5" x14ac:dyDescent="0.7">
      <c r="B84" s="69" t="s">
        <v>287</v>
      </c>
      <c r="C84" s="102" t="s">
        <v>338</v>
      </c>
      <c r="D84" s="102"/>
      <c r="E84" s="102"/>
      <c r="F84" s="69" t="s">
        <v>289</v>
      </c>
      <c r="G84" s="69" t="s">
        <v>288</v>
      </c>
      <c r="H84" s="69" t="s">
        <v>341</v>
      </c>
      <c r="I84" s="89"/>
      <c r="J84" s="67"/>
    </row>
    <row r="85" spans="2:12" s="58" customFormat="1" ht="33.75" x14ac:dyDescent="0.5">
      <c r="C85" s="64"/>
      <c r="D85" s="64"/>
      <c r="E85" s="64"/>
      <c r="F85" s="65"/>
      <c r="G85" s="64"/>
      <c r="H85" s="64"/>
      <c r="I85" s="66"/>
      <c r="J85" s="67"/>
    </row>
    <row r="86" spans="2:12" s="58" customFormat="1" x14ac:dyDescent="0.25">
      <c r="E86" s="60"/>
      <c r="F86" s="60"/>
      <c r="I86" s="61"/>
      <c r="J86" s="67"/>
    </row>
    <row r="87" spans="2:12" s="58" customFormat="1" x14ac:dyDescent="0.25">
      <c r="E87" s="60"/>
      <c r="F87" s="60"/>
      <c r="I87" s="61"/>
      <c r="J87" s="67"/>
    </row>
    <row r="88" spans="2:12" s="58" customFormat="1" x14ac:dyDescent="0.25">
      <c r="E88" s="60"/>
      <c r="F88" s="60"/>
      <c r="I88" s="61"/>
      <c r="J88" s="67"/>
    </row>
    <row r="89" spans="2:12" s="58" customFormat="1" x14ac:dyDescent="0.25">
      <c r="E89" s="60"/>
      <c r="F89" s="60"/>
      <c r="I89" s="61"/>
      <c r="J89" s="67"/>
    </row>
    <row r="90" spans="2:12" s="58" customFormat="1" x14ac:dyDescent="0.25">
      <c r="E90" s="60"/>
      <c r="F90" s="60"/>
      <c r="I90" s="61"/>
      <c r="J90" s="67"/>
    </row>
    <row r="91" spans="2:12" s="58" customFormat="1" x14ac:dyDescent="0.25">
      <c r="E91" s="60"/>
      <c r="F91" s="60"/>
      <c r="I91" s="61"/>
      <c r="J91" s="67"/>
    </row>
    <row r="92" spans="2:12" x14ac:dyDescent="0.25">
      <c r="F92" s="70" t="s">
        <v>216</v>
      </c>
    </row>
  </sheetData>
  <mergeCells count="2">
    <mergeCell ref="A5:A6"/>
    <mergeCell ref="C84:E8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"/>
  <sheetViews>
    <sheetView topLeftCell="B71" zoomScale="34" zoomScaleNormal="34" workbookViewId="0">
      <selection activeCell="B88" sqref="B88"/>
    </sheetView>
  </sheetViews>
  <sheetFormatPr defaultRowHeight="15" x14ac:dyDescent="0.25"/>
  <cols>
    <col min="1" max="1" width="11.42578125" customWidth="1"/>
    <col min="2" max="2" width="49.7109375" customWidth="1"/>
    <col min="3" max="3" width="45.42578125" customWidth="1"/>
    <col min="4" max="4" width="18.42578125" customWidth="1"/>
    <col min="5" max="5" width="45.28515625" customWidth="1"/>
    <col min="6" max="6" width="53.28515625" customWidth="1"/>
    <col min="7" max="7" width="64.28515625" customWidth="1"/>
    <col min="8" max="8" width="130" customWidth="1"/>
    <col min="9" max="9" width="62.28515625" customWidth="1"/>
    <col min="10" max="10" width="47.7109375" customWidth="1"/>
    <col min="11" max="11" width="37.7109375" customWidth="1"/>
    <col min="12" max="12" width="39.7109375" customWidth="1"/>
  </cols>
  <sheetData>
    <row r="1" spans="1:12" ht="87.75" customHeight="1" x14ac:dyDescent="0.65">
      <c r="A1" s="1"/>
      <c r="B1" s="2"/>
      <c r="C1" s="2"/>
      <c r="D1" s="2"/>
      <c r="E1" s="3"/>
      <c r="F1" s="4" t="s">
        <v>0</v>
      </c>
      <c r="G1" s="2"/>
      <c r="H1" s="2"/>
      <c r="I1" s="2"/>
      <c r="J1" s="5"/>
      <c r="K1" s="5"/>
      <c r="L1" s="6"/>
    </row>
    <row r="2" spans="1:12" ht="45.75" customHeight="1" x14ac:dyDescent="0.7">
      <c r="A2" s="9"/>
      <c r="B2" s="10"/>
      <c r="C2" s="10"/>
      <c r="D2" s="10"/>
      <c r="E2" s="10"/>
      <c r="F2" s="11" t="s">
        <v>1</v>
      </c>
      <c r="G2" s="10"/>
      <c r="H2" s="10"/>
      <c r="I2" s="10"/>
      <c r="J2" s="10"/>
      <c r="K2" s="10"/>
      <c r="L2" s="12"/>
    </row>
    <row r="3" spans="1:12" ht="61.5" x14ac:dyDescent="0.9">
      <c r="A3" s="9"/>
      <c r="B3" s="16" t="s">
        <v>220</v>
      </c>
      <c r="C3" s="10"/>
      <c r="D3" s="10"/>
      <c r="E3" s="10"/>
      <c r="F3" s="10"/>
      <c r="G3" s="10"/>
      <c r="H3" s="88" t="s">
        <v>307</v>
      </c>
      <c r="I3" s="10"/>
      <c r="J3" s="10"/>
      <c r="K3" s="10"/>
      <c r="L3" s="15"/>
    </row>
    <row r="4" spans="1:12" ht="46.5" customHeight="1" x14ac:dyDescent="0.7">
      <c r="A4" s="17"/>
      <c r="B4" s="18"/>
      <c r="C4" s="19"/>
      <c r="D4" s="19"/>
      <c r="E4" s="20"/>
      <c r="F4" s="20"/>
      <c r="G4" s="19"/>
      <c r="H4" s="19"/>
      <c r="I4" s="14" t="s">
        <v>2</v>
      </c>
      <c r="J4" s="21"/>
      <c r="K4" s="22" t="s">
        <v>3</v>
      </c>
      <c r="L4" s="23"/>
    </row>
    <row r="5" spans="1:12" ht="57" customHeight="1" x14ac:dyDescent="0.7">
      <c r="A5" s="100" t="s">
        <v>4</v>
      </c>
      <c r="B5" s="24"/>
      <c r="C5" s="24"/>
      <c r="D5" s="24"/>
      <c r="E5" s="25" t="s">
        <v>5</v>
      </c>
      <c r="F5" s="26"/>
      <c r="G5" s="24"/>
      <c r="H5" s="24"/>
      <c r="I5" s="27"/>
      <c r="J5" s="28" t="s">
        <v>6</v>
      </c>
      <c r="K5" s="29"/>
      <c r="L5" s="30"/>
    </row>
    <row r="6" spans="1:12" ht="52.5" customHeight="1" x14ac:dyDescent="0.4">
      <c r="A6" s="101"/>
      <c r="B6" s="31" t="s">
        <v>7</v>
      </c>
      <c r="C6" s="32" t="s">
        <v>8</v>
      </c>
      <c r="D6" s="32" t="s">
        <v>9</v>
      </c>
      <c r="E6" s="33" t="s">
        <v>10</v>
      </c>
      <c r="F6" s="34" t="s">
        <v>11</v>
      </c>
      <c r="G6" s="32" t="s">
        <v>12</v>
      </c>
      <c r="H6" s="32" t="s">
        <v>13</v>
      </c>
      <c r="I6" s="32" t="s">
        <v>14</v>
      </c>
      <c r="J6" s="35" t="s">
        <v>15</v>
      </c>
      <c r="K6" s="36" t="s">
        <v>16</v>
      </c>
      <c r="L6" s="37" t="s">
        <v>17</v>
      </c>
    </row>
    <row r="7" spans="1:12" ht="30" x14ac:dyDescent="0.4">
      <c r="A7" s="39">
        <v>1</v>
      </c>
      <c r="B7" s="40" t="s">
        <v>18</v>
      </c>
      <c r="C7" s="40" t="s">
        <v>19</v>
      </c>
      <c r="D7" s="40" t="s">
        <v>20</v>
      </c>
      <c r="E7" s="22"/>
      <c r="F7" s="41" t="s">
        <v>21</v>
      </c>
      <c r="G7" s="41" t="s">
        <v>22</v>
      </c>
      <c r="H7" s="41" t="s">
        <v>23</v>
      </c>
      <c r="I7" s="40" t="s">
        <v>24</v>
      </c>
      <c r="J7" s="42">
        <v>2000000</v>
      </c>
      <c r="K7" s="43">
        <f t="shared" ref="K7:K70" si="0">J7*0.01</f>
        <v>20000</v>
      </c>
      <c r="L7" s="44">
        <f t="shared" ref="L7:L70" si="1">K7*12</f>
        <v>240000</v>
      </c>
    </row>
    <row r="8" spans="1:12" ht="30" x14ac:dyDescent="0.4">
      <c r="A8" s="39">
        <v>2</v>
      </c>
      <c r="B8" s="40" t="s">
        <v>120</v>
      </c>
      <c r="C8" s="40" t="s">
        <v>119</v>
      </c>
      <c r="D8" s="40" t="s">
        <v>20</v>
      </c>
      <c r="E8" s="22" t="s">
        <v>229</v>
      </c>
      <c r="F8" s="41" t="s">
        <v>122</v>
      </c>
      <c r="G8" s="41" t="s">
        <v>230</v>
      </c>
      <c r="H8" s="41" t="s">
        <v>231</v>
      </c>
      <c r="I8" s="40" t="s">
        <v>239</v>
      </c>
      <c r="J8" s="42">
        <v>120393</v>
      </c>
      <c r="K8" s="43">
        <f t="shared" si="0"/>
        <v>1203.93</v>
      </c>
      <c r="L8" s="44">
        <f t="shared" si="1"/>
        <v>14447.16</v>
      </c>
    </row>
    <row r="9" spans="1:12" ht="30" x14ac:dyDescent="0.4">
      <c r="A9" s="39">
        <v>3</v>
      </c>
      <c r="B9" s="41" t="s">
        <v>25</v>
      </c>
      <c r="C9" s="40" t="s">
        <v>26</v>
      </c>
      <c r="D9" s="40" t="str">
        <f>[1]Sheet1!C61</f>
        <v>Male</v>
      </c>
      <c r="E9" s="41" t="str">
        <f>[1]Sheet1!G61</f>
        <v>27th May 2011</v>
      </c>
      <c r="F9" s="41" t="str">
        <f>[1]Sheet1!I61</f>
        <v>1st January 1962</v>
      </c>
      <c r="G9" s="46" t="str">
        <f>[1]Sheet1!K61</f>
        <v>08067393809, 07055276976</v>
      </c>
      <c r="H9" s="41" t="str">
        <f>[1]Sheet1!L61</f>
        <v>No. 1 School Road Akani Compound Rumuolumeni PHC</v>
      </c>
      <c r="I9" s="40" t="str">
        <f>[1]Sheet1!D61</f>
        <v>Marine Engineer Assistant</v>
      </c>
      <c r="J9" s="47">
        <v>52800</v>
      </c>
      <c r="K9" s="43">
        <f t="shared" si="0"/>
        <v>528</v>
      </c>
      <c r="L9" s="44">
        <f t="shared" si="1"/>
        <v>6336</v>
      </c>
    </row>
    <row r="10" spans="1:12" ht="30" x14ac:dyDescent="0.4">
      <c r="A10" s="39">
        <v>4</v>
      </c>
      <c r="B10" s="41" t="s">
        <v>27</v>
      </c>
      <c r="C10" s="40" t="s">
        <v>28</v>
      </c>
      <c r="D10" s="40" t="str">
        <f>[1]Sheet1!C73</f>
        <v>Male</v>
      </c>
      <c r="E10" s="41" t="str">
        <f>[1]Sheet1!G73</f>
        <v>11th March 2013</v>
      </c>
      <c r="F10" s="41" t="str">
        <f>[1]Sheet1!I73</f>
        <v>1st September 1987</v>
      </c>
      <c r="G10" s="46" t="str">
        <f>[1]Sheet1!K73</f>
        <v>080639683265, 08052705520</v>
      </c>
      <c r="H10" s="41" t="str">
        <f>[1]Sheet1!L73</f>
        <v>No. 34 Miracle Estate Off School Road, Elelenwo PHC</v>
      </c>
      <c r="I10" s="40" t="str">
        <f>[1]Sheet1!D73</f>
        <v>Deckhand</v>
      </c>
      <c r="J10" s="42">
        <v>36000</v>
      </c>
      <c r="K10" s="43">
        <f t="shared" si="0"/>
        <v>360</v>
      </c>
      <c r="L10" s="44">
        <f t="shared" si="1"/>
        <v>4320</v>
      </c>
    </row>
    <row r="11" spans="1:12" ht="30" x14ac:dyDescent="0.4">
      <c r="A11" s="39">
        <v>5</v>
      </c>
      <c r="B11" s="41" t="s">
        <v>29</v>
      </c>
      <c r="C11" s="40" t="s">
        <v>30</v>
      </c>
      <c r="D11" s="40" t="str">
        <f>[1]Sheet1!C62</f>
        <v>Male</v>
      </c>
      <c r="E11" s="41" t="str">
        <f>[1]Sheet1!G62</f>
        <v>15th December 2011</v>
      </c>
      <c r="F11" s="41" t="str">
        <f>[1]Sheet1!I62</f>
        <v>22nd November 1982</v>
      </c>
      <c r="G11" s="46" t="str">
        <f>[1]Sheet1!K62</f>
        <v>08035114522, 08058561737</v>
      </c>
      <c r="H11" s="41" t="str">
        <f>[1]Sheet1!L62</f>
        <v>No. 39 GRA Elelenwo PHC</v>
      </c>
      <c r="I11" s="40" t="str">
        <f>[1]Sheet1!D62</f>
        <v>Deckhand</v>
      </c>
      <c r="J11" s="47">
        <v>43758.38</v>
      </c>
      <c r="K11" s="43">
        <f t="shared" si="0"/>
        <v>437.5838</v>
      </c>
      <c r="L11" s="44">
        <f t="shared" si="1"/>
        <v>5251.0056000000004</v>
      </c>
    </row>
    <row r="12" spans="1:12" ht="30" x14ac:dyDescent="0.4">
      <c r="A12" s="39">
        <v>6</v>
      </c>
      <c r="B12" s="40" t="s">
        <v>31</v>
      </c>
      <c r="C12" s="40" t="s">
        <v>32</v>
      </c>
      <c r="D12" s="40" t="s">
        <v>20</v>
      </c>
      <c r="E12" s="41" t="s">
        <v>33</v>
      </c>
      <c r="F12" s="41" t="s">
        <v>34</v>
      </c>
      <c r="G12" s="41" t="s">
        <v>35</v>
      </c>
      <c r="H12" s="41" t="s">
        <v>36</v>
      </c>
      <c r="I12" s="40" t="s">
        <v>37</v>
      </c>
      <c r="J12" s="42">
        <v>42000</v>
      </c>
      <c r="K12" s="43">
        <f t="shared" si="0"/>
        <v>420</v>
      </c>
      <c r="L12" s="44">
        <f t="shared" si="1"/>
        <v>5040</v>
      </c>
    </row>
    <row r="13" spans="1:12" ht="30" x14ac:dyDescent="0.4">
      <c r="A13" s="39">
        <v>7</v>
      </c>
      <c r="B13" s="41" t="s">
        <v>38</v>
      </c>
      <c r="C13" s="40" t="s">
        <v>39</v>
      </c>
      <c r="D13" s="40" t="str">
        <f>[1]Sheet1!C28</f>
        <v>Male</v>
      </c>
      <c r="E13" s="41" t="str">
        <f>[1]Sheet1!G28</f>
        <v>1st August 2015</v>
      </c>
      <c r="F13" s="41" t="str">
        <f>[1]Sheet1!I28</f>
        <v>19th March 1992</v>
      </c>
      <c r="G13" s="46" t="str">
        <f>[1]Sheet1!K28</f>
        <v>07066471973</v>
      </c>
      <c r="H13" s="41" t="str">
        <f>[1]Sheet1!L28</f>
        <v>No. 23 Okania Road, Off Shell Locationn, Rumuola, PHC</v>
      </c>
      <c r="I13" s="40" t="str">
        <f>[1]Sheet1!D28</f>
        <v>Gardener</v>
      </c>
      <c r="J13" s="47">
        <v>25380</v>
      </c>
      <c r="K13" s="43">
        <f t="shared" si="0"/>
        <v>253.8</v>
      </c>
      <c r="L13" s="44">
        <f t="shared" si="1"/>
        <v>3045.6000000000004</v>
      </c>
    </row>
    <row r="14" spans="1:12" ht="30" x14ac:dyDescent="0.4">
      <c r="A14" s="39">
        <v>8</v>
      </c>
      <c r="B14" s="41" t="s">
        <v>40</v>
      </c>
      <c r="C14" s="40" t="s">
        <v>41</v>
      </c>
      <c r="D14" s="40" t="str">
        <f>[1]Sheet1!C80</f>
        <v>Male</v>
      </c>
      <c r="E14" s="41" t="str">
        <f>[1]Sheet1!G80</f>
        <v>22nd August 2012</v>
      </c>
      <c r="F14" s="41" t="str">
        <f>[1]Sheet1!I80</f>
        <v>14th February 1961</v>
      </c>
      <c r="G14" s="46" t="str">
        <f>[1]Sheet1!K80</f>
        <v>08033655946, 08052941726</v>
      </c>
      <c r="H14" s="41" t="str">
        <f>[1]Sheet1!L80</f>
        <v>No. 9A Ike gwerre Street Oromene Zimgdu Village.</v>
      </c>
      <c r="I14" s="40" t="str">
        <f>[1]Sheet1!D80</f>
        <v>Boat Captain</v>
      </c>
      <c r="J14" s="42">
        <v>58212</v>
      </c>
      <c r="K14" s="43">
        <f t="shared" si="0"/>
        <v>582.12</v>
      </c>
      <c r="L14" s="44">
        <f t="shared" si="1"/>
        <v>6985.4400000000005</v>
      </c>
    </row>
    <row r="15" spans="1:12" ht="30" x14ac:dyDescent="0.4">
      <c r="A15" s="39">
        <v>9</v>
      </c>
      <c r="B15" s="41" t="s">
        <v>42</v>
      </c>
      <c r="C15" s="40" t="s">
        <v>43</v>
      </c>
      <c r="D15" s="40" t="str">
        <f>[1]Sheet1!C75</f>
        <v>Male</v>
      </c>
      <c r="E15" s="41" t="str">
        <f>[1]Sheet1!G75</f>
        <v>1st December 2017</v>
      </c>
      <c r="F15" s="41" t="str">
        <f>[1]Sheet1!I75</f>
        <v>23rd October 1991</v>
      </c>
      <c r="G15" s="46" t="str">
        <f>[1]Sheet1!K75</f>
        <v>07037852663, 08073229383</v>
      </c>
      <c r="H15" s="41" t="str">
        <f>[1]Sheet1!L75</f>
        <v>No Former Zongo Road, Off Warake Road Auchi, Edo State.</v>
      </c>
      <c r="I15" s="40" t="str">
        <f>[1]Sheet1!D75</f>
        <v>Ict Officer</v>
      </c>
      <c r="J15" s="42">
        <v>52800</v>
      </c>
      <c r="K15" s="43">
        <f t="shared" si="0"/>
        <v>528</v>
      </c>
      <c r="L15" s="44">
        <f t="shared" si="1"/>
        <v>6336</v>
      </c>
    </row>
    <row r="16" spans="1:12" ht="30" x14ac:dyDescent="0.4">
      <c r="A16" s="39">
        <v>10</v>
      </c>
      <c r="B16" s="40" t="s">
        <v>44</v>
      </c>
      <c r="C16" s="40" t="s">
        <v>45</v>
      </c>
      <c r="D16" s="40" t="s">
        <v>20</v>
      </c>
      <c r="E16" s="41" t="s">
        <v>33</v>
      </c>
      <c r="F16" s="41" t="s">
        <v>46</v>
      </c>
      <c r="G16" s="41" t="s">
        <v>47</v>
      </c>
      <c r="H16" s="41" t="s">
        <v>48</v>
      </c>
      <c r="I16" s="48" t="s">
        <v>49</v>
      </c>
      <c r="J16" s="42">
        <v>33000</v>
      </c>
      <c r="K16" s="43">
        <f t="shared" si="0"/>
        <v>330</v>
      </c>
      <c r="L16" s="44">
        <f t="shared" si="1"/>
        <v>3960</v>
      </c>
    </row>
    <row r="17" spans="1:12" ht="30" x14ac:dyDescent="0.4">
      <c r="A17" s="39">
        <v>11</v>
      </c>
      <c r="B17" s="41" t="s">
        <v>50</v>
      </c>
      <c r="C17" s="40" t="s">
        <v>51</v>
      </c>
      <c r="D17" s="40" t="str">
        <f>[1]Sheet1!C60</f>
        <v>Male</v>
      </c>
      <c r="E17" s="41" t="str">
        <f>[1]Sheet1!G60</f>
        <v>5th September 2011</v>
      </c>
      <c r="F17" s="41" t="str">
        <f>[1]Sheet1!I60</f>
        <v>5th May 1975</v>
      </c>
      <c r="G17" s="41" t="s">
        <v>52</v>
      </c>
      <c r="H17" s="41" t="str">
        <f>[1]Sheet1!L60</f>
        <v>Flat 3 Bonny/Ceek Road Gra PHC</v>
      </c>
      <c r="I17" s="40" t="str">
        <f>[1]Sheet1!D60</f>
        <v>Boat Captain</v>
      </c>
      <c r="J17" s="47">
        <v>58212</v>
      </c>
      <c r="K17" s="43">
        <f t="shared" si="0"/>
        <v>582.12</v>
      </c>
      <c r="L17" s="44">
        <f t="shared" si="1"/>
        <v>6985.4400000000005</v>
      </c>
    </row>
    <row r="18" spans="1:12" ht="30" x14ac:dyDescent="0.4">
      <c r="A18" s="39">
        <v>12</v>
      </c>
      <c r="B18" s="41" t="s">
        <v>53</v>
      </c>
      <c r="C18" s="40" t="s">
        <v>54</v>
      </c>
      <c r="D18" s="40" t="str">
        <f>[1]Sheet1!C20</f>
        <v>Male</v>
      </c>
      <c r="E18" s="41" t="str">
        <f>[1]Sheet1!G20</f>
        <v>2nd August 2010</v>
      </c>
      <c r="F18" s="41" t="str">
        <f>[1]Sheet1!I20</f>
        <v>10th May 1981</v>
      </c>
      <c r="G18" s="46" t="str">
        <f>[1]Sheet1!K20</f>
        <v>08032353815, 08053887954</v>
      </c>
      <c r="H18" s="41" t="str">
        <f>[1]Sheet1!L20</f>
        <v>No. 13 Orogbun Crescent, Off Onne Road, GRA Phase 2, PHC</v>
      </c>
      <c r="I18" s="40" t="str">
        <f>[1]Sheet1!D20</f>
        <v>Dep. Opts. Mgr-Marine&amp;Log.</v>
      </c>
      <c r="J18" s="47">
        <v>166698</v>
      </c>
      <c r="K18" s="43">
        <f t="shared" si="0"/>
        <v>1666.98</v>
      </c>
      <c r="L18" s="44">
        <f t="shared" si="1"/>
        <v>20003.760000000002</v>
      </c>
    </row>
    <row r="19" spans="1:12" ht="30" x14ac:dyDescent="0.4">
      <c r="A19" s="39">
        <v>13</v>
      </c>
      <c r="B19" s="40" t="s">
        <v>55</v>
      </c>
      <c r="C19" s="40" t="s">
        <v>56</v>
      </c>
      <c r="D19" s="40" t="s">
        <v>20</v>
      </c>
      <c r="E19" s="41" t="s">
        <v>33</v>
      </c>
      <c r="F19" s="41" t="s">
        <v>57</v>
      </c>
      <c r="G19" s="41" t="s">
        <v>58</v>
      </c>
      <c r="H19" s="41" t="s">
        <v>59</v>
      </c>
      <c r="I19" s="40" t="s">
        <v>49</v>
      </c>
      <c r="J19" s="42">
        <v>33000</v>
      </c>
      <c r="K19" s="43">
        <f t="shared" si="0"/>
        <v>330</v>
      </c>
      <c r="L19" s="44">
        <f t="shared" si="1"/>
        <v>3960</v>
      </c>
    </row>
    <row r="20" spans="1:12" ht="30" customHeight="1" x14ac:dyDescent="0.4">
      <c r="A20" s="39">
        <v>14</v>
      </c>
      <c r="B20" s="41" t="s">
        <v>60</v>
      </c>
      <c r="C20" s="40" t="s">
        <v>61</v>
      </c>
      <c r="D20" s="40" t="str">
        <f>[1]Sheet1!C41</f>
        <v>Male</v>
      </c>
      <c r="E20" s="41" t="str">
        <f>[1]Sheet1!G41</f>
        <v>7th August 2017</v>
      </c>
      <c r="F20" s="41" t="str">
        <f>[1]Sheet1!I41</f>
        <v>12th April 1985</v>
      </c>
      <c r="G20" s="46" t="str">
        <f>[1]Sheet1!K41</f>
        <v>08093528492</v>
      </c>
      <c r="H20" s="41" t="str">
        <f>[1]Sheet1!L41</f>
        <v>No. 8 Chinwo Compound, Woji Town, PHC</v>
      </c>
      <c r="I20" s="49" t="str">
        <f>[1]Sheet1!D41</f>
        <v>Maintenance/Base Logistic Officer</v>
      </c>
      <c r="J20" s="47">
        <v>52800</v>
      </c>
      <c r="K20" s="43">
        <f t="shared" si="0"/>
        <v>528</v>
      </c>
      <c r="L20" s="44">
        <f t="shared" si="1"/>
        <v>6336</v>
      </c>
    </row>
    <row r="21" spans="1:12" ht="30" x14ac:dyDescent="0.4">
      <c r="A21" s="39">
        <v>15</v>
      </c>
      <c r="B21" s="41" t="s">
        <v>62</v>
      </c>
      <c r="C21" s="40" t="s">
        <v>63</v>
      </c>
      <c r="D21" s="40" t="str">
        <f>[1]Sheet1!C88</f>
        <v>Male</v>
      </c>
      <c r="E21" s="41" t="str">
        <f>[1]Sheet1!G88</f>
        <v>8th August 2010</v>
      </c>
      <c r="F21" s="41" t="str">
        <f>[1]Sheet1!I88</f>
        <v>15th August 1963</v>
      </c>
      <c r="G21" s="41" t="s">
        <v>64</v>
      </c>
      <c r="H21" s="41" t="str">
        <f>[1]Sheet1!L88</f>
        <v>No. 1B Ajuwa Close by Federal Close, Abuloma Road, PHC</v>
      </c>
      <c r="I21" s="40" t="str">
        <f>[1]Sheet1!D88</f>
        <v>Boat Captain</v>
      </c>
      <c r="J21" s="42">
        <v>61121</v>
      </c>
      <c r="K21" s="43">
        <f t="shared" si="0"/>
        <v>611.21</v>
      </c>
      <c r="L21" s="44">
        <f t="shared" si="1"/>
        <v>7334.52</v>
      </c>
    </row>
    <row r="22" spans="1:12" ht="30" x14ac:dyDescent="0.4">
      <c r="A22" s="39">
        <v>16</v>
      </c>
      <c r="B22" s="41" t="s">
        <v>65</v>
      </c>
      <c r="C22" s="40" t="s">
        <v>66</v>
      </c>
      <c r="D22" s="40" t="str">
        <f>[1]Sheet1!C48</f>
        <v>Female</v>
      </c>
      <c r="E22" s="41" t="str">
        <f>[1]Sheet1!G48</f>
        <v>7th October 2013</v>
      </c>
      <c r="F22" s="41" t="str">
        <f>[1]Sheet1!I48</f>
        <v>6th January 1976</v>
      </c>
      <c r="G22" s="46" t="str">
        <f>[1]Sheet1!K48</f>
        <v>07062939954, 08053263500</v>
      </c>
      <c r="H22" s="41" t="str">
        <f>[1]Sheet1!L48</f>
        <v>No. 17 Road One Rumuibekwe Layout, PHC</v>
      </c>
      <c r="I22" s="40" t="s">
        <v>240</v>
      </c>
      <c r="J22" s="47">
        <v>200000</v>
      </c>
      <c r="K22" s="43">
        <f t="shared" si="0"/>
        <v>2000</v>
      </c>
      <c r="L22" s="44">
        <f t="shared" si="1"/>
        <v>24000</v>
      </c>
    </row>
    <row r="23" spans="1:12" ht="30" x14ac:dyDescent="0.4">
      <c r="A23" s="39">
        <v>17</v>
      </c>
      <c r="B23" s="41" t="s">
        <v>68</v>
      </c>
      <c r="C23" s="40" t="s">
        <v>69</v>
      </c>
      <c r="D23" s="40" t="str">
        <f>[1]Sheet1!C22</f>
        <v>Male</v>
      </c>
      <c r="E23" s="41" t="str">
        <f>[1]Sheet1!G22</f>
        <v>28th February 2013</v>
      </c>
      <c r="F23" s="41" t="str">
        <f>[1]Sheet1!I22</f>
        <v>25th February 1981</v>
      </c>
      <c r="G23" s="46" t="str">
        <f>[1]Sheet1!K22</f>
        <v>07038433348</v>
      </c>
      <c r="H23" s="41" t="str">
        <f>[1]Sheet1!L22</f>
        <v>No. 19 Alexander Street, Mile 4, PHC</v>
      </c>
      <c r="I23" s="40" t="str">
        <f>[1]Sheet1!D22</f>
        <v>Marine Officer</v>
      </c>
      <c r="J23" s="47">
        <v>92378</v>
      </c>
      <c r="K23" s="43">
        <f t="shared" si="0"/>
        <v>923.78</v>
      </c>
      <c r="L23" s="44">
        <f t="shared" si="1"/>
        <v>11085.36</v>
      </c>
    </row>
    <row r="24" spans="1:12" ht="30" x14ac:dyDescent="0.4">
      <c r="A24" s="39">
        <v>18</v>
      </c>
      <c r="B24" s="40" t="s">
        <v>70</v>
      </c>
      <c r="C24" s="40" t="s">
        <v>71</v>
      </c>
      <c r="D24" s="40" t="s">
        <v>20</v>
      </c>
      <c r="E24" s="41" t="s">
        <v>33</v>
      </c>
      <c r="F24" s="41" t="s">
        <v>72</v>
      </c>
      <c r="G24" s="41" t="s">
        <v>73</v>
      </c>
      <c r="H24" s="41" t="s">
        <v>74</v>
      </c>
      <c r="I24" s="40" t="s">
        <v>75</v>
      </c>
      <c r="J24" s="42">
        <v>48000</v>
      </c>
      <c r="K24" s="43">
        <f t="shared" si="0"/>
        <v>480</v>
      </c>
      <c r="L24" s="44">
        <f t="shared" si="1"/>
        <v>5760</v>
      </c>
    </row>
    <row r="25" spans="1:12" ht="30" x14ac:dyDescent="0.4">
      <c r="A25" s="39">
        <v>19</v>
      </c>
      <c r="B25" s="41" t="s">
        <v>76</v>
      </c>
      <c r="C25" s="40" t="s">
        <v>77</v>
      </c>
      <c r="D25" s="40" t="str">
        <f>[1]Sheet1!C45</f>
        <v>Male</v>
      </c>
      <c r="E25" s="41" t="str">
        <f>[1]Sheet1!G45</f>
        <v>8th August 2014</v>
      </c>
      <c r="F25" s="41" t="str">
        <f>[1]Sheet1!I45</f>
        <v>14th September 1958</v>
      </c>
      <c r="G25" s="41" t="s">
        <v>78</v>
      </c>
      <c r="H25" s="41" t="str">
        <f>[1]Sheet1!L45</f>
        <v>No. 2 Nyesom Close, Off Adi Odum Street, Woji, PHC</v>
      </c>
      <c r="I25" s="40" t="str">
        <f>[1]Sheet1!D45</f>
        <v>Boat Captain</v>
      </c>
      <c r="J25" s="47">
        <v>58212</v>
      </c>
      <c r="K25" s="43">
        <f t="shared" si="0"/>
        <v>582.12</v>
      </c>
      <c r="L25" s="44">
        <f t="shared" si="1"/>
        <v>6985.4400000000005</v>
      </c>
    </row>
    <row r="26" spans="1:12" ht="30" x14ac:dyDescent="0.4">
      <c r="A26" s="39">
        <v>20</v>
      </c>
      <c r="B26" s="41" t="s">
        <v>79</v>
      </c>
      <c r="C26" s="40" t="s">
        <v>80</v>
      </c>
      <c r="D26" s="40" t="str">
        <f>[1]Sheet1!C59</f>
        <v>Male</v>
      </c>
      <c r="E26" s="41" t="str">
        <f>[1]Sheet1!G59</f>
        <v>5th August 2007</v>
      </c>
      <c r="F26" s="41" t="str">
        <f>[1]Sheet1!I59</f>
        <v>25th March 1968</v>
      </c>
      <c r="G26" s="46" t="str">
        <f>[1]Sheet1!K59</f>
        <v>08063570851, 07025196509</v>
      </c>
      <c r="H26" s="41" t="str">
        <f>[1]Sheet1!L59</f>
        <v>No. 9 Chinwo Orowere Street Ogbunabali, PHC</v>
      </c>
      <c r="I26" s="40" t="str">
        <f>[1]Sheet1!D59</f>
        <v>Forklift Operator</v>
      </c>
      <c r="J26" s="47">
        <v>64179</v>
      </c>
      <c r="K26" s="43">
        <f t="shared" si="0"/>
        <v>641.79</v>
      </c>
      <c r="L26" s="44">
        <f t="shared" si="1"/>
        <v>7701.48</v>
      </c>
    </row>
    <row r="27" spans="1:12" ht="30" x14ac:dyDescent="0.4">
      <c r="A27" s="39">
        <v>21</v>
      </c>
      <c r="B27" s="41" t="s">
        <v>184</v>
      </c>
      <c r="C27" s="40" t="s">
        <v>232</v>
      </c>
      <c r="D27" s="40" t="s">
        <v>20</v>
      </c>
      <c r="E27" s="41" t="s">
        <v>283</v>
      </c>
      <c r="F27" s="41" t="s">
        <v>284</v>
      </c>
      <c r="G27" s="46" t="s">
        <v>285</v>
      </c>
      <c r="H27" s="41" t="s">
        <v>286</v>
      </c>
      <c r="I27" s="40" t="s">
        <v>233</v>
      </c>
      <c r="J27" s="47">
        <v>52800</v>
      </c>
      <c r="K27" s="43">
        <f t="shared" si="0"/>
        <v>528</v>
      </c>
      <c r="L27" s="44">
        <f t="shared" si="1"/>
        <v>6336</v>
      </c>
    </row>
    <row r="28" spans="1:12" ht="30" x14ac:dyDescent="0.4">
      <c r="A28" s="39">
        <v>22</v>
      </c>
      <c r="B28" s="41" t="s">
        <v>81</v>
      </c>
      <c r="C28" s="41" t="s">
        <v>82</v>
      </c>
      <c r="D28" s="40" t="str">
        <f>[1]Sheet1!C8</f>
        <v>Male</v>
      </c>
      <c r="E28" s="41" t="str">
        <f>[1]Sheet1!G8</f>
        <v>08 - August - 2016</v>
      </c>
      <c r="F28" s="41" t="str">
        <f>[1]Sheet1!I8</f>
        <v>25th February 1983</v>
      </c>
      <c r="G28" s="46" t="str">
        <f>[1]Sheet1!K8</f>
        <v>08064411479</v>
      </c>
      <c r="H28" s="41" t="str">
        <f>[1]Sheet1!L8</f>
        <v>10, Tombia Street, GRA Phase II, PHC</v>
      </c>
      <c r="I28" s="40" t="str">
        <f>[1]Sheet1!D8</f>
        <v>C&amp;P Team Lead</v>
      </c>
      <c r="J28" s="47">
        <v>123600</v>
      </c>
      <c r="K28" s="43">
        <f t="shared" si="0"/>
        <v>1236</v>
      </c>
      <c r="L28" s="44">
        <f t="shared" si="1"/>
        <v>14832</v>
      </c>
    </row>
    <row r="29" spans="1:12" ht="30" x14ac:dyDescent="0.4">
      <c r="A29" s="39">
        <v>23</v>
      </c>
      <c r="B29" s="41" t="s">
        <v>81</v>
      </c>
      <c r="C29" s="40" t="s">
        <v>172</v>
      </c>
      <c r="D29" s="40" t="s">
        <v>20</v>
      </c>
      <c r="E29" s="41"/>
      <c r="F29" s="41"/>
      <c r="G29" s="41"/>
      <c r="H29" s="41"/>
      <c r="I29" s="40"/>
      <c r="J29" s="47">
        <v>20000</v>
      </c>
      <c r="K29" s="43">
        <f t="shared" si="0"/>
        <v>200</v>
      </c>
      <c r="L29" s="44">
        <f t="shared" si="1"/>
        <v>2400</v>
      </c>
    </row>
    <row r="30" spans="1:12" ht="30" x14ac:dyDescent="0.4">
      <c r="A30" s="39">
        <v>24</v>
      </c>
      <c r="B30" s="41" t="s">
        <v>208</v>
      </c>
      <c r="C30" s="40" t="s">
        <v>209</v>
      </c>
      <c r="D30" s="40" t="s">
        <v>20</v>
      </c>
      <c r="E30" s="41" t="s">
        <v>210</v>
      </c>
      <c r="F30" s="41" t="s">
        <v>211</v>
      </c>
      <c r="G30" s="41" t="s">
        <v>212</v>
      </c>
      <c r="H30" s="41" t="s">
        <v>213</v>
      </c>
      <c r="I30" s="40" t="s">
        <v>305</v>
      </c>
      <c r="J30" s="47">
        <v>57000</v>
      </c>
      <c r="K30" s="43">
        <f t="shared" si="0"/>
        <v>570</v>
      </c>
      <c r="L30" s="44">
        <f t="shared" si="1"/>
        <v>6840</v>
      </c>
    </row>
    <row r="31" spans="1:12" ht="30" x14ac:dyDescent="0.4">
      <c r="A31" s="39">
        <v>25</v>
      </c>
      <c r="B31" s="40" t="s">
        <v>87</v>
      </c>
      <c r="C31" s="40" t="s">
        <v>88</v>
      </c>
      <c r="D31" s="40" t="s">
        <v>20</v>
      </c>
      <c r="E31" s="41" t="s">
        <v>33</v>
      </c>
      <c r="F31" s="41" t="s">
        <v>89</v>
      </c>
      <c r="G31" s="41" t="s">
        <v>90</v>
      </c>
      <c r="H31" s="41" t="s">
        <v>91</v>
      </c>
      <c r="I31" s="40" t="s">
        <v>37</v>
      </c>
      <c r="J31" s="42">
        <v>42000</v>
      </c>
      <c r="K31" s="43">
        <f t="shared" si="0"/>
        <v>420</v>
      </c>
      <c r="L31" s="44">
        <f t="shared" si="1"/>
        <v>5040</v>
      </c>
    </row>
    <row r="32" spans="1:12" ht="30" x14ac:dyDescent="0.4">
      <c r="A32" s="39">
        <v>26</v>
      </c>
      <c r="B32" s="41" t="s">
        <v>92</v>
      </c>
      <c r="C32" s="40" t="s">
        <v>93</v>
      </c>
      <c r="D32" s="40" t="str">
        <f>[1]Sheet1!C49</f>
        <v>Female</v>
      </c>
      <c r="E32" s="41" t="str">
        <f>[1]Sheet1!G49</f>
        <v>25th June 2007</v>
      </c>
      <c r="F32" s="41" t="str">
        <f>[1]Sheet1!I49</f>
        <v>13th July 1982</v>
      </c>
      <c r="G32" s="46" t="str">
        <f>[1]Sheet1!K49</f>
        <v>08032651776, 08043218278</v>
      </c>
      <c r="H32" s="41" t="str">
        <f>[1]Sheet1!L49</f>
        <v>No. 83 Amadi Ama Layout PHC.</v>
      </c>
      <c r="I32" s="40" t="str">
        <f>[1]Sheet1!D49</f>
        <v>Document Control/PA</v>
      </c>
      <c r="J32" s="47">
        <v>132733.28</v>
      </c>
      <c r="K32" s="43">
        <f t="shared" si="0"/>
        <v>1327.3327999999999</v>
      </c>
      <c r="L32" s="44">
        <f t="shared" si="1"/>
        <v>15927.993599999998</v>
      </c>
    </row>
    <row r="33" spans="1:12" ht="30" x14ac:dyDescent="0.4">
      <c r="A33" s="39">
        <v>27</v>
      </c>
      <c r="B33" s="41" t="s">
        <v>94</v>
      </c>
      <c r="C33" s="40" t="s">
        <v>95</v>
      </c>
      <c r="D33" s="40" t="str">
        <f>[1]Sheet1!C42</f>
        <v>Male</v>
      </c>
      <c r="E33" s="41" t="str">
        <f>[1]Sheet1!G42</f>
        <v>29th April 2010</v>
      </c>
      <c r="F33" s="41" t="str">
        <f>[1]Sheet1!I42</f>
        <v>25th May 1966</v>
      </c>
      <c r="G33" s="46" t="str">
        <f>[1]Sheet1!K42</f>
        <v>08067380467</v>
      </c>
      <c r="H33" s="41" t="str">
        <f>[1]Sheet1!L42</f>
        <v>No. 85 Tipper Park, Trans Woji Road, PHC</v>
      </c>
      <c r="I33" s="40" t="str">
        <f>[1]Sheet1!D42</f>
        <v>Habour Assistant</v>
      </c>
      <c r="J33" s="47">
        <v>36000</v>
      </c>
      <c r="K33" s="43">
        <f t="shared" si="0"/>
        <v>360</v>
      </c>
      <c r="L33" s="44">
        <f t="shared" si="1"/>
        <v>4320</v>
      </c>
    </row>
    <row r="34" spans="1:12" ht="30" x14ac:dyDescent="0.4">
      <c r="A34" s="39">
        <v>28</v>
      </c>
      <c r="B34" s="41" t="s">
        <v>96</v>
      </c>
      <c r="C34" s="40" t="s">
        <v>43</v>
      </c>
      <c r="D34" s="40" t="str">
        <f>[1]Sheet1!C84</f>
        <v>Male</v>
      </c>
      <c r="E34" s="41" t="str">
        <f>[1]Sheet1!G84</f>
        <v>14th October 2009</v>
      </c>
      <c r="F34" s="41" t="str">
        <f>[1]Sheet1!I84</f>
        <v>25th April 1979</v>
      </c>
      <c r="G34" s="46" t="str">
        <f>[1]Sheet1!K84</f>
        <v>08036725527</v>
      </c>
      <c r="H34" s="41" t="str">
        <f>[1]Sheet1!L84</f>
        <v>Road 6, Oginigba Road Red Gate Compound PHC</v>
      </c>
      <c r="I34" s="40" t="str">
        <f>[1]Sheet1!D84</f>
        <v>Deckhand</v>
      </c>
      <c r="J34" s="42">
        <v>36000</v>
      </c>
      <c r="K34" s="43">
        <f t="shared" si="0"/>
        <v>360</v>
      </c>
      <c r="L34" s="44">
        <f t="shared" si="1"/>
        <v>4320</v>
      </c>
    </row>
    <row r="35" spans="1:12" ht="30" x14ac:dyDescent="0.4">
      <c r="A35" s="39">
        <v>29</v>
      </c>
      <c r="B35" s="40" t="s">
        <v>97</v>
      </c>
      <c r="C35" s="40" t="s">
        <v>98</v>
      </c>
      <c r="D35" s="40" t="s">
        <v>20</v>
      </c>
      <c r="E35" s="41" t="s">
        <v>99</v>
      </c>
      <c r="F35" s="41" t="s">
        <v>100</v>
      </c>
      <c r="G35" s="41" t="s">
        <v>101</v>
      </c>
      <c r="H35" s="41" t="s">
        <v>102</v>
      </c>
      <c r="I35" s="40" t="s">
        <v>103</v>
      </c>
      <c r="J35" s="42">
        <v>180000</v>
      </c>
      <c r="K35" s="43">
        <f t="shared" si="0"/>
        <v>1800</v>
      </c>
      <c r="L35" s="44">
        <f t="shared" si="1"/>
        <v>21600</v>
      </c>
    </row>
    <row r="36" spans="1:12" ht="30" x14ac:dyDescent="0.4">
      <c r="A36" s="39">
        <v>30</v>
      </c>
      <c r="B36" s="40" t="s">
        <v>104</v>
      </c>
      <c r="C36" s="40" t="s">
        <v>105</v>
      </c>
      <c r="D36" s="40" t="str">
        <f>[1]Sheet1!C6</f>
        <v>Male</v>
      </c>
      <c r="E36" s="41" t="str">
        <f>[1]Sheet1!G6</f>
        <v>03 - January - 2012</v>
      </c>
      <c r="F36" s="41" t="s">
        <v>106</v>
      </c>
      <c r="G36" s="41" t="s">
        <v>107</v>
      </c>
      <c r="H36" s="41" t="str">
        <f>[1]Sheet1!L6</f>
        <v>No. 29 Uniport /road, Off Ozuoba, PHC</v>
      </c>
      <c r="I36" s="40" t="str">
        <f>[1]Sheet1!D6</f>
        <v>Electrician</v>
      </c>
      <c r="J36" s="47">
        <v>55440</v>
      </c>
      <c r="K36" s="43">
        <f t="shared" si="0"/>
        <v>554.4</v>
      </c>
      <c r="L36" s="44">
        <f t="shared" si="1"/>
        <v>6652.7999999999993</v>
      </c>
    </row>
    <row r="37" spans="1:12" ht="30" x14ac:dyDescent="0.4">
      <c r="A37" s="39">
        <v>31</v>
      </c>
      <c r="B37" s="41" t="s">
        <v>108</v>
      </c>
      <c r="C37" s="40" t="s">
        <v>109</v>
      </c>
      <c r="D37" s="40" t="str">
        <f>[1]Sheet1!C82</f>
        <v>Male</v>
      </c>
      <c r="E37" s="41" t="str">
        <f>[1]Sheet1!G82</f>
        <v>2nd December 2013</v>
      </c>
      <c r="F37" s="41" t="str">
        <f>[1]Sheet1!I82</f>
        <v>20th March 1976</v>
      </c>
      <c r="G37" s="46" t="str">
        <f>[1]Sheet1!K82</f>
        <v>080342204261, 07040673086</v>
      </c>
      <c r="H37" s="41" t="str">
        <f>[1]Sheet1!L82</f>
        <v>No. 1 Chief Polo Estate Off 15 DFRRI Road Off Abuloma Road PHC</v>
      </c>
      <c r="I37" s="40" t="str">
        <f>[1]Sheet1!D82</f>
        <v>Ict/Maintenance Supervisor</v>
      </c>
      <c r="J37" s="42">
        <v>120393</v>
      </c>
      <c r="K37" s="43">
        <f t="shared" si="0"/>
        <v>1203.93</v>
      </c>
      <c r="L37" s="44">
        <f t="shared" si="1"/>
        <v>14447.16</v>
      </c>
    </row>
    <row r="38" spans="1:12" ht="30" x14ac:dyDescent="0.4">
      <c r="A38" s="39">
        <v>32</v>
      </c>
      <c r="B38" s="41" t="s">
        <v>110</v>
      </c>
      <c r="C38" s="40" t="s">
        <v>111</v>
      </c>
      <c r="D38" s="40" t="s">
        <v>20</v>
      </c>
      <c r="E38" s="41" t="s">
        <v>112</v>
      </c>
      <c r="F38" s="41" t="s">
        <v>113</v>
      </c>
      <c r="G38" s="50" t="s">
        <v>114</v>
      </c>
      <c r="H38" s="41" t="s">
        <v>115</v>
      </c>
      <c r="I38" s="40" t="s">
        <v>116</v>
      </c>
      <c r="J38" s="47">
        <v>19800</v>
      </c>
      <c r="K38" s="43">
        <f t="shared" si="0"/>
        <v>198</v>
      </c>
      <c r="L38" s="44">
        <f t="shared" si="1"/>
        <v>2376</v>
      </c>
    </row>
    <row r="39" spans="1:12" ht="30" x14ac:dyDescent="0.4">
      <c r="A39" s="39">
        <v>33</v>
      </c>
      <c r="B39" s="41" t="s">
        <v>117</v>
      </c>
      <c r="C39" s="40" t="s">
        <v>118</v>
      </c>
      <c r="D39" s="40" t="str">
        <f>[1]Sheet1!C86</f>
        <v>Male</v>
      </c>
      <c r="E39" s="41" t="str">
        <f>[1]Sheet1!G86</f>
        <v>25th June 2012</v>
      </c>
      <c r="F39" s="41" t="str">
        <f>[1]Sheet1!I86</f>
        <v>12th July 1987</v>
      </c>
      <c r="G39" s="46" t="str">
        <f>[1]Sheet1!K86</f>
        <v>08059811503, 08187830056</v>
      </c>
      <c r="H39" s="41" t="str">
        <f>[1]Sheet1!L86</f>
        <v>No. 5 dankoroma Street Azuabie Town Transamadi Industrial Layout PHC</v>
      </c>
      <c r="I39" s="40" t="str">
        <f>[1]Sheet1!D86</f>
        <v>Deckhand</v>
      </c>
      <c r="J39" s="42">
        <v>36000</v>
      </c>
      <c r="K39" s="43">
        <f t="shared" si="0"/>
        <v>360</v>
      </c>
      <c r="L39" s="44">
        <f t="shared" si="1"/>
        <v>4320</v>
      </c>
    </row>
    <row r="40" spans="1:12" ht="30" x14ac:dyDescent="0.4">
      <c r="A40" s="39">
        <v>34</v>
      </c>
      <c r="B40" s="40" t="s">
        <v>88</v>
      </c>
      <c r="C40" s="40" t="s">
        <v>242</v>
      </c>
      <c r="D40" s="40" t="s">
        <v>20</v>
      </c>
      <c r="E40" s="41" t="s">
        <v>121</v>
      </c>
      <c r="F40" s="41" t="s">
        <v>122</v>
      </c>
      <c r="G40" s="41" t="s">
        <v>123</v>
      </c>
      <c r="H40" s="41" t="s">
        <v>124</v>
      </c>
      <c r="I40" s="40" t="s">
        <v>243</v>
      </c>
      <c r="J40" s="42">
        <v>66513</v>
      </c>
      <c r="K40" s="43">
        <f t="shared" si="0"/>
        <v>665.13</v>
      </c>
      <c r="L40" s="44">
        <f t="shared" si="1"/>
        <v>7981.5599999999995</v>
      </c>
    </row>
    <row r="41" spans="1:12" ht="30" x14ac:dyDescent="0.4">
      <c r="A41" s="39">
        <v>35</v>
      </c>
      <c r="B41" s="41" t="s">
        <v>125</v>
      </c>
      <c r="C41" s="40" t="s">
        <v>126</v>
      </c>
      <c r="D41" s="40" t="str">
        <f>[1]Sheet1!C23</f>
        <v>Male</v>
      </c>
      <c r="E41" s="41" t="str">
        <f>[1]Sheet1!G23</f>
        <v>16th January 2017</v>
      </c>
      <c r="F41" s="41" t="str">
        <f>[1]Sheet1!I23</f>
        <v>17th August 1985</v>
      </c>
      <c r="G41" s="46" t="str">
        <f>[1]Sheet1!K23</f>
        <v>08036819930</v>
      </c>
      <c r="H41" s="41" t="str">
        <f>[1]Sheet1!L23</f>
        <v>No. 1 Chichi Street, Akpajo - Eleme, Rivers State</v>
      </c>
      <c r="I41" s="40" t="str">
        <f>[1]Sheet1!D23</f>
        <v>Fitter</v>
      </c>
      <c r="J41" s="47">
        <v>54000</v>
      </c>
      <c r="K41" s="43">
        <f t="shared" si="0"/>
        <v>540</v>
      </c>
      <c r="L41" s="44">
        <f t="shared" si="1"/>
        <v>6480</v>
      </c>
    </row>
    <row r="42" spans="1:12" ht="30" x14ac:dyDescent="0.4">
      <c r="A42" s="39">
        <v>36</v>
      </c>
      <c r="B42" s="41" t="s">
        <v>125</v>
      </c>
      <c r="C42" s="40" t="s">
        <v>127</v>
      </c>
      <c r="D42" s="40" t="str">
        <f>[1]Sheet1!C43</f>
        <v>Male</v>
      </c>
      <c r="E42" s="41" t="str">
        <f>[1]Sheet1!G43</f>
        <v>6th October 2017</v>
      </c>
      <c r="F42" s="41" t="str">
        <f>[1]Sheet1!I43</f>
        <v>13th June 1977</v>
      </c>
      <c r="G42" s="46" t="str">
        <f>[1]Sheet1!K43</f>
        <v>08060413134, 09097145374</v>
      </c>
      <c r="H42" s="41" t="str">
        <f>[1]Sheet1!L43</f>
        <v>No. 2 Nyesom Close, Off Adi Odum Street, Woji, PHC</v>
      </c>
      <c r="I42" s="40" t="str">
        <f>[1]Sheet1!D43</f>
        <v>Crane Operator</v>
      </c>
      <c r="J42" s="47">
        <v>60000</v>
      </c>
      <c r="K42" s="43">
        <f t="shared" si="0"/>
        <v>600</v>
      </c>
      <c r="L42" s="44">
        <f t="shared" si="1"/>
        <v>7200</v>
      </c>
    </row>
    <row r="43" spans="1:12" ht="30" x14ac:dyDescent="0.4">
      <c r="A43" s="39">
        <v>37</v>
      </c>
      <c r="B43" s="41" t="s">
        <v>130</v>
      </c>
      <c r="C43" s="40" t="s">
        <v>131</v>
      </c>
      <c r="D43" s="40" t="str">
        <f>[1]Sheet1!C69</f>
        <v>Male</v>
      </c>
      <c r="E43" s="41" t="str">
        <f>[1]Sheet1!G69</f>
        <v>9th July 2012</v>
      </c>
      <c r="F43" s="41" t="str">
        <f>[1]Sheet1!I69</f>
        <v>13th December 1977</v>
      </c>
      <c r="G43" s="46" t="str">
        <f>[1]Sheet1!K69</f>
        <v>08036750048, 08058270565</v>
      </c>
      <c r="H43" s="41" t="str">
        <f>[1]Sheet1!L69</f>
        <v>No. 2 Gas Road, Abuloma, PHC</v>
      </c>
      <c r="I43" s="40" t="str">
        <f>[1]Sheet1!D69</f>
        <v>Deckhand</v>
      </c>
      <c r="J43" s="42">
        <v>39690</v>
      </c>
      <c r="K43" s="43">
        <f t="shared" si="0"/>
        <v>396.90000000000003</v>
      </c>
      <c r="L43" s="44">
        <f t="shared" si="1"/>
        <v>4762.8</v>
      </c>
    </row>
    <row r="44" spans="1:12" ht="30" x14ac:dyDescent="0.4">
      <c r="A44" s="39">
        <v>38</v>
      </c>
      <c r="B44" s="41" t="s">
        <v>132</v>
      </c>
      <c r="C44" s="40" t="s">
        <v>133</v>
      </c>
      <c r="D44" s="40" t="str">
        <f>[1]Sheet1!C12</f>
        <v>Male</v>
      </c>
      <c r="E44" s="41" t="str">
        <f>[1]Sheet1!G12</f>
        <v>21-May-2007</v>
      </c>
      <c r="F44" s="41" t="str">
        <f>[1]Sheet1!I12</f>
        <v>14 - July -1971</v>
      </c>
      <c r="G44" s="46" t="str">
        <f>[1]Sheet1!K12</f>
        <v>08055668101,  07030197235</v>
      </c>
      <c r="H44" s="41" t="str">
        <f>[1]Sheet1!L12</f>
        <v>No, 3 Nwuchekwa Estate, Elelewo Town, R/S</v>
      </c>
      <c r="I44" s="40" t="str">
        <f>[1]Sheet1!D12</f>
        <v>Ag. Finance/Accounts Mgr.</v>
      </c>
      <c r="J44" s="47">
        <v>120000</v>
      </c>
      <c r="K44" s="43">
        <f t="shared" si="0"/>
        <v>1200</v>
      </c>
      <c r="L44" s="44">
        <f t="shared" si="1"/>
        <v>14400</v>
      </c>
    </row>
    <row r="45" spans="1:12" ht="30" x14ac:dyDescent="0.4">
      <c r="A45" s="39">
        <v>39</v>
      </c>
      <c r="B45" s="41" t="s">
        <v>134</v>
      </c>
      <c r="C45" s="40" t="s">
        <v>135</v>
      </c>
      <c r="D45" s="40" t="str">
        <f>[1]Sheet1!C38</f>
        <v>Male</v>
      </c>
      <c r="E45" s="41" t="str">
        <f>[1]Sheet1!G38</f>
        <v>1st November 2013</v>
      </c>
      <c r="F45" s="41" t="str">
        <f>[1]Sheet1!I38</f>
        <v>2nd May 1984</v>
      </c>
      <c r="G45" s="46" t="str">
        <f>[1]Sheet1!K38</f>
        <v>08061327971</v>
      </c>
      <c r="H45" s="41" t="str">
        <f>[1]Sheet1!L38</f>
        <v>No. 2 Gas Road, Abuloma, PHC</v>
      </c>
      <c r="I45" s="40" t="str">
        <f>[1]Sheet1!D38</f>
        <v>Marine Engineer Assistant</v>
      </c>
      <c r="J45" s="47">
        <v>45946</v>
      </c>
      <c r="K45" s="43">
        <f t="shared" si="0"/>
        <v>459.46000000000004</v>
      </c>
      <c r="L45" s="44">
        <f t="shared" si="1"/>
        <v>5513.52</v>
      </c>
    </row>
    <row r="46" spans="1:12" ht="30" x14ac:dyDescent="0.4">
      <c r="A46" s="39">
        <v>40</v>
      </c>
      <c r="B46" s="41" t="s">
        <v>136</v>
      </c>
      <c r="C46" s="40" t="s">
        <v>137</v>
      </c>
      <c r="D46" s="40" t="str">
        <f>[1]Sheet1!C33</f>
        <v>Male</v>
      </c>
      <c r="E46" s="41" t="str">
        <f>[1]Sheet1!G33</f>
        <v>23rd November 2015</v>
      </c>
      <c r="F46" s="41" t="str">
        <f>[1]Sheet1!I33</f>
        <v>30th September 1986</v>
      </c>
      <c r="G46" s="46" t="str">
        <f>[1]Sheet1!K33</f>
        <v>07068555356</v>
      </c>
      <c r="H46" s="41" t="str">
        <f>[1]Sheet1!L33</f>
        <v>No. 15 Isa Orlumati Close, Behind Adamac Group of Co, East West Rd, PHC</v>
      </c>
      <c r="I46" s="40" t="str">
        <f>[1]Sheet1!D33</f>
        <v>Accounts Officer</v>
      </c>
      <c r="J46" s="47">
        <v>52800</v>
      </c>
      <c r="K46" s="43">
        <f t="shared" si="0"/>
        <v>528</v>
      </c>
      <c r="L46" s="44">
        <f t="shared" si="1"/>
        <v>6336</v>
      </c>
    </row>
    <row r="47" spans="1:12" ht="30" x14ac:dyDescent="0.4">
      <c r="A47" s="39">
        <v>41</v>
      </c>
      <c r="B47" s="41" t="s">
        <v>138</v>
      </c>
      <c r="C47" s="40" t="s">
        <v>139</v>
      </c>
      <c r="D47" s="40" t="str">
        <f>[1]Sheet1!C65</f>
        <v>Male</v>
      </c>
      <c r="E47" s="41" t="str">
        <f>[1]Sheet1!G65</f>
        <v>13th September 2010</v>
      </c>
      <c r="F47" s="41" t="str">
        <f>[1]Sheet1!I65</f>
        <v>4th April 1968</v>
      </c>
      <c r="G47" s="41" t="s">
        <v>140</v>
      </c>
      <c r="H47" s="41" t="str">
        <f>[1]Sheet1!L65</f>
        <v>No. 104 Awolomebiri Okrika Rivers State.</v>
      </c>
      <c r="I47" s="40" t="str">
        <f>[1]Sheet1!D65</f>
        <v>Marine Engineer Assistant</v>
      </c>
      <c r="J47" s="42">
        <v>52800</v>
      </c>
      <c r="K47" s="43">
        <f t="shared" si="0"/>
        <v>528</v>
      </c>
      <c r="L47" s="44">
        <f t="shared" si="1"/>
        <v>6336</v>
      </c>
    </row>
    <row r="48" spans="1:12" ht="30" x14ac:dyDescent="0.4">
      <c r="A48" s="39">
        <v>42</v>
      </c>
      <c r="B48" s="41" t="s">
        <v>141</v>
      </c>
      <c r="C48" s="40" t="s">
        <v>142</v>
      </c>
      <c r="D48" s="40" t="str">
        <f>[1]Sheet1!C67</f>
        <v>Male</v>
      </c>
      <c r="E48" s="41" t="s">
        <v>143</v>
      </c>
      <c r="F48" s="41" t="str">
        <f>[1]Sheet1!I67</f>
        <v>21st May 1968</v>
      </c>
      <c r="G48" s="46" t="str">
        <f>[1]Sheet1!K67</f>
        <v>08035511249, 08065428983</v>
      </c>
      <c r="H48" s="41" t="str">
        <f>[1]Sheet1!L67</f>
        <v>No. 9 Oda Lnae Kesiolu Road Off Ikwerre Road, Rumuigbo PHC</v>
      </c>
      <c r="I48" s="40" t="str">
        <f>[1]Sheet1!D67</f>
        <v>Project Engineer</v>
      </c>
      <c r="J48" s="42">
        <v>183784.54</v>
      </c>
      <c r="K48" s="43">
        <f t="shared" si="0"/>
        <v>1837.8454000000002</v>
      </c>
      <c r="L48" s="44">
        <f t="shared" si="1"/>
        <v>22054.144800000002</v>
      </c>
    </row>
    <row r="49" spans="1:12" ht="30" x14ac:dyDescent="0.4">
      <c r="A49" s="39">
        <v>43</v>
      </c>
      <c r="B49" s="41" t="s">
        <v>144</v>
      </c>
      <c r="C49" s="40" t="s">
        <v>145</v>
      </c>
      <c r="D49" s="40" t="str">
        <f>[1]Sheet1!C37</f>
        <v>Male</v>
      </c>
      <c r="E49" s="41" t="str">
        <f>[1]Sheet1!G37</f>
        <v xml:space="preserve">28th February 2015 </v>
      </c>
      <c r="F49" s="41" t="str">
        <f>[1]Sheet1!I37</f>
        <v>15th October 1975</v>
      </c>
      <c r="G49" s="41" t="s">
        <v>146</v>
      </c>
      <c r="H49" s="41" t="str">
        <f>[1]Sheet1!L37</f>
        <v>No. 4 Mutu Lane, Agip/Mile 4, Rumueme, PHC</v>
      </c>
      <c r="I49" s="40" t="str">
        <f>[1]Sheet1!D37</f>
        <v>Boat Captain</v>
      </c>
      <c r="J49" s="47">
        <v>58212</v>
      </c>
      <c r="K49" s="43">
        <f t="shared" si="0"/>
        <v>582.12</v>
      </c>
      <c r="L49" s="44">
        <f t="shared" si="1"/>
        <v>6985.4400000000005</v>
      </c>
    </row>
    <row r="50" spans="1:12" ht="30" x14ac:dyDescent="0.4">
      <c r="A50" s="39">
        <v>44</v>
      </c>
      <c r="B50" s="41" t="s">
        <v>147</v>
      </c>
      <c r="C50" s="40" t="s">
        <v>148</v>
      </c>
      <c r="D50" s="40" t="str">
        <f>[1]Sheet1!C46</f>
        <v>Male</v>
      </c>
      <c r="E50" s="41" t="str">
        <f>[1]Sheet1!G46</f>
        <v>1st October 2015</v>
      </c>
      <c r="F50" s="41" t="str">
        <f>[1]Sheet1!I46</f>
        <v>2nd September 1977</v>
      </c>
      <c r="G50" s="46" t="str">
        <f>[1]Sheet1!K46</f>
        <v>08055415714, 08068473138</v>
      </c>
      <c r="H50" s="41" t="str">
        <f>[1]Sheet1!L46</f>
        <v>No. 6 Ebereke Street, Off Umusoya Street, Oyigbo, PHC</v>
      </c>
      <c r="I50" s="40" t="str">
        <f>[1]Sheet1!D46</f>
        <v>Procurement Officer</v>
      </c>
      <c r="J50" s="47">
        <v>54000</v>
      </c>
      <c r="K50" s="43">
        <f t="shared" si="0"/>
        <v>540</v>
      </c>
      <c r="L50" s="44">
        <f t="shared" si="1"/>
        <v>6480</v>
      </c>
    </row>
    <row r="51" spans="1:12" ht="30" x14ac:dyDescent="0.4">
      <c r="A51" s="39">
        <v>45</v>
      </c>
      <c r="B51" s="40" t="s">
        <v>149</v>
      </c>
      <c r="C51" s="40" t="s">
        <v>67</v>
      </c>
      <c r="D51" s="40" t="s">
        <v>20</v>
      </c>
      <c r="E51" s="41" t="s">
        <v>150</v>
      </c>
      <c r="F51" s="41" t="s">
        <v>151</v>
      </c>
      <c r="G51" s="41" t="s">
        <v>152</v>
      </c>
      <c r="H51" s="41" t="s">
        <v>153</v>
      </c>
      <c r="I51" s="40" t="s">
        <v>154</v>
      </c>
      <c r="J51" s="42">
        <v>120000</v>
      </c>
      <c r="K51" s="43">
        <f t="shared" si="0"/>
        <v>1200</v>
      </c>
      <c r="L51" s="44">
        <f t="shared" si="1"/>
        <v>14400</v>
      </c>
    </row>
    <row r="52" spans="1:12" ht="30" x14ac:dyDescent="0.4">
      <c r="A52" s="39">
        <v>46</v>
      </c>
      <c r="B52" s="40" t="s">
        <v>155</v>
      </c>
      <c r="C52" s="40" t="s">
        <v>156</v>
      </c>
      <c r="D52" s="40" t="str">
        <f>[1]Sheet1!C89</f>
        <v>Male</v>
      </c>
      <c r="E52" s="41" t="str">
        <f>[1]Sheet1!G89</f>
        <v>14th May 2004</v>
      </c>
      <c r="F52" s="41" t="str">
        <f>[1]Sheet1!I89</f>
        <v>20th March 1968</v>
      </c>
      <c r="G52" s="41">
        <v>8064866889</v>
      </c>
      <c r="H52" s="41" t="str">
        <f>[1]Sheet1!L89</f>
        <v>No. 26 Mini- Ewa Road Rumuobiakani, PHC</v>
      </c>
      <c r="I52" s="40" t="str">
        <f>[1]Sheet1!D89</f>
        <v>Deckhand</v>
      </c>
      <c r="J52" s="42">
        <v>43758</v>
      </c>
      <c r="K52" s="43">
        <f t="shared" si="0"/>
        <v>437.58</v>
      </c>
      <c r="L52" s="44">
        <f t="shared" si="1"/>
        <v>5250.96</v>
      </c>
    </row>
    <row r="53" spans="1:12" ht="30" x14ac:dyDescent="0.4">
      <c r="A53" s="39">
        <v>47</v>
      </c>
      <c r="B53" s="41" t="s">
        <v>157</v>
      </c>
      <c r="C53" s="40" t="s">
        <v>158</v>
      </c>
      <c r="D53" s="40" t="str">
        <f>[1]Sheet1!C64</f>
        <v>Male</v>
      </c>
      <c r="E53" s="41" t="str">
        <f>[1]Sheet1!G64</f>
        <v>6th August 2003</v>
      </c>
      <c r="F53" s="41" t="s">
        <v>246</v>
      </c>
      <c r="G53" s="41" t="str">
        <f>[1]Sheet1!$K$64</f>
        <v>08081152614</v>
      </c>
      <c r="H53" s="41" t="str">
        <f>[1]Sheet1!L64</f>
        <v>No. 4 Eze J Eze Street Off Sylas Street Oyigbo Rivers State.</v>
      </c>
      <c r="I53" s="40" t="str">
        <f>[1]Sheet1!D64</f>
        <v>Chief Driver</v>
      </c>
      <c r="J53" s="47">
        <v>60720</v>
      </c>
      <c r="K53" s="43">
        <f t="shared" si="0"/>
        <v>607.20000000000005</v>
      </c>
      <c r="L53" s="44">
        <f t="shared" si="1"/>
        <v>7286.4000000000005</v>
      </c>
    </row>
    <row r="54" spans="1:12" ht="30" x14ac:dyDescent="0.4">
      <c r="A54" s="39">
        <v>48</v>
      </c>
      <c r="B54" s="41" t="s">
        <v>159</v>
      </c>
      <c r="C54" s="40" t="s">
        <v>160</v>
      </c>
      <c r="D54" s="40" t="str">
        <f>[1]Sheet1!C14</f>
        <v>Male</v>
      </c>
      <c r="E54" s="41" t="str">
        <f>[1]Sheet1!G14</f>
        <v>29th February 2016</v>
      </c>
      <c r="F54" s="41" t="str">
        <f>[1]Sheet1!I14</f>
        <v>29th January 1971</v>
      </c>
      <c r="G54" s="46" t="str">
        <f>[1]Sheet1!K14</f>
        <v>08035700816, 08153075521,08132918547</v>
      </c>
      <c r="H54" s="41" t="str">
        <f>[1]Sheet1!L14</f>
        <v>No. 2 Adaghonleh Street, Off Okorare Street, Ughele, Delta State</v>
      </c>
      <c r="I54" s="40" t="str">
        <f>[1]Sheet1!D14</f>
        <v>QHSE Team Lead</v>
      </c>
      <c r="J54" s="47">
        <v>144000</v>
      </c>
      <c r="K54" s="43">
        <f t="shared" si="0"/>
        <v>1440</v>
      </c>
      <c r="L54" s="44">
        <f t="shared" si="1"/>
        <v>17280</v>
      </c>
    </row>
    <row r="55" spans="1:12" ht="30" x14ac:dyDescent="0.4">
      <c r="A55" s="39">
        <v>49</v>
      </c>
      <c r="B55" s="40" t="s">
        <v>161</v>
      </c>
      <c r="C55" s="40" t="s">
        <v>162</v>
      </c>
      <c r="D55" s="40" t="s">
        <v>20</v>
      </c>
      <c r="E55" s="41" t="s">
        <v>163</v>
      </c>
      <c r="F55" s="41" t="s">
        <v>164</v>
      </c>
      <c r="G55" s="41" t="s">
        <v>165</v>
      </c>
      <c r="H55" s="41" t="s">
        <v>166</v>
      </c>
      <c r="I55" s="48" t="s">
        <v>167</v>
      </c>
      <c r="J55" s="42">
        <v>137388</v>
      </c>
      <c r="K55" s="43">
        <f t="shared" si="0"/>
        <v>1373.88</v>
      </c>
      <c r="L55" s="44">
        <f t="shared" si="1"/>
        <v>16486.560000000001</v>
      </c>
    </row>
    <row r="56" spans="1:12" ht="30" x14ac:dyDescent="0.4">
      <c r="A56" s="39">
        <v>50</v>
      </c>
      <c r="B56" s="41" t="s">
        <v>168</v>
      </c>
      <c r="C56" s="40" t="s">
        <v>169</v>
      </c>
      <c r="D56" s="40" t="str">
        <f>[1]Sheet1!C79</f>
        <v>Male</v>
      </c>
      <c r="E56" s="41" t="str">
        <f>[1]Sheet1!G79</f>
        <v>1st October 2010</v>
      </c>
      <c r="F56" s="41" t="str">
        <f>[1]Sheet1!I79</f>
        <v>20th July 1982</v>
      </c>
      <c r="G56" s="41" t="s">
        <v>170</v>
      </c>
      <c r="H56" s="41" t="str">
        <f>[1]Sheet1!L79</f>
        <v>No 3 Gate Femie- Ama Off Abuloma Road PHC</v>
      </c>
      <c r="I56" s="40" t="str">
        <f>[1]Sheet1!D79</f>
        <v>Marine Engineer Assistant</v>
      </c>
      <c r="J56" s="42">
        <v>52800</v>
      </c>
      <c r="K56" s="43">
        <f t="shared" si="0"/>
        <v>528</v>
      </c>
      <c r="L56" s="44">
        <f t="shared" si="1"/>
        <v>6336</v>
      </c>
    </row>
    <row r="57" spans="1:12" ht="30" x14ac:dyDescent="0.4">
      <c r="A57" s="39">
        <v>51</v>
      </c>
      <c r="B57" s="40" t="s">
        <v>171</v>
      </c>
      <c r="C57" s="40" t="s">
        <v>172</v>
      </c>
      <c r="D57" s="40" t="s">
        <v>20</v>
      </c>
      <c r="E57" s="41" t="s">
        <v>173</v>
      </c>
      <c r="F57" s="41" t="s">
        <v>174</v>
      </c>
      <c r="G57" s="41" t="s">
        <v>175</v>
      </c>
      <c r="H57" s="41" t="s">
        <v>176</v>
      </c>
      <c r="I57" s="40" t="s">
        <v>177</v>
      </c>
      <c r="J57" s="42">
        <v>33000</v>
      </c>
      <c r="K57" s="43">
        <f t="shared" si="0"/>
        <v>330</v>
      </c>
      <c r="L57" s="44">
        <f t="shared" si="1"/>
        <v>3960</v>
      </c>
    </row>
    <row r="58" spans="1:12" ht="30" x14ac:dyDescent="0.4">
      <c r="A58" s="39">
        <v>52</v>
      </c>
      <c r="B58" s="41" t="s">
        <v>180</v>
      </c>
      <c r="C58" s="40" t="s">
        <v>142</v>
      </c>
      <c r="D58" s="40" t="str">
        <f>[1]Sheet1!C29</f>
        <v>Male</v>
      </c>
      <c r="E58" s="41" t="str">
        <f>[1]Sheet1!G29</f>
        <v>1st April 2016</v>
      </c>
      <c r="F58" s="41" t="str">
        <f>[1]Sheet1!I29</f>
        <v>10th October 1974</v>
      </c>
      <c r="G58" s="46" t="str">
        <f>[1]Sheet1!K29</f>
        <v>08068081500, 07054262129</v>
      </c>
      <c r="H58" s="41" t="str">
        <f>[1]Sheet1!L29</f>
        <v>No. 15 Timothy Chinwo Street, Woji, PHC</v>
      </c>
      <c r="I58" s="40" t="str">
        <f>[1]Sheet1!D29</f>
        <v>Dispatcher</v>
      </c>
      <c r="J58" s="47">
        <v>30000</v>
      </c>
      <c r="K58" s="43">
        <f t="shared" si="0"/>
        <v>300</v>
      </c>
      <c r="L58" s="44">
        <f t="shared" si="1"/>
        <v>3600</v>
      </c>
    </row>
    <row r="59" spans="1:12" ht="30" x14ac:dyDescent="0.4">
      <c r="A59" s="39">
        <v>53</v>
      </c>
      <c r="B59" s="41" t="s">
        <v>181</v>
      </c>
      <c r="C59" s="40" t="s">
        <v>182</v>
      </c>
      <c r="D59" s="40" t="str">
        <f>[1]Sheet1!C9</f>
        <v>Male</v>
      </c>
      <c r="E59" s="41" t="str">
        <f>[1]Sheet1!G9</f>
        <v>24 -january-2013</v>
      </c>
      <c r="F59" s="41" t="str">
        <f>[1]Sheet1!I9</f>
        <v>01- March-1982</v>
      </c>
      <c r="G59" s="46" t="str">
        <f>[1]Sheet1!K9</f>
        <v>08183479458, 08064271010</v>
      </c>
      <c r="H59" s="41" t="str">
        <f>[1]Sheet1!L9</f>
        <v>No, 24 Woji Place Road, PHC</v>
      </c>
      <c r="I59" s="40" t="str">
        <f>[1]Sheet1!D9</f>
        <v>Welder</v>
      </c>
      <c r="J59" s="47">
        <v>48000</v>
      </c>
      <c r="K59" s="43">
        <f t="shared" si="0"/>
        <v>480</v>
      </c>
      <c r="L59" s="44">
        <f t="shared" si="1"/>
        <v>5760</v>
      </c>
    </row>
    <row r="60" spans="1:12" ht="30" x14ac:dyDescent="0.4">
      <c r="A60" s="39">
        <v>54</v>
      </c>
      <c r="B60" s="41" t="s">
        <v>183</v>
      </c>
      <c r="C60" s="40" t="s">
        <v>184</v>
      </c>
      <c r="D60" s="40" t="str">
        <f>[1]Sheet1!C76</f>
        <v>Male</v>
      </c>
      <c r="E60" s="41" t="str">
        <f>[1]Sheet1!G76</f>
        <v>2nd June 2007</v>
      </c>
      <c r="F60" s="41" t="str">
        <f>[1]Sheet1!I76</f>
        <v>26th May 1984</v>
      </c>
      <c r="G60" s="46" t="str">
        <f>[1]Sheet1!K76</f>
        <v>07035182278, 08055022899</v>
      </c>
      <c r="H60" s="41" t="str">
        <f>[1]Sheet1!L76</f>
        <v>No. 21 Atugbo Street, Elekahia PHC</v>
      </c>
      <c r="I60" s="40" t="str">
        <f>[1]Sheet1!D76</f>
        <v>Deckhand</v>
      </c>
      <c r="J60" s="42">
        <v>39690</v>
      </c>
      <c r="K60" s="43">
        <f t="shared" si="0"/>
        <v>396.90000000000003</v>
      </c>
      <c r="L60" s="44">
        <f t="shared" si="1"/>
        <v>4762.8</v>
      </c>
    </row>
    <row r="61" spans="1:12" ht="30" x14ac:dyDescent="0.4">
      <c r="A61" s="39">
        <v>55</v>
      </c>
      <c r="B61" s="41" t="s">
        <v>185</v>
      </c>
      <c r="C61" s="40" t="s">
        <v>186</v>
      </c>
      <c r="D61" s="40" t="str">
        <f>[1]Sheet1!C66</f>
        <v>Male</v>
      </c>
      <c r="E61" s="41" t="str">
        <f>[1]Sheet1!G66</f>
        <v>20th March 2012</v>
      </c>
      <c r="F61" s="41" t="str">
        <f>[1]Sheet1!I66</f>
        <v>12th June 1966</v>
      </c>
      <c r="G61" s="46" t="str">
        <f>[1]Sheet1!K66</f>
        <v>07036332009</v>
      </c>
      <c r="H61" s="41" t="str">
        <f>[1]Sheet1!L66</f>
        <v>No. 48 Unity Drive Off Circular Road PHC</v>
      </c>
      <c r="I61" s="40" t="str">
        <f>[1]Sheet1!D66</f>
        <v>Beach Master</v>
      </c>
      <c r="J61" s="42">
        <v>110847</v>
      </c>
      <c r="K61" s="43">
        <f t="shared" si="0"/>
        <v>1108.47</v>
      </c>
      <c r="L61" s="44">
        <f t="shared" si="1"/>
        <v>13301.64</v>
      </c>
    </row>
    <row r="62" spans="1:12" ht="30" x14ac:dyDescent="0.4">
      <c r="A62" s="39">
        <v>56</v>
      </c>
      <c r="B62" s="40" t="s">
        <v>187</v>
      </c>
      <c r="C62" s="40" t="s">
        <v>188</v>
      </c>
      <c r="D62" s="40" t="s">
        <v>20</v>
      </c>
      <c r="E62" s="41" t="s">
        <v>33</v>
      </c>
      <c r="F62" s="41" t="s">
        <v>189</v>
      </c>
      <c r="G62" s="41" t="s">
        <v>190</v>
      </c>
      <c r="H62" s="41" t="s">
        <v>191</v>
      </c>
      <c r="I62" s="40" t="s">
        <v>116</v>
      </c>
      <c r="J62" s="42">
        <v>33000</v>
      </c>
      <c r="K62" s="43">
        <f t="shared" si="0"/>
        <v>330</v>
      </c>
      <c r="L62" s="44">
        <f t="shared" si="1"/>
        <v>3960</v>
      </c>
    </row>
    <row r="63" spans="1:12" ht="30" x14ac:dyDescent="0.4">
      <c r="A63" s="39">
        <v>57</v>
      </c>
      <c r="B63" s="41" t="s">
        <v>192</v>
      </c>
      <c r="C63" s="40" t="s">
        <v>193</v>
      </c>
      <c r="D63" s="40" t="str">
        <f>[1]Sheet1!C35</f>
        <v>Male</v>
      </c>
      <c r="E63" s="41" t="str">
        <f>[1]Sheet1!G35</f>
        <v>1st Deember 2015</v>
      </c>
      <c r="F63" s="41" t="str">
        <f>[1]Sheet1!I35</f>
        <v>14th March 1983</v>
      </c>
      <c r="G63" s="46" t="str">
        <f>[1]Sheet1!K35</f>
        <v>08069362868</v>
      </c>
      <c r="H63" s="41" t="str">
        <f>[1]Sheet1!L35</f>
        <v>No. 61 Mgbosimiri Village, Off Agip Road, PHC</v>
      </c>
      <c r="I63" s="40" t="str">
        <f>[1]Sheet1!D35</f>
        <v>Warehouse Assistant</v>
      </c>
      <c r="J63" s="47">
        <v>61585.799999999996</v>
      </c>
      <c r="K63" s="43">
        <f t="shared" si="0"/>
        <v>615.85799999999995</v>
      </c>
      <c r="L63" s="44">
        <f t="shared" si="1"/>
        <v>7390.2959999999994</v>
      </c>
    </row>
    <row r="64" spans="1:12" ht="30" x14ac:dyDescent="0.4">
      <c r="A64" s="39">
        <v>58</v>
      </c>
      <c r="B64" s="41" t="s">
        <v>214</v>
      </c>
      <c r="C64" s="40" t="s">
        <v>215</v>
      </c>
      <c r="D64" s="40" t="s">
        <v>20</v>
      </c>
      <c r="E64" s="41" t="s">
        <v>210</v>
      </c>
      <c r="F64" s="41" t="s">
        <v>217</v>
      </c>
      <c r="G64" s="50" t="s">
        <v>218</v>
      </c>
      <c r="H64" s="41" t="s">
        <v>219</v>
      </c>
      <c r="I64" s="40" t="s">
        <v>241</v>
      </c>
      <c r="J64" s="47">
        <v>24000</v>
      </c>
      <c r="K64" s="43">
        <f t="shared" si="0"/>
        <v>240</v>
      </c>
      <c r="L64" s="44">
        <f t="shared" si="1"/>
        <v>2880</v>
      </c>
    </row>
    <row r="65" spans="1:12" ht="30" x14ac:dyDescent="0.4">
      <c r="A65" s="39">
        <v>59</v>
      </c>
      <c r="B65" s="41" t="s">
        <v>194</v>
      </c>
      <c r="C65" s="40" t="s">
        <v>195</v>
      </c>
      <c r="D65" s="40" t="s">
        <v>20</v>
      </c>
      <c r="E65" s="41" t="str">
        <f>[1]Sheet1!G25</f>
        <v>1st January 2013</v>
      </c>
      <c r="F65" s="41" t="str">
        <f>[1]Sheet1!I25</f>
        <v>7th May 1980</v>
      </c>
      <c r="G65" s="46" t="str">
        <f>[1]Sheet1!K25</f>
        <v>07034310779, 08120228119</v>
      </c>
      <c r="H65" s="41" t="str">
        <f>[1]Sheet1!L25</f>
        <v>No. 7 The Light Secondary School Road, Opp. U.P.E. Sandfill, Borokiri-PHC</v>
      </c>
      <c r="I65" s="40" t="str">
        <f>[1]Sheet1!D25</f>
        <v>Crane Operator</v>
      </c>
      <c r="J65" s="47">
        <v>83790</v>
      </c>
      <c r="K65" s="43">
        <f t="shared" si="0"/>
        <v>837.9</v>
      </c>
      <c r="L65" s="44">
        <f t="shared" si="1"/>
        <v>10054.799999999999</v>
      </c>
    </row>
    <row r="66" spans="1:12" ht="30" x14ac:dyDescent="0.4">
      <c r="A66" s="39">
        <v>60</v>
      </c>
      <c r="B66" s="41" t="s">
        <v>196</v>
      </c>
      <c r="C66" s="40" t="s">
        <v>197</v>
      </c>
      <c r="D66" s="40" t="str">
        <f>[1]Sheet1!C87</f>
        <v>Male</v>
      </c>
      <c r="E66" s="41" t="str">
        <f>[1]Sheet1!G87</f>
        <v>1st October 2011</v>
      </c>
      <c r="F66" s="41" t="str">
        <f>[1]Sheet1!I87</f>
        <v>30th May 1970</v>
      </c>
      <c r="G66" s="41" t="s">
        <v>198</v>
      </c>
      <c r="H66" s="41" t="str">
        <f>[1]Sheet1!L87</f>
        <v>No. 5 Station Road, Town PHC</v>
      </c>
      <c r="I66" s="40" t="str">
        <f>[1]Sheet1!D87</f>
        <v>Driver</v>
      </c>
      <c r="J66" s="42">
        <v>43200</v>
      </c>
      <c r="K66" s="43">
        <f t="shared" si="0"/>
        <v>432</v>
      </c>
      <c r="L66" s="44">
        <f t="shared" si="1"/>
        <v>5184</v>
      </c>
    </row>
    <row r="67" spans="1:12" ht="30" x14ac:dyDescent="0.4">
      <c r="A67" s="39">
        <v>61</v>
      </c>
      <c r="B67" s="41" t="s">
        <v>199</v>
      </c>
      <c r="C67" s="40" t="s">
        <v>200</v>
      </c>
      <c r="D67" s="40" t="str">
        <f>[1]Sheet1!C77</f>
        <v>Male</v>
      </c>
      <c r="E67" s="41" t="s">
        <v>201</v>
      </c>
      <c r="F67" s="41" t="str">
        <f>[1]Sheet1!I77</f>
        <v xml:space="preserve">19th January 1959 </v>
      </c>
      <c r="G67" s="46" t="str">
        <f>[1]Sheet1!K77</f>
        <v>08060524855</v>
      </c>
      <c r="H67" s="41" t="str">
        <f>[1]Sheet1!L77</f>
        <v>No. 10 Bonny Street, Town PHC</v>
      </c>
      <c r="I67" s="40" t="str">
        <f>[1]Sheet1!D77</f>
        <v>Foreman</v>
      </c>
      <c r="J67" s="42">
        <v>110847</v>
      </c>
      <c r="K67" s="43">
        <f t="shared" si="0"/>
        <v>1108.47</v>
      </c>
      <c r="L67" s="51">
        <f t="shared" si="1"/>
        <v>13301.64</v>
      </c>
    </row>
    <row r="68" spans="1:12" ht="30" x14ac:dyDescent="0.4">
      <c r="A68" s="39">
        <v>62</v>
      </c>
      <c r="B68" s="41" t="s">
        <v>202</v>
      </c>
      <c r="C68" s="40" t="s">
        <v>203</v>
      </c>
      <c r="D68" s="40" t="s">
        <v>20</v>
      </c>
      <c r="E68" s="41" t="s">
        <v>112</v>
      </c>
      <c r="F68" s="40" t="s">
        <v>204</v>
      </c>
      <c r="G68" s="41" t="s">
        <v>280</v>
      </c>
      <c r="H68" s="40" t="s">
        <v>205</v>
      </c>
      <c r="I68" s="40" t="s">
        <v>116</v>
      </c>
      <c r="J68" s="47">
        <v>19800</v>
      </c>
      <c r="K68" s="43">
        <f t="shared" si="0"/>
        <v>198</v>
      </c>
      <c r="L68" s="51">
        <f t="shared" si="1"/>
        <v>2376</v>
      </c>
    </row>
    <row r="69" spans="1:12" ht="30" x14ac:dyDescent="0.4">
      <c r="A69" s="39">
        <v>63</v>
      </c>
      <c r="B69" s="41" t="s">
        <v>236</v>
      </c>
      <c r="C69" s="40" t="s">
        <v>237</v>
      </c>
      <c r="D69" s="40" t="s">
        <v>20</v>
      </c>
      <c r="E69" s="41" t="s">
        <v>247</v>
      </c>
      <c r="F69" s="40" t="s">
        <v>248</v>
      </c>
      <c r="G69" s="41" t="s">
        <v>281</v>
      </c>
      <c r="H69" s="40" t="s">
        <v>249</v>
      </c>
      <c r="I69" s="40" t="s">
        <v>238</v>
      </c>
      <c r="J69" s="47">
        <v>39000</v>
      </c>
      <c r="K69" s="43">
        <f t="shared" si="0"/>
        <v>390</v>
      </c>
      <c r="L69" s="51">
        <f t="shared" si="1"/>
        <v>4680</v>
      </c>
    </row>
    <row r="70" spans="1:12" ht="30" x14ac:dyDescent="0.4">
      <c r="A70" s="39">
        <v>64</v>
      </c>
      <c r="B70" s="41" t="s">
        <v>234</v>
      </c>
      <c r="C70" s="40" t="s">
        <v>235</v>
      </c>
      <c r="D70" s="40" t="s">
        <v>20</v>
      </c>
      <c r="E70" s="40" t="s">
        <v>250</v>
      </c>
      <c r="F70" s="40" t="s">
        <v>251</v>
      </c>
      <c r="G70" s="41" t="s">
        <v>146</v>
      </c>
      <c r="H70" s="40" t="s">
        <v>252</v>
      </c>
      <c r="I70" s="40" t="s">
        <v>244</v>
      </c>
      <c r="J70" s="47">
        <v>42000</v>
      </c>
      <c r="K70" s="43">
        <f t="shared" si="0"/>
        <v>420</v>
      </c>
      <c r="L70" s="51">
        <f t="shared" si="1"/>
        <v>5040</v>
      </c>
    </row>
    <row r="71" spans="1:12" ht="30" x14ac:dyDescent="0.4">
      <c r="A71" s="39">
        <v>65</v>
      </c>
      <c r="B71" s="41" t="s">
        <v>253</v>
      </c>
      <c r="C71" s="40" t="s">
        <v>254</v>
      </c>
      <c r="D71" s="40" t="s">
        <v>255</v>
      </c>
      <c r="E71" s="40" t="s">
        <v>266</v>
      </c>
      <c r="F71" s="40" t="s">
        <v>267</v>
      </c>
      <c r="G71" s="41" t="s">
        <v>282</v>
      </c>
      <c r="H71" s="40" t="s">
        <v>268</v>
      </c>
      <c r="I71" s="40" t="s">
        <v>264</v>
      </c>
      <c r="J71" s="47">
        <v>160000</v>
      </c>
      <c r="K71" s="43">
        <f t="shared" ref="K71:K81" si="2">J71*0.01</f>
        <v>1600</v>
      </c>
      <c r="L71" s="51">
        <f t="shared" ref="L71:L81" si="3">K71*12</f>
        <v>19200</v>
      </c>
    </row>
    <row r="72" spans="1:12" ht="30" x14ac:dyDescent="0.4">
      <c r="A72" s="39">
        <v>66</v>
      </c>
      <c r="B72" s="41" t="s">
        <v>256</v>
      </c>
      <c r="C72" s="40" t="s">
        <v>257</v>
      </c>
      <c r="D72" s="40" t="s">
        <v>20</v>
      </c>
      <c r="E72" s="40" t="s">
        <v>266</v>
      </c>
      <c r="F72" s="40" t="s">
        <v>269</v>
      </c>
      <c r="G72" s="41" t="s">
        <v>270</v>
      </c>
      <c r="H72" s="40" t="s">
        <v>271</v>
      </c>
      <c r="I72" s="40" t="s">
        <v>265</v>
      </c>
      <c r="J72" s="47">
        <v>80000</v>
      </c>
      <c r="K72" s="43">
        <f t="shared" si="2"/>
        <v>800</v>
      </c>
      <c r="L72" s="51">
        <f t="shared" si="3"/>
        <v>9600</v>
      </c>
    </row>
    <row r="73" spans="1:12" ht="30" x14ac:dyDescent="0.4">
      <c r="A73" s="39">
        <v>67</v>
      </c>
      <c r="B73" s="41" t="s">
        <v>258</v>
      </c>
      <c r="C73" s="40" t="s">
        <v>259</v>
      </c>
      <c r="D73" s="40" t="s">
        <v>20</v>
      </c>
      <c r="E73" s="40" t="s">
        <v>272</v>
      </c>
      <c r="F73" s="40" t="s">
        <v>273</v>
      </c>
      <c r="G73" s="41" t="s">
        <v>274</v>
      </c>
      <c r="H73" s="40" t="s">
        <v>275</v>
      </c>
      <c r="I73" s="40" t="s">
        <v>262</v>
      </c>
      <c r="J73" s="47">
        <v>79800</v>
      </c>
      <c r="K73" s="43">
        <f t="shared" si="2"/>
        <v>798</v>
      </c>
      <c r="L73" s="51">
        <f t="shared" si="3"/>
        <v>9576</v>
      </c>
    </row>
    <row r="74" spans="1:12" ht="30" x14ac:dyDescent="0.4">
      <c r="A74" s="39">
        <v>68</v>
      </c>
      <c r="B74" s="41" t="s">
        <v>260</v>
      </c>
      <c r="C74" s="40" t="s">
        <v>261</v>
      </c>
      <c r="D74" s="40" t="s">
        <v>20</v>
      </c>
      <c r="E74" s="40" t="s">
        <v>276</v>
      </c>
      <c r="F74" s="40" t="s">
        <v>277</v>
      </c>
      <c r="G74" s="41" t="s">
        <v>278</v>
      </c>
      <c r="H74" s="40" t="s">
        <v>279</v>
      </c>
      <c r="I74" s="40" t="s">
        <v>263</v>
      </c>
      <c r="J74" s="47">
        <v>48000</v>
      </c>
      <c r="K74" s="43">
        <f t="shared" si="2"/>
        <v>480</v>
      </c>
      <c r="L74" s="51">
        <f t="shared" si="3"/>
        <v>5760</v>
      </c>
    </row>
    <row r="75" spans="1:12" ht="30" x14ac:dyDescent="0.4">
      <c r="A75" s="39">
        <v>69</v>
      </c>
      <c r="B75" s="41" t="s">
        <v>291</v>
      </c>
      <c r="C75" s="40" t="s">
        <v>292</v>
      </c>
      <c r="D75" s="40" t="s">
        <v>255</v>
      </c>
      <c r="E75" s="40" t="s">
        <v>293</v>
      </c>
      <c r="F75" s="40" t="s">
        <v>294</v>
      </c>
      <c r="G75" s="41" t="s">
        <v>295</v>
      </c>
      <c r="H75" s="40" t="s">
        <v>296</v>
      </c>
      <c r="I75" s="40" t="s">
        <v>297</v>
      </c>
      <c r="J75" s="47">
        <v>28000</v>
      </c>
      <c r="K75" s="43">
        <f t="shared" si="2"/>
        <v>280</v>
      </c>
      <c r="L75" s="51">
        <f t="shared" si="3"/>
        <v>3360</v>
      </c>
    </row>
    <row r="76" spans="1:12" ht="30" x14ac:dyDescent="0.4">
      <c r="A76" s="39">
        <v>70</v>
      </c>
      <c r="B76" s="41" t="s">
        <v>43</v>
      </c>
      <c r="C76" s="40" t="s">
        <v>158</v>
      </c>
      <c r="D76" s="40" t="s">
        <v>20</v>
      </c>
      <c r="E76" s="40"/>
      <c r="F76" s="40"/>
      <c r="G76" s="41"/>
      <c r="H76" s="40"/>
      <c r="I76" s="40"/>
      <c r="J76" s="47">
        <v>24000</v>
      </c>
      <c r="K76" s="43">
        <f t="shared" si="2"/>
        <v>240</v>
      </c>
      <c r="L76" s="51">
        <f t="shared" si="3"/>
        <v>2880</v>
      </c>
    </row>
    <row r="77" spans="1:12" ht="30" x14ac:dyDescent="0.4">
      <c r="A77" s="39">
        <v>71</v>
      </c>
      <c r="B77" s="41" t="s">
        <v>301</v>
      </c>
      <c r="C77" s="40" t="s">
        <v>302</v>
      </c>
      <c r="D77" s="40" t="s">
        <v>20</v>
      </c>
      <c r="E77" s="40"/>
      <c r="F77" s="40"/>
      <c r="G77" s="41"/>
      <c r="H77" s="40"/>
      <c r="I77" s="40" t="s">
        <v>290</v>
      </c>
      <c r="J77" s="47">
        <v>30000</v>
      </c>
      <c r="K77" s="43">
        <f t="shared" si="2"/>
        <v>300</v>
      </c>
      <c r="L77" s="51">
        <f t="shared" si="3"/>
        <v>3600</v>
      </c>
    </row>
    <row r="78" spans="1:12" ht="30" x14ac:dyDescent="0.4">
      <c r="A78" s="39">
        <v>72</v>
      </c>
      <c r="B78" s="41" t="s">
        <v>303</v>
      </c>
      <c r="C78" s="40" t="s">
        <v>304</v>
      </c>
      <c r="D78" s="40" t="s">
        <v>255</v>
      </c>
      <c r="E78" s="40"/>
      <c r="F78" s="40"/>
      <c r="G78" s="41"/>
      <c r="H78" s="40"/>
      <c r="I78" s="40" t="s">
        <v>86</v>
      </c>
      <c r="J78" s="47">
        <v>80000</v>
      </c>
      <c r="K78" s="43">
        <f t="shared" si="2"/>
        <v>800</v>
      </c>
      <c r="L78" s="51">
        <f t="shared" si="3"/>
        <v>9600</v>
      </c>
    </row>
    <row r="79" spans="1:12" ht="30" x14ac:dyDescent="0.4">
      <c r="A79" s="87">
        <v>73</v>
      </c>
      <c r="B79" s="41" t="s">
        <v>308</v>
      </c>
      <c r="C79" s="40" t="s">
        <v>309</v>
      </c>
      <c r="D79" s="40" t="s">
        <v>255</v>
      </c>
      <c r="E79" s="40"/>
      <c r="F79" s="40"/>
      <c r="G79" s="41"/>
      <c r="H79" s="40"/>
      <c r="I79" s="40"/>
      <c r="J79" s="47">
        <v>57024</v>
      </c>
      <c r="K79" s="43">
        <f t="shared" si="2"/>
        <v>570.24</v>
      </c>
      <c r="L79" s="51">
        <f t="shared" si="3"/>
        <v>6842.88</v>
      </c>
    </row>
    <row r="80" spans="1:12" ht="30" x14ac:dyDescent="0.4">
      <c r="A80" s="87">
        <v>74</v>
      </c>
      <c r="B80" s="41" t="s">
        <v>310</v>
      </c>
      <c r="C80" s="40" t="s">
        <v>311</v>
      </c>
      <c r="D80" s="40" t="s">
        <v>20</v>
      </c>
      <c r="E80" s="40"/>
      <c r="F80" s="40"/>
      <c r="G80" s="41"/>
      <c r="H80" s="40"/>
      <c r="I80" s="40"/>
      <c r="J80" s="47">
        <v>35200</v>
      </c>
      <c r="K80" s="43">
        <f t="shared" si="2"/>
        <v>352</v>
      </c>
      <c r="L80" s="51">
        <f t="shared" si="3"/>
        <v>4224</v>
      </c>
    </row>
    <row r="81" spans="1:12" ht="30" x14ac:dyDescent="0.4">
      <c r="A81" s="87">
        <v>75</v>
      </c>
      <c r="B81" s="41" t="s">
        <v>312</v>
      </c>
      <c r="C81" s="40" t="s">
        <v>313</v>
      </c>
      <c r="D81" s="40" t="s">
        <v>20</v>
      </c>
      <c r="E81" s="40"/>
      <c r="F81" s="40"/>
      <c r="G81" s="41"/>
      <c r="H81" s="40"/>
      <c r="I81" s="40"/>
      <c r="J81" s="47">
        <v>35200</v>
      </c>
      <c r="K81" s="43">
        <f t="shared" si="2"/>
        <v>352</v>
      </c>
      <c r="L81" s="51">
        <f t="shared" si="3"/>
        <v>4224</v>
      </c>
    </row>
    <row r="82" spans="1:12" ht="36" x14ac:dyDescent="0.55000000000000004">
      <c r="A82" s="52"/>
      <c r="B82" s="53"/>
      <c r="C82" s="52"/>
      <c r="D82" s="52"/>
      <c r="E82" s="54"/>
      <c r="F82" s="54"/>
      <c r="G82" s="52"/>
      <c r="H82" s="52"/>
      <c r="I82" s="55"/>
      <c r="J82" s="56">
        <f>SUM(J7:J81)</f>
        <v>6933105</v>
      </c>
      <c r="K82" s="57">
        <f>SUM(K7:K81)</f>
        <v>69331.05</v>
      </c>
      <c r="L82" s="57">
        <f>SUM(L7:L81)</f>
        <v>831972.60000000009</v>
      </c>
    </row>
    <row r="83" spans="1:12" ht="36" x14ac:dyDescent="0.55000000000000004">
      <c r="A83" s="58"/>
      <c r="B83" s="59" t="s">
        <v>206</v>
      </c>
      <c r="C83" s="58"/>
      <c r="D83" s="58"/>
      <c r="E83" s="60"/>
      <c r="F83" s="60"/>
      <c r="G83" s="58"/>
      <c r="H83" s="58"/>
      <c r="I83" s="61"/>
      <c r="J83" s="62"/>
      <c r="K83" s="63"/>
      <c r="L83" s="63"/>
    </row>
    <row r="84" spans="1:12" ht="36" x14ac:dyDescent="0.55000000000000004">
      <c r="A84" s="58"/>
      <c r="B84" s="59" t="s">
        <v>207</v>
      </c>
      <c r="C84" s="64"/>
      <c r="D84" s="64"/>
      <c r="E84" s="64"/>
      <c r="F84" s="65"/>
      <c r="G84" s="64"/>
      <c r="H84" s="64"/>
      <c r="I84" s="66"/>
      <c r="J84" s="67"/>
      <c r="K84" s="58"/>
      <c r="L84" s="58"/>
    </row>
  </sheetData>
  <mergeCells count="1">
    <mergeCell ref="A5:A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"/>
  <sheetViews>
    <sheetView topLeftCell="A76" zoomScale="59" zoomScaleNormal="59" workbookViewId="0">
      <selection activeCell="A80" sqref="A80"/>
    </sheetView>
  </sheetViews>
  <sheetFormatPr defaultRowHeight="15" x14ac:dyDescent="0.25"/>
  <cols>
    <col min="1" max="1" width="11.42578125" customWidth="1"/>
    <col min="2" max="2" width="49.7109375" customWidth="1"/>
    <col min="3" max="3" width="45.42578125" customWidth="1"/>
    <col min="4" max="4" width="18.28515625" customWidth="1"/>
    <col min="5" max="5" width="45.140625" customWidth="1"/>
    <col min="6" max="6" width="53.140625" customWidth="1"/>
    <col min="7" max="7" width="64.5703125" customWidth="1"/>
    <col min="8" max="8" width="130" customWidth="1"/>
    <col min="9" max="9" width="62.28515625" customWidth="1"/>
    <col min="10" max="10" width="47.7109375" customWidth="1"/>
    <col min="11" max="11" width="37.7109375" customWidth="1"/>
    <col min="12" max="12" width="39.7109375" customWidth="1"/>
  </cols>
  <sheetData>
    <row r="1" spans="1:12" ht="87.75" customHeight="1" x14ac:dyDescent="0.65">
      <c r="A1" s="1"/>
      <c r="B1" s="2"/>
      <c r="C1" s="2"/>
      <c r="D1" s="2"/>
      <c r="E1" s="3"/>
      <c r="F1" s="4" t="s">
        <v>0</v>
      </c>
      <c r="G1" s="2"/>
      <c r="H1" s="2"/>
      <c r="I1" s="2"/>
      <c r="J1" s="5"/>
      <c r="K1" s="5"/>
      <c r="L1" s="6"/>
    </row>
    <row r="2" spans="1:12" ht="46.5" x14ac:dyDescent="0.7">
      <c r="A2" s="9"/>
      <c r="B2" s="10"/>
      <c r="C2" s="10"/>
      <c r="D2" s="10"/>
      <c r="E2" s="10"/>
      <c r="F2" s="11" t="s">
        <v>1</v>
      </c>
      <c r="G2" s="10"/>
      <c r="H2" s="10"/>
      <c r="I2" s="10"/>
      <c r="J2" s="10"/>
      <c r="K2" s="10"/>
      <c r="L2" s="12"/>
    </row>
    <row r="3" spans="1:12" ht="61.5" x14ac:dyDescent="0.9">
      <c r="A3" s="9"/>
      <c r="B3" s="16" t="s">
        <v>220</v>
      </c>
      <c r="C3" s="10"/>
      <c r="D3" s="10"/>
      <c r="E3" s="10"/>
      <c r="F3" s="10"/>
      <c r="G3" s="10"/>
      <c r="H3" s="88" t="s">
        <v>307</v>
      </c>
      <c r="I3" s="10"/>
      <c r="J3" s="10"/>
      <c r="K3" s="10"/>
      <c r="L3" s="15"/>
    </row>
    <row r="4" spans="1:12" ht="46.5" x14ac:dyDescent="0.7">
      <c r="A4" s="17"/>
      <c r="B4" s="18"/>
      <c r="C4" s="19"/>
      <c r="D4" s="19"/>
      <c r="E4" s="20"/>
      <c r="F4" s="20"/>
      <c r="G4" s="19"/>
      <c r="H4" s="19"/>
      <c r="I4" s="14" t="s">
        <v>2</v>
      </c>
      <c r="J4" s="21"/>
      <c r="K4" s="22" t="s">
        <v>3</v>
      </c>
      <c r="L4" s="23"/>
    </row>
    <row r="5" spans="1:12" ht="57.75" customHeight="1" x14ac:dyDescent="0.7">
      <c r="A5" s="100" t="s">
        <v>4</v>
      </c>
      <c r="B5" s="24"/>
      <c r="C5" s="24"/>
      <c r="D5" s="24"/>
      <c r="E5" s="25" t="s">
        <v>5</v>
      </c>
      <c r="F5" s="26"/>
      <c r="G5" s="24"/>
      <c r="H5" s="24"/>
      <c r="I5" s="27"/>
      <c r="J5" s="28" t="s">
        <v>6</v>
      </c>
      <c r="K5" s="29"/>
      <c r="L5" s="30"/>
    </row>
    <row r="6" spans="1:12" ht="51.75" customHeight="1" x14ac:dyDescent="0.4">
      <c r="A6" s="101"/>
      <c r="B6" s="31" t="s">
        <v>7</v>
      </c>
      <c r="C6" s="32" t="s">
        <v>8</v>
      </c>
      <c r="D6" s="32" t="s">
        <v>9</v>
      </c>
      <c r="E6" s="33" t="s">
        <v>10</v>
      </c>
      <c r="F6" s="34" t="s">
        <v>11</v>
      </c>
      <c r="G6" s="32" t="s">
        <v>12</v>
      </c>
      <c r="H6" s="32" t="s">
        <v>13</v>
      </c>
      <c r="I6" s="32" t="s">
        <v>14</v>
      </c>
      <c r="J6" s="35" t="s">
        <v>15</v>
      </c>
      <c r="K6" s="36" t="s">
        <v>16</v>
      </c>
      <c r="L6" s="37" t="s">
        <v>17</v>
      </c>
    </row>
    <row r="7" spans="1:12" ht="30" x14ac:dyDescent="0.4">
      <c r="A7" s="39">
        <v>1</v>
      </c>
      <c r="B7" s="40" t="s">
        <v>18</v>
      </c>
      <c r="C7" s="40" t="s">
        <v>19</v>
      </c>
      <c r="D7" s="40" t="s">
        <v>20</v>
      </c>
      <c r="E7" s="22"/>
      <c r="F7" s="41" t="s">
        <v>21</v>
      </c>
      <c r="G7" s="41" t="s">
        <v>22</v>
      </c>
      <c r="H7" s="41" t="s">
        <v>23</v>
      </c>
      <c r="I7" s="40" t="s">
        <v>24</v>
      </c>
      <c r="J7" s="42">
        <v>2000000</v>
      </c>
      <c r="K7" s="43">
        <f t="shared" ref="K7:K70" si="0">J7*0.01</f>
        <v>20000</v>
      </c>
      <c r="L7" s="44">
        <f t="shared" ref="L7:L70" si="1">K7*12</f>
        <v>240000</v>
      </c>
    </row>
    <row r="8" spans="1:12" ht="30" x14ac:dyDescent="0.4">
      <c r="A8" s="39">
        <v>2</v>
      </c>
      <c r="B8" s="40" t="s">
        <v>120</v>
      </c>
      <c r="C8" s="40" t="s">
        <v>119</v>
      </c>
      <c r="D8" s="40" t="s">
        <v>20</v>
      </c>
      <c r="E8" s="22" t="s">
        <v>229</v>
      </c>
      <c r="F8" s="41" t="s">
        <v>122</v>
      </c>
      <c r="G8" s="41" t="s">
        <v>230</v>
      </c>
      <c r="H8" s="41" t="s">
        <v>231</v>
      </c>
      <c r="I8" s="40" t="s">
        <v>239</v>
      </c>
      <c r="J8" s="42">
        <v>120393</v>
      </c>
      <c r="K8" s="43">
        <f t="shared" si="0"/>
        <v>1203.93</v>
      </c>
      <c r="L8" s="44">
        <f t="shared" si="1"/>
        <v>14447.16</v>
      </c>
    </row>
    <row r="9" spans="1:12" ht="30" x14ac:dyDescent="0.4">
      <c r="A9" s="39">
        <v>3</v>
      </c>
      <c r="B9" s="41" t="s">
        <v>25</v>
      </c>
      <c r="C9" s="40" t="s">
        <v>26</v>
      </c>
      <c r="D9" s="40" t="str">
        <f>[1]Sheet1!C61</f>
        <v>Male</v>
      </c>
      <c r="E9" s="41" t="str">
        <f>[1]Sheet1!G61</f>
        <v>27th May 2011</v>
      </c>
      <c r="F9" s="41" t="str">
        <f>[1]Sheet1!I61</f>
        <v>1st January 1962</v>
      </c>
      <c r="G9" s="46" t="str">
        <f>[1]Sheet1!K61</f>
        <v>08067393809, 07055276976</v>
      </c>
      <c r="H9" s="41" t="str">
        <f>[1]Sheet1!L61</f>
        <v>No. 1 School Road Akani Compound Rumuolumeni PHC</v>
      </c>
      <c r="I9" s="40" t="str">
        <f>[1]Sheet1!D61</f>
        <v>Marine Engineer Assistant</v>
      </c>
      <c r="J9" s="47">
        <v>52800</v>
      </c>
      <c r="K9" s="43">
        <f t="shared" si="0"/>
        <v>528</v>
      </c>
      <c r="L9" s="44">
        <f t="shared" si="1"/>
        <v>6336</v>
      </c>
    </row>
    <row r="10" spans="1:12" ht="30" x14ac:dyDescent="0.4">
      <c r="A10" s="39">
        <v>4</v>
      </c>
      <c r="B10" s="41" t="s">
        <v>27</v>
      </c>
      <c r="C10" s="40" t="s">
        <v>28</v>
      </c>
      <c r="D10" s="40" t="str">
        <f>[1]Sheet1!C73</f>
        <v>Male</v>
      </c>
      <c r="E10" s="41" t="str">
        <f>[1]Sheet1!G73</f>
        <v>11th March 2013</v>
      </c>
      <c r="F10" s="41" t="str">
        <f>[1]Sheet1!I73</f>
        <v>1st September 1987</v>
      </c>
      <c r="G10" s="46" t="str">
        <f>[1]Sheet1!K73</f>
        <v>080639683265, 08052705520</v>
      </c>
      <c r="H10" s="41" t="str">
        <f>[1]Sheet1!L73</f>
        <v>No. 34 Miracle Estate Off School Road, Elelenwo PHC</v>
      </c>
      <c r="I10" s="40" t="str">
        <f>[1]Sheet1!D73</f>
        <v>Deckhand</v>
      </c>
      <c r="J10" s="42">
        <v>36000</v>
      </c>
      <c r="K10" s="43">
        <f t="shared" si="0"/>
        <v>360</v>
      </c>
      <c r="L10" s="44">
        <f t="shared" si="1"/>
        <v>4320</v>
      </c>
    </row>
    <row r="11" spans="1:12" ht="30" x14ac:dyDescent="0.4">
      <c r="A11" s="39">
        <v>5</v>
      </c>
      <c r="B11" s="41" t="s">
        <v>29</v>
      </c>
      <c r="C11" s="40" t="s">
        <v>30</v>
      </c>
      <c r="D11" s="40" t="str">
        <f>[1]Sheet1!C62</f>
        <v>Male</v>
      </c>
      <c r="E11" s="41" t="str">
        <f>[1]Sheet1!G62</f>
        <v>15th December 2011</v>
      </c>
      <c r="F11" s="41" t="str">
        <f>[1]Sheet1!I62</f>
        <v>22nd November 1982</v>
      </c>
      <c r="G11" s="46" t="str">
        <f>[1]Sheet1!K62</f>
        <v>08035114522, 08058561737</v>
      </c>
      <c r="H11" s="41" t="str">
        <f>[1]Sheet1!L62</f>
        <v>No. 39 GRA Elelenwo PHC</v>
      </c>
      <c r="I11" s="40" t="str">
        <f>[1]Sheet1!D62</f>
        <v>Deckhand</v>
      </c>
      <c r="J11" s="47">
        <v>43758.38</v>
      </c>
      <c r="K11" s="43">
        <f t="shared" si="0"/>
        <v>437.5838</v>
      </c>
      <c r="L11" s="44">
        <f t="shared" si="1"/>
        <v>5251.0056000000004</v>
      </c>
    </row>
    <row r="12" spans="1:12" ht="30" x14ac:dyDescent="0.4">
      <c r="A12" s="39">
        <v>6</v>
      </c>
      <c r="B12" s="40" t="s">
        <v>31</v>
      </c>
      <c r="C12" s="40" t="s">
        <v>32</v>
      </c>
      <c r="D12" s="40" t="s">
        <v>20</v>
      </c>
      <c r="E12" s="41" t="s">
        <v>33</v>
      </c>
      <c r="F12" s="41" t="s">
        <v>34</v>
      </c>
      <c r="G12" s="41" t="s">
        <v>35</v>
      </c>
      <c r="H12" s="41" t="s">
        <v>36</v>
      </c>
      <c r="I12" s="40" t="s">
        <v>37</v>
      </c>
      <c r="J12" s="42">
        <v>42000</v>
      </c>
      <c r="K12" s="43">
        <f t="shared" si="0"/>
        <v>420</v>
      </c>
      <c r="L12" s="44">
        <f t="shared" si="1"/>
        <v>5040</v>
      </c>
    </row>
    <row r="13" spans="1:12" ht="30" x14ac:dyDescent="0.4">
      <c r="A13" s="39">
        <v>7</v>
      </c>
      <c r="B13" s="41" t="s">
        <v>38</v>
      </c>
      <c r="C13" s="40" t="s">
        <v>39</v>
      </c>
      <c r="D13" s="40" t="str">
        <f>[1]Sheet1!C28</f>
        <v>Male</v>
      </c>
      <c r="E13" s="41" t="str">
        <f>[1]Sheet1!G28</f>
        <v>1st August 2015</v>
      </c>
      <c r="F13" s="41" t="str">
        <f>[1]Sheet1!I28</f>
        <v>19th March 1992</v>
      </c>
      <c r="G13" s="46" t="str">
        <f>[1]Sheet1!K28</f>
        <v>07066471973</v>
      </c>
      <c r="H13" s="41" t="str">
        <f>[1]Sheet1!L28</f>
        <v>No. 23 Okania Road, Off Shell Locationn, Rumuola, PHC</v>
      </c>
      <c r="I13" s="40" t="str">
        <f>[1]Sheet1!D28</f>
        <v>Gardener</v>
      </c>
      <c r="J13" s="47">
        <v>25380</v>
      </c>
      <c r="K13" s="43">
        <f t="shared" si="0"/>
        <v>253.8</v>
      </c>
      <c r="L13" s="44">
        <f t="shared" si="1"/>
        <v>3045.6000000000004</v>
      </c>
    </row>
    <row r="14" spans="1:12" ht="30" x14ac:dyDescent="0.4">
      <c r="A14" s="39">
        <v>8</v>
      </c>
      <c r="B14" s="41" t="s">
        <v>40</v>
      </c>
      <c r="C14" s="40" t="s">
        <v>41</v>
      </c>
      <c r="D14" s="40" t="str">
        <f>[1]Sheet1!C80</f>
        <v>Male</v>
      </c>
      <c r="E14" s="41" t="str">
        <f>[1]Sheet1!G80</f>
        <v>22nd August 2012</v>
      </c>
      <c r="F14" s="41" t="str">
        <f>[1]Sheet1!I80</f>
        <v>14th February 1961</v>
      </c>
      <c r="G14" s="46" t="str">
        <f>[1]Sheet1!K80</f>
        <v>08033655946, 08052941726</v>
      </c>
      <c r="H14" s="41" t="str">
        <f>[1]Sheet1!L80</f>
        <v>No. 9A Ike gwerre Street Oromene Zimgdu Village.</v>
      </c>
      <c r="I14" s="40" t="str">
        <f>[1]Sheet1!D80</f>
        <v>Boat Captain</v>
      </c>
      <c r="J14" s="42">
        <v>58212</v>
      </c>
      <c r="K14" s="43">
        <f t="shared" si="0"/>
        <v>582.12</v>
      </c>
      <c r="L14" s="44">
        <f t="shared" si="1"/>
        <v>6985.4400000000005</v>
      </c>
    </row>
    <row r="15" spans="1:12" ht="30" x14ac:dyDescent="0.4">
      <c r="A15" s="39">
        <v>9</v>
      </c>
      <c r="B15" s="41" t="s">
        <v>42</v>
      </c>
      <c r="C15" s="40" t="s">
        <v>43</v>
      </c>
      <c r="D15" s="40" t="str">
        <f>[1]Sheet1!C75</f>
        <v>Male</v>
      </c>
      <c r="E15" s="41" t="str">
        <f>[1]Sheet1!G75</f>
        <v>1st December 2017</v>
      </c>
      <c r="F15" s="41" t="str">
        <f>[1]Sheet1!I75</f>
        <v>23rd October 1991</v>
      </c>
      <c r="G15" s="46" t="str">
        <f>[1]Sheet1!K75</f>
        <v>07037852663, 08073229383</v>
      </c>
      <c r="H15" s="41" t="str">
        <f>[1]Sheet1!L75</f>
        <v>No Former Zongo Road, Off Warake Road Auchi, Edo State.</v>
      </c>
      <c r="I15" s="40" t="str">
        <f>[1]Sheet1!D75</f>
        <v>Ict Officer</v>
      </c>
      <c r="J15" s="42">
        <v>52800</v>
      </c>
      <c r="K15" s="43">
        <f t="shared" si="0"/>
        <v>528</v>
      </c>
      <c r="L15" s="44">
        <f t="shared" si="1"/>
        <v>6336</v>
      </c>
    </row>
    <row r="16" spans="1:12" ht="30" x14ac:dyDescent="0.4">
      <c r="A16" s="39">
        <v>10</v>
      </c>
      <c r="B16" s="40" t="s">
        <v>44</v>
      </c>
      <c r="C16" s="40" t="s">
        <v>45</v>
      </c>
      <c r="D16" s="40" t="s">
        <v>20</v>
      </c>
      <c r="E16" s="41" t="s">
        <v>33</v>
      </c>
      <c r="F16" s="41" t="s">
        <v>46</v>
      </c>
      <c r="G16" s="41" t="s">
        <v>47</v>
      </c>
      <c r="H16" s="41" t="s">
        <v>48</v>
      </c>
      <c r="I16" s="48" t="s">
        <v>49</v>
      </c>
      <c r="J16" s="42">
        <v>33000</v>
      </c>
      <c r="K16" s="43">
        <f t="shared" si="0"/>
        <v>330</v>
      </c>
      <c r="L16" s="44">
        <f t="shared" si="1"/>
        <v>3960</v>
      </c>
    </row>
    <row r="17" spans="1:12" ht="30" x14ac:dyDescent="0.4">
      <c r="A17" s="39">
        <v>11</v>
      </c>
      <c r="B17" s="41" t="s">
        <v>50</v>
      </c>
      <c r="C17" s="40" t="s">
        <v>51</v>
      </c>
      <c r="D17" s="40" t="str">
        <f>[1]Sheet1!C60</f>
        <v>Male</v>
      </c>
      <c r="E17" s="41" t="str">
        <f>[1]Sheet1!G60</f>
        <v>5th September 2011</v>
      </c>
      <c r="F17" s="41" t="str">
        <f>[1]Sheet1!I60</f>
        <v>5th May 1975</v>
      </c>
      <c r="G17" s="41" t="s">
        <v>52</v>
      </c>
      <c r="H17" s="41" t="str">
        <f>[1]Sheet1!L60</f>
        <v>Flat 3 Bonny/Ceek Road Gra PHC</v>
      </c>
      <c r="I17" s="40" t="str">
        <f>[1]Sheet1!D60</f>
        <v>Boat Captain</v>
      </c>
      <c r="J17" s="47">
        <v>58212</v>
      </c>
      <c r="K17" s="43">
        <f t="shared" si="0"/>
        <v>582.12</v>
      </c>
      <c r="L17" s="44">
        <f t="shared" si="1"/>
        <v>6985.4400000000005</v>
      </c>
    </row>
    <row r="18" spans="1:12" ht="30" x14ac:dyDescent="0.4">
      <c r="A18" s="39">
        <v>12</v>
      </c>
      <c r="B18" s="41" t="s">
        <v>53</v>
      </c>
      <c r="C18" s="40" t="s">
        <v>54</v>
      </c>
      <c r="D18" s="40" t="str">
        <f>[1]Sheet1!C20</f>
        <v>Male</v>
      </c>
      <c r="E18" s="41" t="str">
        <f>[1]Sheet1!G20</f>
        <v>2nd August 2010</v>
      </c>
      <c r="F18" s="41" t="str">
        <f>[1]Sheet1!I20</f>
        <v>10th May 1981</v>
      </c>
      <c r="G18" s="46" t="str">
        <f>[1]Sheet1!K20</f>
        <v>08032353815, 08053887954</v>
      </c>
      <c r="H18" s="41" t="str">
        <f>[1]Sheet1!L20</f>
        <v>No. 13 Orogbun Crescent, Off Onne Road, GRA Phase 2, PHC</v>
      </c>
      <c r="I18" s="40" t="str">
        <f>[1]Sheet1!D20</f>
        <v>Dep. Opts. Mgr-Marine&amp;Log.</v>
      </c>
      <c r="J18" s="47">
        <v>166698</v>
      </c>
      <c r="K18" s="43">
        <f t="shared" si="0"/>
        <v>1666.98</v>
      </c>
      <c r="L18" s="44">
        <f t="shared" si="1"/>
        <v>20003.760000000002</v>
      </c>
    </row>
    <row r="19" spans="1:12" ht="30" x14ac:dyDescent="0.4">
      <c r="A19" s="39">
        <v>13</v>
      </c>
      <c r="B19" s="40" t="s">
        <v>55</v>
      </c>
      <c r="C19" s="40" t="s">
        <v>56</v>
      </c>
      <c r="D19" s="40" t="s">
        <v>20</v>
      </c>
      <c r="E19" s="41" t="s">
        <v>33</v>
      </c>
      <c r="F19" s="41" t="s">
        <v>57</v>
      </c>
      <c r="G19" s="41" t="s">
        <v>58</v>
      </c>
      <c r="H19" s="41" t="s">
        <v>59</v>
      </c>
      <c r="I19" s="40" t="s">
        <v>49</v>
      </c>
      <c r="J19" s="42">
        <v>33000</v>
      </c>
      <c r="K19" s="43">
        <f t="shared" si="0"/>
        <v>330</v>
      </c>
      <c r="L19" s="44">
        <f t="shared" si="1"/>
        <v>3960</v>
      </c>
    </row>
    <row r="20" spans="1:12" ht="30" customHeight="1" x14ac:dyDescent="0.4">
      <c r="A20" s="39">
        <v>14</v>
      </c>
      <c r="B20" s="41" t="s">
        <v>60</v>
      </c>
      <c r="C20" s="40" t="s">
        <v>61</v>
      </c>
      <c r="D20" s="40" t="str">
        <f>[1]Sheet1!C41</f>
        <v>Male</v>
      </c>
      <c r="E20" s="41" t="str">
        <f>[1]Sheet1!G41</f>
        <v>7th August 2017</v>
      </c>
      <c r="F20" s="41" t="str">
        <f>[1]Sheet1!I41</f>
        <v>12th April 1985</v>
      </c>
      <c r="G20" s="46" t="str">
        <f>[1]Sheet1!K41</f>
        <v>08093528492</v>
      </c>
      <c r="H20" s="41" t="str">
        <f>[1]Sheet1!L41</f>
        <v>No. 8 Chinwo Compound, Woji Town, PHC</v>
      </c>
      <c r="I20" s="49" t="str">
        <f>[1]Sheet1!D41</f>
        <v>Maintenance/Base Logistic Officer</v>
      </c>
      <c r="J20" s="47">
        <v>52800</v>
      </c>
      <c r="K20" s="43">
        <f t="shared" si="0"/>
        <v>528</v>
      </c>
      <c r="L20" s="44">
        <f t="shared" si="1"/>
        <v>6336</v>
      </c>
    </row>
    <row r="21" spans="1:12" ht="30" x14ac:dyDescent="0.4">
      <c r="A21" s="39">
        <v>15</v>
      </c>
      <c r="B21" s="41" t="s">
        <v>62</v>
      </c>
      <c r="C21" s="40" t="s">
        <v>63</v>
      </c>
      <c r="D21" s="40" t="str">
        <f>[1]Sheet1!C88</f>
        <v>Male</v>
      </c>
      <c r="E21" s="41" t="str">
        <f>[1]Sheet1!G88</f>
        <v>8th August 2010</v>
      </c>
      <c r="F21" s="41" t="str">
        <f>[1]Sheet1!I88</f>
        <v>15th August 1963</v>
      </c>
      <c r="G21" s="41" t="s">
        <v>64</v>
      </c>
      <c r="H21" s="41" t="str">
        <f>[1]Sheet1!L88</f>
        <v>No. 1B Ajuwa Close by Federal Close, Abuloma Road, PHC</v>
      </c>
      <c r="I21" s="40" t="str">
        <f>[1]Sheet1!D88</f>
        <v>Boat Captain</v>
      </c>
      <c r="J21" s="42">
        <v>61121</v>
      </c>
      <c r="K21" s="43">
        <f t="shared" si="0"/>
        <v>611.21</v>
      </c>
      <c r="L21" s="44">
        <f t="shared" si="1"/>
        <v>7334.52</v>
      </c>
    </row>
    <row r="22" spans="1:12" ht="30" x14ac:dyDescent="0.4">
      <c r="A22" s="39">
        <v>16</v>
      </c>
      <c r="B22" s="41" t="s">
        <v>65</v>
      </c>
      <c r="C22" s="40" t="s">
        <v>66</v>
      </c>
      <c r="D22" s="40" t="str">
        <f>[1]Sheet1!C48</f>
        <v>Female</v>
      </c>
      <c r="E22" s="41" t="str">
        <f>[1]Sheet1!G48</f>
        <v>7th October 2013</v>
      </c>
      <c r="F22" s="41" t="str">
        <f>[1]Sheet1!I48</f>
        <v>6th January 1976</v>
      </c>
      <c r="G22" s="46" t="str">
        <f>[1]Sheet1!K48</f>
        <v>07062939954, 08053263500</v>
      </c>
      <c r="H22" s="41" t="str">
        <f>[1]Sheet1!L48</f>
        <v>No. 17 Road One Rumuibekwe Layout, PHC</v>
      </c>
      <c r="I22" s="40" t="s">
        <v>240</v>
      </c>
      <c r="J22" s="47">
        <v>200000</v>
      </c>
      <c r="K22" s="43">
        <f t="shared" si="0"/>
        <v>2000</v>
      </c>
      <c r="L22" s="44">
        <f t="shared" si="1"/>
        <v>24000</v>
      </c>
    </row>
    <row r="23" spans="1:12" ht="30" x14ac:dyDescent="0.4">
      <c r="A23" s="39">
        <v>17</v>
      </c>
      <c r="B23" s="41" t="s">
        <v>68</v>
      </c>
      <c r="C23" s="40" t="s">
        <v>69</v>
      </c>
      <c r="D23" s="40" t="str">
        <f>[1]Sheet1!C22</f>
        <v>Male</v>
      </c>
      <c r="E23" s="41" t="str">
        <f>[1]Sheet1!G22</f>
        <v>28th February 2013</v>
      </c>
      <c r="F23" s="41" t="str">
        <f>[1]Sheet1!I22</f>
        <v>25th February 1981</v>
      </c>
      <c r="G23" s="46" t="str">
        <f>[1]Sheet1!K22</f>
        <v>07038433348</v>
      </c>
      <c r="H23" s="41" t="str">
        <f>[1]Sheet1!L22</f>
        <v>No. 19 Alexander Street, Mile 4, PHC</v>
      </c>
      <c r="I23" s="40" t="str">
        <f>[1]Sheet1!D22</f>
        <v>Marine Officer</v>
      </c>
      <c r="J23" s="47">
        <v>92378</v>
      </c>
      <c r="K23" s="43">
        <f t="shared" si="0"/>
        <v>923.78</v>
      </c>
      <c r="L23" s="44">
        <f t="shared" si="1"/>
        <v>11085.36</v>
      </c>
    </row>
    <row r="24" spans="1:12" ht="30" x14ac:dyDescent="0.4">
      <c r="A24" s="39">
        <v>18</v>
      </c>
      <c r="B24" s="40" t="s">
        <v>70</v>
      </c>
      <c r="C24" s="40" t="s">
        <v>71</v>
      </c>
      <c r="D24" s="40" t="s">
        <v>20</v>
      </c>
      <c r="E24" s="41" t="s">
        <v>33</v>
      </c>
      <c r="F24" s="41" t="s">
        <v>72</v>
      </c>
      <c r="G24" s="41" t="s">
        <v>73</v>
      </c>
      <c r="H24" s="41" t="s">
        <v>74</v>
      </c>
      <c r="I24" s="40" t="s">
        <v>75</v>
      </c>
      <c r="J24" s="42">
        <v>48000</v>
      </c>
      <c r="K24" s="43">
        <f t="shared" si="0"/>
        <v>480</v>
      </c>
      <c r="L24" s="44">
        <f t="shared" si="1"/>
        <v>5760</v>
      </c>
    </row>
    <row r="25" spans="1:12" ht="30" x14ac:dyDescent="0.4">
      <c r="A25" s="39">
        <v>19</v>
      </c>
      <c r="B25" s="41" t="s">
        <v>76</v>
      </c>
      <c r="C25" s="40" t="s">
        <v>77</v>
      </c>
      <c r="D25" s="40" t="str">
        <f>[1]Sheet1!C45</f>
        <v>Male</v>
      </c>
      <c r="E25" s="41" t="str">
        <f>[1]Sheet1!G45</f>
        <v>8th August 2014</v>
      </c>
      <c r="F25" s="41" t="str">
        <f>[1]Sheet1!I45</f>
        <v>14th September 1958</v>
      </c>
      <c r="G25" s="41" t="s">
        <v>78</v>
      </c>
      <c r="H25" s="41" t="str">
        <f>[1]Sheet1!L45</f>
        <v>No. 2 Nyesom Close, Off Adi Odum Street, Woji, PHC</v>
      </c>
      <c r="I25" s="40" t="str">
        <f>[1]Sheet1!D45</f>
        <v>Boat Captain</v>
      </c>
      <c r="J25" s="47">
        <v>58212</v>
      </c>
      <c r="K25" s="43">
        <f t="shared" si="0"/>
        <v>582.12</v>
      </c>
      <c r="L25" s="44">
        <f t="shared" si="1"/>
        <v>6985.4400000000005</v>
      </c>
    </row>
    <row r="26" spans="1:12" ht="30" x14ac:dyDescent="0.4">
      <c r="A26" s="39">
        <v>20</v>
      </c>
      <c r="B26" s="41" t="s">
        <v>79</v>
      </c>
      <c r="C26" s="40" t="s">
        <v>80</v>
      </c>
      <c r="D26" s="40" t="str">
        <f>[1]Sheet1!C59</f>
        <v>Male</v>
      </c>
      <c r="E26" s="41" t="str">
        <f>[1]Sheet1!G59</f>
        <v>5th August 2007</v>
      </c>
      <c r="F26" s="41" t="str">
        <f>[1]Sheet1!I59</f>
        <v>25th March 1968</v>
      </c>
      <c r="G26" s="46" t="str">
        <f>[1]Sheet1!K59</f>
        <v>08063570851, 07025196509</v>
      </c>
      <c r="H26" s="41" t="str">
        <f>[1]Sheet1!L59</f>
        <v>No. 9 Chinwo Orowere Street Ogbunabali, PHC</v>
      </c>
      <c r="I26" s="40" t="str">
        <f>[1]Sheet1!D59</f>
        <v>Forklift Operator</v>
      </c>
      <c r="J26" s="47">
        <v>64179</v>
      </c>
      <c r="K26" s="43">
        <f t="shared" si="0"/>
        <v>641.79</v>
      </c>
      <c r="L26" s="44">
        <f t="shared" si="1"/>
        <v>7701.48</v>
      </c>
    </row>
    <row r="27" spans="1:12" ht="30" x14ac:dyDescent="0.4">
      <c r="A27" s="39">
        <v>21</v>
      </c>
      <c r="B27" s="41" t="s">
        <v>184</v>
      </c>
      <c r="C27" s="40" t="s">
        <v>232</v>
      </c>
      <c r="D27" s="40" t="s">
        <v>20</v>
      </c>
      <c r="E27" s="41" t="s">
        <v>283</v>
      </c>
      <c r="F27" s="41" t="s">
        <v>284</v>
      </c>
      <c r="G27" s="46" t="s">
        <v>285</v>
      </c>
      <c r="H27" s="41" t="s">
        <v>286</v>
      </c>
      <c r="I27" s="40" t="s">
        <v>233</v>
      </c>
      <c r="J27" s="47">
        <v>52800</v>
      </c>
      <c r="K27" s="43">
        <f t="shared" si="0"/>
        <v>528</v>
      </c>
      <c r="L27" s="44">
        <f t="shared" si="1"/>
        <v>6336</v>
      </c>
    </row>
    <row r="28" spans="1:12" ht="30" x14ac:dyDescent="0.4">
      <c r="A28" s="39">
        <v>22</v>
      </c>
      <c r="B28" s="41" t="s">
        <v>325</v>
      </c>
      <c r="C28" s="41" t="s">
        <v>326</v>
      </c>
      <c r="D28" s="40" t="str">
        <f>[1]Sheet1!C8</f>
        <v>Male</v>
      </c>
      <c r="E28" s="41"/>
      <c r="F28" s="41"/>
      <c r="G28" s="46"/>
      <c r="H28" s="41"/>
      <c r="I28" s="40"/>
      <c r="J28" s="47">
        <v>28000</v>
      </c>
      <c r="K28" s="43">
        <f t="shared" si="0"/>
        <v>280</v>
      </c>
      <c r="L28" s="44">
        <f t="shared" si="1"/>
        <v>3360</v>
      </c>
    </row>
    <row r="29" spans="1:12" ht="30" x14ac:dyDescent="0.4">
      <c r="A29" s="39">
        <v>23</v>
      </c>
      <c r="B29" s="41" t="s">
        <v>81</v>
      </c>
      <c r="C29" s="40" t="s">
        <v>172</v>
      </c>
      <c r="D29" s="40" t="s">
        <v>20</v>
      </c>
      <c r="E29" s="41"/>
      <c r="F29" s="41"/>
      <c r="G29" s="41"/>
      <c r="H29" s="41"/>
      <c r="I29" s="40"/>
      <c r="J29" s="47">
        <v>20000</v>
      </c>
      <c r="K29" s="43">
        <f t="shared" si="0"/>
        <v>200</v>
      </c>
      <c r="L29" s="44">
        <f t="shared" si="1"/>
        <v>2400</v>
      </c>
    </row>
    <row r="30" spans="1:12" ht="30" x14ac:dyDescent="0.4">
      <c r="A30" s="39">
        <v>24</v>
      </c>
      <c r="B30" s="41" t="s">
        <v>208</v>
      </c>
      <c r="C30" s="40" t="s">
        <v>209</v>
      </c>
      <c r="D30" s="40" t="s">
        <v>20</v>
      </c>
      <c r="E30" s="41" t="s">
        <v>210</v>
      </c>
      <c r="F30" s="41" t="s">
        <v>211</v>
      </c>
      <c r="G30" s="41" t="s">
        <v>212</v>
      </c>
      <c r="H30" s="41" t="s">
        <v>213</v>
      </c>
      <c r="I30" s="40" t="s">
        <v>305</v>
      </c>
      <c r="J30" s="47">
        <v>57000</v>
      </c>
      <c r="K30" s="43">
        <f t="shared" si="0"/>
        <v>570</v>
      </c>
      <c r="L30" s="44">
        <f t="shared" si="1"/>
        <v>6840</v>
      </c>
    </row>
    <row r="31" spans="1:12" ht="30" x14ac:dyDescent="0.4">
      <c r="A31" s="39">
        <v>25</v>
      </c>
      <c r="B31" s="40" t="s">
        <v>87</v>
      </c>
      <c r="C31" s="40" t="s">
        <v>88</v>
      </c>
      <c r="D31" s="40" t="s">
        <v>20</v>
      </c>
      <c r="E31" s="41" t="s">
        <v>33</v>
      </c>
      <c r="F31" s="41" t="s">
        <v>89</v>
      </c>
      <c r="G31" s="41" t="s">
        <v>90</v>
      </c>
      <c r="H31" s="41" t="s">
        <v>91</v>
      </c>
      <c r="I31" s="40" t="s">
        <v>37</v>
      </c>
      <c r="J31" s="42">
        <v>42000</v>
      </c>
      <c r="K31" s="43">
        <f t="shared" si="0"/>
        <v>420</v>
      </c>
      <c r="L31" s="44">
        <f t="shared" si="1"/>
        <v>5040</v>
      </c>
    </row>
    <row r="32" spans="1:12" ht="30" x14ac:dyDescent="0.4">
      <c r="A32" s="39">
        <v>26</v>
      </c>
      <c r="B32" s="41" t="s">
        <v>92</v>
      </c>
      <c r="C32" s="40" t="s">
        <v>93</v>
      </c>
      <c r="D32" s="40" t="str">
        <f>[1]Sheet1!C49</f>
        <v>Female</v>
      </c>
      <c r="E32" s="41" t="str">
        <f>[1]Sheet1!G49</f>
        <v>25th June 2007</v>
      </c>
      <c r="F32" s="41" t="str">
        <f>[1]Sheet1!I49</f>
        <v>13th July 1982</v>
      </c>
      <c r="G32" s="46" t="str">
        <f>[1]Sheet1!K49</f>
        <v>08032651776, 08043218278</v>
      </c>
      <c r="H32" s="41" t="str">
        <f>[1]Sheet1!L49</f>
        <v>No. 83 Amadi Ama Layout PHC.</v>
      </c>
      <c r="I32" s="40" t="str">
        <f>[1]Sheet1!D49</f>
        <v>Document Control/PA</v>
      </c>
      <c r="J32" s="47">
        <v>132733.28</v>
      </c>
      <c r="K32" s="43">
        <f t="shared" si="0"/>
        <v>1327.3327999999999</v>
      </c>
      <c r="L32" s="44">
        <f t="shared" si="1"/>
        <v>15927.993599999998</v>
      </c>
    </row>
    <row r="33" spans="1:12" ht="30" x14ac:dyDescent="0.4">
      <c r="A33" s="39">
        <v>27</v>
      </c>
      <c r="B33" s="41" t="s">
        <v>94</v>
      </c>
      <c r="C33" s="40" t="s">
        <v>95</v>
      </c>
      <c r="D33" s="40" t="str">
        <f>[1]Sheet1!C42</f>
        <v>Male</v>
      </c>
      <c r="E33" s="41" t="str">
        <f>[1]Sheet1!G42</f>
        <v>29th April 2010</v>
      </c>
      <c r="F33" s="41" t="str">
        <f>[1]Sheet1!I42</f>
        <v>25th May 1966</v>
      </c>
      <c r="G33" s="46" t="str">
        <f>[1]Sheet1!K42</f>
        <v>08067380467</v>
      </c>
      <c r="H33" s="41" t="str">
        <f>[1]Sheet1!L42</f>
        <v>No. 85 Tipper Park, Trans Woji Road, PHC</v>
      </c>
      <c r="I33" s="40" t="str">
        <f>[1]Sheet1!D42</f>
        <v>Habour Assistant</v>
      </c>
      <c r="J33" s="47">
        <v>36000</v>
      </c>
      <c r="K33" s="43">
        <f t="shared" si="0"/>
        <v>360</v>
      </c>
      <c r="L33" s="44">
        <f t="shared" si="1"/>
        <v>4320</v>
      </c>
    </row>
    <row r="34" spans="1:12" ht="30" x14ac:dyDescent="0.4">
      <c r="A34" s="39">
        <v>28</v>
      </c>
      <c r="B34" s="41" t="s">
        <v>96</v>
      </c>
      <c r="C34" s="40" t="s">
        <v>43</v>
      </c>
      <c r="D34" s="40" t="str">
        <f>[1]Sheet1!C84</f>
        <v>Male</v>
      </c>
      <c r="E34" s="41" t="str">
        <f>[1]Sheet1!G84</f>
        <v>14th October 2009</v>
      </c>
      <c r="F34" s="41" t="str">
        <f>[1]Sheet1!I84</f>
        <v>25th April 1979</v>
      </c>
      <c r="G34" s="46" t="str">
        <f>[1]Sheet1!K84</f>
        <v>08036725527</v>
      </c>
      <c r="H34" s="41" t="str">
        <f>[1]Sheet1!L84</f>
        <v>Road 6, Oginigba Road Red Gate Compound PHC</v>
      </c>
      <c r="I34" s="40" t="str">
        <f>[1]Sheet1!D84</f>
        <v>Deckhand</v>
      </c>
      <c r="J34" s="42">
        <v>36000</v>
      </c>
      <c r="K34" s="43">
        <f t="shared" si="0"/>
        <v>360</v>
      </c>
      <c r="L34" s="44">
        <f t="shared" si="1"/>
        <v>4320</v>
      </c>
    </row>
    <row r="35" spans="1:12" ht="30" x14ac:dyDescent="0.4">
      <c r="A35" s="39">
        <v>29</v>
      </c>
      <c r="B35" s="40" t="s">
        <v>97</v>
      </c>
      <c r="C35" s="40" t="s">
        <v>98</v>
      </c>
      <c r="D35" s="40" t="s">
        <v>20</v>
      </c>
      <c r="E35" s="41" t="s">
        <v>99</v>
      </c>
      <c r="F35" s="41" t="s">
        <v>100</v>
      </c>
      <c r="G35" s="41" t="s">
        <v>101</v>
      </c>
      <c r="H35" s="41" t="s">
        <v>102</v>
      </c>
      <c r="I35" s="40" t="s">
        <v>103</v>
      </c>
      <c r="J35" s="42">
        <v>180000</v>
      </c>
      <c r="K35" s="43">
        <f t="shared" si="0"/>
        <v>1800</v>
      </c>
      <c r="L35" s="44">
        <f t="shared" si="1"/>
        <v>21600</v>
      </c>
    </row>
    <row r="36" spans="1:12" ht="30" x14ac:dyDescent="0.4">
      <c r="A36" s="39">
        <v>30</v>
      </c>
      <c r="B36" s="40" t="s">
        <v>104</v>
      </c>
      <c r="C36" s="40" t="s">
        <v>105</v>
      </c>
      <c r="D36" s="40" t="str">
        <f>[1]Sheet1!C6</f>
        <v>Male</v>
      </c>
      <c r="E36" s="41" t="str">
        <f>[1]Sheet1!G6</f>
        <v>03 - January - 2012</v>
      </c>
      <c r="F36" s="41" t="s">
        <v>106</v>
      </c>
      <c r="G36" s="41" t="s">
        <v>107</v>
      </c>
      <c r="H36" s="41" t="str">
        <f>[1]Sheet1!L6</f>
        <v>No. 29 Uniport /road, Off Ozuoba, PHC</v>
      </c>
      <c r="I36" s="40" t="str">
        <f>[1]Sheet1!D6</f>
        <v>Electrician</v>
      </c>
      <c r="J36" s="47">
        <v>55440</v>
      </c>
      <c r="K36" s="43">
        <f t="shared" si="0"/>
        <v>554.4</v>
      </c>
      <c r="L36" s="44">
        <f t="shared" si="1"/>
        <v>6652.7999999999993</v>
      </c>
    </row>
    <row r="37" spans="1:12" ht="30" x14ac:dyDescent="0.4">
      <c r="A37" s="39">
        <v>31</v>
      </c>
      <c r="B37" s="41" t="s">
        <v>108</v>
      </c>
      <c r="C37" s="40" t="s">
        <v>109</v>
      </c>
      <c r="D37" s="40" t="str">
        <f>[1]Sheet1!C82</f>
        <v>Male</v>
      </c>
      <c r="E37" s="41" t="str">
        <f>[1]Sheet1!G82</f>
        <v>2nd December 2013</v>
      </c>
      <c r="F37" s="41" t="str">
        <f>[1]Sheet1!I82</f>
        <v>20th March 1976</v>
      </c>
      <c r="G37" s="46" t="str">
        <f>[1]Sheet1!K82</f>
        <v>080342204261, 07040673086</v>
      </c>
      <c r="H37" s="41" t="str">
        <f>[1]Sheet1!L82</f>
        <v>No. 1 Chief Polo Estate Off 15 DFRRI Road Off Abuloma Road PHC</v>
      </c>
      <c r="I37" s="40" t="str">
        <f>[1]Sheet1!D82</f>
        <v>Ict/Maintenance Supervisor</v>
      </c>
      <c r="J37" s="42">
        <v>120393</v>
      </c>
      <c r="K37" s="43">
        <f t="shared" si="0"/>
        <v>1203.93</v>
      </c>
      <c r="L37" s="44">
        <f t="shared" si="1"/>
        <v>14447.16</v>
      </c>
    </row>
    <row r="38" spans="1:12" ht="30" x14ac:dyDescent="0.4">
      <c r="A38" s="39">
        <v>32</v>
      </c>
      <c r="B38" s="41" t="s">
        <v>110</v>
      </c>
      <c r="C38" s="40" t="s">
        <v>111</v>
      </c>
      <c r="D38" s="40" t="s">
        <v>20</v>
      </c>
      <c r="E38" s="41" t="s">
        <v>112</v>
      </c>
      <c r="F38" s="41" t="s">
        <v>113</v>
      </c>
      <c r="G38" s="50" t="s">
        <v>114</v>
      </c>
      <c r="H38" s="41" t="s">
        <v>115</v>
      </c>
      <c r="I38" s="40" t="s">
        <v>116</v>
      </c>
      <c r="J38" s="47">
        <v>19800</v>
      </c>
      <c r="K38" s="43">
        <f t="shared" si="0"/>
        <v>198</v>
      </c>
      <c r="L38" s="44">
        <f t="shared" si="1"/>
        <v>2376</v>
      </c>
    </row>
    <row r="39" spans="1:12" ht="30" x14ac:dyDescent="0.4">
      <c r="A39" s="39">
        <v>33</v>
      </c>
      <c r="B39" s="41" t="s">
        <v>117</v>
      </c>
      <c r="C39" s="40" t="s">
        <v>118</v>
      </c>
      <c r="D39" s="40" t="str">
        <f>[1]Sheet1!C86</f>
        <v>Male</v>
      </c>
      <c r="E39" s="41" t="str">
        <f>[1]Sheet1!G86</f>
        <v>25th June 2012</v>
      </c>
      <c r="F39" s="41" t="str">
        <f>[1]Sheet1!I86</f>
        <v>12th July 1987</v>
      </c>
      <c r="G39" s="46" t="str">
        <f>[1]Sheet1!K86</f>
        <v>08059811503, 08187830056</v>
      </c>
      <c r="H39" s="41" t="str">
        <f>[1]Sheet1!L86</f>
        <v>No. 5 dankoroma Street Azuabie Town Transamadi Industrial Layout PHC</v>
      </c>
      <c r="I39" s="40" t="str">
        <f>[1]Sheet1!D86</f>
        <v>Deckhand</v>
      </c>
      <c r="J39" s="42">
        <v>36000</v>
      </c>
      <c r="K39" s="43">
        <f t="shared" si="0"/>
        <v>360</v>
      </c>
      <c r="L39" s="44">
        <f t="shared" si="1"/>
        <v>4320</v>
      </c>
    </row>
    <row r="40" spans="1:12" ht="30" x14ac:dyDescent="0.4">
      <c r="A40" s="39">
        <v>34</v>
      </c>
      <c r="B40" s="40" t="s">
        <v>88</v>
      </c>
      <c r="C40" s="40" t="s">
        <v>242</v>
      </c>
      <c r="D40" s="40" t="s">
        <v>20</v>
      </c>
      <c r="E40" s="41" t="s">
        <v>121</v>
      </c>
      <c r="F40" s="41" t="s">
        <v>122</v>
      </c>
      <c r="G40" s="41" t="s">
        <v>123</v>
      </c>
      <c r="H40" s="41" t="s">
        <v>124</v>
      </c>
      <c r="I40" s="40" t="s">
        <v>243</v>
      </c>
      <c r="J40" s="42">
        <v>66513</v>
      </c>
      <c r="K40" s="43">
        <f t="shared" si="0"/>
        <v>665.13</v>
      </c>
      <c r="L40" s="44">
        <f t="shared" si="1"/>
        <v>7981.5599999999995</v>
      </c>
    </row>
    <row r="41" spans="1:12" ht="30" x14ac:dyDescent="0.4">
      <c r="A41" s="39">
        <v>35</v>
      </c>
      <c r="B41" s="41" t="s">
        <v>125</v>
      </c>
      <c r="C41" s="40" t="s">
        <v>126</v>
      </c>
      <c r="D41" s="40" t="str">
        <f>[1]Sheet1!C23</f>
        <v>Male</v>
      </c>
      <c r="E41" s="41" t="str">
        <f>[1]Sheet1!G23</f>
        <v>16th January 2017</v>
      </c>
      <c r="F41" s="41" t="str">
        <f>[1]Sheet1!I23</f>
        <v>17th August 1985</v>
      </c>
      <c r="G41" s="46" t="str">
        <f>[1]Sheet1!K23</f>
        <v>08036819930</v>
      </c>
      <c r="H41" s="41" t="str">
        <f>[1]Sheet1!L23</f>
        <v>No. 1 Chichi Street, Akpajo - Eleme, Rivers State</v>
      </c>
      <c r="I41" s="40" t="str">
        <f>[1]Sheet1!D23</f>
        <v>Fitter</v>
      </c>
      <c r="J41" s="47">
        <v>54000</v>
      </c>
      <c r="K41" s="43">
        <f t="shared" si="0"/>
        <v>540</v>
      </c>
      <c r="L41" s="44">
        <f t="shared" si="1"/>
        <v>6480</v>
      </c>
    </row>
    <row r="42" spans="1:12" ht="30" x14ac:dyDescent="0.4">
      <c r="A42" s="39">
        <v>36</v>
      </c>
      <c r="B42" s="41" t="s">
        <v>125</v>
      </c>
      <c r="C42" s="40" t="s">
        <v>127</v>
      </c>
      <c r="D42" s="40" t="str">
        <f>[1]Sheet1!C43</f>
        <v>Male</v>
      </c>
      <c r="E42" s="41" t="str">
        <f>[1]Sheet1!G43</f>
        <v>6th October 2017</v>
      </c>
      <c r="F42" s="41" t="str">
        <f>[1]Sheet1!I43</f>
        <v>13th June 1977</v>
      </c>
      <c r="G42" s="46" t="str">
        <f>[1]Sheet1!K43</f>
        <v>08060413134, 09097145374</v>
      </c>
      <c r="H42" s="41" t="str">
        <f>[1]Sheet1!L43</f>
        <v>No. 2 Nyesom Close, Off Adi Odum Street, Woji, PHC</v>
      </c>
      <c r="I42" s="40" t="str">
        <f>[1]Sheet1!D43</f>
        <v>Crane Operator</v>
      </c>
      <c r="J42" s="47">
        <v>60000</v>
      </c>
      <c r="K42" s="43">
        <f t="shared" si="0"/>
        <v>600</v>
      </c>
      <c r="L42" s="44">
        <f t="shared" si="1"/>
        <v>7200</v>
      </c>
    </row>
    <row r="43" spans="1:12" ht="30" x14ac:dyDescent="0.4">
      <c r="A43" s="39">
        <v>37</v>
      </c>
      <c r="B43" s="41" t="s">
        <v>327</v>
      </c>
      <c r="C43" s="40" t="s">
        <v>311</v>
      </c>
      <c r="D43" s="40" t="s">
        <v>20</v>
      </c>
      <c r="E43" s="41"/>
      <c r="F43" s="41"/>
      <c r="G43" s="46"/>
      <c r="H43" s="41"/>
      <c r="I43" s="40"/>
      <c r="J43" s="42">
        <v>35200</v>
      </c>
      <c r="K43" s="43">
        <f t="shared" si="0"/>
        <v>352</v>
      </c>
      <c r="L43" s="44">
        <f t="shared" si="1"/>
        <v>4224</v>
      </c>
    </row>
    <row r="44" spans="1:12" ht="30" x14ac:dyDescent="0.4">
      <c r="A44" s="39">
        <v>38</v>
      </c>
      <c r="B44" s="41" t="s">
        <v>132</v>
      </c>
      <c r="C44" s="40" t="s">
        <v>133</v>
      </c>
      <c r="D44" s="40" t="str">
        <f>[1]Sheet1!C12</f>
        <v>Male</v>
      </c>
      <c r="E44" s="41" t="str">
        <f>[1]Sheet1!G12</f>
        <v>21-May-2007</v>
      </c>
      <c r="F44" s="41" t="str">
        <f>[1]Sheet1!I12</f>
        <v>14 - July -1971</v>
      </c>
      <c r="G44" s="46" t="str">
        <f>[1]Sheet1!K12</f>
        <v>08055668101,  07030197235</v>
      </c>
      <c r="H44" s="41" t="str">
        <f>[1]Sheet1!L12</f>
        <v>No, 3 Nwuchekwa Estate, Elelewo Town, R/S</v>
      </c>
      <c r="I44" s="40" t="str">
        <f>[1]Sheet1!D12</f>
        <v>Ag. Finance/Accounts Mgr.</v>
      </c>
      <c r="J44" s="47">
        <v>120000</v>
      </c>
      <c r="K44" s="43">
        <f t="shared" si="0"/>
        <v>1200</v>
      </c>
      <c r="L44" s="44">
        <f t="shared" si="1"/>
        <v>14400</v>
      </c>
    </row>
    <row r="45" spans="1:12" ht="30" x14ac:dyDescent="0.4">
      <c r="A45" s="39">
        <v>39</v>
      </c>
      <c r="B45" s="41" t="s">
        <v>134</v>
      </c>
      <c r="C45" s="40" t="s">
        <v>135</v>
      </c>
      <c r="D45" s="40" t="str">
        <f>[1]Sheet1!C38</f>
        <v>Male</v>
      </c>
      <c r="E45" s="41" t="str">
        <f>[1]Sheet1!G38</f>
        <v>1st November 2013</v>
      </c>
      <c r="F45" s="41" t="str">
        <f>[1]Sheet1!I38</f>
        <v>2nd May 1984</v>
      </c>
      <c r="G45" s="46" t="str">
        <f>[1]Sheet1!K38</f>
        <v>08061327971</v>
      </c>
      <c r="H45" s="41" t="str">
        <f>[1]Sheet1!L38</f>
        <v>No. 2 Gas Road, Abuloma, PHC</v>
      </c>
      <c r="I45" s="40" t="str">
        <f>[1]Sheet1!D38</f>
        <v>Marine Engineer Assistant</v>
      </c>
      <c r="J45" s="47">
        <v>45946</v>
      </c>
      <c r="K45" s="43">
        <f t="shared" si="0"/>
        <v>459.46000000000004</v>
      </c>
      <c r="L45" s="44">
        <f t="shared" si="1"/>
        <v>5513.52</v>
      </c>
    </row>
    <row r="46" spans="1:12" ht="30" x14ac:dyDescent="0.4">
      <c r="A46" s="39">
        <v>40</v>
      </c>
      <c r="B46" s="41" t="s">
        <v>136</v>
      </c>
      <c r="C46" s="40" t="s">
        <v>137</v>
      </c>
      <c r="D46" s="40" t="str">
        <f>[1]Sheet1!C33</f>
        <v>Male</v>
      </c>
      <c r="E46" s="41" t="str">
        <f>[1]Sheet1!G33</f>
        <v>23rd November 2015</v>
      </c>
      <c r="F46" s="41" t="str">
        <f>[1]Sheet1!I33</f>
        <v>30th September 1986</v>
      </c>
      <c r="G46" s="46" t="str">
        <f>[1]Sheet1!K33</f>
        <v>07068555356</v>
      </c>
      <c r="H46" s="41" t="str">
        <f>[1]Sheet1!L33</f>
        <v>No. 15 Isa Orlumati Close, Behind Adamac Group of Co, East West Rd, PHC</v>
      </c>
      <c r="I46" s="40" t="str">
        <f>[1]Sheet1!D33</f>
        <v>Accounts Officer</v>
      </c>
      <c r="J46" s="47">
        <v>52800</v>
      </c>
      <c r="K46" s="43">
        <f t="shared" si="0"/>
        <v>528</v>
      </c>
      <c r="L46" s="44">
        <f t="shared" si="1"/>
        <v>6336</v>
      </c>
    </row>
    <row r="47" spans="1:12" ht="30" x14ac:dyDescent="0.4">
      <c r="A47" s="39">
        <v>41</v>
      </c>
      <c r="B47" s="41" t="s">
        <v>138</v>
      </c>
      <c r="C47" s="40" t="s">
        <v>139</v>
      </c>
      <c r="D47" s="40" t="str">
        <f>[1]Sheet1!C65</f>
        <v>Male</v>
      </c>
      <c r="E47" s="41" t="str">
        <f>[1]Sheet1!G65</f>
        <v>13th September 2010</v>
      </c>
      <c r="F47" s="41" t="str">
        <f>[1]Sheet1!I65</f>
        <v>4th April 1968</v>
      </c>
      <c r="G47" s="41" t="s">
        <v>140</v>
      </c>
      <c r="H47" s="41" t="str">
        <f>[1]Sheet1!L65</f>
        <v>No. 104 Awolomebiri Okrika Rivers State.</v>
      </c>
      <c r="I47" s="40" t="str">
        <f>[1]Sheet1!D65</f>
        <v>Marine Engineer Assistant</v>
      </c>
      <c r="J47" s="42">
        <v>52800</v>
      </c>
      <c r="K47" s="43">
        <f t="shared" si="0"/>
        <v>528</v>
      </c>
      <c r="L47" s="44">
        <f t="shared" si="1"/>
        <v>6336</v>
      </c>
    </row>
    <row r="48" spans="1:12" ht="30" x14ac:dyDescent="0.4">
      <c r="A48" s="39">
        <v>42</v>
      </c>
      <c r="B48" s="41" t="s">
        <v>141</v>
      </c>
      <c r="C48" s="40" t="s">
        <v>142</v>
      </c>
      <c r="D48" s="40" t="str">
        <f>[1]Sheet1!C67</f>
        <v>Male</v>
      </c>
      <c r="E48" s="41" t="s">
        <v>143</v>
      </c>
      <c r="F48" s="41" t="str">
        <f>[1]Sheet1!I67</f>
        <v>21st May 1968</v>
      </c>
      <c r="G48" s="46" t="str">
        <f>[1]Sheet1!K67</f>
        <v>08035511249, 08065428983</v>
      </c>
      <c r="H48" s="41" t="str">
        <f>[1]Sheet1!L67</f>
        <v>No. 9 Oda Lnae Kesiolu Road Off Ikwerre Road, Rumuigbo PHC</v>
      </c>
      <c r="I48" s="40" t="str">
        <f>[1]Sheet1!D67</f>
        <v>Project Engineer</v>
      </c>
      <c r="J48" s="42">
        <v>183784.54</v>
      </c>
      <c r="K48" s="43">
        <f t="shared" si="0"/>
        <v>1837.8454000000002</v>
      </c>
      <c r="L48" s="44">
        <f t="shared" si="1"/>
        <v>22054.144800000002</v>
      </c>
    </row>
    <row r="49" spans="1:12" ht="30" x14ac:dyDescent="0.4">
      <c r="A49" s="39">
        <v>43</v>
      </c>
      <c r="B49" s="41" t="s">
        <v>144</v>
      </c>
      <c r="C49" s="40" t="s">
        <v>145</v>
      </c>
      <c r="D49" s="40" t="str">
        <f>[1]Sheet1!C37</f>
        <v>Male</v>
      </c>
      <c r="E49" s="41" t="str">
        <f>[1]Sheet1!G37</f>
        <v xml:space="preserve">28th February 2015 </v>
      </c>
      <c r="F49" s="41" t="str">
        <f>[1]Sheet1!I37</f>
        <v>15th October 1975</v>
      </c>
      <c r="G49" s="41" t="s">
        <v>146</v>
      </c>
      <c r="H49" s="41" t="str">
        <f>[1]Sheet1!L37</f>
        <v>No. 4 Mutu Lane, Agip/Mile 4, Rumueme, PHC</v>
      </c>
      <c r="I49" s="40" t="str">
        <f>[1]Sheet1!D37</f>
        <v>Boat Captain</v>
      </c>
      <c r="J49" s="47">
        <v>58212</v>
      </c>
      <c r="K49" s="43">
        <f t="shared" si="0"/>
        <v>582.12</v>
      </c>
      <c r="L49" s="44">
        <f t="shared" si="1"/>
        <v>6985.4400000000005</v>
      </c>
    </row>
    <row r="50" spans="1:12" ht="30" x14ac:dyDescent="0.4">
      <c r="A50" s="39">
        <v>44</v>
      </c>
      <c r="B50" s="41" t="s">
        <v>147</v>
      </c>
      <c r="C50" s="40" t="s">
        <v>148</v>
      </c>
      <c r="D50" s="40" t="str">
        <f>[1]Sheet1!C46</f>
        <v>Male</v>
      </c>
      <c r="E50" s="41" t="str">
        <f>[1]Sheet1!G46</f>
        <v>1st October 2015</v>
      </c>
      <c r="F50" s="41" t="str">
        <f>[1]Sheet1!I46</f>
        <v>2nd September 1977</v>
      </c>
      <c r="G50" s="46" t="str">
        <f>[1]Sheet1!K46</f>
        <v>08055415714, 08068473138</v>
      </c>
      <c r="H50" s="41" t="str">
        <f>[1]Sheet1!L46</f>
        <v>No. 6 Ebereke Street, Off Umusoya Street, Oyigbo, PHC</v>
      </c>
      <c r="I50" s="40" t="str">
        <f>[1]Sheet1!D46</f>
        <v>Procurement Officer</v>
      </c>
      <c r="J50" s="47">
        <v>54000</v>
      </c>
      <c r="K50" s="43">
        <f t="shared" si="0"/>
        <v>540</v>
      </c>
      <c r="L50" s="44">
        <f t="shared" si="1"/>
        <v>6480</v>
      </c>
    </row>
    <row r="51" spans="1:12" ht="30" x14ac:dyDescent="0.4">
      <c r="A51" s="39">
        <v>45</v>
      </c>
      <c r="B51" s="40" t="s">
        <v>149</v>
      </c>
      <c r="C51" s="40" t="s">
        <v>67</v>
      </c>
      <c r="D51" s="40" t="s">
        <v>20</v>
      </c>
      <c r="E51" s="41" t="s">
        <v>150</v>
      </c>
      <c r="F51" s="41" t="s">
        <v>151</v>
      </c>
      <c r="G51" s="41" t="s">
        <v>152</v>
      </c>
      <c r="H51" s="41" t="s">
        <v>153</v>
      </c>
      <c r="I51" s="40" t="s">
        <v>154</v>
      </c>
      <c r="J51" s="42">
        <v>120000</v>
      </c>
      <c r="K51" s="43">
        <f t="shared" si="0"/>
        <v>1200</v>
      </c>
      <c r="L51" s="44">
        <f t="shared" si="1"/>
        <v>14400</v>
      </c>
    </row>
    <row r="52" spans="1:12" ht="30" x14ac:dyDescent="0.4">
      <c r="A52" s="39">
        <v>46</v>
      </c>
      <c r="B52" s="40" t="s">
        <v>155</v>
      </c>
      <c r="C52" s="40" t="s">
        <v>156</v>
      </c>
      <c r="D52" s="40" t="str">
        <f>[1]Sheet1!C89</f>
        <v>Male</v>
      </c>
      <c r="E52" s="41" t="str">
        <f>[1]Sheet1!G89</f>
        <v>14th May 2004</v>
      </c>
      <c r="F52" s="41" t="str">
        <f>[1]Sheet1!I89</f>
        <v>20th March 1968</v>
      </c>
      <c r="G52" s="41">
        <v>8064866889</v>
      </c>
      <c r="H52" s="41" t="str">
        <f>[1]Sheet1!L89</f>
        <v>No. 26 Mini- Ewa Road Rumuobiakani, PHC</v>
      </c>
      <c r="I52" s="40" t="str">
        <f>[1]Sheet1!D89</f>
        <v>Deckhand</v>
      </c>
      <c r="J52" s="42">
        <v>43758</v>
      </c>
      <c r="K52" s="43">
        <f t="shared" si="0"/>
        <v>437.58</v>
      </c>
      <c r="L52" s="44">
        <f t="shared" si="1"/>
        <v>5250.96</v>
      </c>
    </row>
    <row r="53" spans="1:12" ht="30" x14ac:dyDescent="0.4">
      <c r="A53" s="39">
        <v>47</v>
      </c>
      <c r="B53" s="41" t="s">
        <v>157</v>
      </c>
      <c r="C53" s="40" t="s">
        <v>158</v>
      </c>
      <c r="D53" s="40" t="str">
        <f>[1]Sheet1!C64</f>
        <v>Male</v>
      </c>
      <c r="E53" s="41" t="str">
        <f>[1]Sheet1!G64</f>
        <v>6th August 2003</v>
      </c>
      <c r="F53" s="41" t="s">
        <v>246</v>
      </c>
      <c r="G53" s="41" t="str">
        <f>[1]Sheet1!$K$64</f>
        <v>08081152614</v>
      </c>
      <c r="H53" s="41" t="str">
        <f>[1]Sheet1!L64</f>
        <v>No. 4 Eze J Eze Street Off Sylas Street Oyigbo Rivers State.</v>
      </c>
      <c r="I53" s="40" t="str">
        <f>[1]Sheet1!D64</f>
        <v>Chief Driver</v>
      </c>
      <c r="J53" s="47">
        <v>60720</v>
      </c>
      <c r="K53" s="43">
        <f t="shared" si="0"/>
        <v>607.20000000000005</v>
      </c>
      <c r="L53" s="44">
        <f t="shared" si="1"/>
        <v>7286.4000000000005</v>
      </c>
    </row>
    <row r="54" spans="1:12" ht="30" x14ac:dyDescent="0.4">
      <c r="A54" s="39">
        <v>48</v>
      </c>
      <c r="B54" s="41" t="s">
        <v>159</v>
      </c>
      <c r="C54" s="40" t="s">
        <v>160</v>
      </c>
      <c r="D54" s="40" t="str">
        <f>[1]Sheet1!C14</f>
        <v>Male</v>
      </c>
      <c r="E54" s="41" t="str">
        <f>[1]Sheet1!G14</f>
        <v>29th February 2016</v>
      </c>
      <c r="F54" s="41" t="str">
        <f>[1]Sheet1!I14</f>
        <v>29th January 1971</v>
      </c>
      <c r="G54" s="46" t="str">
        <f>[1]Sheet1!K14</f>
        <v>08035700816, 08153075521,08132918547</v>
      </c>
      <c r="H54" s="41" t="str">
        <f>[1]Sheet1!L14</f>
        <v>No. 2 Adaghonleh Street, Off Okorare Street, Ughele, Delta State</v>
      </c>
      <c r="I54" s="40" t="str">
        <f>[1]Sheet1!D14</f>
        <v>QHSE Team Lead</v>
      </c>
      <c r="J54" s="47">
        <v>144000</v>
      </c>
      <c r="K54" s="43">
        <f t="shared" si="0"/>
        <v>1440</v>
      </c>
      <c r="L54" s="44">
        <f t="shared" si="1"/>
        <v>17280</v>
      </c>
    </row>
    <row r="55" spans="1:12" ht="30" x14ac:dyDescent="0.4">
      <c r="A55" s="39">
        <v>49</v>
      </c>
      <c r="B55" s="40" t="s">
        <v>161</v>
      </c>
      <c r="C55" s="40" t="s">
        <v>162</v>
      </c>
      <c r="D55" s="40" t="s">
        <v>20</v>
      </c>
      <c r="E55" s="41" t="s">
        <v>163</v>
      </c>
      <c r="F55" s="41" t="s">
        <v>164</v>
      </c>
      <c r="G55" s="41" t="s">
        <v>165</v>
      </c>
      <c r="H55" s="41" t="s">
        <v>166</v>
      </c>
      <c r="I55" s="48" t="s">
        <v>167</v>
      </c>
      <c r="J55" s="42">
        <v>137388</v>
      </c>
      <c r="K55" s="43">
        <f t="shared" si="0"/>
        <v>1373.88</v>
      </c>
      <c r="L55" s="44">
        <f t="shared" si="1"/>
        <v>16486.560000000001</v>
      </c>
    </row>
    <row r="56" spans="1:12" ht="30" x14ac:dyDescent="0.4">
      <c r="A56" s="39">
        <v>50</v>
      </c>
      <c r="B56" s="41" t="s">
        <v>168</v>
      </c>
      <c r="C56" s="40" t="s">
        <v>169</v>
      </c>
      <c r="D56" s="40" t="str">
        <f>[1]Sheet1!C79</f>
        <v>Male</v>
      </c>
      <c r="E56" s="41" t="str">
        <f>[1]Sheet1!G79</f>
        <v>1st October 2010</v>
      </c>
      <c r="F56" s="41" t="str">
        <f>[1]Sheet1!I79</f>
        <v>20th July 1982</v>
      </c>
      <c r="G56" s="41" t="s">
        <v>170</v>
      </c>
      <c r="H56" s="41" t="str">
        <f>[1]Sheet1!L79</f>
        <v>No 3 Gate Femie- Ama Off Abuloma Road PHC</v>
      </c>
      <c r="I56" s="40" t="str">
        <f>[1]Sheet1!D79</f>
        <v>Marine Engineer Assistant</v>
      </c>
      <c r="J56" s="42">
        <v>52800</v>
      </c>
      <c r="K56" s="43">
        <f t="shared" si="0"/>
        <v>528</v>
      </c>
      <c r="L56" s="44">
        <f t="shared" si="1"/>
        <v>6336</v>
      </c>
    </row>
    <row r="57" spans="1:12" ht="30" x14ac:dyDescent="0.4">
      <c r="A57" s="39">
        <v>51</v>
      </c>
      <c r="B57" s="40" t="s">
        <v>171</v>
      </c>
      <c r="C57" s="40" t="s">
        <v>172</v>
      </c>
      <c r="D57" s="40" t="s">
        <v>20</v>
      </c>
      <c r="E57" s="41" t="s">
        <v>173</v>
      </c>
      <c r="F57" s="41" t="s">
        <v>174</v>
      </c>
      <c r="G57" s="41" t="s">
        <v>175</v>
      </c>
      <c r="H57" s="41" t="s">
        <v>176</v>
      </c>
      <c r="I57" s="40" t="s">
        <v>177</v>
      </c>
      <c r="J57" s="42">
        <v>33000</v>
      </c>
      <c r="K57" s="43">
        <f t="shared" si="0"/>
        <v>330</v>
      </c>
      <c r="L57" s="44">
        <f t="shared" si="1"/>
        <v>3960</v>
      </c>
    </row>
    <row r="58" spans="1:12" ht="30" x14ac:dyDescent="0.4">
      <c r="A58" s="39">
        <v>52</v>
      </c>
      <c r="B58" s="41" t="s">
        <v>180</v>
      </c>
      <c r="C58" s="40" t="s">
        <v>142</v>
      </c>
      <c r="D58" s="40" t="str">
        <f>[1]Sheet1!C29</f>
        <v>Male</v>
      </c>
      <c r="E58" s="41" t="str">
        <f>[1]Sheet1!G29</f>
        <v>1st April 2016</v>
      </c>
      <c r="F58" s="41" t="str">
        <f>[1]Sheet1!I29</f>
        <v>10th October 1974</v>
      </c>
      <c r="G58" s="46" t="str">
        <f>[1]Sheet1!K29</f>
        <v>08068081500, 07054262129</v>
      </c>
      <c r="H58" s="41" t="str">
        <f>[1]Sheet1!L29</f>
        <v>No. 15 Timothy Chinwo Street, Woji, PHC</v>
      </c>
      <c r="I58" s="40" t="str">
        <f>[1]Sheet1!D29</f>
        <v>Dispatcher</v>
      </c>
      <c r="J58" s="47">
        <v>30000</v>
      </c>
      <c r="K58" s="43">
        <f t="shared" si="0"/>
        <v>300</v>
      </c>
      <c r="L58" s="44">
        <f t="shared" si="1"/>
        <v>3600</v>
      </c>
    </row>
    <row r="59" spans="1:12" ht="30" x14ac:dyDescent="0.4">
      <c r="A59" s="39">
        <v>53</v>
      </c>
      <c r="B59" s="41" t="s">
        <v>181</v>
      </c>
      <c r="C59" s="40" t="s">
        <v>182</v>
      </c>
      <c r="D59" s="40" t="str">
        <f>[1]Sheet1!C9</f>
        <v>Male</v>
      </c>
      <c r="E59" s="41" t="str">
        <f>[1]Sheet1!G9</f>
        <v>24 -january-2013</v>
      </c>
      <c r="F59" s="41" t="str">
        <f>[1]Sheet1!I9</f>
        <v>01- March-1982</v>
      </c>
      <c r="G59" s="46" t="str">
        <f>[1]Sheet1!K9</f>
        <v>08183479458, 08064271010</v>
      </c>
      <c r="H59" s="41" t="str">
        <f>[1]Sheet1!L9</f>
        <v>No, 24 Woji Place Road, PHC</v>
      </c>
      <c r="I59" s="40" t="str">
        <f>[1]Sheet1!D9</f>
        <v>Welder</v>
      </c>
      <c r="J59" s="47">
        <v>48000</v>
      </c>
      <c r="K59" s="43">
        <f t="shared" si="0"/>
        <v>480</v>
      </c>
      <c r="L59" s="44">
        <f t="shared" si="1"/>
        <v>5760</v>
      </c>
    </row>
    <row r="60" spans="1:12" ht="30" x14ac:dyDescent="0.4">
      <c r="A60" s="39">
        <v>54</v>
      </c>
      <c r="B60" s="41" t="s">
        <v>183</v>
      </c>
      <c r="C60" s="40" t="s">
        <v>184</v>
      </c>
      <c r="D60" s="40" t="str">
        <f>[1]Sheet1!C76</f>
        <v>Male</v>
      </c>
      <c r="E60" s="41" t="str">
        <f>[1]Sheet1!G76</f>
        <v>2nd June 2007</v>
      </c>
      <c r="F60" s="41" t="str">
        <f>[1]Sheet1!I76</f>
        <v>26th May 1984</v>
      </c>
      <c r="G60" s="46" t="str">
        <f>[1]Sheet1!K76</f>
        <v>07035182278, 08055022899</v>
      </c>
      <c r="H60" s="41" t="str">
        <f>[1]Sheet1!L76</f>
        <v>No. 21 Atugbo Street, Elekahia PHC</v>
      </c>
      <c r="I60" s="40" t="str">
        <f>[1]Sheet1!D76</f>
        <v>Deckhand</v>
      </c>
      <c r="J60" s="42">
        <v>39690</v>
      </c>
      <c r="K60" s="43">
        <f t="shared" si="0"/>
        <v>396.90000000000003</v>
      </c>
      <c r="L60" s="44">
        <f t="shared" si="1"/>
        <v>4762.8</v>
      </c>
    </row>
    <row r="61" spans="1:12" ht="30" x14ac:dyDescent="0.4">
      <c r="A61" s="39">
        <v>55</v>
      </c>
      <c r="B61" s="41" t="s">
        <v>185</v>
      </c>
      <c r="C61" s="40" t="s">
        <v>186</v>
      </c>
      <c r="D61" s="40" t="str">
        <f>[1]Sheet1!C66</f>
        <v>Male</v>
      </c>
      <c r="E61" s="41" t="str">
        <f>[1]Sheet1!G66</f>
        <v>20th March 2012</v>
      </c>
      <c r="F61" s="41" t="str">
        <f>[1]Sheet1!I66</f>
        <v>12th June 1966</v>
      </c>
      <c r="G61" s="46" t="str">
        <f>[1]Sheet1!K66</f>
        <v>07036332009</v>
      </c>
      <c r="H61" s="41" t="str">
        <f>[1]Sheet1!L66</f>
        <v>No. 48 Unity Drive Off Circular Road PHC</v>
      </c>
      <c r="I61" s="40" t="str">
        <f>[1]Sheet1!D66</f>
        <v>Beach Master</v>
      </c>
      <c r="J61" s="42">
        <v>110847</v>
      </c>
      <c r="K61" s="43">
        <f t="shared" si="0"/>
        <v>1108.47</v>
      </c>
      <c r="L61" s="44">
        <f t="shared" si="1"/>
        <v>13301.64</v>
      </c>
    </row>
    <row r="62" spans="1:12" ht="30" x14ac:dyDescent="0.4">
      <c r="A62" s="39">
        <v>56</v>
      </c>
      <c r="B62" s="40" t="s">
        <v>187</v>
      </c>
      <c r="C62" s="40" t="s">
        <v>188</v>
      </c>
      <c r="D62" s="40" t="s">
        <v>20</v>
      </c>
      <c r="E62" s="41" t="s">
        <v>33</v>
      </c>
      <c r="F62" s="41" t="s">
        <v>189</v>
      </c>
      <c r="G62" s="41" t="s">
        <v>190</v>
      </c>
      <c r="H62" s="41" t="s">
        <v>191</v>
      </c>
      <c r="I62" s="40" t="s">
        <v>116</v>
      </c>
      <c r="J62" s="42">
        <v>33000</v>
      </c>
      <c r="K62" s="43">
        <f t="shared" si="0"/>
        <v>330</v>
      </c>
      <c r="L62" s="44">
        <f t="shared" si="1"/>
        <v>3960</v>
      </c>
    </row>
    <row r="63" spans="1:12" ht="30" x14ac:dyDescent="0.4">
      <c r="A63" s="39">
        <v>57</v>
      </c>
      <c r="B63" s="41" t="s">
        <v>192</v>
      </c>
      <c r="C63" s="40" t="s">
        <v>193</v>
      </c>
      <c r="D63" s="40" t="str">
        <f>[1]Sheet1!C35</f>
        <v>Male</v>
      </c>
      <c r="E63" s="41" t="str">
        <f>[1]Sheet1!G35</f>
        <v>1st Deember 2015</v>
      </c>
      <c r="F63" s="41" t="str">
        <f>[1]Sheet1!I35</f>
        <v>14th March 1983</v>
      </c>
      <c r="G63" s="46" t="str">
        <f>[1]Sheet1!K35</f>
        <v>08069362868</v>
      </c>
      <c r="H63" s="41" t="str">
        <f>[1]Sheet1!L35</f>
        <v>No. 61 Mgbosimiri Village, Off Agip Road, PHC</v>
      </c>
      <c r="I63" s="40" t="str">
        <f>[1]Sheet1!D35</f>
        <v>Warehouse Assistant</v>
      </c>
      <c r="J63" s="47">
        <v>61585.799999999996</v>
      </c>
      <c r="K63" s="43">
        <f t="shared" si="0"/>
        <v>615.85799999999995</v>
      </c>
      <c r="L63" s="44">
        <f t="shared" si="1"/>
        <v>7390.2959999999994</v>
      </c>
    </row>
    <row r="64" spans="1:12" ht="30" x14ac:dyDescent="0.4">
      <c r="A64" s="39">
        <v>58</v>
      </c>
      <c r="B64" s="41" t="s">
        <v>214</v>
      </c>
      <c r="C64" s="40" t="s">
        <v>215</v>
      </c>
      <c r="D64" s="40" t="s">
        <v>20</v>
      </c>
      <c r="E64" s="41" t="s">
        <v>210</v>
      </c>
      <c r="F64" s="41" t="s">
        <v>217</v>
      </c>
      <c r="G64" s="50" t="s">
        <v>218</v>
      </c>
      <c r="H64" s="41" t="s">
        <v>219</v>
      </c>
      <c r="I64" s="40" t="s">
        <v>241</v>
      </c>
      <c r="J64" s="47">
        <v>24000</v>
      </c>
      <c r="K64" s="43">
        <f t="shared" si="0"/>
        <v>240</v>
      </c>
      <c r="L64" s="44">
        <f t="shared" si="1"/>
        <v>2880</v>
      </c>
    </row>
    <row r="65" spans="1:12" ht="30" x14ac:dyDescent="0.4">
      <c r="A65" s="39">
        <v>59</v>
      </c>
      <c r="B65" s="41" t="s">
        <v>194</v>
      </c>
      <c r="C65" s="40" t="s">
        <v>195</v>
      </c>
      <c r="D65" s="40" t="s">
        <v>20</v>
      </c>
      <c r="E65" s="41" t="str">
        <f>[1]Sheet1!G25</f>
        <v>1st January 2013</v>
      </c>
      <c r="F65" s="41" t="str">
        <f>[1]Sheet1!I25</f>
        <v>7th May 1980</v>
      </c>
      <c r="G65" s="46" t="str">
        <f>[1]Sheet1!K25</f>
        <v>07034310779, 08120228119</v>
      </c>
      <c r="H65" s="41" t="str">
        <f>[1]Sheet1!L25</f>
        <v>No. 7 The Light Secondary School Road, Opp. U.P.E. Sandfill, Borokiri-PHC</v>
      </c>
      <c r="I65" s="40" t="str">
        <f>[1]Sheet1!D25</f>
        <v>Crane Operator</v>
      </c>
      <c r="J65" s="47">
        <v>83790</v>
      </c>
      <c r="K65" s="43">
        <f t="shared" si="0"/>
        <v>837.9</v>
      </c>
      <c r="L65" s="44">
        <f t="shared" si="1"/>
        <v>10054.799999999999</v>
      </c>
    </row>
    <row r="66" spans="1:12" ht="30" x14ac:dyDescent="0.4">
      <c r="A66" s="39">
        <v>60</v>
      </c>
      <c r="B66" s="41" t="s">
        <v>312</v>
      </c>
      <c r="C66" s="40" t="s">
        <v>313</v>
      </c>
      <c r="D66" s="40" t="str">
        <f>[1]Sheet1!C87</f>
        <v>Male</v>
      </c>
      <c r="E66" s="41"/>
      <c r="F66" s="41"/>
      <c r="G66" s="41"/>
      <c r="H66" s="41"/>
      <c r="I66" s="40" t="s">
        <v>116</v>
      </c>
      <c r="J66" s="42">
        <v>35200</v>
      </c>
      <c r="K66" s="43">
        <f t="shared" si="0"/>
        <v>352</v>
      </c>
      <c r="L66" s="44">
        <f t="shared" si="1"/>
        <v>4224</v>
      </c>
    </row>
    <row r="67" spans="1:12" ht="30" x14ac:dyDescent="0.4">
      <c r="A67" s="39">
        <v>61</v>
      </c>
      <c r="B67" s="41" t="s">
        <v>199</v>
      </c>
      <c r="C67" s="40" t="s">
        <v>200</v>
      </c>
      <c r="D67" s="40" t="str">
        <f>[1]Sheet1!C77</f>
        <v>Male</v>
      </c>
      <c r="E67" s="41" t="s">
        <v>201</v>
      </c>
      <c r="F67" s="41" t="str">
        <f>[1]Sheet1!I77</f>
        <v xml:space="preserve">19th January 1959 </v>
      </c>
      <c r="G67" s="46" t="str">
        <f>[1]Sheet1!K77</f>
        <v>08060524855</v>
      </c>
      <c r="H67" s="41" t="str">
        <f>[1]Sheet1!L77</f>
        <v>No. 10 Bonny Street, Town PHC</v>
      </c>
      <c r="I67" s="40" t="str">
        <f>[1]Sheet1!D77</f>
        <v>Foreman</v>
      </c>
      <c r="J67" s="42">
        <v>110847</v>
      </c>
      <c r="K67" s="43">
        <f t="shared" si="0"/>
        <v>1108.47</v>
      </c>
      <c r="L67" s="51">
        <f t="shared" si="1"/>
        <v>13301.64</v>
      </c>
    </row>
    <row r="68" spans="1:12" ht="30" x14ac:dyDescent="0.4">
      <c r="A68" s="39">
        <v>62</v>
      </c>
      <c r="B68" s="41" t="s">
        <v>202</v>
      </c>
      <c r="C68" s="40" t="s">
        <v>203</v>
      </c>
      <c r="D68" s="40" t="s">
        <v>20</v>
      </c>
      <c r="E68" s="41" t="s">
        <v>112</v>
      </c>
      <c r="F68" s="40" t="s">
        <v>204</v>
      </c>
      <c r="G68" s="41" t="s">
        <v>280</v>
      </c>
      <c r="H68" s="40" t="s">
        <v>205</v>
      </c>
      <c r="I68" s="40" t="s">
        <v>116</v>
      </c>
      <c r="J68" s="47">
        <v>19800</v>
      </c>
      <c r="K68" s="43">
        <f t="shared" si="0"/>
        <v>198</v>
      </c>
      <c r="L68" s="51">
        <f t="shared" si="1"/>
        <v>2376</v>
      </c>
    </row>
    <row r="69" spans="1:12" ht="30" x14ac:dyDescent="0.4">
      <c r="A69" s="39">
        <v>63</v>
      </c>
      <c r="B69" s="41" t="s">
        <v>236</v>
      </c>
      <c r="C69" s="40" t="s">
        <v>237</v>
      </c>
      <c r="D69" s="40" t="s">
        <v>20</v>
      </c>
      <c r="E69" s="41" t="s">
        <v>247</v>
      </c>
      <c r="F69" s="40" t="s">
        <v>248</v>
      </c>
      <c r="G69" s="41" t="s">
        <v>281</v>
      </c>
      <c r="H69" s="40" t="s">
        <v>249</v>
      </c>
      <c r="I69" s="40" t="s">
        <v>238</v>
      </c>
      <c r="J69" s="47">
        <v>39000</v>
      </c>
      <c r="K69" s="43">
        <f t="shared" si="0"/>
        <v>390</v>
      </c>
      <c r="L69" s="51">
        <f t="shared" si="1"/>
        <v>4680</v>
      </c>
    </row>
    <row r="70" spans="1:12" ht="30" x14ac:dyDescent="0.4">
      <c r="A70" s="39">
        <v>64</v>
      </c>
      <c r="B70" s="41" t="s">
        <v>234</v>
      </c>
      <c r="C70" s="40" t="s">
        <v>235</v>
      </c>
      <c r="D70" s="40" t="s">
        <v>20</v>
      </c>
      <c r="E70" s="40" t="s">
        <v>250</v>
      </c>
      <c r="F70" s="40" t="s">
        <v>251</v>
      </c>
      <c r="G70" s="41" t="s">
        <v>146</v>
      </c>
      <c r="H70" s="40" t="s">
        <v>252</v>
      </c>
      <c r="I70" s="40" t="s">
        <v>244</v>
      </c>
      <c r="J70" s="47">
        <v>42000</v>
      </c>
      <c r="K70" s="43">
        <f t="shared" si="0"/>
        <v>420</v>
      </c>
      <c r="L70" s="51">
        <f t="shared" si="1"/>
        <v>5040</v>
      </c>
    </row>
    <row r="71" spans="1:12" ht="30" x14ac:dyDescent="0.4">
      <c r="A71" s="39">
        <v>65</v>
      </c>
      <c r="B71" s="41" t="s">
        <v>253</v>
      </c>
      <c r="C71" s="40" t="s">
        <v>254</v>
      </c>
      <c r="D71" s="40" t="s">
        <v>255</v>
      </c>
      <c r="E71" s="40" t="s">
        <v>266</v>
      </c>
      <c r="F71" s="40" t="s">
        <v>267</v>
      </c>
      <c r="G71" s="41" t="s">
        <v>282</v>
      </c>
      <c r="H71" s="40" t="s">
        <v>268</v>
      </c>
      <c r="I71" s="40" t="s">
        <v>264</v>
      </c>
      <c r="J71" s="47">
        <v>160000</v>
      </c>
      <c r="K71" s="43">
        <f t="shared" ref="K71:K79" si="2">J71*0.01</f>
        <v>1600</v>
      </c>
      <c r="L71" s="51">
        <f t="shared" ref="L71:L79" si="3">K71*12</f>
        <v>19200</v>
      </c>
    </row>
    <row r="72" spans="1:12" ht="30" x14ac:dyDescent="0.4">
      <c r="A72" s="39">
        <v>66</v>
      </c>
      <c r="B72" s="41" t="s">
        <v>256</v>
      </c>
      <c r="C72" s="40" t="s">
        <v>257</v>
      </c>
      <c r="D72" s="40" t="s">
        <v>20</v>
      </c>
      <c r="E72" s="40" t="s">
        <v>266</v>
      </c>
      <c r="F72" s="40" t="s">
        <v>269</v>
      </c>
      <c r="G72" s="41" t="s">
        <v>270</v>
      </c>
      <c r="H72" s="40" t="s">
        <v>271</v>
      </c>
      <c r="I72" s="40" t="s">
        <v>265</v>
      </c>
      <c r="J72" s="47">
        <v>80000</v>
      </c>
      <c r="K72" s="43">
        <f t="shared" si="2"/>
        <v>800</v>
      </c>
      <c r="L72" s="51">
        <f t="shared" si="3"/>
        <v>9600</v>
      </c>
    </row>
    <row r="73" spans="1:12" ht="30" x14ac:dyDescent="0.4">
      <c r="A73" s="39">
        <v>67</v>
      </c>
      <c r="B73" s="41" t="s">
        <v>258</v>
      </c>
      <c r="C73" s="40" t="s">
        <v>259</v>
      </c>
      <c r="D73" s="40" t="s">
        <v>20</v>
      </c>
      <c r="E73" s="40" t="s">
        <v>272</v>
      </c>
      <c r="F73" s="40" t="s">
        <v>273</v>
      </c>
      <c r="G73" s="41" t="s">
        <v>274</v>
      </c>
      <c r="H73" s="40" t="s">
        <v>275</v>
      </c>
      <c r="I73" s="40" t="s">
        <v>262</v>
      </c>
      <c r="J73" s="47">
        <v>79800</v>
      </c>
      <c r="K73" s="43">
        <f t="shared" si="2"/>
        <v>798</v>
      </c>
      <c r="L73" s="51">
        <f t="shared" si="3"/>
        <v>9576</v>
      </c>
    </row>
    <row r="74" spans="1:12" ht="30" x14ac:dyDescent="0.4">
      <c r="A74" s="39">
        <v>68</v>
      </c>
      <c r="B74" s="41" t="s">
        <v>260</v>
      </c>
      <c r="C74" s="40" t="s">
        <v>261</v>
      </c>
      <c r="D74" s="40" t="s">
        <v>20</v>
      </c>
      <c r="E74" s="40" t="s">
        <v>276</v>
      </c>
      <c r="F74" s="40" t="s">
        <v>277</v>
      </c>
      <c r="G74" s="41" t="s">
        <v>278</v>
      </c>
      <c r="H74" s="40" t="s">
        <v>279</v>
      </c>
      <c r="I74" s="40" t="s">
        <v>263</v>
      </c>
      <c r="J74" s="47">
        <v>48000</v>
      </c>
      <c r="K74" s="43">
        <f t="shared" si="2"/>
        <v>480</v>
      </c>
      <c r="L74" s="51">
        <f t="shared" si="3"/>
        <v>5760</v>
      </c>
    </row>
    <row r="75" spans="1:12" ht="30" x14ac:dyDescent="0.4">
      <c r="A75" s="39">
        <v>69</v>
      </c>
      <c r="B75" s="41" t="s">
        <v>291</v>
      </c>
      <c r="C75" s="40" t="s">
        <v>292</v>
      </c>
      <c r="D75" s="40" t="s">
        <v>255</v>
      </c>
      <c r="E75" s="40" t="s">
        <v>293</v>
      </c>
      <c r="F75" s="40" t="s">
        <v>294</v>
      </c>
      <c r="G75" s="41" t="s">
        <v>295</v>
      </c>
      <c r="H75" s="40" t="s">
        <v>296</v>
      </c>
      <c r="I75" s="40" t="s">
        <v>297</v>
      </c>
      <c r="J75" s="47">
        <v>28000</v>
      </c>
      <c r="K75" s="43">
        <f t="shared" si="2"/>
        <v>280</v>
      </c>
      <c r="L75" s="51">
        <f t="shared" si="3"/>
        <v>3360</v>
      </c>
    </row>
    <row r="76" spans="1:12" ht="30" x14ac:dyDescent="0.4">
      <c r="A76" s="39">
        <v>70</v>
      </c>
      <c r="B76" s="41" t="s">
        <v>43</v>
      </c>
      <c r="C76" s="40" t="s">
        <v>158</v>
      </c>
      <c r="D76" s="40" t="s">
        <v>20</v>
      </c>
      <c r="E76" s="40"/>
      <c r="F76" s="40"/>
      <c r="G76" s="41"/>
      <c r="H76" s="40"/>
      <c r="I76" s="40"/>
      <c r="J76" s="47">
        <v>24000</v>
      </c>
      <c r="K76" s="43">
        <f t="shared" si="2"/>
        <v>240</v>
      </c>
      <c r="L76" s="51">
        <f t="shared" si="3"/>
        <v>2880</v>
      </c>
    </row>
    <row r="77" spans="1:12" ht="30" x14ac:dyDescent="0.4">
      <c r="A77" s="39">
        <v>71</v>
      </c>
      <c r="B77" s="41" t="s">
        <v>301</v>
      </c>
      <c r="C77" s="40" t="s">
        <v>302</v>
      </c>
      <c r="D77" s="40" t="s">
        <v>20</v>
      </c>
      <c r="E77" s="40"/>
      <c r="F77" s="40"/>
      <c r="G77" s="41"/>
      <c r="H77" s="40"/>
      <c r="I77" s="40" t="s">
        <v>290</v>
      </c>
      <c r="J77" s="47">
        <v>30000</v>
      </c>
      <c r="K77" s="43">
        <f t="shared" si="2"/>
        <v>300</v>
      </c>
      <c r="L77" s="51">
        <f t="shared" si="3"/>
        <v>3600</v>
      </c>
    </row>
    <row r="78" spans="1:12" ht="30" x14ac:dyDescent="0.4">
      <c r="A78" s="39">
        <v>72</v>
      </c>
      <c r="B78" s="41" t="s">
        <v>303</v>
      </c>
      <c r="C78" s="40" t="s">
        <v>304</v>
      </c>
      <c r="D78" s="40" t="s">
        <v>255</v>
      </c>
      <c r="E78" s="40"/>
      <c r="F78" s="40"/>
      <c r="G78" s="41"/>
      <c r="H78" s="40"/>
      <c r="I78" s="40" t="s">
        <v>86</v>
      </c>
      <c r="J78" s="47">
        <v>80000</v>
      </c>
      <c r="K78" s="43">
        <f t="shared" si="2"/>
        <v>800</v>
      </c>
      <c r="L78" s="51">
        <f t="shared" si="3"/>
        <v>9600</v>
      </c>
    </row>
    <row r="79" spans="1:12" ht="30" x14ac:dyDescent="0.4">
      <c r="A79" s="87">
        <v>73</v>
      </c>
      <c r="B79" s="41" t="s">
        <v>308</v>
      </c>
      <c r="C79" s="40" t="s">
        <v>309</v>
      </c>
      <c r="D79" s="40" t="s">
        <v>255</v>
      </c>
      <c r="E79" s="40"/>
      <c r="F79" s="40"/>
      <c r="G79" s="41"/>
      <c r="H79" s="40"/>
      <c r="I79" s="40"/>
      <c r="J79" s="47">
        <v>57024</v>
      </c>
      <c r="K79" s="43">
        <f t="shared" si="2"/>
        <v>570.24</v>
      </c>
      <c r="L79" s="51">
        <f t="shared" si="3"/>
        <v>6842.88</v>
      </c>
    </row>
    <row r="80" spans="1:12" ht="30" x14ac:dyDescent="0.4">
      <c r="A80" s="87"/>
      <c r="B80" s="41"/>
      <c r="C80" s="40"/>
      <c r="D80" s="40"/>
      <c r="E80" s="40"/>
      <c r="F80" s="40"/>
      <c r="G80" s="41"/>
      <c r="H80" s="40"/>
      <c r="I80" s="40"/>
      <c r="J80" s="47"/>
      <c r="K80" s="43"/>
      <c r="L80" s="51"/>
    </row>
    <row r="81" spans="1:12" ht="30" x14ac:dyDescent="0.4">
      <c r="A81" s="87"/>
      <c r="B81" s="41"/>
      <c r="C81" s="40"/>
      <c r="D81" s="40"/>
      <c r="E81" s="40"/>
      <c r="F81" s="40"/>
      <c r="G81" s="41"/>
      <c r="H81" s="40"/>
      <c r="I81" s="40"/>
      <c r="J81" s="47"/>
      <c r="K81" s="43"/>
      <c r="L81" s="51"/>
    </row>
    <row r="82" spans="1:12" ht="36" x14ac:dyDescent="0.55000000000000004">
      <c r="A82" s="52"/>
      <c r="B82" s="53"/>
      <c r="C82" s="52"/>
      <c r="D82" s="52"/>
      <c r="E82" s="54"/>
      <c r="F82" s="54"/>
      <c r="G82" s="52"/>
      <c r="H82" s="52"/>
      <c r="I82" s="55"/>
      <c r="J82" s="56">
        <f>SUM(J7:J81)</f>
        <v>6754615</v>
      </c>
      <c r="K82" s="57">
        <f>SUM(K7:K81)</f>
        <v>67546.149999999994</v>
      </c>
      <c r="L82" s="57">
        <f>SUM(L7:L81)</f>
        <v>810553.8</v>
      </c>
    </row>
    <row r="83" spans="1:12" ht="36" x14ac:dyDescent="0.55000000000000004">
      <c r="A83" s="58"/>
      <c r="B83" s="59" t="s">
        <v>206</v>
      </c>
      <c r="C83" s="58"/>
      <c r="D83" s="58"/>
      <c r="E83" s="60"/>
      <c r="F83" s="60"/>
      <c r="G83" s="58"/>
      <c r="H83" s="58"/>
      <c r="I83" s="61"/>
      <c r="J83" s="62"/>
      <c r="K83" s="63"/>
      <c r="L83" s="63"/>
    </row>
    <row r="84" spans="1:12" ht="36" x14ac:dyDescent="0.55000000000000004">
      <c r="A84" s="58"/>
      <c r="B84" s="59" t="s">
        <v>207</v>
      </c>
      <c r="C84" s="64"/>
      <c r="D84" s="64"/>
      <c r="E84" s="64"/>
      <c r="F84" s="65"/>
      <c r="G84" s="64"/>
      <c r="H84" s="64"/>
      <c r="I84" s="66"/>
      <c r="J84" s="67"/>
      <c r="K84" s="58"/>
      <c r="L84" s="58"/>
    </row>
  </sheetData>
  <mergeCells count="1">
    <mergeCell ref="A5:A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topLeftCell="A54" zoomScale="36" zoomScaleNormal="36" workbookViewId="0">
      <selection activeCell="J47" sqref="J47"/>
    </sheetView>
  </sheetViews>
  <sheetFormatPr defaultRowHeight="15" x14ac:dyDescent="0.25"/>
  <cols>
    <col min="1" max="1" width="11.42578125" customWidth="1"/>
    <col min="2" max="2" width="49.7109375" customWidth="1"/>
    <col min="3" max="3" width="45.42578125" customWidth="1"/>
    <col min="4" max="4" width="18.28515625" customWidth="1"/>
    <col min="5" max="5" width="45.140625" customWidth="1"/>
    <col min="6" max="6" width="53.140625" customWidth="1"/>
    <col min="7" max="7" width="64.5703125" customWidth="1"/>
    <col min="8" max="8" width="130" customWidth="1"/>
    <col min="9" max="9" width="62.28515625" customWidth="1"/>
    <col min="10" max="10" width="47.7109375" customWidth="1"/>
    <col min="11" max="11" width="37.7109375" customWidth="1"/>
    <col min="12" max="12" width="39.7109375" customWidth="1"/>
  </cols>
  <sheetData>
    <row r="1" spans="1:12" ht="87.75" customHeight="1" x14ac:dyDescent="0.65">
      <c r="A1" s="1"/>
      <c r="B1" s="2"/>
      <c r="C1" s="2"/>
      <c r="D1" s="2"/>
      <c r="E1" s="3"/>
      <c r="F1" s="4" t="s">
        <v>0</v>
      </c>
      <c r="G1" s="2"/>
      <c r="H1" s="2"/>
      <c r="I1" s="2"/>
      <c r="J1" s="5"/>
      <c r="K1" s="5"/>
      <c r="L1" s="6"/>
    </row>
    <row r="2" spans="1:12" ht="46.5" x14ac:dyDescent="0.7">
      <c r="A2" s="9"/>
      <c r="B2" s="10"/>
      <c r="C2" s="10"/>
      <c r="D2" s="10"/>
      <c r="E2" s="10"/>
      <c r="F2" s="11" t="s">
        <v>1</v>
      </c>
      <c r="G2" s="10"/>
      <c r="H2" s="10"/>
      <c r="I2" s="10"/>
      <c r="J2" s="10"/>
      <c r="K2" s="10"/>
      <c r="L2" s="12"/>
    </row>
    <row r="3" spans="1:12" ht="61.5" x14ac:dyDescent="0.9">
      <c r="A3" s="9"/>
      <c r="B3" s="16" t="s">
        <v>220</v>
      </c>
      <c r="C3" s="10"/>
      <c r="D3" s="10"/>
      <c r="E3" s="10"/>
      <c r="F3" s="10"/>
      <c r="G3" s="10"/>
      <c r="H3" s="88" t="s">
        <v>307</v>
      </c>
      <c r="I3" s="10"/>
      <c r="J3" s="10"/>
      <c r="K3" s="10"/>
      <c r="L3" s="15"/>
    </row>
    <row r="4" spans="1:12" ht="46.5" x14ac:dyDescent="0.7">
      <c r="A4" s="17"/>
      <c r="B4" s="18"/>
      <c r="C4" s="19"/>
      <c r="D4" s="19"/>
      <c r="E4" s="20"/>
      <c r="F4" s="20"/>
      <c r="G4" s="19"/>
      <c r="H4" s="19"/>
      <c r="I4" s="14" t="s">
        <v>2</v>
      </c>
      <c r="J4" s="21"/>
      <c r="K4" s="22" t="s">
        <v>3</v>
      </c>
      <c r="L4" s="23"/>
    </row>
    <row r="5" spans="1:12" ht="56.25" customHeight="1" x14ac:dyDescent="0.7">
      <c r="A5" s="100" t="s">
        <v>4</v>
      </c>
      <c r="B5" s="24"/>
      <c r="C5" s="24"/>
      <c r="D5" s="24"/>
      <c r="E5" s="25" t="s">
        <v>5</v>
      </c>
      <c r="F5" s="26"/>
      <c r="G5" s="24"/>
      <c r="H5" s="24"/>
      <c r="I5" s="27"/>
      <c r="J5" s="28" t="s">
        <v>6</v>
      </c>
      <c r="K5" s="29"/>
      <c r="L5" s="30"/>
    </row>
    <row r="6" spans="1:12" ht="53.25" customHeight="1" x14ac:dyDescent="0.4">
      <c r="A6" s="101"/>
      <c r="B6" s="31" t="s">
        <v>7</v>
      </c>
      <c r="C6" s="32" t="s">
        <v>8</v>
      </c>
      <c r="D6" s="32" t="s">
        <v>9</v>
      </c>
      <c r="E6" s="33" t="s">
        <v>10</v>
      </c>
      <c r="F6" s="34" t="s">
        <v>11</v>
      </c>
      <c r="G6" s="32" t="s">
        <v>12</v>
      </c>
      <c r="H6" s="32" t="s">
        <v>13</v>
      </c>
      <c r="I6" s="32" t="s">
        <v>14</v>
      </c>
      <c r="J6" s="35" t="s">
        <v>15</v>
      </c>
      <c r="K6" s="36" t="s">
        <v>16</v>
      </c>
      <c r="L6" s="37" t="s">
        <v>17</v>
      </c>
    </row>
    <row r="7" spans="1:12" ht="30" x14ac:dyDescent="0.4">
      <c r="A7" s="39">
        <v>1</v>
      </c>
      <c r="B7" s="40" t="s">
        <v>18</v>
      </c>
      <c r="C7" s="40" t="s">
        <v>19</v>
      </c>
      <c r="D7" s="40" t="s">
        <v>20</v>
      </c>
      <c r="E7" s="22"/>
      <c r="F7" s="41" t="s">
        <v>21</v>
      </c>
      <c r="G7" s="41" t="s">
        <v>22</v>
      </c>
      <c r="H7" s="41" t="s">
        <v>23</v>
      </c>
      <c r="I7" s="40" t="s">
        <v>24</v>
      </c>
      <c r="J7" s="42">
        <v>2000000</v>
      </c>
      <c r="K7" s="43">
        <f t="shared" ref="K7:K70" si="0">J7*0.01</f>
        <v>20000</v>
      </c>
      <c r="L7" s="44">
        <f t="shared" ref="L7:L70" si="1">K7*12</f>
        <v>240000</v>
      </c>
    </row>
    <row r="8" spans="1:12" ht="30" x14ac:dyDescent="0.4">
      <c r="A8" s="39">
        <v>2</v>
      </c>
      <c r="B8" s="40" t="s">
        <v>120</v>
      </c>
      <c r="C8" s="40" t="s">
        <v>119</v>
      </c>
      <c r="D8" s="40" t="s">
        <v>20</v>
      </c>
      <c r="E8" s="22" t="s">
        <v>229</v>
      </c>
      <c r="F8" s="41" t="s">
        <v>122</v>
      </c>
      <c r="G8" s="41" t="s">
        <v>230</v>
      </c>
      <c r="H8" s="41" t="s">
        <v>231</v>
      </c>
      <c r="I8" s="40" t="s">
        <v>239</v>
      </c>
      <c r="J8" s="42">
        <v>120393</v>
      </c>
      <c r="K8" s="43">
        <f t="shared" si="0"/>
        <v>1203.93</v>
      </c>
      <c r="L8" s="44">
        <f t="shared" si="1"/>
        <v>14447.16</v>
      </c>
    </row>
    <row r="9" spans="1:12" ht="30" x14ac:dyDescent="0.4">
      <c r="A9" s="39">
        <v>3</v>
      </c>
      <c r="B9" s="41" t="s">
        <v>25</v>
      </c>
      <c r="C9" s="40" t="s">
        <v>26</v>
      </c>
      <c r="D9" s="40" t="str">
        <f>[1]Sheet1!C61</f>
        <v>Male</v>
      </c>
      <c r="E9" s="41" t="str">
        <f>[1]Sheet1!G61</f>
        <v>27th May 2011</v>
      </c>
      <c r="F9" s="41" t="str">
        <f>[1]Sheet1!I61</f>
        <v>1st January 1962</v>
      </c>
      <c r="G9" s="46" t="str">
        <f>[1]Sheet1!K61</f>
        <v>08067393809, 07055276976</v>
      </c>
      <c r="H9" s="41" t="str">
        <f>[1]Sheet1!L61</f>
        <v>No. 1 School Road Akani Compound Rumuolumeni PHC</v>
      </c>
      <c r="I9" s="40" t="str">
        <f>[1]Sheet1!D61</f>
        <v>Marine Engineer Assistant</v>
      </c>
      <c r="J9" s="47">
        <v>52800</v>
      </c>
      <c r="K9" s="43">
        <f t="shared" si="0"/>
        <v>528</v>
      </c>
      <c r="L9" s="44">
        <f t="shared" si="1"/>
        <v>6336</v>
      </c>
    </row>
    <row r="10" spans="1:12" ht="30" x14ac:dyDescent="0.4">
      <c r="A10" s="39">
        <v>4</v>
      </c>
      <c r="B10" s="41" t="s">
        <v>27</v>
      </c>
      <c r="C10" s="40" t="s">
        <v>28</v>
      </c>
      <c r="D10" s="40" t="str">
        <f>[1]Sheet1!C73</f>
        <v>Male</v>
      </c>
      <c r="E10" s="41" t="str">
        <f>[1]Sheet1!G73</f>
        <v>11th March 2013</v>
      </c>
      <c r="F10" s="41" t="str">
        <f>[1]Sheet1!I73</f>
        <v>1st September 1987</v>
      </c>
      <c r="G10" s="46" t="str">
        <f>[1]Sheet1!K73</f>
        <v>080639683265, 08052705520</v>
      </c>
      <c r="H10" s="41" t="str">
        <f>[1]Sheet1!L73</f>
        <v>No. 34 Miracle Estate Off School Road, Elelenwo PHC</v>
      </c>
      <c r="I10" s="40" t="str">
        <f>[1]Sheet1!D73</f>
        <v>Deckhand</v>
      </c>
      <c r="J10" s="42">
        <v>36000</v>
      </c>
      <c r="K10" s="43">
        <f t="shared" si="0"/>
        <v>360</v>
      </c>
      <c r="L10" s="44">
        <f t="shared" si="1"/>
        <v>4320</v>
      </c>
    </row>
    <row r="11" spans="1:12" ht="30" x14ac:dyDescent="0.4">
      <c r="A11" s="39">
        <v>5</v>
      </c>
      <c r="B11" s="41" t="s">
        <v>29</v>
      </c>
      <c r="C11" s="40" t="s">
        <v>30</v>
      </c>
      <c r="D11" s="40" t="str">
        <f>[1]Sheet1!C62</f>
        <v>Male</v>
      </c>
      <c r="E11" s="41" t="str">
        <f>[1]Sheet1!G62</f>
        <v>15th December 2011</v>
      </c>
      <c r="F11" s="41" t="str">
        <f>[1]Sheet1!I62</f>
        <v>22nd November 1982</v>
      </c>
      <c r="G11" s="46" t="str">
        <f>[1]Sheet1!K62</f>
        <v>08035114522, 08058561737</v>
      </c>
      <c r="H11" s="41" t="str">
        <f>[1]Sheet1!L62</f>
        <v>No. 39 GRA Elelenwo PHC</v>
      </c>
      <c r="I11" s="40" t="str">
        <f>[1]Sheet1!D62</f>
        <v>Deckhand</v>
      </c>
      <c r="J11" s="47">
        <v>43758.38</v>
      </c>
      <c r="K11" s="43">
        <f t="shared" si="0"/>
        <v>437.5838</v>
      </c>
      <c r="L11" s="44">
        <f t="shared" si="1"/>
        <v>5251.0056000000004</v>
      </c>
    </row>
    <row r="12" spans="1:12" ht="30" x14ac:dyDescent="0.4">
      <c r="A12" s="39">
        <v>6</v>
      </c>
      <c r="B12" s="40" t="s">
        <v>31</v>
      </c>
      <c r="C12" s="40" t="s">
        <v>32</v>
      </c>
      <c r="D12" s="40" t="s">
        <v>20</v>
      </c>
      <c r="E12" s="41" t="s">
        <v>33</v>
      </c>
      <c r="F12" s="41" t="s">
        <v>34</v>
      </c>
      <c r="G12" s="41" t="s">
        <v>35</v>
      </c>
      <c r="H12" s="41" t="s">
        <v>36</v>
      </c>
      <c r="I12" s="40" t="s">
        <v>37</v>
      </c>
      <c r="J12" s="42">
        <v>42000</v>
      </c>
      <c r="K12" s="43">
        <f t="shared" si="0"/>
        <v>420</v>
      </c>
      <c r="L12" s="44">
        <f t="shared" si="1"/>
        <v>5040</v>
      </c>
    </row>
    <row r="13" spans="1:12" ht="30" x14ac:dyDescent="0.4">
      <c r="A13" s="39">
        <v>7</v>
      </c>
      <c r="B13" s="41" t="s">
        <v>38</v>
      </c>
      <c r="C13" s="40" t="s">
        <v>39</v>
      </c>
      <c r="D13" s="40" t="str">
        <f>[1]Sheet1!C28</f>
        <v>Male</v>
      </c>
      <c r="E13" s="41" t="str">
        <f>[1]Sheet1!G28</f>
        <v>1st August 2015</v>
      </c>
      <c r="F13" s="41" t="str">
        <f>[1]Sheet1!I28</f>
        <v>19th March 1992</v>
      </c>
      <c r="G13" s="46" t="str">
        <f>[1]Sheet1!K28</f>
        <v>07066471973</v>
      </c>
      <c r="H13" s="41" t="str">
        <f>[1]Sheet1!L28</f>
        <v>No. 23 Okania Road, Off Shell Locationn, Rumuola, PHC</v>
      </c>
      <c r="I13" s="40" t="str">
        <f>[1]Sheet1!D28</f>
        <v>Gardener</v>
      </c>
      <c r="J13" s="47">
        <v>25380</v>
      </c>
      <c r="K13" s="43">
        <f t="shared" si="0"/>
        <v>253.8</v>
      </c>
      <c r="L13" s="44">
        <f t="shared" si="1"/>
        <v>3045.6000000000004</v>
      </c>
    </row>
    <row r="14" spans="1:12" ht="30" x14ac:dyDescent="0.4">
      <c r="A14" s="39">
        <v>8</v>
      </c>
      <c r="B14" s="41" t="s">
        <v>40</v>
      </c>
      <c r="C14" s="40" t="s">
        <v>41</v>
      </c>
      <c r="D14" s="40" t="str">
        <f>[1]Sheet1!C80</f>
        <v>Male</v>
      </c>
      <c r="E14" s="41" t="str">
        <f>[1]Sheet1!G80</f>
        <v>22nd August 2012</v>
      </c>
      <c r="F14" s="41" t="str">
        <f>[1]Sheet1!I80</f>
        <v>14th February 1961</v>
      </c>
      <c r="G14" s="46" t="str">
        <f>[1]Sheet1!K80</f>
        <v>08033655946, 08052941726</v>
      </c>
      <c r="H14" s="41" t="str">
        <f>[1]Sheet1!L80</f>
        <v>No. 9A Ike gwerre Street Oromene Zimgdu Village.</v>
      </c>
      <c r="I14" s="40" t="str">
        <f>[1]Sheet1!D80</f>
        <v>Boat Captain</v>
      </c>
      <c r="J14" s="42">
        <v>58212</v>
      </c>
      <c r="K14" s="43">
        <f t="shared" si="0"/>
        <v>582.12</v>
      </c>
      <c r="L14" s="44">
        <f t="shared" si="1"/>
        <v>6985.4400000000005</v>
      </c>
    </row>
    <row r="15" spans="1:12" ht="30" x14ac:dyDescent="0.4">
      <c r="A15" s="39">
        <v>9</v>
      </c>
      <c r="B15" s="41" t="s">
        <v>42</v>
      </c>
      <c r="C15" s="40" t="s">
        <v>43</v>
      </c>
      <c r="D15" s="40" t="str">
        <f>[1]Sheet1!C75</f>
        <v>Male</v>
      </c>
      <c r="E15" s="41" t="str">
        <f>[1]Sheet1!G75</f>
        <v>1st December 2017</v>
      </c>
      <c r="F15" s="41" t="str">
        <f>[1]Sheet1!I75</f>
        <v>23rd October 1991</v>
      </c>
      <c r="G15" s="46" t="str">
        <f>[1]Sheet1!K75</f>
        <v>07037852663, 08073229383</v>
      </c>
      <c r="H15" s="41" t="str">
        <f>[1]Sheet1!L75</f>
        <v>No Former Zongo Road, Off Warake Road Auchi, Edo State.</v>
      </c>
      <c r="I15" s="40" t="str">
        <f>[1]Sheet1!D75</f>
        <v>Ict Officer</v>
      </c>
      <c r="J15" s="42">
        <v>52800</v>
      </c>
      <c r="K15" s="43">
        <f t="shared" si="0"/>
        <v>528</v>
      </c>
      <c r="L15" s="44">
        <f t="shared" si="1"/>
        <v>6336</v>
      </c>
    </row>
    <row r="16" spans="1:12" ht="30" x14ac:dyDescent="0.4">
      <c r="A16" s="39">
        <v>10</v>
      </c>
      <c r="B16" s="40" t="s">
        <v>44</v>
      </c>
      <c r="C16" s="40" t="s">
        <v>45</v>
      </c>
      <c r="D16" s="40" t="s">
        <v>20</v>
      </c>
      <c r="E16" s="41" t="s">
        <v>33</v>
      </c>
      <c r="F16" s="41" t="s">
        <v>46</v>
      </c>
      <c r="G16" s="41" t="s">
        <v>47</v>
      </c>
      <c r="H16" s="41" t="s">
        <v>48</v>
      </c>
      <c r="I16" s="48" t="s">
        <v>49</v>
      </c>
      <c r="J16" s="42">
        <v>33000</v>
      </c>
      <c r="K16" s="43">
        <f t="shared" si="0"/>
        <v>330</v>
      </c>
      <c r="L16" s="44">
        <f t="shared" si="1"/>
        <v>3960</v>
      </c>
    </row>
    <row r="17" spans="1:12" ht="30" x14ac:dyDescent="0.4">
      <c r="A17" s="39">
        <v>11</v>
      </c>
      <c r="B17" s="41" t="s">
        <v>50</v>
      </c>
      <c r="C17" s="40" t="s">
        <v>51</v>
      </c>
      <c r="D17" s="40" t="str">
        <f>[1]Sheet1!C60</f>
        <v>Male</v>
      </c>
      <c r="E17" s="41" t="str">
        <f>[1]Sheet1!G60</f>
        <v>5th September 2011</v>
      </c>
      <c r="F17" s="41" t="str">
        <f>[1]Sheet1!I60</f>
        <v>5th May 1975</v>
      </c>
      <c r="G17" s="41" t="s">
        <v>52</v>
      </c>
      <c r="H17" s="41" t="str">
        <f>[1]Sheet1!L60</f>
        <v>Flat 3 Bonny/Ceek Road Gra PHC</v>
      </c>
      <c r="I17" s="40" t="str">
        <f>[1]Sheet1!D60</f>
        <v>Boat Captain</v>
      </c>
      <c r="J17" s="47">
        <v>58212</v>
      </c>
      <c r="K17" s="43">
        <f t="shared" si="0"/>
        <v>582.12</v>
      </c>
      <c r="L17" s="44">
        <f t="shared" si="1"/>
        <v>6985.4400000000005</v>
      </c>
    </row>
    <row r="18" spans="1:12" ht="30" x14ac:dyDescent="0.4">
      <c r="A18" s="39">
        <v>12</v>
      </c>
      <c r="B18" s="41" t="s">
        <v>53</v>
      </c>
      <c r="C18" s="40" t="s">
        <v>54</v>
      </c>
      <c r="D18" s="40" t="str">
        <f>[1]Sheet1!C20</f>
        <v>Male</v>
      </c>
      <c r="E18" s="41" t="str">
        <f>[1]Sheet1!G20</f>
        <v>2nd August 2010</v>
      </c>
      <c r="F18" s="41" t="str">
        <f>[1]Sheet1!I20</f>
        <v>10th May 1981</v>
      </c>
      <c r="G18" s="46" t="str">
        <f>[1]Sheet1!K20</f>
        <v>08032353815, 08053887954</v>
      </c>
      <c r="H18" s="41" t="str">
        <f>[1]Sheet1!L20</f>
        <v>No. 13 Orogbun Crescent, Off Onne Road, GRA Phase 2, PHC</v>
      </c>
      <c r="I18" s="40" t="str">
        <f>[1]Sheet1!D20</f>
        <v>Dep. Opts. Mgr-Marine&amp;Log.</v>
      </c>
      <c r="J18" s="47">
        <v>166698</v>
      </c>
      <c r="K18" s="43">
        <f t="shared" si="0"/>
        <v>1666.98</v>
      </c>
      <c r="L18" s="44">
        <f t="shared" si="1"/>
        <v>20003.760000000002</v>
      </c>
    </row>
    <row r="19" spans="1:12" ht="30" x14ac:dyDescent="0.4">
      <c r="A19" s="39">
        <v>13</v>
      </c>
      <c r="B19" s="40" t="s">
        <v>55</v>
      </c>
      <c r="C19" s="40" t="s">
        <v>56</v>
      </c>
      <c r="D19" s="40" t="s">
        <v>20</v>
      </c>
      <c r="E19" s="41" t="s">
        <v>33</v>
      </c>
      <c r="F19" s="41" t="s">
        <v>57</v>
      </c>
      <c r="G19" s="41" t="s">
        <v>58</v>
      </c>
      <c r="H19" s="41" t="s">
        <v>59</v>
      </c>
      <c r="I19" s="40" t="s">
        <v>49</v>
      </c>
      <c r="J19" s="42">
        <v>33000</v>
      </c>
      <c r="K19" s="43">
        <f t="shared" si="0"/>
        <v>330</v>
      </c>
      <c r="L19" s="44">
        <f t="shared" si="1"/>
        <v>3960</v>
      </c>
    </row>
    <row r="20" spans="1:12" ht="30" customHeight="1" x14ac:dyDescent="0.4">
      <c r="A20" s="39">
        <v>14</v>
      </c>
      <c r="B20" s="41" t="s">
        <v>60</v>
      </c>
      <c r="C20" s="40" t="s">
        <v>61</v>
      </c>
      <c r="D20" s="40" t="str">
        <f>[1]Sheet1!C41</f>
        <v>Male</v>
      </c>
      <c r="E20" s="41" t="str">
        <f>[1]Sheet1!G41</f>
        <v>7th August 2017</v>
      </c>
      <c r="F20" s="41" t="str">
        <f>[1]Sheet1!I41</f>
        <v>12th April 1985</v>
      </c>
      <c r="G20" s="46" t="str">
        <f>[1]Sheet1!K41</f>
        <v>08093528492</v>
      </c>
      <c r="H20" s="41" t="str">
        <f>[1]Sheet1!L41</f>
        <v>No. 8 Chinwo Compound, Woji Town, PHC</v>
      </c>
      <c r="I20" s="49" t="str">
        <f>[1]Sheet1!D41</f>
        <v>Maintenance/Base Logistic Officer</v>
      </c>
      <c r="J20" s="47">
        <v>52800</v>
      </c>
      <c r="K20" s="43">
        <f t="shared" si="0"/>
        <v>528</v>
      </c>
      <c r="L20" s="44">
        <f t="shared" si="1"/>
        <v>6336</v>
      </c>
    </row>
    <row r="21" spans="1:12" ht="30" x14ac:dyDescent="0.4">
      <c r="A21" s="39">
        <v>15</v>
      </c>
      <c r="B21" s="41" t="s">
        <v>62</v>
      </c>
      <c r="C21" s="40" t="s">
        <v>63</v>
      </c>
      <c r="D21" s="40" t="str">
        <f>[1]Sheet1!C88</f>
        <v>Male</v>
      </c>
      <c r="E21" s="41" t="str">
        <f>[1]Sheet1!G88</f>
        <v>8th August 2010</v>
      </c>
      <c r="F21" s="41" t="str">
        <f>[1]Sheet1!I88</f>
        <v>15th August 1963</v>
      </c>
      <c r="G21" s="41" t="s">
        <v>64</v>
      </c>
      <c r="H21" s="41" t="str">
        <f>[1]Sheet1!L88</f>
        <v>No. 1B Ajuwa Close by Federal Close, Abuloma Road, PHC</v>
      </c>
      <c r="I21" s="40" t="str">
        <f>[1]Sheet1!D88</f>
        <v>Boat Captain</v>
      </c>
      <c r="J21" s="42">
        <v>61121</v>
      </c>
      <c r="K21" s="43">
        <f t="shared" si="0"/>
        <v>611.21</v>
      </c>
      <c r="L21" s="44">
        <f t="shared" si="1"/>
        <v>7334.52</v>
      </c>
    </row>
    <row r="22" spans="1:12" ht="30" x14ac:dyDescent="0.4">
      <c r="A22" s="39">
        <v>16</v>
      </c>
      <c r="B22" s="41" t="s">
        <v>65</v>
      </c>
      <c r="C22" s="40" t="s">
        <v>66</v>
      </c>
      <c r="D22" s="40" t="str">
        <f>[1]Sheet1!C48</f>
        <v>Female</v>
      </c>
      <c r="E22" s="41" t="str">
        <f>[1]Sheet1!G48</f>
        <v>7th October 2013</v>
      </c>
      <c r="F22" s="41" t="str">
        <f>[1]Sheet1!I48</f>
        <v>6th January 1976</v>
      </c>
      <c r="G22" s="46" t="str">
        <f>[1]Sheet1!K48</f>
        <v>07062939954, 08053263500</v>
      </c>
      <c r="H22" s="41" t="str">
        <f>[1]Sheet1!L48</f>
        <v>No. 17 Road One Rumuibekwe Layout, PHC</v>
      </c>
      <c r="I22" s="40" t="s">
        <v>240</v>
      </c>
      <c r="J22" s="47">
        <v>200000</v>
      </c>
      <c r="K22" s="43">
        <f t="shared" si="0"/>
        <v>2000</v>
      </c>
      <c r="L22" s="44">
        <f t="shared" si="1"/>
        <v>24000</v>
      </c>
    </row>
    <row r="23" spans="1:12" ht="30" x14ac:dyDescent="0.4">
      <c r="A23" s="39">
        <v>17</v>
      </c>
      <c r="B23" s="41" t="s">
        <v>68</v>
      </c>
      <c r="C23" s="40" t="s">
        <v>69</v>
      </c>
      <c r="D23" s="40" t="str">
        <f>[1]Sheet1!C22</f>
        <v>Male</v>
      </c>
      <c r="E23" s="41" t="str">
        <f>[1]Sheet1!G22</f>
        <v>28th February 2013</v>
      </c>
      <c r="F23" s="41" t="str">
        <f>[1]Sheet1!I22</f>
        <v>25th February 1981</v>
      </c>
      <c r="G23" s="46" t="str">
        <f>[1]Sheet1!K22</f>
        <v>07038433348</v>
      </c>
      <c r="H23" s="41" t="str">
        <f>[1]Sheet1!L22</f>
        <v>No. 19 Alexander Street, Mile 4, PHC</v>
      </c>
      <c r="I23" s="40" t="str">
        <f>[1]Sheet1!D22</f>
        <v>Marine Officer</v>
      </c>
      <c r="J23" s="47">
        <v>92378</v>
      </c>
      <c r="K23" s="43">
        <f t="shared" si="0"/>
        <v>923.78</v>
      </c>
      <c r="L23" s="44">
        <f t="shared" si="1"/>
        <v>11085.36</v>
      </c>
    </row>
    <row r="24" spans="1:12" ht="30" x14ac:dyDescent="0.4">
      <c r="A24" s="39">
        <v>18</v>
      </c>
      <c r="B24" s="40" t="s">
        <v>70</v>
      </c>
      <c r="C24" s="40" t="s">
        <v>71</v>
      </c>
      <c r="D24" s="40" t="s">
        <v>20</v>
      </c>
      <c r="E24" s="41" t="s">
        <v>33</v>
      </c>
      <c r="F24" s="41" t="s">
        <v>72</v>
      </c>
      <c r="G24" s="41" t="s">
        <v>73</v>
      </c>
      <c r="H24" s="41" t="s">
        <v>74</v>
      </c>
      <c r="I24" s="40" t="s">
        <v>75</v>
      </c>
      <c r="J24" s="42">
        <v>48000</v>
      </c>
      <c r="K24" s="43">
        <f t="shared" si="0"/>
        <v>480</v>
      </c>
      <c r="L24" s="44">
        <f t="shared" si="1"/>
        <v>5760</v>
      </c>
    </row>
    <row r="25" spans="1:12" ht="30" x14ac:dyDescent="0.4">
      <c r="A25" s="39">
        <v>19</v>
      </c>
      <c r="B25" s="41" t="s">
        <v>76</v>
      </c>
      <c r="C25" s="40" t="s">
        <v>77</v>
      </c>
      <c r="D25" s="40" t="str">
        <f>[1]Sheet1!C45</f>
        <v>Male</v>
      </c>
      <c r="E25" s="41" t="str">
        <f>[1]Sheet1!G45</f>
        <v>8th August 2014</v>
      </c>
      <c r="F25" s="41" t="str">
        <f>[1]Sheet1!I45</f>
        <v>14th September 1958</v>
      </c>
      <c r="G25" s="41" t="s">
        <v>78</v>
      </c>
      <c r="H25" s="41" t="str">
        <f>[1]Sheet1!L45</f>
        <v>No. 2 Nyesom Close, Off Adi Odum Street, Woji, PHC</v>
      </c>
      <c r="I25" s="40" t="str">
        <f>[1]Sheet1!D45</f>
        <v>Boat Captain</v>
      </c>
      <c r="J25" s="47">
        <v>58212</v>
      </c>
      <c r="K25" s="43">
        <f t="shared" si="0"/>
        <v>582.12</v>
      </c>
      <c r="L25" s="44">
        <f t="shared" si="1"/>
        <v>6985.4400000000005</v>
      </c>
    </row>
    <row r="26" spans="1:12" ht="30" x14ac:dyDescent="0.4">
      <c r="A26" s="39">
        <v>20</v>
      </c>
      <c r="B26" s="41" t="s">
        <v>79</v>
      </c>
      <c r="C26" s="40" t="s">
        <v>80</v>
      </c>
      <c r="D26" s="40" t="str">
        <f>[1]Sheet1!C59</f>
        <v>Male</v>
      </c>
      <c r="E26" s="41" t="str">
        <f>[1]Sheet1!G59</f>
        <v>5th August 2007</v>
      </c>
      <c r="F26" s="41" t="str">
        <f>[1]Sheet1!I59</f>
        <v>25th March 1968</v>
      </c>
      <c r="G26" s="46" t="str">
        <f>[1]Sheet1!K59</f>
        <v>08063570851, 07025196509</v>
      </c>
      <c r="H26" s="41" t="str">
        <f>[1]Sheet1!L59</f>
        <v>No. 9 Chinwo Orowere Street Ogbunabali, PHC</v>
      </c>
      <c r="I26" s="40" t="str">
        <f>[1]Sheet1!D59</f>
        <v>Forklift Operator</v>
      </c>
      <c r="J26" s="47">
        <v>64179</v>
      </c>
      <c r="K26" s="43">
        <f t="shared" si="0"/>
        <v>641.79</v>
      </c>
      <c r="L26" s="44">
        <f t="shared" si="1"/>
        <v>7701.48</v>
      </c>
    </row>
    <row r="27" spans="1:12" ht="30" x14ac:dyDescent="0.4">
      <c r="A27" s="39">
        <v>21</v>
      </c>
      <c r="B27" s="41" t="s">
        <v>184</v>
      </c>
      <c r="C27" s="40" t="s">
        <v>232</v>
      </c>
      <c r="D27" s="40" t="s">
        <v>20</v>
      </c>
      <c r="E27" s="41" t="s">
        <v>283</v>
      </c>
      <c r="F27" s="41" t="s">
        <v>284</v>
      </c>
      <c r="G27" s="46" t="s">
        <v>285</v>
      </c>
      <c r="H27" s="41" t="s">
        <v>286</v>
      </c>
      <c r="I27" s="40" t="s">
        <v>233</v>
      </c>
      <c r="J27" s="47">
        <v>52800</v>
      </c>
      <c r="K27" s="43">
        <f t="shared" si="0"/>
        <v>528</v>
      </c>
      <c r="L27" s="44">
        <f t="shared" si="1"/>
        <v>6336</v>
      </c>
    </row>
    <row r="28" spans="1:12" ht="30" x14ac:dyDescent="0.4">
      <c r="A28" s="39">
        <v>22</v>
      </c>
      <c r="B28" s="41" t="s">
        <v>310</v>
      </c>
      <c r="C28" s="41" t="s">
        <v>311</v>
      </c>
      <c r="D28" s="40" t="str">
        <f>[1]Sheet1!C8</f>
        <v>Male</v>
      </c>
      <c r="E28" s="41"/>
      <c r="F28" s="41"/>
      <c r="G28" s="46"/>
      <c r="H28" s="41"/>
      <c r="I28" s="40"/>
      <c r="J28" s="47">
        <v>35200</v>
      </c>
      <c r="K28" s="43">
        <f t="shared" si="0"/>
        <v>352</v>
      </c>
      <c r="L28" s="44">
        <f t="shared" si="1"/>
        <v>4224</v>
      </c>
    </row>
    <row r="29" spans="1:12" ht="30" x14ac:dyDescent="0.4">
      <c r="A29" s="39">
        <v>23</v>
      </c>
      <c r="B29" s="41" t="s">
        <v>81</v>
      </c>
      <c r="C29" s="40" t="s">
        <v>172</v>
      </c>
      <c r="D29" s="40" t="s">
        <v>20</v>
      </c>
      <c r="E29" s="41"/>
      <c r="F29" s="41"/>
      <c r="G29" s="41"/>
      <c r="H29" s="41"/>
      <c r="I29" s="40"/>
      <c r="J29" s="47">
        <v>20000</v>
      </c>
      <c r="K29" s="43">
        <f t="shared" si="0"/>
        <v>200</v>
      </c>
      <c r="L29" s="44">
        <f t="shared" si="1"/>
        <v>2400</v>
      </c>
    </row>
    <row r="30" spans="1:12" ht="30" x14ac:dyDescent="0.4">
      <c r="A30" s="39">
        <v>24</v>
      </c>
      <c r="B30" s="41" t="s">
        <v>208</v>
      </c>
      <c r="C30" s="40" t="s">
        <v>209</v>
      </c>
      <c r="D30" s="40" t="s">
        <v>20</v>
      </c>
      <c r="E30" s="41" t="s">
        <v>210</v>
      </c>
      <c r="F30" s="41" t="s">
        <v>211</v>
      </c>
      <c r="G30" s="41" t="s">
        <v>212</v>
      </c>
      <c r="H30" s="41" t="s">
        <v>213</v>
      </c>
      <c r="I30" s="40" t="s">
        <v>305</v>
      </c>
      <c r="J30" s="47">
        <v>57000</v>
      </c>
      <c r="K30" s="43">
        <f t="shared" si="0"/>
        <v>570</v>
      </c>
      <c r="L30" s="44">
        <f t="shared" si="1"/>
        <v>6840</v>
      </c>
    </row>
    <row r="31" spans="1:12" ht="30" x14ac:dyDescent="0.4">
      <c r="A31" s="39">
        <v>25</v>
      </c>
      <c r="B31" s="40" t="s">
        <v>87</v>
      </c>
      <c r="C31" s="40" t="s">
        <v>88</v>
      </c>
      <c r="D31" s="40" t="s">
        <v>20</v>
      </c>
      <c r="E31" s="41" t="s">
        <v>33</v>
      </c>
      <c r="F31" s="41" t="s">
        <v>89</v>
      </c>
      <c r="G31" s="41" t="s">
        <v>90</v>
      </c>
      <c r="H31" s="41" t="s">
        <v>91</v>
      </c>
      <c r="I31" s="40" t="s">
        <v>37</v>
      </c>
      <c r="J31" s="42">
        <v>42000</v>
      </c>
      <c r="K31" s="43">
        <f t="shared" si="0"/>
        <v>420</v>
      </c>
      <c r="L31" s="44">
        <f t="shared" si="1"/>
        <v>5040</v>
      </c>
    </row>
    <row r="32" spans="1:12" ht="30" x14ac:dyDescent="0.4">
      <c r="A32" s="39">
        <v>26</v>
      </c>
      <c r="B32" s="41" t="s">
        <v>92</v>
      </c>
      <c r="C32" s="40" t="s">
        <v>93</v>
      </c>
      <c r="D32" s="40" t="str">
        <f>[1]Sheet1!C49</f>
        <v>Female</v>
      </c>
      <c r="E32" s="41" t="str">
        <f>[1]Sheet1!G49</f>
        <v>25th June 2007</v>
      </c>
      <c r="F32" s="41" t="str">
        <f>[1]Sheet1!I49</f>
        <v>13th July 1982</v>
      </c>
      <c r="G32" s="46" t="str">
        <f>[1]Sheet1!K49</f>
        <v>08032651776, 08043218278</v>
      </c>
      <c r="H32" s="41" t="str">
        <f>[1]Sheet1!L49</f>
        <v>No. 83 Amadi Ama Layout PHC.</v>
      </c>
      <c r="I32" s="40" t="str">
        <f>[1]Sheet1!D49</f>
        <v>Document Control/PA</v>
      </c>
      <c r="J32" s="47">
        <v>132733.28</v>
      </c>
      <c r="K32" s="43">
        <f t="shared" si="0"/>
        <v>1327.3327999999999</v>
      </c>
      <c r="L32" s="44">
        <f t="shared" si="1"/>
        <v>15927.993599999998</v>
      </c>
    </row>
    <row r="33" spans="1:12" ht="30" x14ac:dyDescent="0.4">
      <c r="A33" s="39">
        <v>27</v>
      </c>
      <c r="B33" s="41" t="s">
        <v>94</v>
      </c>
      <c r="C33" s="40" t="s">
        <v>95</v>
      </c>
      <c r="D33" s="40" t="str">
        <f>[1]Sheet1!C42</f>
        <v>Male</v>
      </c>
      <c r="E33" s="41" t="str">
        <f>[1]Sheet1!G42</f>
        <v>29th April 2010</v>
      </c>
      <c r="F33" s="41" t="str">
        <f>[1]Sheet1!I42</f>
        <v>25th May 1966</v>
      </c>
      <c r="G33" s="46" t="str">
        <f>[1]Sheet1!K42</f>
        <v>08067380467</v>
      </c>
      <c r="H33" s="41" t="str">
        <f>[1]Sheet1!L42</f>
        <v>No. 85 Tipper Park, Trans Woji Road, PHC</v>
      </c>
      <c r="I33" s="40" t="str">
        <f>[1]Sheet1!D42</f>
        <v>Habour Assistant</v>
      </c>
      <c r="J33" s="47">
        <v>36000</v>
      </c>
      <c r="K33" s="43">
        <f t="shared" si="0"/>
        <v>360</v>
      </c>
      <c r="L33" s="44">
        <f t="shared" si="1"/>
        <v>4320</v>
      </c>
    </row>
    <row r="34" spans="1:12" ht="30" x14ac:dyDescent="0.4">
      <c r="A34" s="39">
        <v>28</v>
      </c>
      <c r="B34" s="41" t="s">
        <v>96</v>
      </c>
      <c r="C34" s="40" t="s">
        <v>43</v>
      </c>
      <c r="D34" s="40" t="str">
        <f>[1]Sheet1!C84</f>
        <v>Male</v>
      </c>
      <c r="E34" s="41" t="str">
        <f>[1]Sheet1!G84</f>
        <v>14th October 2009</v>
      </c>
      <c r="F34" s="41" t="str">
        <f>[1]Sheet1!I84</f>
        <v>25th April 1979</v>
      </c>
      <c r="G34" s="46" t="str">
        <f>[1]Sheet1!K84</f>
        <v>08036725527</v>
      </c>
      <c r="H34" s="41" t="str">
        <f>[1]Sheet1!L84</f>
        <v>Road 6, Oginigba Road Red Gate Compound PHC</v>
      </c>
      <c r="I34" s="40" t="str">
        <f>[1]Sheet1!D84</f>
        <v>Deckhand</v>
      </c>
      <c r="J34" s="42">
        <v>36000</v>
      </c>
      <c r="K34" s="43">
        <f t="shared" si="0"/>
        <v>360</v>
      </c>
      <c r="L34" s="44">
        <f t="shared" si="1"/>
        <v>4320</v>
      </c>
    </row>
    <row r="35" spans="1:12" ht="30" x14ac:dyDescent="0.4">
      <c r="A35" s="39">
        <v>29</v>
      </c>
      <c r="B35" s="40" t="s">
        <v>97</v>
      </c>
      <c r="C35" s="40" t="s">
        <v>98</v>
      </c>
      <c r="D35" s="40" t="s">
        <v>20</v>
      </c>
      <c r="E35" s="41" t="s">
        <v>99</v>
      </c>
      <c r="F35" s="41" t="s">
        <v>100</v>
      </c>
      <c r="G35" s="41" t="s">
        <v>101</v>
      </c>
      <c r="H35" s="41" t="s">
        <v>102</v>
      </c>
      <c r="I35" s="40" t="s">
        <v>103</v>
      </c>
      <c r="J35" s="42">
        <v>180000</v>
      </c>
      <c r="K35" s="43">
        <f t="shared" si="0"/>
        <v>1800</v>
      </c>
      <c r="L35" s="44">
        <f t="shared" si="1"/>
        <v>21600</v>
      </c>
    </row>
    <row r="36" spans="1:12" ht="30" x14ac:dyDescent="0.4">
      <c r="A36" s="39">
        <v>30</v>
      </c>
      <c r="B36" s="40" t="s">
        <v>104</v>
      </c>
      <c r="C36" s="40" t="s">
        <v>105</v>
      </c>
      <c r="D36" s="40" t="str">
        <f>[1]Sheet1!C6</f>
        <v>Male</v>
      </c>
      <c r="E36" s="41" t="str">
        <f>[1]Sheet1!G6</f>
        <v>03 - January - 2012</v>
      </c>
      <c r="F36" s="41" t="s">
        <v>106</v>
      </c>
      <c r="G36" s="41" t="s">
        <v>107</v>
      </c>
      <c r="H36" s="41" t="str">
        <f>[1]Sheet1!L6</f>
        <v>No. 29 Uniport /road, Off Ozuoba, PHC</v>
      </c>
      <c r="I36" s="40" t="str">
        <f>[1]Sheet1!D6</f>
        <v>Electrician</v>
      </c>
      <c r="J36" s="47">
        <v>55440</v>
      </c>
      <c r="K36" s="43">
        <f t="shared" si="0"/>
        <v>554.4</v>
      </c>
      <c r="L36" s="44">
        <f t="shared" si="1"/>
        <v>6652.7999999999993</v>
      </c>
    </row>
    <row r="37" spans="1:12" ht="30" x14ac:dyDescent="0.4">
      <c r="A37" s="39">
        <v>31</v>
      </c>
      <c r="B37" s="41" t="s">
        <v>108</v>
      </c>
      <c r="C37" s="40" t="s">
        <v>109</v>
      </c>
      <c r="D37" s="40" t="str">
        <f>[1]Sheet1!C82</f>
        <v>Male</v>
      </c>
      <c r="E37" s="41" t="str">
        <f>[1]Sheet1!G82</f>
        <v>2nd December 2013</v>
      </c>
      <c r="F37" s="41" t="str">
        <f>[1]Sheet1!I82</f>
        <v>20th March 1976</v>
      </c>
      <c r="G37" s="46" t="str">
        <f>[1]Sheet1!K82</f>
        <v>080342204261, 07040673086</v>
      </c>
      <c r="H37" s="41" t="str">
        <f>[1]Sheet1!L82</f>
        <v>No. 1 Chief Polo Estate Off 15 DFRRI Road Off Abuloma Road PHC</v>
      </c>
      <c r="I37" s="40" t="str">
        <f>[1]Sheet1!D82</f>
        <v>Ict/Maintenance Supervisor</v>
      </c>
      <c r="J37" s="42">
        <v>120393</v>
      </c>
      <c r="K37" s="43">
        <f t="shared" si="0"/>
        <v>1203.93</v>
      </c>
      <c r="L37" s="44">
        <f t="shared" si="1"/>
        <v>14447.16</v>
      </c>
    </row>
    <row r="38" spans="1:12" ht="30" x14ac:dyDescent="0.4">
      <c r="A38" s="39">
        <v>32</v>
      </c>
      <c r="B38" s="41" t="s">
        <v>110</v>
      </c>
      <c r="C38" s="40" t="s">
        <v>111</v>
      </c>
      <c r="D38" s="40" t="s">
        <v>20</v>
      </c>
      <c r="E38" s="41" t="s">
        <v>112</v>
      </c>
      <c r="F38" s="41" t="s">
        <v>113</v>
      </c>
      <c r="G38" s="50" t="s">
        <v>114</v>
      </c>
      <c r="H38" s="41" t="s">
        <v>115</v>
      </c>
      <c r="I38" s="40" t="s">
        <v>116</v>
      </c>
      <c r="J38" s="47">
        <v>19800</v>
      </c>
      <c r="K38" s="43">
        <f t="shared" si="0"/>
        <v>198</v>
      </c>
      <c r="L38" s="44">
        <f t="shared" si="1"/>
        <v>2376</v>
      </c>
    </row>
    <row r="39" spans="1:12" ht="30" x14ac:dyDescent="0.4">
      <c r="A39" s="39">
        <v>33</v>
      </c>
      <c r="B39" s="41" t="s">
        <v>117</v>
      </c>
      <c r="C39" s="40" t="s">
        <v>118</v>
      </c>
      <c r="D39" s="40" t="str">
        <f>[1]Sheet1!C86</f>
        <v>Male</v>
      </c>
      <c r="E39" s="41" t="str">
        <f>[1]Sheet1!G86</f>
        <v>25th June 2012</v>
      </c>
      <c r="F39" s="41" t="str">
        <f>[1]Sheet1!I86</f>
        <v>12th July 1987</v>
      </c>
      <c r="G39" s="46" t="str">
        <f>[1]Sheet1!K86</f>
        <v>08059811503, 08187830056</v>
      </c>
      <c r="H39" s="41" t="str">
        <f>[1]Sheet1!L86</f>
        <v>No. 5 dankoroma Street Azuabie Town Transamadi Industrial Layout PHC</v>
      </c>
      <c r="I39" s="40" t="str">
        <f>[1]Sheet1!D86</f>
        <v>Deckhand</v>
      </c>
      <c r="J39" s="42">
        <v>36000</v>
      </c>
      <c r="K39" s="43">
        <f t="shared" si="0"/>
        <v>360</v>
      </c>
      <c r="L39" s="44">
        <f t="shared" si="1"/>
        <v>4320</v>
      </c>
    </row>
    <row r="40" spans="1:12" ht="30" x14ac:dyDescent="0.4">
      <c r="A40" s="39">
        <v>34</v>
      </c>
      <c r="B40" s="40" t="s">
        <v>88</v>
      </c>
      <c r="C40" s="40" t="s">
        <v>242</v>
      </c>
      <c r="D40" s="40" t="s">
        <v>20</v>
      </c>
      <c r="E40" s="41" t="s">
        <v>121</v>
      </c>
      <c r="F40" s="41" t="s">
        <v>122</v>
      </c>
      <c r="G40" s="41" t="s">
        <v>123</v>
      </c>
      <c r="H40" s="41" t="s">
        <v>124</v>
      </c>
      <c r="I40" s="40" t="s">
        <v>243</v>
      </c>
      <c r="J40" s="42">
        <v>66513</v>
      </c>
      <c r="K40" s="43">
        <f t="shared" si="0"/>
        <v>665.13</v>
      </c>
      <c r="L40" s="44">
        <f t="shared" si="1"/>
        <v>7981.5599999999995</v>
      </c>
    </row>
    <row r="41" spans="1:12" ht="30" x14ac:dyDescent="0.4">
      <c r="A41" s="39">
        <v>35</v>
      </c>
      <c r="B41" s="41" t="s">
        <v>125</v>
      </c>
      <c r="C41" s="40" t="s">
        <v>126</v>
      </c>
      <c r="D41" s="40" t="str">
        <f>[1]Sheet1!C23</f>
        <v>Male</v>
      </c>
      <c r="E41" s="41" t="str">
        <f>[1]Sheet1!G23</f>
        <v>16th January 2017</v>
      </c>
      <c r="F41" s="41" t="str">
        <f>[1]Sheet1!I23</f>
        <v>17th August 1985</v>
      </c>
      <c r="G41" s="46" t="str">
        <f>[1]Sheet1!K23</f>
        <v>08036819930</v>
      </c>
      <c r="H41" s="41" t="str">
        <f>[1]Sheet1!L23</f>
        <v>No. 1 Chichi Street, Akpajo - Eleme, Rivers State</v>
      </c>
      <c r="I41" s="40" t="str">
        <f>[1]Sheet1!D23</f>
        <v>Fitter</v>
      </c>
      <c r="J41" s="47">
        <v>54000</v>
      </c>
      <c r="K41" s="43">
        <f t="shared" si="0"/>
        <v>540</v>
      </c>
      <c r="L41" s="44">
        <f t="shared" si="1"/>
        <v>6480</v>
      </c>
    </row>
    <row r="42" spans="1:12" ht="30" x14ac:dyDescent="0.4">
      <c r="A42" s="39">
        <v>36</v>
      </c>
      <c r="B42" s="41" t="s">
        <v>125</v>
      </c>
      <c r="C42" s="40" t="s">
        <v>127</v>
      </c>
      <c r="D42" s="40" t="str">
        <f>[1]Sheet1!C43</f>
        <v>Male</v>
      </c>
      <c r="E42" s="41" t="str">
        <f>[1]Sheet1!G43</f>
        <v>6th October 2017</v>
      </c>
      <c r="F42" s="41" t="str">
        <f>[1]Sheet1!I43</f>
        <v>13th June 1977</v>
      </c>
      <c r="G42" s="46" t="str">
        <f>[1]Sheet1!K43</f>
        <v>08060413134, 09097145374</v>
      </c>
      <c r="H42" s="41" t="str">
        <f>[1]Sheet1!L43</f>
        <v>No. 2 Nyesom Close, Off Adi Odum Street, Woji, PHC</v>
      </c>
      <c r="I42" s="40" t="str">
        <f>[1]Sheet1!D43</f>
        <v>Crane Operator</v>
      </c>
      <c r="J42" s="47">
        <v>60000</v>
      </c>
      <c r="K42" s="43">
        <f t="shared" si="0"/>
        <v>600</v>
      </c>
      <c r="L42" s="44">
        <f t="shared" si="1"/>
        <v>7200</v>
      </c>
    </row>
    <row r="43" spans="1:12" ht="30" x14ac:dyDescent="0.4">
      <c r="A43" s="39">
        <v>37</v>
      </c>
      <c r="B43" s="41" t="s">
        <v>88</v>
      </c>
      <c r="C43" s="40" t="s">
        <v>317</v>
      </c>
      <c r="D43" s="40" t="str">
        <f>[1]Sheet1!C69</f>
        <v>Male</v>
      </c>
      <c r="E43" s="41"/>
      <c r="F43" s="41"/>
      <c r="G43" s="46"/>
      <c r="H43" s="41"/>
      <c r="I43" s="40" t="s">
        <v>314</v>
      </c>
      <c r="J43" s="42">
        <v>22000</v>
      </c>
      <c r="K43" s="43">
        <f t="shared" si="0"/>
        <v>220</v>
      </c>
      <c r="L43" s="44">
        <f t="shared" si="1"/>
        <v>2640</v>
      </c>
    </row>
    <row r="44" spans="1:12" ht="30" x14ac:dyDescent="0.4">
      <c r="A44" s="39">
        <v>38</v>
      </c>
      <c r="B44" s="41" t="s">
        <v>132</v>
      </c>
      <c r="C44" s="40" t="s">
        <v>133</v>
      </c>
      <c r="D44" s="40" t="str">
        <f>[1]Sheet1!C12</f>
        <v>Male</v>
      </c>
      <c r="E44" s="41" t="str">
        <f>[1]Sheet1!G12</f>
        <v>21-May-2007</v>
      </c>
      <c r="F44" s="41" t="str">
        <f>[1]Sheet1!I12</f>
        <v>14 - July -1971</v>
      </c>
      <c r="G44" s="46" t="str">
        <f>[1]Sheet1!K12</f>
        <v>08055668101,  07030197235</v>
      </c>
      <c r="H44" s="41" t="str">
        <f>[1]Sheet1!L12</f>
        <v>No, 3 Nwuchekwa Estate, Elelewo Town, R/S</v>
      </c>
      <c r="I44" s="40" t="str">
        <f>[1]Sheet1!D12</f>
        <v>Ag. Finance/Accounts Mgr.</v>
      </c>
      <c r="J44" s="47">
        <v>120000</v>
      </c>
      <c r="K44" s="43">
        <f t="shared" si="0"/>
        <v>1200</v>
      </c>
      <c r="L44" s="44">
        <f t="shared" si="1"/>
        <v>14400</v>
      </c>
    </row>
    <row r="45" spans="1:12" ht="30" x14ac:dyDescent="0.4">
      <c r="A45" s="39">
        <v>39</v>
      </c>
      <c r="B45" s="41" t="s">
        <v>134</v>
      </c>
      <c r="C45" s="40" t="s">
        <v>135</v>
      </c>
      <c r="D45" s="40" t="str">
        <f>[1]Sheet1!C38</f>
        <v>Male</v>
      </c>
      <c r="E45" s="41" t="str">
        <f>[1]Sheet1!G38</f>
        <v>1st November 2013</v>
      </c>
      <c r="F45" s="41" t="str">
        <f>[1]Sheet1!I38</f>
        <v>2nd May 1984</v>
      </c>
      <c r="G45" s="46" t="str">
        <f>[1]Sheet1!K38</f>
        <v>08061327971</v>
      </c>
      <c r="H45" s="41" t="str">
        <f>[1]Sheet1!L38</f>
        <v>No. 2 Gas Road, Abuloma, PHC</v>
      </c>
      <c r="I45" s="40" t="str">
        <f>[1]Sheet1!D38</f>
        <v>Marine Engineer Assistant</v>
      </c>
      <c r="J45" s="47">
        <v>45946</v>
      </c>
      <c r="K45" s="43">
        <f t="shared" si="0"/>
        <v>459.46000000000004</v>
      </c>
      <c r="L45" s="44">
        <f t="shared" si="1"/>
        <v>5513.52</v>
      </c>
    </row>
    <row r="46" spans="1:12" ht="30" x14ac:dyDescent="0.4">
      <c r="A46" s="39">
        <v>40</v>
      </c>
      <c r="B46" s="41" t="s">
        <v>136</v>
      </c>
      <c r="C46" s="40" t="s">
        <v>137</v>
      </c>
      <c r="D46" s="40" t="str">
        <f>[1]Sheet1!C33</f>
        <v>Male</v>
      </c>
      <c r="E46" s="41" t="str">
        <f>[1]Sheet1!G33</f>
        <v>23rd November 2015</v>
      </c>
      <c r="F46" s="41" t="str">
        <f>[1]Sheet1!I33</f>
        <v>30th September 1986</v>
      </c>
      <c r="G46" s="46" t="str">
        <f>[1]Sheet1!K33</f>
        <v>07068555356</v>
      </c>
      <c r="H46" s="41" t="str">
        <f>[1]Sheet1!L33</f>
        <v>No. 15 Isa Orlumati Close, Behind Adamac Group of Co, East West Rd, PHC</v>
      </c>
      <c r="I46" s="40" t="str">
        <f>[1]Sheet1!D33</f>
        <v>Accounts Officer</v>
      </c>
      <c r="J46" s="47">
        <v>52800</v>
      </c>
      <c r="K46" s="43">
        <f t="shared" si="0"/>
        <v>528</v>
      </c>
      <c r="L46" s="44">
        <f t="shared" si="1"/>
        <v>6336</v>
      </c>
    </row>
    <row r="47" spans="1:12" ht="30" x14ac:dyDescent="0.4">
      <c r="A47" s="39">
        <v>41</v>
      </c>
      <c r="B47" s="41" t="s">
        <v>138</v>
      </c>
      <c r="C47" s="40" t="s">
        <v>139</v>
      </c>
      <c r="D47" s="40" t="str">
        <f>[1]Sheet1!C65</f>
        <v>Male</v>
      </c>
      <c r="E47" s="41" t="str">
        <f>[1]Sheet1!G65</f>
        <v>13th September 2010</v>
      </c>
      <c r="F47" s="41" t="str">
        <f>[1]Sheet1!I65</f>
        <v>4th April 1968</v>
      </c>
      <c r="G47" s="41" t="s">
        <v>140</v>
      </c>
      <c r="H47" s="41" t="str">
        <f>[1]Sheet1!L65</f>
        <v>No. 104 Awolomebiri Okrika Rivers State.</v>
      </c>
      <c r="I47" s="40" t="str">
        <f>[1]Sheet1!D65</f>
        <v>Marine Engineer Assistant</v>
      </c>
      <c r="J47" s="42">
        <v>52800</v>
      </c>
      <c r="K47" s="43">
        <f t="shared" si="0"/>
        <v>528</v>
      </c>
      <c r="L47" s="44">
        <f t="shared" si="1"/>
        <v>6336</v>
      </c>
    </row>
    <row r="48" spans="1:12" ht="30" x14ac:dyDescent="0.4">
      <c r="A48" s="39">
        <v>42</v>
      </c>
      <c r="B48" s="41" t="s">
        <v>141</v>
      </c>
      <c r="C48" s="40" t="s">
        <v>142</v>
      </c>
      <c r="D48" s="40" t="str">
        <f>[1]Sheet1!C67</f>
        <v>Male</v>
      </c>
      <c r="E48" s="41" t="s">
        <v>143</v>
      </c>
      <c r="F48" s="41" t="str">
        <f>[1]Sheet1!I67</f>
        <v>21st May 1968</v>
      </c>
      <c r="G48" s="46" t="str">
        <f>[1]Sheet1!K67</f>
        <v>08035511249, 08065428983</v>
      </c>
      <c r="H48" s="41" t="str">
        <f>[1]Sheet1!L67</f>
        <v>No. 9 Oda Lnae Kesiolu Road Off Ikwerre Road, Rumuigbo PHC</v>
      </c>
      <c r="I48" s="40" t="str">
        <f>[1]Sheet1!D67</f>
        <v>Project Engineer</v>
      </c>
      <c r="J48" s="42">
        <v>183784.54</v>
      </c>
      <c r="K48" s="43">
        <f t="shared" si="0"/>
        <v>1837.8454000000002</v>
      </c>
      <c r="L48" s="44">
        <f t="shared" si="1"/>
        <v>22054.144800000002</v>
      </c>
    </row>
    <row r="49" spans="1:12" ht="30" x14ac:dyDescent="0.4">
      <c r="A49" s="39">
        <v>43</v>
      </c>
      <c r="B49" s="41" t="s">
        <v>144</v>
      </c>
      <c r="C49" s="40" t="s">
        <v>145</v>
      </c>
      <c r="D49" s="40" t="str">
        <f>[1]Sheet1!C37</f>
        <v>Male</v>
      </c>
      <c r="E49" s="41" t="str">
        <f>[1]Sheet1!G37</f>
        <v xml:space="preserve">28th February 2015 </v>
      </c>
      <c r="F49" s="41" t="str">
        <f>[1]Sheet1!I37</f>
        <v>15th October 1975</v>
      </c>
      <c r="G49" s="41" t="s">
        <v>146</v>
      </c>
      <c r="H49" s="41" t="str">
        <f>[1]Sheet1!L37</f>
        <v>No. 4 Mutu Lane, Agip/Mile 4, Rumueme, PHC</v>
      </c>
      <c r="I49" s="40" t="str">
        <f>[1]Sheet1!D37</f>
        <v>Boat Captain</v>
      </c>
      <c r="J49" s="47">
        <v>58212</v>
      </c>
      <c r="K49" s="43">
        <f t="shared" si="0"/>
        <v>582.12</v>
      </c>
      <c r="L49" s="44">
        <f t="shared" si="1"/>
        <v>6985.4400000000005</v>
      </c>
    </row>
    <row r="50" spans="1:12" ht="30" x14ac:dyDescent="0.4">
      <c r="A50" s="39">
        <v>44</v>
      </c>
      <c r="B50" s="41" t="s">
        <v>147</v>
      </c>
      <c r="C50" s="40" t="s">
        <v>148</v>
      </c>
      <c r="D50" s="40" t="str">
        <f>[1]Sheet1!C46</f>
        <v>Male</v>
      </c>
      <c r="E50" s="41" t="str">
        <f>[1]Sheet1!G46</f>
        <v>1st October 2015</v>
      </c>
      <c r="F50" s="41" t="str">
        <f>[1]Sheet1!I46</f>
        <v>2nd September 1977</v>
      </c>
      <c r="G50" s="46" t="str">
        <f>[1]Sheet1!K46</f>
        <v>08055415714, 08068473138</v>
      </c>
      <c r="H50" s="41" t="str">
        <f>[1]Sheet1!L46</f>
        <v>No. 6 Ebereke Street, Off Umusoya Street, Oyigbo, PHC</v>
      </c>
      <c r="I50" s="40" t="str">
        <f>[1]Sheet1!D46</f>
        <v>Procurement Officer</v>
      </c>
      <c r="J50" s="47">
        <v>54000</v>
      </c>
      <c r="K50" s="43">
        <f t="shared" si="0"/>
        <v>540</v>
      </c>
      <c r="L50" s="44">
        <f t="shared" si="1"/>
        <v>6480</v>
      </c>
    </row>
    <row r="51" spans="1:12" ht="30" x14ac:dyDescent="0.4">
      <c r="A51" s="39">
        <v>45</v>
      </c>
      <c r="B51" s="40" t="s">
        <v>149</v>
      </c>
      <c r="C51" s="40" t="s">
        <v>67</v>
      </c>
      <c r="D51" s="40" t="s">
        <v>20</v>
      </c>
      <c r="E51" s="41" t="s">
        <v>150</v>
      </c>
      <c r="F51" s="41" t="s">
        <v>151</v>
      </c>
      <c r="G51" s="41" t="s">
        <v>152</v>
      </c>
      <c r="H51" s="41" t="s">
        <v>153</v>
      </c>
      <c r="I51" s="40" t="s">
        <v>154</v>
      </c>
      <c r="J51" s="42">
        <v>120000</v>
      </c>
      <c r="K51" s="43">
        <f t="shared" si="0"/>
        <v>1200</v>
      </c>
      <c r="L51" s="44">
        <f t="shared" si="1"/>
        <v>14400</v>
      </c>
    </row>
    <row r="52" spans="1:12" ht="30" x14ac:dyDescent="0.4">
      <c r="A52" s="39">
        <v>46</v>
      </c>
      <c r="B52" s="40" t="s">
        <v>155</v>
      </c>
      <c r="C52" s="40" t="s">
        <v>156</v>
      </c>
      <c r="D52" s="40" t="str">
        <f>[1]Sheet1!C89</f>
        <v>Male</v>
      </c>
      <c r="E52" s="41" t="str">
        <f>[1]Sheet1!G89</f>
        <v>14th May 2004</v>
      </c>
      <c r="F52" s="41" t="str">
        <f>[1]Sheet1!I89</f>
        <v>20th March 1968</v>
      </c>
      <c r="G52" s="41">
        <v>8064866889</v>
      </c>
      <c r="H52" s="41" t="str">
        <f>[1]Sheet1!L89</f>
        <v>No. 26 Mini- Ewa Road Rumuobiakani, PHC</v>
      </c>
      <c r="I52" s="40" t="str">
        <f>[1]Sheet1!D89</f>
        <v>Deckhand</v>
      </c>
      <c r="J52" s="42">
        <v>43758</v>
      </c>
      <c r="K52" s="43">
        <f t="shared" si="0"/>
        <v>437.58</v>
      </c>
      <c r="L52" s="44">
        <f t="shared" si="1"/>
        <v>5250.96</v>
      </c>
    </row>
    <row r="53" spans="1:12" ht="30" x14ac:dyDescent="0.4">
      <c r="A53" s="39">
        <v>47</v>
      </c>
      <c r="B53" s="41" t="s">
        <v>157</v>
      </c>
      <c r="C53" s="40" t="s">
        <v>158</v>
      </c>
      <c r="D53" s="40" t="str">
        <f>[1]Sheet1!C64</f>
        <v>Male</v>
      </c>
      <c r="E53" s="41" t="str">
        <f>[1]Sheet1!G64</f>
        <v>6th August 2003</v>
      </c>
      <c r="F53" s="41" t="s">
        <v>246</v>
      </c>
      <c r="G53" s="41" t="str">
        <f>[1]Sheet1!$K$64</f>
        <v>08081152614</v>
      </c>
      <c r="H53" s="41" t="str">
        <f>[1]Sheet1!L64</f>
        <v>No. 4 Eze J Eze Street Off Sylas Street Oyigbo Rivers State.</v>
      </c>
      <c r="I53" s="40" t="str">
        <f>[1]Sheet1!D64</f>
        <v>Chief Driver</v>
      </c>
      <c r="J53" s="47">
        <v>60720</v>
      </c>
      <c r="K53" s="43">
        <f t="shared" si="0"/>
        <v>607.20000000000005</v>
      </c>
      <c r="L53" s="44">
        <f t="shared" si="1"/>
        <v>7286.4000000000005</v>
      </c>
    </row>
    <row r="54" spans="1:12" ht="30" x14ac:dyDescent="0.4">
      <c r="A54" s="39">
        <v>48</v>
      </c>
      <c r="B54" s="41" t="s">
        <v>159</v>
      </c>
      <c r="C54" s="40" t="s">
        <v>160</v>
      </c>
      <c r="D54" s="40" t="str">
        <f>[1]Sheet1!C14</f>
        <v>Male</v>
      </c>
      <c r="E54" s="41" t="str">
        <f>[1]Sheet1!G14</f>
        <v>29th February 2016</v>
      </c>
      <c r="F54" s="41" t="str">
        <f>[1]Sheet1!I14</f>
        <v>29th January 1971</v>
      </c>
      <c r="G54" s="46" t="str">
        <f>[1]Sheet1!K14</f>
        <v>08035700816, 08153075521,08132918547</v>
      </c>
      <c r="H54" s="41" t="str">
        <f>[1]Sheet1!L14</f>
        <v>No. 2 Adaghonleh Street, Off Okorare Street, Ughele, Delta State</v>
      </c>
      <c r="I54" s="40" t="str">
        <f>[1]Sheet1!D14</f>
        <v>QHSE Team Lead</v>
      </c>
      <c r="J54" s="47">
        <v>144000</v>
      </c>
      <c r="K54" s="43">
        <f t="shared" si="0"/>
        <v>1440</v>
      </c>
      <c r="L54" s="44">
        <f t="shared" si="1"/>
        <v>17280</v>
      </c>
    </row>
    <row r="55" spans="1:12" ht="30" x14ac:dyDescent="0.4">
      <c r="A55" s="39">
        <v>49</v>
      </c>
      <c r="B55" s="40" t="s">
        <v>161</v>
      </c>
      <c r="C55" s="40" t="s">
        <v>162</v>
      </c>
      <c r="D55" s="40" t="s">
        <v>20</v>
      </c>
      <c r="E55" s="41" t="s">
        <v>163</v>
      </c>
      <c r="F55" s="41" t="s">
        <v>164</v>
      </c>
      <c r="G55" s="41" t="s">
        <v>165</v>
      </c>
      <c r="H55" s="41" t="s">
        <v>166</v>
      </c>
      <c r="I55" s="48" t="s">
        <v>167</v>
      </c>
      <c r="J55" s="42">
        <v>137388</v>
      </c>
      <c r="K55" s="43">
        <f t="shared" si="0"/>
        <v>1373.88</v>
      </c>
      <c r="L55" s="44">
        <f t="shared" si="1"/>
        <v>16486.560000000001</v>
      </c>
    </row>
    <row r="56" spans="1:12" ht="30" x14ac:dyDescent="0.4">
      <c r="A56" s="39">
        <v>50</v>
      </c>
      <c r="B56" s="41" t="s">
        <v>168</v>
      </c>
      <c r="C56" s="40" t="s">
        <v>169</v>
      </c>
      <c r="D56" s="40" t="str">
        <f>[1]Sheet1!C79</f>
        <v>Male</v>
      </c>
      <c r="E56" s="41" t="str">
        <f>[1]Sheet1!G79</f>
        <v>1st October 2010</v>
      </c>
      <c r="F56" s="41" t="str">
        <f>[1]Sheet1!I79</f>
        <v>20th July 1982</v>
      </c>
      <c r="G56" s="41" t="s">
        <v>170</v>
      </c>
      <c r="H56" s="41" t="str">
        <f>[1]Sheet1!L79</f>
        <v>No 3 Gate Femie- Ama Off Abuloma Road PHC</v>
      </c>
      <c r="I56" s="40" t="str">
        <f>[1]Sheet1!D79</f>
        <v>Marine Engineer Assistant</v>
      </c>
      <c r="J56" s="42">
        <v>52800</v>
      </c>
      <c r="K56" s="43">
        <f t="shared" si="0"/>
        <v>528</v>
      </c>
      <c r="L56" s="44">
        <f t="shared" si="1"/>
        <v>6336</v>
      </c>
    </row>
    <row r="57" spans="1:12" ht="30" x14ac:dyDescent="0.4">
      <c r="A57" s="39">
        <v>51</v>
      </c>
      <c r="B57" s="40" t="s">
        <v>171</v>
      </c>
      <c r="C57" s="40" t="s">
        <v>172</v>
      </c>
      <c r="D57" s="40" t="s">
        <v>20</v>
      </c>
      <c r="E57" s="41" t="s">
        <v>173</v>
      </c>
      <c r="F57" s="41" t="s">
        <v>174</v>
      </c>
      <c r="G57" s="41" t="s">
        <v>175</v>
      </c>
      <c r="H57" s="41" t="s">
        <v>176</v>
      </c>
      <c r="I57" s="40" t="s">
        <v>177</v>
      </c>
      <c r="J57" s="42">
        <v>33000</v>
      </c>
      <c r="K57" s="43">
        <f t="shared" si="0"/>
        <v>330</v>
      </c>
      <c r="L57" s="44">
        <f t="shared" si="1"/>
        <v>3960</v>
      </c>
    </row>
    <row r="58" spans="1:12" ht="30" x14ac:dyDescent="0.4">
      <c r="A58" s="39">
        <v>52</v>
      </c>
      <c r="B58" s="41" t="s">
        <v>180</v>
      </c>
      <c r="C58" s="40" t="s">
        <v>142</v>
      </c>
      <c r="D58" s="40" t="str">
        <f>[1]Sheet1!C29</f>
        <v>Male</v>
      </c>
      <c r="E58" s="41" t="str">
        <f>[1]Sheet1!G29</f>
        <v>1st April 2016</v>
      </c>
      <c r="F58" s="41" t="str">
        <f>[1]Sheet1!I29</f>
        <v>10th October 1974</v>
      </c>
      <c r="G58" s="46" t="str">
        <f>[1]Sheet1!K29</f>
        <v>08068081500, 07054262129</v>
      </c>
      <c r="H58" s="41" t="str">
        <f>[1]Sheet1!L29</f>
        <v>No. 15 Timothy Chinwo Street, Woji, PHC</v>
      </c>
      <c r="I58" s="40" t="str">
        <f>[1]Sheet1!D29</f>
        <v>Dispatcher</v>
      </c>
      <c r="J58" s="47">
        <v>30000</v>
      </c>
      <c r="K58" s="43">
        <f t="shared" si="0"/>
        <v>300</v>
      </c>
      <c r="L58" s="44">
        <f t="shared" si="1"/>
        <v>3600</v>
      </c>
    </row>
    <row r="59" spans="1:12" ht="30" x14ac:dyDescent="0.4">
      <c r="A59" s="39">
        <v>53</v>
      </c>
      <c r="B59" s="41" t="s">
        <v>181</v>
      </c>
      <c r="C59" s="40" t="s">
        <v>182</v>
      </c>
      <c r="D59" s="40" t="str">
        <f>[1]Sheet1!C9</f>
        <v>Male</v>
      </c>
      <c r="E59" s="41" t="str">
        <f>[1]Sheet1!G9</f>
        <v>24 -january-2013</v>
      </c>
      <c r="F59" s="41" t="str">
        <f>[1]Sheet1!I9</f>
        <v>01- March-1982</v>
      </c>
      <c r="G59" s="46" t="str">
        <f>[1]Sheet1!K9</f>
        <v>08183479458, 08064271010</v>
      </c>
      <c r="H59" s="41" t="str">
        <f>[1]Sheet1!L9</f>
        <v>No, 24 Woji Place Road, PHC</v>
      </c>
      <c r="I59" s="40" t="str">
        <f>[1]Sheet1!D9</f>
        <v>Welder</v>
      </c>
      <c r="J59" s="47">
        <v>48000</v>
      </c>
      <c r="K59" s="43">
        <f t="shared" si="0"/>
        <v>480</v>
      </c>
      <c r="L59" s="44">
        <f t="shared" si="1"/>
        <v>5760</v>
      </c>
    </row>
    <row r="60" spans="1:12" ht="30" x14ac:dyDescent="0.4">
      <c r="A60" s="39">
        <v>54</v>
      </c>
      <c r="B60" s="41" t="s">
        <v>183</v>
      </c>
      <c r="C60" s="40" t="s">
        <v>184</v>
      </c>
      <c r="D60" s="40" t="str">
        <f>[1]Sheet1!C76</f>
        <v>Male</v>
      </c>
      <c r="E60" s="41" t="str">
        <f>[1]Sheet1!G76</f>
        <v>2nd June 2007</v>
      </c>
      <c r="F60" s="41" t="str">
        <f>[1]Sheet1!I76</f>
        <v>26th May 1984</v>
      </c>
      <c r="G60" s="46" t="str">
        <f>[1]Sheet1!K76</f>
        <v>07035182278, 08055022899</v>
      </c>
      <c r="H60" s="41" t="str">
        <f>[1]Sheet1!L76</f>
        <v>No. 21 Atugbo Street, Elekahia PHC</v>
      </c>
      <c r="I60" s="40" t="str">
        <f>[1]Sheet1!D76</f>
        <v>Deckhand</v>
      </c>
      <c r="J60" s="42">
        <v>39690</v>
      </c>
      <c r="K60" s="43">
        <f t="shared" si="0"/>
        <v>396.90000000000003</v>
      </c>
      <c r="L60" s="44">
        <f t="shared" si="1"/>
        <v>4762.8</v>
      </c>
    </row>
    <row r="61" spans="1:12" ht="30" x14ac:dyDescent="0.4">
      <c r="A61" s="39">
        <v>55</v>
      </c>
      <c r="B61" s="41" t="s">
        <v>185</v>
      </c>
      <c r="C61" s="40" t="s">
        <v>186</v>
      </c>
      <c r="D61" s="40" t="str">
        <f>[1]Sheet1!C66</f>
        <v>Male</v>
      </c>
      <c r="E61" s="41" t="str">
        <f>[1]Sheet1!G66</f>
        <v>20th March 2012</v>
      </c>
      <c r="F61" s="41" t="str">
        <f>[1]Sheet1!I66</f>
        <v>12th June 1966</v>
      </c>
      <c r="G61" s="46" t="str">
        <f>[1]Sheet1!K66</f>
        <v>07036332009</v>
      </c>
      <c r="H61" s="41" t="str">
        <f>[1]Sheet1!L66</f>
        <v>No. 48 Unity Drive Off Circular Road PHC</v>
      </c>
      <c r="I61" s="40" t="str">
        <f>[1]Sheet1!D66</f>
        <v>Beach Master</v>
      </c>
      <c r="J61" s="42">
        <v>110847</v>
      </c>
      <c r="K61" s="43">
        <f t="shared" si="0"/>
        <v>1108.47</v>
      </c>
      <c r="L61" s="44">
        <f t="shared" si="1"/>
        <v>13301.64</v>
      </c>
    </row>
    <row r="62" spans="1:12" ht="30" x14ac:dyDescent="0.4">
      <c r="A62" s="39">
        <v>56</v>
      </c>
      <c r="B62" s="40" t="s">
        <v>187</v>
      </c>
      <c r="C62" s="40" t="s">
        <v>188</v>
      </c>
      <c r="D62" s="40" t="s">
        <v>20</v>
      </c>
      <c r="E62" s="41" t="s">
        <v>33</v>
      </c>
      <c r="F62" s="41" t="s">
        <v>189</v>
      </c>
      <c r="G62" s="41" t="s">
        <v>190</v>
      </c>
      <c r="H62" s="41" t="s">
        <v>191</v>
      </c>
      <c r="I62" s="40" t="s">
        <v>116</v>
      </c>
      <c r="J62" s="42">
        <v>33000</v>
      </c>
      <c r="K62" s="43">
        <f t="shared" si="0"/>
        <v>330</v>
      </c>
      <c r="L62" s="44">
        <f t="shared" si="1"/>
        <v>3960</v>
      </c>
    </row>
    <row r="63" spans="1:12" ht="30" x14ac:dyDescent="0.4">
      <c r="A63" s="39">
        <v>57</v>
      </c>
      <c r="B63" s="41" t="s">
        <v>192</v>
      </c>
      <c r="C63" s="40" t="s">
        <v>193</v>
      </c>
      <c r="D63" s="40" t="str">
        <f>[1]Sheet1!C35</f>
        <v>Male</v>
      </c>
      <c r="E63" s="41" t="str">
        <f>[1]Sheet1!G35</f>
        <v>1st Deember 2015</v>
      </c>
      <c r="F63" s="41" t="str">
        <f>[1]Sheet1!I35</f>
        <v>14th March 1983</v>
      </c>
      <c r="G63" s="46" t="str">
        <f>[1]Sheet1!K35</f>
        <v>08069362868</v>
      </c>
      <c r="H63" s="41" t="str">
        <f>[1]Sheet1!L35</f>
        <v>No. 61 Mgbosimiri Village, Off Agip Road, PHC</v>
      </c>
      <c r="I63" s="40" t="str">
        <f>[1]Sheet1!D35</f>
        <v>Warehouse Assistant</v>
      </c>
      <c r="J63" s="47">
        <v>61585.799999999996</v>
      </c>
      <c r="K63" s="43">
        <f t="shared" si="0"/>
        <v>615.85799999999995</v>
      </c>
      <c r="L63" s="44">
        <f t="shared" si="1"/>
        <v>7390.2959999999994</v>
      </c>
    </row>
    <row r="64" spans="1:12" ht="30" x14ac:dyDescent="0.4">
      <c r="A64" s="39">
        <v>58</v>
      </c>
      <c r="B64" s="41" t="s">
        <v>214</v>
      </c>
      <c r="C64" s="40" t="s">
        <v>215</v>
      </c>
      <c r="D64" s="40" t="s">
        <v>20</v>
      </c>
      <c r="E64" s="41" t="s">
        <v>210</v>
      </c>
      <c r="F64" s="41" t="s">
        <v>217</v>
      </c>
      <c r="G64" s="50" t="s">
        <v>218</v>
      </c>
      <c r="H64" s="41" t="s">
        <v>219</v>
      </c>
      <c r="I64" s="40" t="s">
        <v>241</v>
      </c>
      <c r="J64" s="47">
        <v>24000</v>
      </c>
      <c r="K64" s="43">
        <f t="shared" si="0"/>
        <v>240</v>
      </c>
      <c r="L64" s="44">
        <f t="shared" si="1"/>
        <v>2880</v>
      </c>
    </row>
    <row r="65" spans="1:12" ht="30" x14ac:dyDescent="0.4">
      <c r="A65" s="39">
        <v>59</v>
      </c>
      <c r="B65" s="41" t="s">
        <v>194</v>
      </c>
      <c r="C65" s="40" t="s">
        <v>195</v>
      </c>
      <c r="D65" s="40" t="s">
        <v>20</v>
      </c>
      <c r="E65" s="41" t="str">
        <f>[1]Sheet1!G25</f>
        <v>1st January 2013</v>
      </c>
      <c r="F65" s="41" t="str">
        <f>[1]Sheet1!I25</f>
        <v>7th May 1980</v>
      </c>
      <c r="G65" s="46" t="str">
        <f>[1]Sheet1!K25</f>
        <v>07034310779, 08120228119</v>
      </c>
      <c r="H65" s="41" t="str">
        <f>[1]Sheet1!L25</f>
        <v>No. 7 The Light Secondary School Road, Opp. U.P.E. Sandfill, Borokiri-PHC</v>
      </c>
      <c r="I65" s="40" t="str">
        <f>[1]Sheet1!D25</f>
        <v>Crane Operator</v>
      </c>
      <c r="J65" s="47">
        <v>83790</v>
      </c>
      <c r="K65" s="43">
        <f t="shared" si="0"/>
        <v>837.9</v>
      </c>
      <c r="L65" s="44">
        <f t="shared" si="1"/>
        <v>10054.799999999999</v>
      </c>
    </row>
    <row r="66" spans="1:12" ht="30" x14ac:dyDescent="0.4">
      <c r="A66" s="39">
        <v>60</v>
      </c>
      <c r="B66" s="41" t="s">
        <v>312</v>
      </c>
      <c r="C66" s="40" t="s">
        <v>313</v>
      </c>
      <c r="D66" s="40" t="str">
        <f>[1]Sheet1!C87</f>
        <v>Male</v>
      </c>
      <c r="E66" s="41"/>
      <c r="F66" s="41"/>
      <c r="G66" s="41"/>
      <c r="H66" s="41"/>
      <c r="I66" s="40" t="s">
        <v>116</v>
      </c>
      <c r="J66" s="42">
        <v>35200</v>
      </c>
      <c r="K66" s="43">
        <f t="shared" si="0"/>
        <v>352</v>
      </c>
      <c r="L66" s="44">
        <f t="shared" si="1"/>
        <v>4224</v>
      </c>
    </row>
    <row r="67" spans="1:12" ht="30" x14ac:dyDescent="0.4">
      <c r="A67" s="39">
        <v>61</v>
      </c>
      <c r="B67" s="41" t="s">
        <v>199</v>
      </c>
      <c r="C67" s="40" t="s">
        <v>200</v>
      </c>
      <c r="D67" s="40" t="str">
        <f>[1]Sheet1!C77</f>
        <v>Male</v>
      </c>
      <c r="E67" s="41" t="s">
        <v>201</v>
      </c>
      <c r="F67" s="41" t="str">
        <f>[1]Sheet1!I77</f>
        <v xml:space="preserve">19th January 1959 </v>
      </c>
      <c r="G67" s="46" t="str">
        <f>[1]Sheet1!K77</f>
        <v>08060524855</v>
      </c>
      <c r="H67" s="41" t="str">
        <f>[1]Sheet1!L77</f>
        <v>No. 10 Bonny Street, Town PHC</v>
      </c>
      <c r="I67" s="40" t="str">
        <f>[1]Sheet1!D77</f>
        <v>Foreman</v>
      </c>
      <c r="J67" s="42">
        <v>110847</v>
      </c>
      <c r="K67" s="43">
        <f t="shared" si="0"/>
        <v>1108.47</v>
      </c>
      <c r="L67" s="51">
        <f t="shared" si="1"/>
        <v>13301.64</v>
      </c>
    </row>
    <row r="68" spans="1:12" ht="30" x14ac:dyDescent="0.4">
      <c r="A68" s="39">
        <v>62</v>
      </c>
      <c r="B68" s="41" t="s">
        <v>202</v>
      </c>
      <c r="C68" s="40" t="s">
        <v>203</v>
      </c>
      <c r="D68" s="40" t="s">
        <v>20</v>
      </c>
      <c r="E68" s="41" t="s">
        <v>112</v>
      </c>
      <c r="F68" s="40" t="s">
        <v>204</v>
      </c>
      <c r="G68" s="41" t="s">
        <v>280</v>
      </c>
      <c r="H68" s="40" t="s">
        <v>205</v>
      </c>
      <c r="I68" s="40" t="s">
        <v>116</v>
      </c>
      <c r="J68" s="47">
        <v>19800</v>
      </c>
      <c r="K68" s="43">
        <f t="shared" si="0"/>
        <v>198</v>
      </c>
      <c r="L68" s="51">
        <f t="shared" si="1"/>
        <v>2376</v>
      </c>
    </row>
    <row r="69" spans="1:12" ht="30" x14ac:dyDescent="0.4">
      <c r="A69" s="39">
        <v>63</v>
      </c>
      <c r="B69" s="41" t="s">
        <v>236</v>
      </c>
      <c r="C69" s="40" t="s">
        <v>237</v>
      </c>
      <c r="D69" s="40" t="s">
        <v>20</v>
      </c>
      <c r="E69" s="41" t="s">
        <v>247</v>
      </c>
      <c r="F69" s="40" t="s">
        <v>248</v>
      </c>
      <c r="G69" s="41" t="s">
        <v>281</v>
      </c>
      <c r="H69" s="40" t="s">
        <v>249</v>
      </c>
      <c r="I69" s="40" t="s">
        <v>238</v>
      </c>
      <c r="J69" s="47">
        <v>39000</v>
      </c>
      <c r="K69" s="43">
        <f t="shared" si="0"/>
        <v>390</v>
      </c>
      <c r="L69" s="51">
        <f t="shared" si="1"/>
        <v>4680</v>
      </c>
    </row>
    <row r="70" spans="1:12" ht="30" x14ac:dyDescent="0.4">
      <c r="A70" s="39">
        <v>64</v>
      </c>
      <c r="B70" s="41" t="s">
        <v>234</v>
      </c>
      <c r="C70" s="40" t="s">
        <v>235</v>
      </c>
      <c r="D70" s="40" t="s">
        <v>20</v>
      </c>
      <c r="E70" s="40" t="s">
        <v>250</v>
      </c>
      <c r="F70" s="40" t="s">
        <v>251</v>
      </c>
      <c r="G70" s="41" t="s">
        <v>146</v>
      </c>
      <c r="H70" s="40" t="s">
        <v>252</v>
      </c>
      <c r="I70" s="40" t="s">
        <v>244</v>
      </c>
      <c r="J70" s="47">
        <v>42000</v>
      </c>
      <c r="K70" s="43">
        <f t="shared" si="0"/>
        <v>420</v>
      </c>
      <c r="L70" s="51">
        <f t="shared" si="1"/>
        <v>5040</v>
      </c>
    </row>
    <row r="71" spans="1:12" ht="30" x14ac:dyDescent="0.4">
      <c r="A71" s="39">
        <v>65</v>
      </c>
      <c r="B71" s="41" t="s">
        <v>253</v>
      </c>
      <c r="C71" s="40" t="s">
        <v>254</v>
      </c>
      <c r="D71" s="40" t="s">
        <v>255</v>
      </c>
      <c r="E71" s="40" t="s">
        <v>266</v>
      </c>
      <c r="F71" s="40" t="s">
        <v>267</v>
      </c>
      <c r="G71" s="41" t="s">
        <v>282</v>
      </c>
      <c r="H71" s="40" t="s">
        <v>268</v>
      </c>
      <c r="I71" s="40" t="s">
        <v>264</v>
      </c>
      <c r="J71" s="47">
        <v>160000</v>
      </c>
      <c r="K71" s="43">
        <f t="shared" ref="K71:K79" si="2">J71*0.01</f>
        <v>1600</v>
      </c>
      <c r="L71" s="51">
        <f t="shared" ref="L71:L79" si="3">K71*12</f>
        <v>19200</v>
      </c>
    </row>
    <row r="72" spans="1:12" ht="30" x14ac:dyDescent="0.4">
      <c r="A72" s="39">
        <v>66</v>
      </c>
      <c r="B72" s="41" t="s">
        <v>256</v>
      </c>
      <c r="C72" s="40" t="s">
        <v>257</v>
      </c>
      <c r="D72" s="40" t="s">
        <v>20</v>
      </c>
      <c r="E72" s="40" t="s">
        <v>266</v>
      </c>
      <c r="F72" s="40" t="s">
        <v>269</v>
      </c>
      <c r="G72" s="41" t="s">
        <v>270</v>
      </c>
      <c r="H72" s="40" t="s">
        <v>271</v>
      </c>
      <c r="I72" s="40" t="s">
        <v>265</v>
      </c>
      <c r="J72" s="47">
        <v>80000</v>
      </c>
      <c r="K72" s="43">
        <f t="shared" si="2"/>
        <v>800</v>
      </c>
      <c r="L72" s="51">
        <f t="shared" si="3"/>
        <v>9600</v>
      </c>
    </row>
    <row r="73" spans="1:12" ht="30" x14ac:dyDescent="0.4">
      <c r="A73" s="39">
        <v>67</v>
      </c>
      <c r="B73" s="41" t="s">
        <v>258</v>
      </c>
      <c r="C73" s="40" t="s">
        <v>259</v>
      </c>
      <c r="D73" s="40" t="s">
        <v>20</v>
      </c>
      <c r="E73" s="40" t="s">
        <v>272</v>
      </c>
      <c r="F73" s="40" t="s">
        <v>273</v>
      </c>
      <c r="G73" s="41" t="s">
        <v>274</v>
      </c>
      <c r="H73" s="40" t="s">
        <v>275</v>
      </c>
      <c r="I73" s="40" t="s">
        <v>262</v>
      </c>
      <c r="J73" s="47">
        <v>79800</v>
      </c>
      <c r="K73" s="43">
        <f t="shared" si="2"/>
        <v>798</v>
      </c>
      <c r="L73" s="51">
        <f t="shared" si="3"/>
        <v>9576</v>
      </c>
    </row>
    <row r="74" spans="1:12" ht="30" x14ac:dyDescent="0.4">
      <c r="A74" s="39">
        <v>68</v>
      </c>
      <c r="B74" s="41" t="s">
        <v>260</v>
      </c>
      <c r="C74" s="40" t="s">
        <v>261</v>
      </c>
      <c r="D74" s="40" t="s">
        <v>20</v>
      </c>
      <c r="E74" s="40" t="s">
        <v>276</v>
      </c>
      <c r="F74" s="40" t="s">
        <v>277</v>
      </c>
      <c r="G74" s="41" t="s">
        <v>278</v>
      </c>
      <c r="H74" s="40" t="s">
        <v>279</v>
      </c>
      <c r="I74" s="40" t="s">
        <v>263</v>
      </c>
      <c r="J74" s="47">
        <v>48000</v>
      </c>
      <c r="K74" s="43">
        <f t="shared" si="2"/>
        <v>480</v>
      </c>
      <c r="L74" s="51">
        <f t="shared" si="3"/>
        <v>5760</v>
      </c>
    </row>
    <row r="75" spans="1:12" ht="30" x14ac:dyDescent="0.4">
      <c r="A75" s="39">
        <v>69</v>
      </c>
      <c r="B75" s="41" t="s">
        <v>291</v>
      </c>
      <c r="C75" s="40" t="s">
        <v>292</v>
      </c>
      <c r="D75" s="40" t="s">
        <v>255</v>
      </c>
      <c r="E75" s="40" t="s">
        <v>293</v>
      </c>
      <c r="F75" s="40" t="s">
        <v>294</v>
      </c>
      <c r="G75" s="41" t="s">
        <v>295</v>
      </c>
      <c r="H75" s="40" t="s">
        <v>296</v>
      </c>
      <c r="I75" s="40" t="s">
        <v>297</v>
      </c>
      <c r="J75" s="47">
        <v>28000</v>
      </c>
      <c r="K75" s="43">
        <f t="shared" si="2"/>
        <v>280</v>
      </c>
      <c r="L75" s="51">
        <f t="shared" si="3"/>
        <v>3360</v>
      </c>
    </row>
    <row r="76" spans="1:12" ht="30" x14ac:dyDescent="0.4">
      <c r="A76" s="39">
        <v>70</v>
      </c>
      <c r="B76" s="41" t="s">
        <v>43</v>
      </c>
      <c r="C76" s="40" t="s">
        <v>158</v>
      </c>
      <c r="D76" s="40" t="s">
        <v>20</v>
      </c>
      <c r="E76" s="40"/>
      <c r="F76" s="40"/>
      <c r="G76" s="41"/>
      <c r="H76" s="40"/>
      <c r="I76" s="40"/>
      <c r="J76" s="47">
        <v>24000</v>
      </c>
      <c r="K76" s="43">
        <f t="shared" si="2"/>
        <v>240</v>
      </c>
      <c r="L76" s="51">
        <f t="shared" si="3"/>
        <v>2880</v>
      </c>
    </row>
    <row r="77" spans="1:12" ht="30" x14ac:dyDescent="0.4">
      <c r="A77" s="39">
        <v>71</v>
      </c>
      <c r="B77" s="41" t="s">
        <v>301</v>
      </c>
      <c r="C77" s="40" t="s">
        <v>302</v>
      </c>
      <c r="D77" s="40" t="s">
        <v>20</v>
      </c>
      <c r="E77" s="40"/>
      <c r="F77" s="40"/>
      <c r="G77" s="41"/>
      <c r="H77" s="40"/>
      <c r="I77" s="40" t="s">
        <v>290</v>
      </c>
      <c r="J77" s="47">
        <v>30000</v>
      </c>
      <c r="K77" s="43">
        <f t="shared" si="2"/>
        <v>300</v>
      </c>
      <c r="L77" s="51">
        <f t="shared" si="3"/>
        <v>3600</v>
      </c>
    </row>
    <row r="78" spans="1:12" ht="30" x14ac:dyDescent="0.4">
      <c r="A78" s="39">
        <v>72</v>
      </c>
      <c r="B78" s="41" t="s">
        <v>303</v>
      </c>
      <c r="C78" s="40" t="s">
        <v>304</v>
      </c>
      <c r="D78" s="40" t="s">
        <v>255</v>
      </c>
      <c r="E78" s="40"/>
      <c r="F78" s="40"/>
      <c r="G78" s="41"/>
      <c r="H78" s="40"/>
      <c r="I78" s="40" t="s">
        <v>86</v>
      </c>
      <c r="J78" s="47">
        <v>80000</v>
      </c>
      <c r="K78" s="43">
        <f t="shared" si="2"/>
        <v>800</v>
      </c>
      <c r="L78" s="51">
        <f t="shared" si="3"/>
        <v>9600</v>
      </c>
    </row>
    <row r="79" spans="1:12" ht="30" x14ac:dyDescent="0.4">
      <c r="A79" s="87">
        <v>73</v>
      </c>
      <c r="B79" s="41" t="s">
        <v>308</v>
      </c>
      <c r="C79" s="40" t="s">
        <v>309</v>
      </c>
      <c r="D79" s="40" t="s">
        <v>255</v>
      </c>
      <c r="E79" s="40"/>
      <c r="F79" s="40"/>
      <c r="G79" s="41"/>
      <c r="H79" s="40"/>
      <c r="I79" s="40"/>
      <c r="J79" s="47">
        <v>57024</v>
      </c>
      <c r="K79" s="43">
        <f t="shared" si="2"/>
        <v>570.24</v>
      </c>
      <c r="L79" s="51">
        <f t="shared" si="3"/>
        <v>6842.88</v>
      </c>
    </row>
    <row r="80" spans="1:12" ht="30" x14ac:dyDescent="0.4">
      <c r="A80" s="87"/>
      <c r="B80" s="41"/>
      <c r="C80" s="40"/>
      <c r="D80" s="40"/>
      <c r="E80" s="40"/>
      <c r="F80" s="40"/>
      <c r="G80" s="41"/>
      <c r="H80" s="40"/>
      <c r="I80" s="40"/>
      <c r="J80" s="47"/>
      <c r="K80" s="43"/>
      <c r="L80" s="51"/>
    </row>
    <row r="81" spans="1:12" ht="30" x14ac:dyDescent="0.4">
      <c r="A81" s="87"/>
      <c r="B81" s="41"/>
      <c r="C81" s="40"/>
      <c r="D81" s="40"/>
      <c r="E81" s="40"/>
      <c r="F81" s="40"/>
      <c r="G81" s="41"/>
      <c r="H81" s="40"/>
      <c r="I81" s="40"/>
      <c r="J81" s="95">
        <f>SUM(J7:J80)</f>
        <v>6748615</v>
      </c>
      <c r="K81" s="96">
        <f>SUM(K7:K80)</f>
        <v>67486.149999999994</v>
      </c>
      <c r="L81" s="97">
        <f>SUM(L7:L80)</f>
        <v>809833.8</v>
      </c>
    </row>
    <row r="82" spans="1:12" ht="30" x14ac:dyDescent="0.4">
      <c r="A82" s="90"/>
      <c r="B82" s="91"/>
      <c r="C82" s="22"/>
      <c r="D82" s="22"/>
      <c r="E82" s="22"/>
      <c r="F82" s="22"/>
      <c r="G82" s="91"/>
      <c r="H82" s="22"/>
      <c r="I82" s="22"/>
      <c r="J82" s="92"/>
      <c r="K82" s="93"/>
      <c r="L82" s="94"/>
    </row>
    <row r="83" spans="1:12" ht="30" x14ac:dyDescent="0.4">
      <c r="A83" s="90"/>
      <c r="B83" s="91"/>
      <c r="C83" s="22"/>
      <c r="D83" s="22"/>
      <c r="E83" s="22"/>
      <c r="F83" s="22"/>
      <c r="G83" s="91"/>
      <c r="H83" s="22"/>
      <c r="I83" s="22"/>
      <c r="J83" s="92"/>
      <c r="K83" s="93"/>
      <c r="L83" s="94"/>
    </row>
    <row r="84" spans="1:12" ht="30" customHeight="1" x14ac:dyDescent="0.25"/>
    <row r="85" spans="1:12" ht="30" customHeight="1" x14ac:dyDescent="0.25"/>
  </sheetData>
  <mergeCells count="1">
    <mergeCell ref="A5:A6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topLeftCell="B39" zoomScale="35" zoomScaleNormal="35" workbookViewId="0">
      <selection activeCell="J81" sqref="J81"/>
    </sheetView>
  </sheetViews>
  <sheetFormatPr defaultRowHeight="15" x14ac:dyDescent="0.25"/>
  <cols>
    <col min="1" max="1" width="11.42578125" customWidth="1"/>
    <col min="2" max="2" width="49.7109375" customWidth="1"/>
    <col min="3" max="3" width="45.42578125" customWidth="1"/>
    <col min="4" max="4" width="18.28515625" customWidth="1"/>
    <col min="5" max="5" width="45.140625" customWidth="1"/>
    <col min="6" max="6" width="53.140625" customWidth="1"/>
    <col min="7" max="7" width="64.5703125" customWidth="1"/>
    <col min="8" max="8" width="130" customWidth="1"/>
    <col min="9" max="9" width="62.28515625" customWidth="1"/>
    <col min="10" max="10" width="47.7109375" customWidth="1"/>
    <col min="11" max="11" width="37.7109375" customWidth="1"/>
    <col min="12" max="12" width="39.7109375" customWidth="1"/>
  </cols>
  <sheetData>
    <row r="1" spans="1:12" ht="89.25" customHeight="1" x14ac:dyDescent="0.65">
      <c r="A1" s="1"/>
      <c r="B1" s="2"/>
      <c r="C1" s="2"/>
      <c r="D1" s="2"/>
      <c r="E1" s="3"/>
      <c r="F1" s="4" t="s">
        <v>0</v>
      </c>
      <c r="G1" s="2"/>
      <c r="H1" s="2"/>
      <c r="I1" s="2"/>
      <c r="J1" s="5"/>
      <c r="K1" s="5"/>
      <c r="L1" s="6"/>
    </row>
    <row r="2" spans="1:12" ht="46.5" x14ac:dyDescent="0.7">
      <c r="A2" s="9"/>
      <c r="B2" s="10"/>
      <c r="C2" s="10"/>
      <c r="D2" s="10"/>
      <c r="E2" s="10"/>
      <c r="F2" s="11" t="s">
        <v>1</v>
      </c>
      <c r="G2" s="10"/>
      <c r="H2" s="10"/>
      <c r="I2" s="10"/>
      <c r="J2" s="10"/>
      <c r="K2" s="10"/>
      <c r="L2" s="12"/>
    </row>
    <row r="3" spans="1:12" ht="61.5" x14ac:dyDescent="0.9">
      <c r="A3" s="9"/>
      <c r="B3" s="16" t="s">
        <v>220</v>
      </c>
      <c r="C3" s="10"/>
      <c r="D3" s="10"/>
      <c r="E3" s="10"/>
      <c r="F3" s="10"/>
      <c r="G3" s="10"/>
      <c r="H3" s="88" t="s">
        <v>307</v>
      </c>
      <c r="I3" s="10"/>
      <c r="J3" s="10"/>
      <c r="K3" s="10"/>
      <c r="L3" s="15"/>
    </row>
    <row r="4" spans="1:12" ht="46.5" x14ac:dyDescent="0.7">
      <c r="A4" s="17"/>
      <c r="B4" s="18"/>
      <c r="C4" s="19"/>
      <c r="D4" s="19"/>
      <c r="E4" s="20"/>
      <c r="F4" s="20"/>
      <c r="G4" s="19"/>
      <c r="H4" s="19"/>
      <c r="I4" s="14" t="s">
        <v>2</v>
      </c>
      <c r="J4" s="21"/>
      <c r="K4" s="22" t="s">
        <v>3</v>
      </c>
      <c r="L4" s="23"/>
    </row>
    <row r="5" spans="1:12" ht="56.25" customHeight="1" x14ac:dyDescent="0.7">
      <c r="A5" s="100" t="s">
        <v>4</v>
      </c>
      <c r="B5" s="24"/>
      <c r="C5" s="24"/>
      <c r="D5" s="24"/>
      <c r="E5" s="25" t="s">
        <v>5</v>
      </c>
      <c r="F5" s="26"/>
      <c r="G5" s="24"/>
      <c r="H5" s="24"/>
      <c r="I5" s="27"/>
      <c r="J5" s="28" t="s">
        <v>6</v>
      </c>
      <c r="K5" s="29"/>
      <c r="L5" s="30"/>
    </row>
    <row r="6" spans="1:12" ht="53.25" customHeight="1" x14ac:dyDescent="0.4">
      <c r="A6" s="101"/>
      <c r="B6" s="31" t="s">
        <v>7</v>
      </c>
      <c r="C6" s="32" t="s">
        <v>8</v>
      </c>
      <c r="D6" s="32" t="s">
        <v>9</v>
      </c>
      <c r="E6" s="33" t="s">
        <v>10</v>
      </c>
      <c r="F6" s="34" t="s">
        <v>11</v>
      </c>
      <c r="G6" s="32" t="s">
        <v>12</v>
      </c>
      <c r="H6" s="32" t="s">
        <v>13</v>
      </c>
      <c r="I6" s="32" t="s">
        <v>14</v>
      </c>
      <c r="J6" s="35" t="s">
        <v>15</v>
      </c>
      <c r="K6" s="36" t="s">
        <v>16</v>
      </c>
      <c r="L6" s="37" t="s">
        <v>17</v>
      </c>
    </row>
    <row r="7" spans="1:12" ht="30" x14ac:dyDescent="0.4">
      <c r="A7" s="39">
        <v>1</v>
      </c>
      <c r="B7" s="40" t="s">
        <v>18</v>
      </c>
      <c r="C7" s="40" t="s">
        <v>19</v>
      </c>
      <c r="D7" s="40" t="s">
        <v>20</v>
      </c>
      <c r="E7" s="22"/>
      <c r="F7" s="41" t="s">
        <v>21</v>
      </c>
      <c r="G7" s="41" t="s">
        <v>22</v>
      </c>
      <c r="H7" s="41" t="s">
        <v>23</v>
      </c>
      <c r="I7" s="40" t="s">
        <v>24</v>
      </c>
      <c r="J7" s="42">
        <v>2000000</v>
      </c>
      <c r="K7" s="43">
        <f t="shared" ref="K7:K70" si="0">J7*0.01</f>
        <v>20000</v>
      </c>
      <c r="L7" s="44">
        <f t="shared" ref="L7:L70" si="1">K7*12</f>
        <v>240000</v>
      </c>
    </row>
    <row r="8" spans="1:12" ht="30" x14ac:dyDescent="0.4">
      <c r="A8" s="39">
        <v>2</v>
      </c>
      <c r="B8" s="40" t="s">
        <v>120</v>
      </c>
      <c r="C8" s="40" t="s">
        <v>119</v>
      </c>
      <c r="D8" s="40" t="s">
        <v>20</v>
      </c>
      <c r="E8" s="22" t="s">
        <v>229</v>
      </c>
      <c r="F8" s="41" t="s">
        <v>122</v>
      </c>
      <c r="G8" s="41" t="s">
        <v>230</v>
      </c>
      <c r="H8" s="41" t="s">
        <v>231</v>
      </c>
      <c r="I8" s="40" t="s">
        <v>239</v>
      </c>
      <c r="J8" s="42">
        <v>120393</v>
      </c>
      <c r="K8" s="43">
        <f t="shared" si="0"/>
        <v>1203.93</v>
      </c>
      <c r="L8" s="44">
        <f t="shared" si="1"/>
        <v>14447.16</v>
      </c>
    </row>
    <row r="9" spans="1:12" ht="30" x14ac:dyDescent="0.4">
      <c r="A9" s="39">
        <v>3</v>
      </c>
      <c r="B9" s="41" t="s">
        <v>25</v>
      </c>
      <c r="C9" s="40" t="s">
        <v>26</v>
      </c>
      <c r="D9" s="40" t="str">
        <f>[1]Sheet1!C61</f>
        <v>Male</v>
      </c>
      <c r="E9" s="41" t="str">
        <f>[1]Sheet1!G61</f>
        <v>27th May 2011</v>
      </c>
      <c r="F9" s="41" t="str">
        <f>[1]Sheet1!I61</f>
        <v>1st January 1962</v>
      </c>
      <c r="G9" s="46" t="str">
        <f>[1]Sheet1!K61</f>
        <v>08067393809, 07055276976</v>
      </c>
      <c r="H9" s="41" t="str">
        <f>[1]Sheet1!L61</f>
        <v>No. 1 School Road Akani Compound Rumuolumeni PHC</v>
      </c>
      <c r="I9" s="40" t="str">
        <f>[1]Sheet1!D61</f>
        <v>Marine Engineer Assistant</v>
      </c>
      <c r="J9" s="47">
        <v>52800</v>
      </c>
      <c r="K9" s="43">
        <f t="shared" si="0"/>
        <v>528</v>
      </c>
      <c r="L9" s="44">
        <f t="shared" si="1"/>
        <v>6336</v>
      </c>
    </row>
    <row r="10" spans="1:12" ht="30" x14ac:dyDescent="0.4">
      <c r="A10" s="39">
        <v>4</v>
      </c>
      <c r="B10" s="41" t="s">
        <v>27</v>
      </c>
      <c r="C10" s="40" t="s">
        <v>28</v>
      </c>
      <c r="D10" s="40" t="str">
        <f>[1]Sheet1!C73</f>
        <v>Male</v>
      </c>
      <c r="E10" s="41" t="str">
        <f>[1]Sheet1!G73</f>
        <v>11th March 2013</v>
      </c>
      <c r="F10" s="41" t="str">
        <f>[1]Sheet1!I73</f>
        <v>1st September 1987</v>
      </c>
      <c r="G10" s="46" t="str">
        <f>[1]Sheet1!K73</f>
        <v>080639683265, 08052705520</v>
      </c>
      <c r="H10" s="41" t="str">
        <f>[1]Sheet1!L73</f>
        <v>No. 34 Miracle Estate Off School Road, Elelenwo PHC</v>
      </c>
      <c r="I10" s="40" t="str">
        <f>[1]Sheet1!D73</f>
        <v>Deckhand</v>
      </c>
      <c r="J10" s="42">
        <v>36000</v>
      </c>
      <c r="K10" s="43">
        <f t="shared" si="0"/>
        <v>360</v>
      </c>
      <c r="L10" s="44">
        <f t="shared" si="1"/>
        <v>4320</v>
      </c>
    </row>
    <row r="11" spans="1:12" ht="30" x14ac:dyDescent="0.4">
      <c r="A11" s="39">
        <v>5</v>
      </c>
      <c r="B11" s="41" t="s">
        <v>29</v>
      </c>
      <c r="C11" s="40" t="s">
        <v>30</v>
      </c>
      <c r="D11" s="40" t="str">
        <f>[1]Sheet1!C62</f>
        <v>Male</v>
      </c>
      <c r="E11" s="41" t="str">
        <f>[1]Sheet1!G62</f>
        <v>15th December 2011</v>
      </c>
      <c r="F11" s="41" t="str">
        <f>[1]Sheet1!I62</f>
        <v>22nd November 1982</v>
      </c>
      <c r="G11" s="46" t="str">
        <f>[1]Sheet1!K62</f>
        <v>08035114522, 08058561737</v>
      </c>
      <c r="H11" s="41" t="str">
        <f>[1]Sheet1!L62</f>
        <v>No. 39 GRA Elelenwo PHC</v>
      </c>
      <c r="I11" s="40" t="str">
        <f>[1]Sheet1!D62</f>
        <v>Deckhand</v>
      </c>
      <c r="J11" s="47">
        <v>43758.38</v>
      </c>
      <c r="K11" s="43">
        <f t="shared" si="0"/>
        <v>437.5838</v>
      </c>
      <c r="L11" s="44">
        <f t="shared" si="1"/>
        <v>5251.0056000000004</v>
      </c>
    </row>
    <row r="12" spans="1:12" ht="30" x14ac:dyDescent="0.4">
      <c r="A12" s="39">
        <v>6</v>
      </c>
      <c r="B12" s="40" t="s">
        <v>31</v>
      </c>
      <c r="C12" s="40" t="s">
        <v>32</v>
      </c>
      <c r="D12" s="40" t="s">
        <v>20</v>
      </c>
      <c r="E12" s="41" t="s">
        <v>33</v>
      </c>
      <c r="F12" s="41" t="s">
        <v>34</v>
      </c>
      <c r="G12" s="41" t="s">
        <v>35</v>
      </c>
      <c r="H12" s="41" t="s">
        <v>36</v>
      </c>
      <c r="I12" s="40" t="s">
        <v>37</v>
      </c>
      <c r="J12" s="42">
        <v>42000</v>
      </c>
      <c r="K12" s="43">
        <f t="shared" si="0"/>
        <v>420</v>
      </c>
      <c r="L12" s="44">
        <f t="shared" si="1"/>
        <v>5040</v>
      </c>
    </row>
    <row r="13" spans="1:12" ht="30" x14ac:dyDescent="0.4">
      <c r="A13" s="39">
        <v>7</v>
      </c>
      <c r="B13" s="41" t="s">
        <v>38</v>
      </c>
      <c r="C13" s="40" t="s">
        <v>39</v>
      </c>
      <c r="D13" s="40" t="str">
        <f>[1]Sheet1!C28</f>
        <v>Male</v>
      </c>
      <c r="E13" s="41" t="str">
        <f>[1]Sheet1!G28</f>
        <v>1st August 2015</v>
      </c>
      <c r="F13" s="41" t="str">
        <f>[1]Sheet1!I28</f>
        <v>19th March 1992</v>
      </c>
      <c r="G13" s="46" t="str">
        <f>[1]Sheet1!K28</f>
        <v>07066471973</v>
      </c>
      <c r="H13" s="41" t="str">
        <f>[1]Sheet1!L28</f>
        <v>No. 23 Okania Road, Off Shell Locationn, Rumuola, PHC</v>
      </c>
      <c r="I13" s="40" t="str">
        <f>[1]Sheet1!D28</f>
        <v>Gardener</v>
      </c>
      <c r="J13" s="47">
        <v>25380</v>
      </c>
      <c r="K13" s="43">
        <f t="shared" si="0"/>
        <v>253.8</v>
      </c>
      <c r="L13" s="44">
        <f t="shared" si="1"/>
        <v>3045.6000000000004</v>
      </c>
    </row>
    <row r="14" spans="1:12" ht="30" x14ac:dyDescent="0.4">
      <c r="A14" s="39">
        <v>8</v>
      </c>
      <c r="B14" s="41" t="s">
        <v>40</v>
      </c>
      <c r="C14" s="40" t="s">
        <v>41</v>
      </c>
      <c r="D14" s="40" t="str">
        <f>[1]Sheet1!C80</f>
        <v>Male</v>
      </c>
      <c r="E14" s="41" t="str">
        <f>[1]Sheet1!G80</f>
        <v>22nd August 2012</v>
      </c>
      <c r="F14" s="41" t="str">
        <f>[1]Sheet1!I80</f>
        <v>14th February 1961</v>
      </c>
      <c r="G14" s="46" t="str">
        <f>[1]Sheet1!K80</f>
        <v>08033655946, 08052941726</v>
      </c>
      <c r="H14" s="41" t="str">
        <f>[1]Sheet1!L80</f>
        <v>No. 9A Ike gwerre Street Oromene Zimgdu Village.</v>
      </c>
      <c r="I14" s="40" t="str">
        <f>[1]Sheet1!D80</f>
        <v>Boat Captain</v>
      </c>
      <c r="J14" s="42">
        <v>58212</v>
      </c>
      <c r="K14" s="43">
        <f t="shared" si="0"/>
        <v>582.12</v>
      </c>
      <c r="L14" s="44">
        <f t="shared" si="1"/>
        <v>6985.4400000000005</v>
      </c>
    </row>
    <row r="15" spans="1:12" ht="30" x14ac:dyDescent="0.4">
      <c r="A15" s="39">
        <v>9</v>
      </c>
      <c r="B15" s="41" t="s">
        <v>42</v>
      </c>
      <c r="C15" s="40" t="s">
        <v>43</v>
      </c>
      <c r="D15" s="40" t="str">
        <f>[1]Sheet1!C75</f>
        <v>Male</v>
      </c>
      <c r="E15" s="41" t="str">
        <f>[1]Sheet1!G75</f>
        <v>1st December 2017</v>
      </c>
      <c r="F15" s="41" t="str">
        <f>[1]Sheet1!I75</f>
        <v>23rd October 1991</v>
      </c>
      <c r="G15" s="46" t="str">
        <f>[1]Sheet1!K75</f>
        <v>07037852663, 08073229383</v>
      </c>
      <c r="H15" s="41" t="str">
        <f>[1]Sheet1!L75</f>
        <v>No Former Zongo Road, Off Warake Road Auchi, Edo State.</v>
      </c>
      <c r="I15" s="40" t="str">
        <f>[1]Sheet1!D75</f>
        <v>Ict Officer</v>
      </c>
      <c r="J15" s="42">
        <v>52800</v>
      </c>
      <c r="K15" s="43">
        <f t="shared" si="0"/>
        <v>528</v>
      </c>
      <c r="L15" s="44">
        <f t="shared" si="1"/>
        <v>6336</v>
      </c>
    </row>
    <row r="16" spans="1:12" ht="30" x14ac:dyDescent="0.4">
      <c r="A16" s="39">
        <v>10</v>
      </c>
      <c r="B16" s="40" t="s">
        <v>44</v>
      </c>
      <c r="C16" s="40" t="s">
        <v>45</v>
      </c>
      <c r="D16" s="40" t="s">
        <v>20</v>
      </c>
      <c r="E16" s="41" t="s">
        <v>33</v>
      </c>
      <c r="F16" s="41" t="s">
        <v>46</v>
      </c>
      <c r="G16" s="41" t="s">
        <v>47</v>
      </c>
      <c r="H16" s="41" t="s">
        <v>48</v>
      </c>
      <c r="I16" s="48" t="s">
        <v>49</v>
      </c>
      <c r="J16" s="42">
        <v>33000</v>
      </c>
      <c r="K16" s="43">
        <f t="shared" si="0"/>
        <v>330</v>
      </c>
      <c r="L16" s="44">
        <f t="shared" si="1"/>
        <v>3960</v>
      </c>
    </row>
    <row r="17" spans="1:12" ht="30" x14ac:dyDescent="0.4">
      <c r="A17" s="39">
        <v>11</v>
      </c>
      <c r="B17" s="41" t="s">
        <v>50</v>
      </c>
      <c r="C17" s="40" t="s">
        <v>51</v>
      </c>
      <c r="D17" s="40" t="str">
        <f>[1]Sheet1!C60</f>
        <v>Male</v>
      </c>
      <c r="E17" s="41" t="str">
        <f>[1]Sheet1!G60</f>
        <v>5th September 2011</v>
      </c>
      <c r="F17" s="41" t="str">
        <f>[1]Sheet1!I60</f>
        <v>5th May 1975</v>
      </c>
      <c r="G17" s="41" t="s">
        <v>52</v>
      </c>
      <c r="H17" s="41" t="str">
        <f>[1]Sheet1!L60</f>
        <v>Flat 3 Bonny/Ceek Road Gra PHC</v>
      </c>
      <c r="I17" s="40" t="str">
        <f>[1]Sheet1!D60</f>
        <v>Boat Captain</v>
      </c>
      <c r="J17" s="47">
        <v>58212</v>
      </c>
      <c r="K17" s="43">
        <f t="shared" si="0"/>
        <v>582.12</v>
      </c>
      <c r="L17" s="44">
        <f t="shared" si="1"/>
        <v>6985.4400000000005</v>
      </c>
    </row>
    <row r="18" spans="1:12" ht="30" x14ac:dyDescent="0.4">
      <c r="A18" s="39">
        <v>12</v>
      </c>
      <c r="B18" s="41" t="s">
        <v>53</v>
      </c>
      <c r="C18" s="40" t="s">
        <v>54</v>
      </c>
      <c r="D18" s="40" t="str">
        <f>[1]Sheet1!C20</f>
        <v>Male</v>
      </c>
      <c r="E18" s="41" t="str">
        <f>[1]Sheet1!G20</f>
        <v>2nd August 2010</v>
      </c>
      <c r="F18" s="41" t="str">
        <f>[1]Sheet1!I20</f>
        <v>10th May 1981</v>
      </c>
      <c r="G18" s="46" t="str">
        <f>[1]Sheet1!K20</f>
        <v>08032353815, 08053887954</v>
      </c>
      <c r="H18" s="41" t="str">
        <f>[1]Sheet1!L20</f>
        <v>No. 13 Orogbun Crescent, Off Onne Road, GRA Phase 2, PHC</v>
      </c>
      <c r="I18" s="40" t="str">
        <f>[1]Sheet1!D20</f>
        <v>Dep. Opts. Mgr-Marine&amp;Log.</v>
      </c>
      <c r="J18" s="47">
        <v>166698</v>
      </c>
      <c r="K18" s="43">
        <f t="shared" si="0"/>
        <v>1666.98</v>
      </c>
      <c r="L18" s="44">
        <f t="shared" si="1"/>
        <v>20003.760000000002</v>
      </c>
    </row>
    <row r="19" spans="1:12" ht="30" x14ac:dyDescent="0.4">
      <c r="A19" s="39">
        <v>13</v>
      </c>
      <c r="B19" s="40" t="s">
        <v>55</v>
      </c>
      <c r="C19" s="40" t="s">
        <v>56</v>
      </c>
      <c r="D19" s="40" t="s">
        <v>20</v>
      </c>
      <c r="E19" s="41" t="s">
        <v>33</v>
      </c>
      <c r="F19" s="41" t="s">
        <v>57</v>
      </c>
      <c r="G19" s="41" t="s">
        <v>58</v>
      </c>
      <c r="H19" s="41" t="s">
        <v>59</v>
      </c>
      <c r="I19" s="40" t="s">
        <v>49</v>
      </c>
      <c r="J19" s="42">
        <v>33000</v>
      </c>
      <c r="K19" s="43">
        <f t="shared" si="0"/>
        <v>330</v>
      </c>
      <c r="L19" s="44">
        <f t="shared" si="1"/>
        <v>3960</v>
      </c>
    </row>
    <row r="20" spans="1:12" ht="30" customHeight="1" x14ac:dyDescent="0.4">
      <c r="A20" s="39">
        <v>14</v>
      </c>
      <c r="B20" s="41" t="s">
        <v>60</v>
      </c>
      <c r="C20" s="40" t="s">
        <v>61</v>
      </c>
      <c r="D20" s="40" t="str">
        <f>[1]Sheet1!C41</f>
        <v>Male</v>
      </c>
      <c r="E20" s="41" t="str">
        <f>[1]Sheet1!G41</f>
        <v>7th August 2017</v>
      </c>
      <c r="F20" s="41" t="str">
        <f>[1]Sheet1!I41</f>
        <v>12th April 1985</v>
      </c>
      <c r="G20" s="46" t="str">
        <f>[1]Sheet1!K41</f>
        <v>08093528492</v>
      </c>
      <c r="H20" s="41" t="str">
        <f>[1]Sheet1!L41</f>
        <v>No. 8 Chinwo Compound, Woji Town, PHC</v>
      </c>
      <c r="I20" s="49" t="str">
        <f>[1]Sheet1!D41</f>
        <v>Maintenance/Base Logistic Officer</v>
      </c>
      <c r="J20" s="47">
        <v>52800</v>
      </c>
      <c r="K20" s="43">
        <f t="shared" si="0"/>
        <v>528</v>
      </c>
      <c r="L20" s="44">
        <f t="shared" si="1"/>
        <v>6336</v>
      </c>
    </row>
    <row r="21" spans="1:12" ht="30" x14ac:dyDescent="0.4">
      <c r="A21" s="39">
        <v>15</v>
      </c>
      <c r="B21" s="41" t="s">
        <v>62</v>
      </c>
      <c r="C21" s="40" t="s">
        <v>63</v>
      </c>
      <c r="D21" s="40" t="str">
        <f>[1]Sheet1!C88</f>
        <v>Male</v>
      </c>
      <c r="E21" s="41" t="str">
        <f>[1]Sheet1!G88</f>
        <v>8th August 2010</v>
      </c>
      <c r="F21" s="41" t="str">
        <f>[1]Sheet1!I88</f>
        <v>15th August 1963</v>
      </c>
      <c r="G21" s="41" t="s">
        <v>64</v>
      </c>
      <c r="H21" s="41" t="str">
        <f>[1]Sheet1!L88</f>
        <v>No. 1B Ajuwa Close by Federal Close, Abuloma Road, PHC</v>
      </c>
      <c r="I21" s="40" t="str">
        <f>[1]Sheet1!D88</f>
        <v>Boat Captain</v>
      </c>
      <c r="J21" s="42">
        <v>61121</v>
      </c>
      <c r="K21" s="43">
        <f t="shared" si="0"/>
        <v>611.21</v>
      </c>
      <c r="L21" s="44">
        <f t="shared" si="1"/>
        <v>7334.52</v>
      </c>
    </row>
    <row r="22" spans="1:12" ht="30" x14ac:dyDescent="0.4">
      <c r="A22" s="39">
        <v>16</v>
      </c>
      <c r="B22" s="41" t="s">
        <v>65</v>
      </c>
      <c r="C22" s="40" t="s">
        <v>66</v>
      </c>
      <c r="D22" s="40" t="str">
        <f>[1]Sheet1!C48</f>
        <v>Female</v>
      </c>
      <c r="E22" s="41" t="str">
        <f>[1]Sheet1!G48</f>
        <v>7th October 2013</v>
      </c>
      <c r="F22" s="41" t="str">
        <f>[1]Sheet1!I48</f>
        <v>6th January 1976</v>
      </c>
      <c r="G22" s="46" t="str">
        <f>[1]Sheet1!K48</f>
        <v>07062939954, 08053263500</v>
      </c>
      <c r="H22" s="41" t="str">
        <f>[1]Sheet1!L48</f>
        <v>No. 17 Road One Rumuibekwe Layout, PHC</v>
      </c>
      <c r="I22" s="40" t="s">
        <v>240</v>
      </c>
      <c r="J22" s="47">
        <v>200000</v>
      </c>
      <c r="K22" s="43">
        <f t="shared" si="0"/>
        <v>2000</v>
      </c>
      <c r="L22" s="44">
        <f t="shared" si="1"/>
        <v>24000</v>
      </c>
    </row>
    <row r="23" spans="1:12" ht="30" x14ac:dyDescent="0.4">
      <c r="A23" s="39">
        <v>17</v>
      </c>
      <c r="B23" s="41" t="s">
        <v>68</v>
      </c>
      <c r="C23" s="40" t="s">
        <v>69</v>
      </c>
      <c r="D23" s="40" t="str">
        <f>[1]Sheet1!C22</f>
        <v>Male</v>
      </c>
      <c r="E23" s="41" t="str">
        <f>[1]Sheet1!G22</f>
        <v>28th February 2013</v>
      </c>
      <c r="F23" s="41" t="str">
        <f>[1]Sheet1!I22</f>
        <v>25th February 1981</v>
      </c>
      <c r="G23" s="46" t="str">
        <f>[1]Sheet1!K22</f>
        <v>07038433348</v>
      </c>
      <c r="H23" s="41" t="str">
        <f>[1]Sheet1!L22</f>
        <v>No. 19 Alexander Street, Mile 4, PHC</v>
      </c>
      <c r="I23" s="40" t="str">
        <f>[1]Sheet1!D22</f>
        <v>Marine Officer</v>
      </c>
      <c r="J23" s="47">
        <v>92378</v>
      </c>
      <c r="K23" s="43">
        <f t="shared" si="0"/>
        <v>923.78</v>
      </c>
      <c r="L23" s="44">
        <f t="shared" si="1"/>
        <v>11085.36</v>
      </c>
    </row>
    <row r="24" spans="1:12" ht="30" x14ac:dyDescent="0.4">
      <c r="A24" s="39">
        <v>18</v>
      </c>
      <c r="B24" s="40" t="s">
        <v>70</v>
      </c>
      <c r="C24" s="40" t="s">
        <v>71</v>
      </c>
      <c r="D24" s="40" t="s">
        <v>20</v>
      </c>
      <c r="E24" s="41" t="s">
        <v>33</v>
      </c>
      <c r="F24" s="41" t="s">
        <v>72</v>
      </c>
      <c r="G24" s="41" t="s">
        <v>73</v>
      </c>
      <c r="H24" s="41" t="s">
        <v>74</v>
      </c>
      <c r="I24" s="40" t="s">
        <v>75</v>
      </c>
      <c r="J24" s="42">
        <v>48000</v>
      </c>
      <c r="K24" s="43">
        <f t="shared" si="0"/>
        <v>480</v>
      </c>
      <c r="L24" s="44">
        <f t="shared" si="1"/>
        <v>5760</v>
      </c>
    </row>
    <row r="25" spans="1:12" ht="30" x14ac:dyDescent="0.4">
      <c r="A25" s="39">
        <v>19</v>
      </c>
      <c r="B25" s="41" t="s">
        <v>76</v>
      </c>
      <c r="C25" s="40" t="s">
        <v>77</v>
      </c>
      <c r="D25" s="40" t="str">
        <f>[1]Sheet1!C45</f>
        <v>Male</v>
      </c>
      <c r="E25" s="41" t="str">
        <f>[1]Sheet1!G45</f>
        <v>8th August 2014</v>
      </c>
      <c r="F25" s="41" t="str">
        <f>[1]Sheet1!I45</f>
        <v>14th September 1958</v>
      </c>
      <c r="G25" s="41" t="s">
        <v>78</v>
      </c>
      <c r="H25" s="41" t="str">
        <f>[1]Sheet1!L45</f>
        <v>No. 2 Nyesom Close, Off Adi Odum Street, Woji, PHC</v>
      </c>
      <c r="I25" s="40" t="str">
        <f>[1]Sheet1!D45</f>
        <v>Boat Captain</v>
      </c>
      <c r="J25" s="47">
        <v>58212</v>
      </c>
      <c r="K25" s="43">
        <f t="shared" si="0"/>
        <v>582.12</v>
      </c>
      <c r="L25" s="44">
        <f t="shared" si="1"/>
        <v>6985.4400000000005</v>
      </c>
    </row>
    <row r="26" spans="1:12" ht="30" x14ac:dyDescent="0.4">
      <c r="A26" s="39">
        <v>20</v>
      </c>
      <c r="B26" s="41" t="s">
        <v>79</v>
      </c>
      <c r="C26" s="40" t="s">
        <v>80</v>
      </c>
      <c r="D26" s="40" t="str">
        <f>[1]Sheet1!C59</f>
        <v>Male</v>
      </c>
      <c r="E26" s="41" t="str">
        <f>[1]Sheet1!G59</f>
        <v>5th August 2007</v>
      </c>
      <c r="F26" s="41" t="str">
        <f>[1]Sheet1!I59</f>
        <v>25th March 1968</v>
      </c>
      <c r="G26" s="46" t="str">
        <f>[1]Sheet1!K59</f>
        <v>08063570851, 07025196509</v>
      </c>
      <c r="H26" s="41" t="str">
        <f>[1]Sheet1!L59</f>
        <v>No. 9 Chinwo Orowere Street Ogbunabali, PHC</v>
      </c>
      <c r="I26" s="40" t="str">
        <f>[1]Sheet1!D59</f>
        <v>Forklift Operator</v>
      </c>
      <c r="J26" s="47">
        <v>64179</v>
      </c>
      <c r="K26" s="43">
        <f t="shared" si="0"/>
        <v>641.79</v>
      </c>
      <c r="L26" s="44">
        <f t="shared" si="1"/>
        <v>7701.48</v>
      </c>
    </row>
    <row r="27" spans="1:12" ht="30" x14ac:dyDescent="0.4">
      <c r="A27" s="39">
        <v>21</v>
      </c>
      <c r="B27" s="41" t="s">
        <v>184</v>
      </c>
      <c r="C27" s="40" t="s">
        <v>232</v>
      </c>
      <c r="D27" s="40" t="s">
        <v>20</v>
      </c>
      <c r="E27" s="41" t="s">
        <v>283</v>
      </c>
      <c r="F27" s="41" t="s">
        <v>284</v>
      </c>
      <c r="G27" s="46" t="s">
        <v>285</v>
      </c>
      <c r="H27" s="41" t="s">
        <v>286</v>
      </c>
      <c r="I27" s="40" t="s">
        <v>233</v>
      </c>
      <c r="J27" s="47">
        <v>52800</v>
      </c>
      <c r="K27" s="43">
        <f t="shared" si="0"/>
        <v>528</v>
      </c>
      <c r="L27" s="44">
        <f t="shared" si="1"/>
        <v>6336</v>
      </c>
    </row>
    <row r="28" spans="1:12" ht="30" x14ac:dyDescent="0.4">
      <c r="A28" s="39">
        <v>22</v>
      </c>
      <c r="B28" s="41" t="s">
        <v>315</v>
      </c>
      <c r="C28" s="41" t="s">
        <v>316</v>
      </c>
      <c r="D28" s="40" t="str">
        <f>[1]Sheet1!C8</f>
        <v>Male</v>
      </c>
      <c r="E28" s="41"/>
      <c r="F28" s="41"/>
      <c r="G28" s="46"/>
      <c r="H28" s="41"/>
      <c r="I28" s="40"/>
      <c r="J28" s="47">
        <v>48000</v>
      </c>
      <c r="K28" s="43">
        <f t="shared" si="0"/>
        <v>480</v>
      </c>
      <c r="L28" s="44">
        <f t="shared" si="1"/>
        <v>5760</v>
      </c>
    </row>
    <row r="29" spans="1:12" ht="30" x14ac:dyDescent="0.4">
      <c r="A29" s="39">
        <v>23</v>
      </c>
      <c r="B29" s="41" t="s">
        <v>81</v>
      </c>
      <c r="C29" s="40" t="s">
        <v>172</v>
      </c>
      <c r="D29" s="40" t="s">
        <v>20</v>
      </c>
      <c r="E29" s="41"/>
      <c r="F29" s="41"/>
      <c r="G29" s="41"/>
      <c r="H29" s="41"/>
      <c r="I29" s="40"/>
      <c r="J29" s="47">
        <v>20000</v>
      </c>
      <c r="K29" s="43">
        <f t="shared" si="0"/>
        <v>200</v>
      </c>
      <c r="L29" s="44">
        <f t="shared" si="1"/>
        <v>2400</v>
      </c>
    </row>
    <row r="30" spans="1:12" ht="30" x14ac:dyDescent="0.4">
      <c r="A30" s="39">
        <v>24</v>
      </c>
      <c r="B30" s="41" t="s">
        <v>208</v>
      </c>
      <c r="C30" s="40" t="s">
        <v>209</v>
      </c>
      <c r="D30" s="40" t="s">
        <v>20</v>
      </c>
      <c r="E30" s="41" t="s">
        <v>210</v>
      </c>
      <c r="F30" s="41" t="s">
        <v>211</v>
      </c>
      <c r="G30" s="41" t="s">
        <v>212</v>
      </c>
      <c r="H30" s="41" t="s">
        <v>213</v>
      </c>
      <c r="I30" s="40" t="s">
        <v>305</v>
      </c>
      <c r="J30" s="47">
        <v>57000</v>
      </c>
      <c r="K30" s="43">
        <f t="shared" si="0"/>
        <v>570</v>
      </c>
      <c r="L30" s="44">
        <f t="shared" si="1"/>
        <v>6840</v>
      </c>
    </row>
    <row r="31" spans="1:12" ht="30" x14ac:dyDescent="0.4">
      <c r="A31" s="39">
        <v>25</v>
      </c>
      <c r="B31" s="40" t="s">
        <v>87</v>
      </c>
      <c r="C31" s="40" t="s">
        <v>88</v>
      </c>
      <c r="D31" s="40" t="s">
        <v>20</v>
      </c>
      <c r="E31" s="41" t="s">
        <v>33</v>
      </c>
      <c r="F31" s="41" t="s">
        <v>89</v>
      </c>
      <c r="G31" s="41" t="s">
        <v>90</v>
      </c>
      <c r="H31" s="41" t="s">
        <v>91</v>
      </c>
      <c r="I31" s="40" t="s">
        <v>37</v>
      </c>
      <c r="J31" s="42">
        <v>42000</v>
      </c>
      <c r="K31" s="43">
        <f t="shared" si="0"/>
        <v>420</v>
      </c>
      <c r="L31" s="44">
        <f t="shared" si="1"/>
        <v>5040</v>
      </c>
    </row>
    <row r="32" spans="1:12" ht="30" x14ac:dyDescent="0.4">
      <c r="A32" s="39">
        <v>26</v>
      </c>
      <c r="B32" s="41" t="s">
        <v>92</v>
      </c>
      <c r="C32" s="40" t="s">
        <v>93</v>
      </c>
      <c r="D32" s="40" t="str">
        <f>[1]Sheet1!C49</f>
        <v>Female</v>
      </c>
      <c r="E32" s="41" t="str">
        <f>[1]Sheet1!G49</f>
        <v>25th June 2007</v>
      </c>
      <c r="F32" s="41" t="str">
        <f>[1]Sheet1!I49</f>
        <v>13th July 1982</v>
      </c>
      <c r="G32" s="46" t="str">
        <f>[1]Sheet1!K49</f>
        <v>08032651776, 08043218278</v>
      </c>
      <c r="H32" s="41" t="str">
        <f>[1]Sheet1!L49</f>
        <v>No. 83 Amadi Ama Layout PHC.</v>
      </c>
      <c r="I32" s="40" t="str">
        <f>[1]Sheet1!D49</f>
        <v>Document Control/PA</v>
      </c>
      <c r="J32" s="47">
        <v>132733.28</v>
      </c>
      <c r="K32" s="43">
        <f t="shared" si="0"/>
        <v>1327.3327999999999</v>
      </c>
      <c r="L32" s="44">
        <f t="shared" si="1"/>
        <v>15927.993599999998</v>
      </c>
    </row>
    <row r="33" spans="1:12" ht="30" x14ac:dyDescent="0.4">
      <c r="A33" s="39">
        <v>27</v>
      </c>
      <c r="B33" s="41" t="s">
        <v>94</v>
      </c>
      <c r="C33" s="40" t="s">
        <v>95</v>
      </c>
      <c r="D33" s="40" t="str">
        <f>[1]Sheet1!C42</f>
        <v>Male</v>
      </c>
      <c r="E33" s="41" t="str">
        <f>[1]Sheet1!G42</f>
        <v>29th April 2010</v>
      </c>
      <c r="F33" s="41" t="str">
        <f>[1]Sheet1!I42</f>
        <v>25th May 1966</v>
      </c>
      <c r="G33" s="46" t="str">
        <f>[1]Sheet1!K42</f>
        <v>08067380467</v>
      </c>
      <c r="H33" s="41" t="str">
        <f>[1]Sheet1!L42</f>
        <v>No. 85 Tipper Park, Trans Woji Road, PHC</v>
      </c>
      <c r="I33" s="40" t="str">
        <f>[1]Sheet1!D42</f>
        <v>Habour Assistant</v>
      </c>
      <c r="J33" s="47">
        <v>36000</v>
      </c>
      <c r="K33" s="43">
        <f t="shared" si="0"/>
        <v>360</v>
      </c>
      <c r="L33" s="44">
        <f t="shared" si="1"/>
        <v>4320</v>
      </c>
    </row>
    <row r="34" spans="1:12" ht="30" x14ac:dyDescent="0.4">
      <c r="A34" s="39">
        <v>28</v>
      </c>
      <c r="B34" s="41" t="s">
        <v>96</v>
      </c>
      <c r="C34" s="40" t="s">
        <v>43</v>
      </c>
      <c r="D34" s="40" t="str">
        <f>[1]Sheet1!C84</f>
        <v>Male</v>
      </c>
      <c r="E34" s="41" t="str">
        <f>[1]Sheet1!G84</f>
        <v>14th October 2009</v>
      </c>
      <c r="F34" s="41" t="str">
        <f>[1]Sheet1!I84</f>
        <v>25th April 1979</v>
      </c>
      <c r="G34" s="46" t="str">
        <f>[1]Sheet1!K84</f>
        <v>08036725527</v>
      </c>
      <c r="H34" s="41" t="str">
        <f>[1]Sheet1!L84</f>
        <v>Road 6, Oginigba Road Red Gate Compound PHC</v>
      </c>
      <c r="I34" s="40" t="str">
        <f>[1]Sheet1!D84</f>
        <v>Deckhand</v>
      </c>
      <c r="J34" s="42">
        <v>36000</v>
      </c>
      <c r="K34" s="43">
        <f t="shared" si="0"/>
        <v>360</v>
      </c>
      <c r="L34" s="44">
        <f t="shared" si="1"/>
        <v>4320</v>
      </c>
    </row>
    <row r="35" spans="1:12" ht="30" x14ac:dyDescent="0.4">
      <c r="A35" s="39">
        <v>29</v>
      </c>
      <c r="B35" s="40" t="s">
        <v>97</v>
      </c>
      <c r="C35" s="40" t="s">
        <v>98</v>
      </c>
      <c r="D35" s="40" t="s">
        <v>20</v>
      </c>
      <c r="E35" s="41" t="s">
        <v>99</v>
      </c>
      <c r="F35" s="41" t="s">
        <v>100</v>
      </c>
      <c r="G35" s="41" t="s">
        <v>101</v>
      </c>
      <c r="H35" s="41" t="s">
        <v>102</v>
      </c>
      <c r="I35" s="40" t="s">
        <v>103</v>
      </c>
      <c r="J35" s="42">
        <v>180000</v>
      </c>
      <c r="K35" s="43">
        <f t="shared" si="0"/>
        <v>1800</v>
      </c>
      <c r="L35" s="44">
        <f t="shared" si="1"/>
        <v>21600</v>
      </c>
    </row>
    <row r="36" spans="1:12" ht="30" x14ac:dyDescent="0.4">
      <c r="A36" s="39">
        <v>30</v>
      </c>
      <c r="B36" s="40" t="s">
        <v>104</v>
      </c>
      <c r="C36" s="40" t="s">
        <v>105</v>
      </c>
      <c r="D36" s="40" t="str">
        <f>[1]Sheet1!C6</f>
        <v>Male</v>
      </c>
      <c r="E36" s="41" t="str">
        <f>[1]Sheet1!G6</f>
        <v>03 - January - 2012</v>
      </c>
      <c r="F36" s="41" t="s">
        <v>106</v>
      </c>
      <c r="G36" s="41" t="s">
        <v>107</v>
      </c>
      <c r="H36" s="41" t="str">
        <f>[1]Sheet1!L6</f>
        <v>No. 29 Uniport /road, Off Ozuoba, PHC</v>
      </c>
      <c r="I36" s="40" t="str">
        <f>[1]Sheet1!D6</f>
        <v>Electrician</v>
      </c>
      <c r="J36" s="47">
        <v>55440</v>
      </c>
      <c r="K36" s="43">
        <f t="shared" si="0"/>
        <v>554.4</v>
      </c>
      <c r="L36" s="44">
        <f t="shared" si="1"/>
        <v>6652.7999999999993</v>
      </c>
    </row>
    <row r="37" spans="1:12" ht="30" x14ac:dyDescent="0.4">
      <c r="A37" s="39">
        <v>31</v>
      </c>
      <c r="B37" s="41" t="s">
        <v>108</v>
      </c>
      <c r="C37" s="40" t="s">
        <v>109</v>
      </c>
      <c r="D37" s="40" t="str">
        <f>[1]Sheet1!C82</f>
        <v>Male</v>
      </c>
      <c r="E37" s="41" t="str">
        <f>[1]Sheet1!G82</f>
        <v>2nd December 2013</v>
      </c>
      <c r="F37" s="41" t="str">
        <f>[1]Sheet1!I82</f>
        <v>20th March 1976</v>
      </c>
      <c r="G37" s="46" t="str">
        <f>[1]Sheet1!K82</f>
        <v>080342204261, 07040673086</v>
      </c>
      <c r="H37" s="41" t="str">
        <f>[1]Sheet1!L82</f>
        <v>No. 1 Chief Polo Estate Off 15 DFRRI Road Off Abuloma Road PHC</v>
      </c>
      <c r="I37" s="40" t="str">
        <f>[1]Sheet1!D82</f>
        <v>Ict/Maintenance Supervisor</v>
      </c>
      <c r="J37" s="42">
        <v>120393</v>
      </c>
      <c r="K37" s="43">
        <f t="shared" si="0"/>
        <v>1203.93</v>
      </c>
      <c r="L37" s="44">
        <f t="shared" si="1"/>
        <v>14447.16</v>
      </c>
    </row>
    <row r="38" spans="1:12" ht="30" x14ac:dyDescent="0.4">
      <c r="A38" s="39">
        <v>32</v>
      </c>
      <c r="B38" s="41" t="s">
        <v>110</v>
      </c>
      <c r="C38" s="40" t="s">
        <v>111</v>
      </c>
      <c r="D38" s="40" t="s">
        <v>20</v>
      </c>
      <c r="E38" s="41" t="s">
        <v>112</v>
      </c>
      <c r="F38" s="41" t="s">
        <v>113</v>
      </c>
      <c r="G38" s="50" t="s">
        <v>114</v>
      </c>
      <c r="H38" s="41" t="s">
        <v>115</v>
      </c>
      <c r="I38" s="40" t="s">
        <v>116</v>
      </c>
      <c r="J38" s="47">
        <v>19800</v>
      </c>
      <c r="K38" s="43">
        <f t="shared" si="0"/>
        <v>198</v>
      </c>
      <c r="L38" s="44">
        <f t="shared" si="1"/>
        <v>2376</v>
      </c>
    </row>
    <row r="39" spans="1:12" ht="30" x14ac:dyDescent="0.4">
      <c r="A39" s="39">
        <v>33</v>
      </c>
      <c r="B39" s="41" t="s">
        <v>117</v>
      </c>
      <c r="C39" s="40" t="s">
        <v>118</v>
      </c>
      <c r="D39" s="40" t="str">
        <f>[1]Sheet1!C86</f>
        <v>Male</v>
      </c>
      <c r="E39" s="41" t="str">
        <f>[1]Sheet1!G86</f>
        <v>25th June 2012</v>
      </c>
      <c r="F39" s="41" t="str">
        <f>[1]Sheet1!I86</f>
        <v>12th July 1987</v>
      </c>
      <c r="G39" s="46" t="str">
        <f>[1]Sheet1!K86</f>
        <v>08059811503, 08187830056</v>
      </c>
      <c r="H39" s="41" t="str">
        <f>[1]Sheet1!L86</f>
        <v>No. 5 dankoroma Street Azuabie Town Transamadi Industrial Layout PHC</v>
      </c>
      <c r="I39" s="40" t="str">
        <f>[1]Sheet1!D86</f>
        <v>Deckhand</v>
      </c>
      <c r="J39" s="42">
        <v>36000</v>
      </c>
      <c r="K39" s="43">
        <f t="shared" si="0"/>
        <v>360</v>
      </c>
      <c r="L39" s="44">
        <f t="shared" si="1"/>
        <v>4320</v>
      </c>
    </row>
    <row r="40" spans="1:12" ht="30" x14ac:dyDescent="0.4">
      <c r="A40" s="39">
        <v>34</v>
      </c>
      <c r="B40" s="40" t="s">
        <v>88</v>
      </c>
      <c r="C40" s="40" t="s">
        <v>242</v>
      </c>
      <c r="D40" s="40" t="s">
        <v>20</v>
      </c>
      <c r="E40" s="41" t="s">
        <v>121</v>
      </c>
      <c r="F40" s="41" t="s">
        <v>122</v>
      </c>
      <c r="G40" s="41" t="s">
        <v>123</v>
      </c>
      <c r="H40" s="41" t="s">
        <v>124</v>
      </c>
      <c r="I40" s="40" t="s">
        <v>243</v>
      </c>
      <c r="J40" s="42">
        <v>66513</v>
      </c>
      <c r="K40" s="43">
        <f t="shared" si="0"/>
        <v>665.13</v>
      </c>
      <c r="L40" s="44">
        <f t="shared" si="1"/>
        <v>7981.5599999999995</v>
      </c>
    </row>
    <row r="41" spans="1:12" ht="30" x14ac:dyDescent="0.4">
      <c r="A41" s="39">
        <v>35</v>
      </c>
      <c r="B41" s="41" t="s">
        <v>125</v>
      </c>
      <c r="C41" s="40" t="s">
        <v>126</v>
      </c>
      <c r="D41" s="40" t="str">
        <f>[1]Sheet1!C23</f>
        <v>Male</v>
      </c>
      <c r="E41" s="41" t="str">
        <f>[1]Sheet1!G23</f>
        <v>16th January 2017</v>
      </c>
      <c r="F41" s="41" t="str">
        <f>[1]Sheet1!I23</f>
        <v>17th August 1985</v>
      </c>
      <c r="G41" s="46" t="str">
        <f>[1]Sheet1!K23</f>
        <v>08036819930</v>
      </c>
      <c r="H41" s="41" t="str">
        <f>[1]Sheet1!L23</f>
        <v>No. 1 Chichi Street, Akpajo - Eleme, Rivers State</v>
      </c>
      <c r="I41" s="40" t="str">
        <f>[1]Sheet1!D23</f>
        <v>Fitter</v>
      </c>
      <c r="J41" s="47">
        <v>54000</v>
      </c>
      <c r="K41" s="43">
        <f t="shared" si="0"/>
        <v>540</v>
      </c>
      <c r="L41" s="44">
        <f t="shared" si="1"/>
        <v>6480</v>
      </c>
    </row>
    <row r="42" spans="1:12" ht="30" x14ac:dyDescent="0.4">
      <c r="A42" s="39">
        <v>36</v>
      </c>
      <c r="B42" s="41" t="s">
        <v>125</v>
      </c>
      <c r="C42" s="40" t="s">
        <v>127</v>
      </c>
      <c r="D42" s="40" t="str">
        <f>[1]Sheet1!C43</f>
        <v>Male</v>
      </c>
      <c r="E42" s="41" t="str">
        <f>[1]Sheet1!G43</f>
        <v>6th October 2017</v>
      </c>
      <c r="F42" s="41" t="str">
        <f>[1]Sheet1!I43</f>
        <v>13th June 1977</v>
      </c>
      <c r="G42" s="46" t="str">
        <f>[1]Sheet1!K43</f>
        <v>08060413134, 09097145374</v>
      </c>
      <c r="H42" s="41" t="str">
        <f>[1]Sheet1!L43</f>
        <v>No. 2 Nyesom Close, Off Adi Odum Street, Woji, PHC</v>
      </c>
      <c r="I42" s="40" t="str">
        <f>[1]Sheet1!D43</f>
        <v>Crane Operator</v>
      </c>
      <c r="J42" s="47">
        <v>60000</v>
      </c>
      <c r="K42" s="43">
        <f t="shared" si="0"/>
        <v>600</v>
      </c>
      <c r="L42" s="44">
        <f t="shared" si="1"/>
        <v>7200</v>
      </c>
    </row>
    <row r="43" spans="1:12" ht="30" x14ac:dyDescent="0.4">
      <c r="A43" s="39">
        <v>37</v>
      </c>
      <c r="B43" s="41" t="s">
        <v>88</v>
      </c>
      <c r="C43" s="40" t="s">
        <v>317</v>
      </c>
      <c r="D43" s="40" t="str">
        <f>[1]Sheet1!C69</f>
        <v>Male</v>
      </c>
      <c r="E43" s="41"/>
      <c r="F43" s="41"/>
      <c r="G43" s="46"/>
      <c r="H43" s="41"/>
      <c r="I43" s="40" t="s">
        <v>314</v>
      </c>
      <c r="J43" s="42">
        <v>22000</v>
      </c>
      <c r="K43" s="43">
        <f t="shared" si="0"/>
        <v>220</v>
      </c>
      <c r="L43" s="44">
        <f t="shared" si="1"/>
        <v>2640</v>
      </c>
    </row>
    <row r="44" spans="1:12" ht="30" x14ac:dyDescent="0.4">
      <c r="A44" s="39">
        <v>38</v>
      </c>
      <c r="B44" s="41" t="s">
        <v>132</v>
      </c>
      <c r="C44" s="40" t="s">
        <v>133</v>
      </c>
      <c r="D44" s="40" t="str">
        <f>[1]Sheet1!C12</f>
        <v>Male</v>
      </c>
      <c r="E44" s="41" t="str">
        <f>[1]Sheet1!G12</f>
        <v>21-May-2007</v>
      </c>
      <c r="F44" s="41" t="str">
        <f>[1]Sheet1!I12</f>
        <v>14 - July -1971</v>
      </c>
      <c r="G44" s="46" t="str">
        <f>[1]Sheet1!K12</f>
        <v>08055668101,  07030197235</v>
      </c>
      <c r="H44" s="41" t="str">
        <f>[1]Sheet1!L12</f>
        <v>No, 3 Nwuchekwa Estate, Elelewo Town, R/S</v>
      </c>
      <c r="I44" s="40" t="str">
        <f>[1]Sheet1!D12</f>
        <v>Ag. Finance/Accounts Mgr.</v>
      </c>
      <c r="J44" s="47">
        <v>120000</v>
      </c>
      <c r="K44" s="43">
        <f t="shared" si="0"/>
        <v>1200</v>
      </c>
      <c r="L44" s="44">
        <f t="shared" si="1"/>
        <v>14400</v>
      </c>
    </row>
    <row r="45" spans="1:12" ht="30" x14ac:dyDescent="0.4">
      <c r="A45" s="39">
        <v>39</v>
      </c>
      <c r="B45" s="41" t="s">
        <v>134</v>
      </c>
      <c r="C45" s="40" t="s">
        <v>135</v>
      </c>
      <c r="D45" s="40" t="str">
        <f>[1]Sheet1!C38</f>
        <v>Male</v>
      </c>
      <c r="E45" s="41" t="str">
        <f>[1]Sheet1!G38</f>
        <v>1st November 2013</v>
      </c>
      <c r="F45" s="41" t="str">
        <f>[1]Sheet1!I38</f>
        <v>2nd May 1984</v>
      </c>
      <c r="G45" s="46" t="str">
        <f>[1]Sheet1!K38</f>
        <v>08061327971</v>
      </c>
      <c r="H45" s="41" t="str">
        <f>[1]Sheet1!L38</f>
        <v>No. 2 Gas Road, Abuloma, PHC</v>
      </c>
      <c r="I45" s="40" t="str">
        <f>[1]Sheet1!D38</f>
        <v>Marine Engineer Assistant</v>
      </c>
      <c r="J45" s="47">
        <v>45946</v>
      </c>
      <c r="K45" s="43">
        <f t="shared" si="0"/>
        <v>459.46000000000004</v>
      </c>
      <c r="L45" s="44">
        <f t="shared" si="1"/>
        <v>5513.52</v>
      </c>
    </row>
    <row r="46" spans="1:12" ht="30" x14ac:dyDescent="0.4">
      <c r="A46" s="39">
        <v>40</v>
      </c>
      <c r="B46" s="41" t="s">
        <v>136</v>
      </c>
      <c r="C46" s="40" t="s">
        <v>137</v>
      </c>
      <c r="D46" s="40" t="str">
        <f>[1]Sheet1!C33</f>
        <v>Male</v>
      </c>
      <c r="E46" s="41" t="str">
        <f>[1]Sheet1!G33</f>
        <v>23rd November 2015</v>
      </c>
      <c r="F46" s="41" t="str">
        <f>[1]Sheet1!I33</f>
        <v>30th September 1986</v>
      </c>
      <c r="G46" s="46" t="str">
        <f>[1]Sheet1!K33</f>
        <v>07068555356</v>
      </c>
      <c r="H46" s="41" t="str">
        <f>[1]Sheet1!L33</f>
        <v>No. 15 Isa Orlumati Close, Behind Adamac Group of Co, East West Rd, PHC</v>
      </c>
      <c r="I46" s="40" t="str">
        <f>[1]Sheet1!D33</f>
        <v>Accounts Officer</v>
      </c>
      <c r="J46" s="47">
        <v>52800</v>
      </c>
      <c r="K46" s="43">
        <f t="shared" si="0"/>
        <v>528</v>
      </c>
      <c r="L46" s="44">
        <f t="shared" si="1"/>
        <v>6336</v>
      </c>
    </row>
    <row r="47" spans="1:12" ht="30" x14ac:dyDescent="0.4">
      <c r="A47" s="39">
        <v>41</v>
      </c>
      <c r="B47" s="41" t="s">
        <v>138</v>
      </c>
      <c r="C47" s="40" t="s">
        <v>139</v>
      </c>
      <c r="D47" s="40" t="str">
        <f>[1]Sheet1!C65</f>
        <v>Male</v>
      </c>
      <c r="E47" s="41" t="str">
        <f>[1]Sheet1!G65</f>
        <v>13th September 2010</v>
      </c>
      <c r="F47" s="41" t="str">
        <f>[1]Sheet1!I65</f>
        <v>4th April 1968</v>
      </c>
      <c r="G47" s="41" t="s">
        <v>140</v>
      </c>
      <c r="H47" s="41" t="str">
        <f>[1]Sheet1!L65</f>
        <v>No. 104 Awolomebiri Okrika Rivers State.</v>
      </c>
      <c r="I47" s="40" t="str">
        <f>[1]Sheet1!D65</f>
        <v>Marine Engineer Assistant</v>
      </c>
      <c r="J47" s="42">
        <v>52800</v>
      </c>
      <c r="K47" s="43">
        <f t="shared" si="0"/>
        <v>528</v>
      </c>
      <c r="L47" s="44">
        <f t="shared" si="1"/>
        <v>6336</v>
      </c>
    </row>
    <row r="48" spans="1:12" ht="30" x14ac:dyDescent="0.4">
      <c r="A48" s="39">
        <v>42</v>
      </c>
      <c r="B48" s="41" t="s">
        <v>141</v>
      </c>
      <c r="C48" s="40" t="s">
        <v>142</v>
      </c>
      <c r="D48" s="40" t="str">
        <f>[1]Sheet1!C67</f>
        <v>Male</v>
      </c>
      <c r="E48" s="41" t="s">
        <v>143</v>
      </c>
      <c r="F48" s="41" t="str">
        <f>[1]Sheet1!I67</f>
        <v>21st May 1968</v>
      </c>
      <c r="G48" s="46" t="str">
        <f>[1]Sheet1!K67</f>
        <v>08035511249, 08065428983</v>
      </c>
      <c r="H48" s="41" t="str">
        <f>[1]Sheet1!L67</f>
        <v>No. 9 Oda Lnae Kesiolu Road Off Ikwerre Road, Rumuigbo PHC</v>
      </c>
      <c r="I48" s="40" t="str">
        <f>[1]Sheet1!D67</f>
        <v>Project Engineer</v>
      </c>
      <c r="J48" s="42">
        <v>183784.54</v>
      </c>
      <c r="K48" s="43">
        <f t="shared" si="0"/>
        <v>1837.8454000000002</v>
      </c>
      <c r="L48" s="44">
        <f t="shared" si="1"/>
        <v>22054.144800000002</v>
      </c>
    </row>
    <row r="49" spans="1:12" ht="30" x14ac:dyDescent="0.4">
      <c r="A49" s="39">
        <v>43</v>
      </c>
      <c r="B49" s="41" t="s">
        <v>144</v>
      </c>
      <c r="C49" s="40" t="s">
        <v>145</v>
      </c>
      <c r="D49" s="40" t="str">
        <f>[1]Sheet1!C37</f>
        <v>Male</v>
      </c>
      <c r="E49" s="41" t="str">
        <f>[1]Sheet1!G37</f>
        <v xml:space="preserve">28th February 2015 </v>
      </c>
      <c r="F49" s="41" t="str">
        <f>[1]Sheet1!I37</f>
        <v>15th October 1975</v>
      </c>
      <c r="G49" s="41" t="s">
        <v>146</v>
      </c>
      <c r="H49" s="41" t="str">
        <f>[1]Sheet1!L37</f>
        <v>No. 4 Mutu Lane, Agip/Mile 4, Rumueme, PHC</v>
      </c>
      <c r="I49" s="40" t="str">
        <f>[1]Sheet1!D37</f>
        <v>Boat Captain</v>
      </c>
      <c r="J49" s="47">
        <v>58212</v>
      </c>
      <c r="K49" s="43">
        <f t="shared" si="0"/>
        <v>582.12</v>
      </c>
      <c r="L49" s="44">
        <f t="shared" si="1"/>
        <v>6985.4400000000005</v>
      </c>
    </row>
    <row r="50" spans="1:12" ht="30" x14ac:dyDescent="0.4">
      <c r="A50" s="39">
        <v>44</v>
      </c>
      <c r="B50" s="41" t="s">
        <v>147</v>
      </c>
      <c r="C50" s="40" t="s">
        <v>148</v>
      </c>
      <c r="D50" s="40" t="str">
        <f>[1]Sheet1!C46</f>
        <v>Male</v>
      </c>
      <c r="E50" s="41" t="str">
        <f>[1]Sheet1!G46</f>
        <v>1st October 2015</v>
      </c>
      <c r="F50" s="41" t="str">
        <f>[1]Sheet1!I46</f>
        <v>2nd September 1977</v>
      </c>
      <c r="G50" s="46" t="str">
        <f>[1]Sheet1!K46</f>
        <v>08055415714, 08068473138</v>
      </c>
      <c r="H50" s="41" t="str">
        <f>[1]Sheet1!L46</f>
        <v>No. 6 Ebereke Street, Off Umusoya Street, Oyigbo, PHC</v>
      </c>
      <c r="I50" s="40" t="str">
        <f>[1]Sheet1!D46</f>
        <v>Procurement Officer</v>
      </c>
      <c r="J50" s="47">
        <v>54000</v>
      </c>
      <c r="K50" s="43">
        <f t="shared" si="0"/>
        <v>540</v>
      </c>
      <c r="L50" s="44">
        <f t="shared" si="1"/>
        <v>6480</v>
      </c>
    </row>
    <row r="51" spans="1:12" ht="30" x14ac:dyDescent="0.4">
      <c r="A51" s="39">
        <v>45</v>
      </c>
      <c r="B51" s="40" t="s">
        <v>149</v>
      </c>
      <c r="C51" s="40" t="s">
        <v>67</v>
      </c>
      <c r="D51" s="40" t="s">
        <v>20</v>
      </c>
      <c r="E51" s="41" t="s">
        <v>150</v>
      </c>
      <c r="F51" s="41" t="s">
        <v>151</v>
      </c>
      <c r="G51" s="41" t="s">
        <v>152</v>
      </c>
      <c r="H51" s="41" t="s">
        <v>153</v>
      </c>
      <c r="I51" s="40" t="s">
        <v>154</v>
      </c>
      <c r="J51" s="42">
        <v>120000</v>
      </c>
      <c r="K51" s="43">
        <f t="shared" si="0"/>
        <v>1200</v>
      </c>
      <c r="L51" s="44">
        <f t="shared" si="1"/>
        <v>14400</v>
      </c>
    </row>
    <row r="52" spans="1:12" ht="30" x14ac:dyDescent="0.4">
      <c r="A52" s="39">
        <v>46</v>
      </c>
      <c r="B52" s="40" t="s">
        <v>155</v>
      </c>
      <c r="C52" s="40" t="s">
        <v>156</v>
      </c>
      <c r="D52" s="40" t="str">
        <f>[1]Sheet1!C89</f>
        <v>Male</v>
      </c>
      <c r="E52" s="41" t="str">
        <f>[1]Sheet1!G89</f>
        <v>14th May 2004</v>
      </c>
      <c r="F52" s="41" t="str">
        <f>[1]Sheet1!I89</f>
        <v>20th March 1968</v>
      </c>
      <c r="G52" s="41">
        <v>8064866889</v>
      </c>
      <c r="H52" s="41" t="str">
        <f>[1]Sheet1!L89</f>
        <v>No. 26 Mini- Ewa Road Rumuobiakani, PHC</v>
      </c>
      <c r="I52" s="40" t="str">
        <f>[1]Sheet1!D89</f>
        <v>Deckhand</v>
      </c>
      <c r="J52" s="42">
        <v>43758</v>
      </c>
      <c r="K52" s="43">
        <f t="shared" si="0"/>
        <v>437.58</v>
      </c>
      <c r="L52" s="44">
        <f t="shared" si="1"/>
        <v>5250.96</v>
      </c>
    </row>
    <row r="53" spans="1:12" ht="30" x14ac:dyDescent="0.4">
      <c r="A53" s="39">
        <v>47</v>
      </c>
      <c r="B53" s="41" t="s">
        <v>157</v>
      </c>
      <c r="C53" s="40" t="s">
        <v>158</v>
      </c>
      <c r="D53" s="40" t="str">
        <f>[1]Sheet1!C64</f>
        <v>Male</v>
      </c>
      <c r="E53" s="41" t="str">
        <f>[1]Sheet1!G64</f>
        <v>6th August 2003</v>
      </c>
      <c r="F53" s="41" t="s">
        <v>246</v>
      </c>
      <c r="G53" s="41" t="str">
        <f>[1]Sheet1!$K$64</f>
        <v>08081152614</v>
      </c>
      <c r="H53" s="41" t="str">
        <f>[1]Sheet1!L64</f>
        <v>No. 4 Eze J Eze Street Off Sylas Street Oyigbo Rivers State.</v>
      </c>
      <c r="I53" s="40" t="str">
        <f>[1]Sheet1!D64</f>
        <v>Chief Driver</v>
      </c>
      <c r="J53" s="47">
        <v>60720</v>
      </c>
      <c r="K53" s="43">
        <f t="shared" si="0"/>
        <v>607.20000000000005</v>
      </c>
      <c r="L53" s="44">
        <f t="shared" si="1"/>
        <v>7286.4000000000005</v>
      </c>
    </row>
    <row r="54" spans="1:12" ht="30" x14ac:dyDescent="0.4">
      <c r="A54" s="39">
        <v>48</v>
      </c>
      <c r="B54" s="41" t="s">
        <v>159</v>
      </c>
      <c r="C54" s="40" t="s">
        <v>160</v>
      </c>
      <c r="D54" s="40" t="str">
        <f>[1]Sheet1!C14</f>
        <v>Male</v>
      </c>
      <c r="E54" s="41" t="str">
        <f>[1]Sheet1!G14</f>
        <v>29th February 2016</v>
      </c>
      <c r="F54" s="41" t="str">
        <f>[1]Sheet1!I14</f>
        <v>29th January 1971</v>
      </c>
      <c r="G54" s="46" t="str">
        <f>[1]Sheet1!K14</f>
        <v>08035700816, 08153075521,08132918547</v>
      </c>
      <c r="H54" s="41" t="str">
        <f>[1]Sheet1!L14</f>
        <v>No. 2 Adaghonleh Street, Off Okorare Street, Ughele, Delta State</v>
      </c>
      <c r="I54" s="40" t="str">
        <f>[1]Sheet1!D14</f>
        <v>QHSE Team Lead</v>
      </c>
      <c r="J54" s="47">
        <v>144000</v>
      </c>
      <c r="K54" s="43">
        <f t="shared" si="0"/>
        <v>1440</v>
      </c>
      <c r="L54" s="44">
        <f t="shared" si="1"/>
        <v>17280</v>
      </c>
    </row>
    <row r="55" spans="1:12" ht="30" x14ac:dyDescent="0.4">
      <c r="A55" s="39">
        <v>49</v>
      </c>
      <c r="B55" s="40" t="s">
        <v>161</v>
      </c>
      <c r="C55" s="40" t="s">
        <v>162</v>
      </c>
      <c r="D55" s="40" t="s">
        <v>20</v>
      </c>
      <c r="E55" s="41" t="s">
        <v>163</v>
      </c>
      <c r="F55" s="41" t="s">
        <v>164</v>
      </c>
      <c r="G55" s="41" t="s">
        <v>165</v>
      </c>
      <c r="H55" s="41" t="s">
        <v>166</v>
      </c>
      <c r="I55" s="48" t="s">
        <v>167</v>
      </c>
      <c r="J55" s="42">
        <v>137388</v>
      </c>
      <c r="K55" s="43">
        <f t="shared" si="0"/>
        <v>1373.88</v>
      </c>
      <c r="L55" s="44">
        <f t="shared" si="1"/>
        <v>16486.560000000001</v>
      </c>
    </row>
    <row r="56" spans="1:12" ht="30" x14ac:dyDescent="0.4">
      <c r="A56" s="39">
        <v>50</v>
      </c>
      <c r="B56" s="41" t="s">
        <v>168</v>
      </c>
      <c r="C56" s="40" t="s">
        <v>169</v>
      </c>
      <c r="D56" s="40" t="str">
        <f>[1]Sheet1!C79</f>
        <v>Male</v>
      </c>
      <c r="E56" s="41" t="str">
        <f>[1]Sheet1!G79</f>
        <v>1st October 2010</v>
      </c>
      <c r="F56" s="41" t="str">
        <f>[1]Sheet1!I79</f>
        <v>20th July 1982</v>
      </c>
      <c r="G56" s="41" t="s">
        <v>170</v>
      </c>
      <c r="H56" s="41" t="str">
        <f>[1]Sheet1!L79</f>
        <v>No 3 Gate Femie- Ama Off Abuloma Road PHC</v>
      </c>
      <c r="I56" s="40" t="str">
        <f>[1]Sheet1!D79</f>
        <v>Marine Engineer Assistant</v>
      </c>
      <c r="J56" s="42">
        <v>52800</v>
      </c>
      <c r="K56" s="43">
        <f t="shared" si="0"/>
        <v>528</v>
      </c>
      <c r="L56" s="44">
        <f t="shared" si="1"/>
        <v>6336</v>
      </c>
    </row>
    <row r="57" spans="1:12" ht="30" x14ac:dyDescent="0.4">
      <c r="A57" s="39">
        <v>51</v>
      </c>
      <c r="B57" s="40" t="s">
        <v>171</v>
      </c>
      <c r="C57" s="40" t="s">
        <v>172</v>
      </c>
      <c r="D57" s="40" t="s">
        <v>20</v>
      </c>
      <c r="E57" s="41" t="s">
        <v>173</v>
      </c>
      <c r="F57" s="41" t="s">
        <v>174</v>
      </c>
      <c r="G57" s="41" t="s">
        <v>175</v>
      </c>
      <c r="H57" s="41" t="s">
        <v>176</v>
      </c>
      <c r="I57" s="40" t="s">
        <v>177</v>
      </c>
      <c r="J57" s="42">
        <v>33000</v>
      </c>
      <c r="K57" s="43">
        <f t="shared" si="0"/>
        <v>330</v>
      </c>
      <c r="L57" s="44">
        <f t="shared" si="1"/>
        <v>3960</v>
      </c>
    </row>
    <row r="58" spans="1:12" ht="30" x14ac:dyDescent="0.4">
      <c r="A58" s="39">
        <v>52</v>
      </c>
      <c r="B58" s="41" t="s">
        <v>180</v>
      </c>
      <c r="C58" s="40" t="s">
        <v>142</v>
      </c>
      <c r="D58" s="40" t="str">
        <f>[1]Sheet1!C29</f>
        <v>Male</v>
      </c>
      <c r="E58" s="41" t="str">
        <f>[1]Sheet1!G29</f>
        <v>1st April 2016</v>
      </c>
      <c r="F58" s="41" t="str">
        <f>[1]Sheet1!I29</f>
        <v>10th October 1974</v>
      </c>
      <c r="G58" s="46" t="str">
        <f>[1]Sheet1!K29</f>
        <v>08068081500, 07054262129</v>
      </c>
      <c r="H58" s="41" t="str">
        <f>[1]Sheet1!L29</f>
        <v>No. 15 Timothy Chinwo Street, Woji, PHC</v>
      </c>
      <c r="I58" s="40" t="str">
        <f>[1]Sheet1!D29</f>
        <v>Dispatcher</v>
      </c>
      <c r="J58" s="47">
        <v>30000</v>
      </c>
      <c r="K58" s="43">
        <f t="shared" si="0"/>
        <v>300</v>
      </c>
      <c r="L58" s="44">
        <f t="shared" si="1"/>
        <v>3600</v>
      </c>
    </row>
    <row r="59" spans="1:12" ht="30" x14ac:dyDescent="0.4">
      <c r="A59" s="39">
        <v>53</v>
      </c>
      <c r="B59" s="41" t="s">
        <v>181</v>
      </c>
      <c r="C59" s="40" t="s">
        <v>182</v>
      </c>
      <c r="D59" s="40" t="str">
        <f>[1]Sheet1!C9</f>
        <v>Male</v>
      </c>
      <c r="E59" s="41" t="str">
        <f>[1]Sheet1!G9</f>
        <v>24 -january-2013</v>
      </c>
      <c r="F59" s="41" t="str">
        <f>[1]Sheet1!I9</f>
        <v>01- March-1982</v>
      </c>
      <c r="G59" s="46" t="str">
        <f>[1]Sheet1!K9</f>
        <v>08183479458, 08064271010</v>
      </c>
      <c r="H59" s="41" t="str">
        <f>[1]Sheet1!L9</f>
        <v>No, 24 Woji Place Road, PHC</v>
      </c>
      <c r="I59" s="40" t="str">
        <f>[1]Sheet1!D9</f>
        <v>Welder</v>
      </c>
      <c r="J59" s="47">
        <v>48000</v>
      </c>
      <c r="K59" s="43">
        <f t="shared" si="0"/>
        <v>480</v>
      </c>
      <c r="L59" s="44">
        <f t="shared" si="1"/>
        <v>5760</v>
      </c>
    </row>
    <row r="60" spans="1:12" ht="30" x14ac:dyDescent="0.4">
      <c r="A60" s="39">
        <v>54</v>
      </c>
      <c r="B60" s="41" t="s">
        <v>183</v>
      </c>
      <c r="C60" s="40" t="s">
        <v>184</v>
      </c>
      <c r="D60" s="40" t="str">
        <f>[1]Sheet1!C76</f>
        <v>Male</v>
      </c>
      <c r="E60" s="41" t="str">
        <f>[1]Sheet1!G76</f>
        <v>2nd June 2007</v>
      </c>
      <c r="F60" s="41" t="str">
        <f>[1]Sheet1!I76</f>
        <v>26th May 1984</v>
      </c>
      <c r="G60" s="46" t="str">
        <f>[1]Sheet1!K76</f>
        <v>07035182278, 08055022899</v>
      </c>
      <c r="H60" s="41" t="str">
        <f>[1]Sheet1!L76</f>
        <v>No. 21 Atugbo Street, Elekahia PHC</v>
      </c>
      <c r="I60" s="40" t="str">
        <f>[1]Sheet1!D76</f>
        <v>Deckhand</v>
      </c>
      <c r="J60" s="42">
        <v>39690</v>
      </c>
      <c r="K60" s="43">
        <f t="shared" si="0"/>
        <v>396.90000000000003</v>
      </c>
      <c r="L60" s="44">
        <f t="shared" si="1"/>
        <v>4762.8</v>
      </c>
    </row>
    <row r="61" spans="1:12" ht="30" x14ac:dyDescent="0.4">
      <c r="A61" s="39">
        <v>55</v>
      </c>
      <c r="B61" s="41" t="s">
        <v>185</v>
      </c>
      <c r="C61" s="40" t="s">
        <v>186</v>
      </c>
      <c r="D61" s="40" t="str">
        <f>[1]Sheet1!C66</f>
        <v>Male</v>
      </c>
      <c r="E61" s="41" t="str">
        <f>[1]Sheet1!G66</f>
        <v>20th March 2012</v>
      </c>
      <c r="F61" s="41" t="str">
        <f>[1]Sheet1!I66</f>
        <v>12th June 1966</v>
      </c>
      <c r="G61" s="46" t="str">
        <f>[1]Sheet1!K66</f>
        <v>07036332009</v>
      </c>
      <c r="H61" s="41" t="str">
        <f>[1]Sheet1!L66</f>
        <v>No. 48 Unity Drive Off Circular Road PHC</v>
      </c>
      <c r="I61" s="40" t="str">
        <f>[1]Sheet1!D66</f>
        <v>Beach Master</v>
      </c>
      <c r="J61" s="42">
        <v>110847</v>
      </c>
      <c r="K61" s="43">
        <f t="shared" si="0"/>
        <v>1108.47</v>
      </c>
      <c r="L61" s="44">
        <f t="shared" si="1"/>
        <v>13301.64</v>
      </c>
    </row>
    <row r="62" spans="1:12" ht="30" x14ac:dyDescent="0.4">
      <c r="A62" s="39">
        <v>56</v>
      </c>
      <c r="B62" s="40" t="s">
        <v>187</v>
      </c>
      <c r="C62" s="40" t="s">
        <v>188</v>
      </c>
      <c r="D62" s="40" t="s">
        <v>20</v>
      </c>
      <c r="E62" s="41" t="s">
        <v>33</v>
      </c>
      <c r="F62" s="41" t="s">
        <v>189</v>
      </c>
      <c r="G62" s="41" t="s">
        <v>190</v>
      </c>
      <c r="H62" s="41" t="s">
        <v>191</v>
      </c>
      <c r="I62" s="40" t="s">
        <v>116</v>
      </c>
      <c r="J62" s="42">
        <v>33000</v>
      </c>
      <c r="K62" s="43">
        <f t="shared" si="0"/>
        <v>330</v>
      </c>
      <c r="L62" s="44">
        <f t="shared" si="1"/>
        <v>3960</v>
      </c>
    </row>
    <row r="63" spans="1:12" ht="30" x14ac:dyDescent="0.4">
      <c r="A63" s="39">
        <v>57</v>
      </c>
      <c r="B63" s="41" t="s">
        <v>192</v>
      </c>
      <c r="C63" s="40" t="s">
        <v>193</v>
      </c>
      <c r="D63" s="40" t="str">
        <f>[1]Sheet1!C35</f>
        <v>Male</v>
      </c>
      <c r="E63" s="41" t="str">
        <f>[1]Sheet1!G35</f>
        <v>1st Deember 2015</v>
      </c>
      <c r="F63" s="41" t="str">
        <f>[1]Sheet1!I35</f>
        <v>14th March 1983</v>
      </c>
      <c r="G63" s="46" t="str">
        <f>[1]Sheet1!K35</f>
        <v>08069362868</v>
      </c>
      <c r="H63" s="41" t="str">
        <f>[1]Sheet1!L35</f>
        <v>No. 61 Mgbosimiri Village, Off Agip Road, PHC</v>
      </c>
      <c r="I63" s="40" t="str">
        <f>[1]Sheet1!D35</f>
        <v>Warehouse Assistant</v>
      </c>
      <c r="J63" s="47">
        <v>61585.799999999996</v>
      </c>
      <c r="K63" s="43">
        <f t="shared" si="0"/>
        <v>615.85799999999995</v>
      </c>
      <c r="L63" s="44">
        <f t="shared" si="1"/>
        <v>7390.2959999999994</v>
      </c>
    </row>
    <row r="64" spans="1:12" ht="30" x14ac:dyDescent="0.4">
      <c r="A64" s="39">
        <v>58</v>
      </c>
      <c r="B64" s="41" t="s">
        <v>214</v>
      </c>
      <c r="C64" s="40" t="s">
        <v>215</v>
      </c>
      <c r="D64" s="40" t="s">
        <v>20</v>
      </c>
      <c r="E64" s="41" t="s">
        <v>210</v>
      </c>
      <c r="F64" s="41" t="s">
        <v>217</v>
      </c>
      <c r="G64" s="50" t="s">
        <v>218</v>
      </c>
      <c r="H64" s="41" t="s">
        <v>219</v>
      </c>
      <c r="I64" s="40" t="s">
        <v>241</v>
      </c>
      <c r="J64" s="47">
        <v>24000</v>
      </c>
      <c r="K64" s="43">
        <f t="shared" si="0"/>
        <v>240</v>
      </c>
      <c r="L64" s="44">
        <f t="shared" si="1"/>
        <v>2880</v>
      </c>
    </row>
    <row r="65" spans="1:12" ht="30" x14ac:dyDescent="0.4">
      <c r="A65" s="39">
        <v>59</v>
      </c>
      <c r="B65" s="41" t="s">
        <v>194</v>
      </c>
      <c r="C65" s="40" t="s">
        <v>195</v>
      </c>
      <c r="D65" s="40" t="s">
        <v>20</v>
      </c>
      <c r="E65" s="41" t="str">
        <f>[1]Sheet1!G25</f>
        <v>1st January 2013</v>
      </c>
      <c r="F65" s="41" t="str">
        <f>[1]Sheet1!I25</f>
        <v>7th May 1980</v>
      </c>
      <c r="G65" s="46" t="str">
        <f>[1]Sheet1!K25</f>
        <v>07034310779, 08120228119</v>
      </c>
      <c r="H65" s="41" t="str">
        <f>[1]Sheet1!L25</f>
        <v>No. 7 The Light Secondary School Road, Opp. U.P.E. Sandfill, Borokiri-PHC</v>
      </c>
      <c r="I65" s="40" t="str">
        <f>[1]Sheet1!D25</f>
        <v>Crane Operator</v>
      </c>
      <c r="J65" s="47">
        <v>83790</v>
      </c>
      <c r="K65" s="43">
        <f t="shared" si="0"/>
        <v>837.9</v>
      </c>
      <c r="L65" s="44">
        <f t="shared" si="1"/>
        <v>10054.799999999999</v>
      </c>
    </row>
    <row r="66" spans="1:12" ht="30" x14ac:dyDescent="0.4">
      <c r="A66" s="39">
        <v>60</v>
      </c>
      <c r="B66" s="41" t="s">
        <v>312</v>
      </c>
      <c r="C66" s="40" t="s">
        <v>313</v>
      </c>
      <c r="D66" s="40" t="str">
        <f>[1]Sheet1!C87</f>
        <v>Male</v>
      </c>
      <c r="E66" s="41"/>
      <c r="F66" s="41"/>
      <c r="G66" s="41"/>
      <c r="H66" s="41"/>
      <c r="I66" s="40" t="s">
        <v>116</v>
      </c>
      <c r="J66" s="42">
        <v>35200</v>
      </c>
      <c r="K66" s="43">
        <f t="shared" si="0"/>
        <v>352</v>
      </c>
      <c r="L66" s="44">
        <f t="shared" si="1"/>
        <v>4224</v>
      </c>
    </row>
    <row r="67" spans="1:12" ht="30" x14ac:dyDescent="0.4">
      <c r="A67" s="39">
        <v>61</v>
      </c>
      <c r="B67" s="41" t="s">
        <v>199</v>
      </c>
      <c r="C67" s="40" t="s">
        <v>200</v>
      </c>
      <c r="D67" s="40" t="str">
        <f>[1]Sheet1!C77</f>
        <v>Male</v>
      </c>
      <c r="E67" s="41" t="s">
        <v>201</v>
      </c>
      <c r="F67" s="41" t="str">
        <f>[1]Sheet1!I77</f>
        <v xml:space="preserve">19th January 1959 </v>
      </c>
      <c r="G67" s="46" t="str">
        <f>[1]Sheet1!K77</f>
        <v>08060524855</v>
      </c>
      <c r="H67" s="41" t="str">
        <f>[1]Sheet1!L77</f>
        <v>No. 10 Bonny Street, Town PHC</v>
      </c>
      <c r="I67" s="40" t="str">
        <f>[1]Sheet1!D77</f>
        <v>Foreman</v>
      </c>
      <c r="J67" s="42">
        <v>110847</v>
      </c>
      <c r="K67" s="43">
        <f t="shared" si="0"/>
        <v>1108.47</v>
      </c>
      <c r="L67" s="51">
        <f t="shared" si="1"/>
        <v>13301.64</v>
      </c>
    </row>
    <row r="68" spans="1:12" ht="30" x14ac:dyDescent="0.4">
      <c r="A68" s="39">
        <v>62</v>
      </c>
      <c r="B68" s="41" t="s">
        <v>202</v>
      </c>
      <c r="C68" s="40" t="s">
        <v>203</v>
      </c>
      <c r="D68" s="40" t="s">
        <v>20</v>
      </c>
      <c r="E68" s="41" t="s">
        <v>112</v>
      </c>
      <c r="F68" s="40" t="s">
        <v>204</v>
      </c>
      <c r="G68" s="41" t="s">
        <v>280</v>
      </c>
      <c r="H68" s="40" t="s">
        <v>205</v>
      </c>
      <c r="I68" s="40" t="s">
        <v>116</v>
      </c>
      <c r="J68" s="47">
        <v>19800</v>
      </c>
      <c r="K68" s="43">
        <f t="shared" si="0"/>
        <v>198</v>
      </c>
      <c r="L68" s="51">
        <f t="shared" si="1"/>
        <v>2376</v>
      </c>
    </row>
    <row r="69" spans="1:12" ht="30" x14ac:dyDescent="0.4">
      <c r="A69" s="39">
        <v>63</v>
      </c>
      <c r="B69" s="41" t="s">
        <v>236</v>
      </c>
      <c r="C69" s="40" t="s">
        <v>237</v>
      </c>
      <c r="D69" s="40" t="s">
        <v>20</v>
      </c>
      <c r="E69" s="41" t="s">
        <v>247</v>
      </c>
      <c r="F69" s="40" t="s">
        <v>248</v>
      </c>
      <c r="G69" s="41" t="s">
        <v>281</v>
      </c>
      <c r="H69" s="40" t="s">
        <v>249</v>
      </c>
      <c r="I69" s="40" t="s">
        <v>238</v>
      </c>
      <c r="J69" s="47">
        <v>39000</v>
      </c>
      <c r="K69" s="43">
        <f t="shared" si="0"/>
        <v>390</v>
      </c>
      <c r="L69" s="51">
        <f t="shared" si="1"/>
        <v>4680</v>
      </c>
    </row>
    <row r="70" spans="1:12" ht="30" x14ac:dyDescent="0.4">
      <c r="A70" s="39">
        <v>64</v>
      </c>
      <c r="B70" s="41" t="s">
        <v>234</v>
      </c>
      <c r="C70" s="40" t="s">
        <v>235</v>
      </c>
      <c r="D70" s="40" t="s">
        <v>20</v>
      </c>
      <c r="E70" s="40" t="s">
        <v>250</v>
      </c>
      <c r="F70" s="40" t="s">
        <v>251</v>
      </c>
      <c r="G70" s="41" t="s">
        <v>146</v>
      </c>
      <c r="H70" s="40" t="s">
        <v>252</v>
      </c>
      <c r="I70" s="40" t="s">
        <v>244</v>
      </c>
      <c r="J70" s="47">
        <v>42000</v>
      </c>
      <c r="K70" s="43">
        <f t="shared" si="0"/>
        <v>420</v>
      </c>
      <c r="L70" s="51">
        <f t="shared" si="1"/>
        <v>5040</v>
      </c>
    </row>
    <row r="71" spans="1:12" ht="30" x14ac:dyDescent="0.4">
      <c r="A71" s="39">
        <v>65</v>
      </c>
      <c r="B71" s="41" t="s">
        <v>253</v>
      </c>
      <c r="C71" s="40" t="s">
        <v>254</v>
      </c>
      <c r="D71" s="40" t="s">
        <v>255</v>
      </c>
      <c r="E71" s="40" t="s">
        <v>266</v>
      </c>
      <c r="F71" s="40" t="s">
        <v>267</v>
      </c>
      <c r="G71" s="41" t="s">
        <v>282</v>
      </c>
      <c r="H71" s="40" t="s">
        <v>268</v>
      </c>
      <c r="I71" s="40" t="s">
        <v>264</v>
      </c>
      <c r="J71" s="47">
        <v>160000</v>
      </c>
      <c r="K71" s="43">
        <f t="shared" ref="K71:K81" si="2">J71*0.01</f>
        <v>1600</v>
      </c>
      <c r="L71" s="51">
        <f t="shared" ref="L71:L79" si="3">K71*12</f>
        <v>19200</v>
      </c>
    </row>
    <row r="72" spans="1:12" ht="30" x14ac:dyDescent="0.4">
      <c r="A72" s="39">
        <v>66</v>
      </c>
      <c r="B72" s="41" t="s">
        <v>256</v>
      </c>
      <c r="C72" s="40" t="s">
        <v>257</v>
      </c>
      <c r="D72" s="40" t="s">
        <v>20</v>
      </c>
      <c r="E72" s="40" t="s">
        <v>266</v>
      </c>
      <c r="F72" s="40" t="s">
        <v>269</v>
      </c>
      <c r="G72" s="41" t="s">
        <v>270</v>
      </c>
      <c r="H72" s="40" t="s">
        <v>271</v>
      </c>
      <c r="I72" s="40" t="s">
        <v>265</v>
      </c>
      <c r="J72" s="47">
        <v>80000</v>
      </c>
      <c r="K72" s="43">
        <f t="shared" si="2"/>
        <v>800</v>
      </c>
      <c r="L72" s="51">
        <f t="shared" si="3"/>
        <v>9600</v>
      </c>
    </row>
    <row r="73" spans="1:12" ht="30" x14ac:dyDescent="0.4">
      <c r="A73" s="39">
        <v>67</v>
      </c>
      <c r="B73" s="41" t="s">
        <v>258</v>
      </c>
      <c r="C73" s="40" t="s">
        <v>259</v>
      </c>
      <c r="D73" s="40" t="s">
        <v>20</v>
      </c>
      <c r="E73" s="40" t="s">
        <v>272</v>
      </c>
      <c r="F73" s="40" t="s">
        <v>273</v>
      </c>
      <c r="G73" s="41" t="s">
        <v>274</v>
      </c>
      <c r="H73" s="40" t="s">
        <v>275</v>
      </c>
      <c r="I73" s="40" t="s">
        <v>262</v>
      </c>
      <c r="J73" s="47">
        <v>79800</v>
      </c>
      <c r="K73" s="43">
        <f t="shared" si="2"/>
        <v>798</v>
      </c>
      <c r="L73" s="51">
        <f t="shared" si="3"/>
        <v>9576</v>
      </c>
    </row>
    <row r="74" spans="1:12" ht="30" x14ac:dyDescent="0.4">
      <c r="A74" s="39">
        <v>68</v>
      </c>
      <c r="B74" s="41" t="s">
        <v>260</v>
      </c>
      <c r="C74" s="40" t="s">
        <v>261</v>
      </c>
      <c r="D74" s="40" t="s">
        <v>20</v>
      </c>
      <c r="E74" s="40" t="s">
        <v>276</v>
      </c>
      <c r="F74" s="40" t="s">
        <v>277</v>
      </c>
      <c r="G74" s="41" t="s">
        <v>278</v>
      </c>
      <c r="H74" s="40" t="s">
        <v>279</v>
      </c>
      <c r="I74" s="40" t="s">
        <v>263</v>
      </c>
      <c r="J74" s="47">
        <v>48000</v>
      </c>
      <c r="K74" s="43">
        <f t="shared" si="2"/>
        <v>480</v>
      </c>
      <c r="L74" s="51">
        <f t="shared" si="3"/>
        <v>5760</v>
      </c>
    </row>
    <row r="75" spans="1:12" ht="30" x14ac:dyDescent="0.4">
      <c r="A75" s="39">
        <v>69</v>
      </c>
      <c r="B75" s="41" t="s">
        <v>291</v>
      </c>
      <c r="C75" s="40" t="s">
        <v>292</v>
      </c>
      <c r="D75" s="40" t="s">
        <v>255</v>
      </c>
      <c r="E75" s="40" t="s">
        <v>293</v>
      </c>
      <c r="F75" s="40" t="s">
        <v>294</v>
      </c>
      <c r="G75" s="41" t="s">
        <v>295</v>
      </c>
      <c r="H75" s="40" t="s">
        <v>296</v>
      </c>
      <c r="I75" s="40" t="s">
        <v>297</v>
      </c>
      <c r="J75" s="47">
        <v>28000</v>
      </c>
      <c r="K75" s="43">
        <f t="shared" si="2"/>
        <v>280</v>
      </c>
      <c r="L75" s="51">
        <f t="shared" si="3"/>
        <v>3360</v>
      </c>
    </row>
    <row r="76" spans="1:12" ht="30" x14ac:dyDescent="0.4">
      <c r="A76" s="39">
        <v>70</v>
      </c>
      <c r="B76" s="41" t="s">
        <v>43</v>
      </c>
      <c r="C76" s="40" t="s">
        <v>158</v>
      </c>
      <c r="D76" s="40" t="s">
        <v>20</v>
      </c>
      <c r="E76" s="40"/>
      <c r="F76" s="40"/>
      <c r="G76" s="41"/>
      <c r="H76" s="40"/>
      <c r="I76" s="40"/>
      <c r="J76" s="47">
        <v>24000</v>
      </c>
      <c r="K76" s="43">
        <f t="shared" si="2"/>
        <v>240</v>
      </c>
      <c r="L76" s="51">
        <f t="shared" si="3"/>
        <v>2880</v>
      </c>
    </row>
    <row r="77" spans="1:12" ht="30" x14ac:dyDescent="0.4">
      <c r="A77" s="39">
        <v>71</v>
      </c>
      <c r="B77" s="41" t="s">
        <v>301</v>
      </c>
      <c r="C77" s="40" t="s">
        <v>302</v>
      </c>
      <c r="D77" s="40" t="s">
        <v>20</v>
      </c>
      <c r="E77" s="40"/>
      <c r="F77" s="40"/>
      <c r="G77" s="41"/>
      <c r="H77" s="40"/>
      <c r="I77" s="40" t="s">
        <v>290</v>
      </c>
      <c r="J77" s="47">
        <v>30000</v>
      </c>
      <c r="K77" s="43">
        <f t="shared" si="2"/>
        <v>300</v>
      </c>
      <c r="L77" s="51">
        <f t="shared" si="3"/>
        <v>3600</v>
      </c>
    </row>
    <row r="78" spans="1:12" ht="30" x14ac:dyDescent="0.4">
      <c r="A78" s="39">
        <v>72</v>
      </c>
      <c r="B78" s="41" t="s">
        <v>303</v>
      </c>
      <c r="C78" s="40" t="s">
        <v>304</v>
      </c>
      <c r="D78" s="40" t="s">
        <v>255</v>
      </c>
      <c r="E78" s="40"/>
      <c r="F78" s="40"/>
      <c r="G78" s="41"/>
      <c r="H78" s="40"/>
      <c r="I78" s="40" t="s">
        <v>86</v>
      </c>
      <c r="J78" s="47">
        <v>80000</v>
      </c>
      <c r="K78" s="43">
        <f t="shared" si="2"/>
        <v>800</v>
      </c>
      <c r="L78" s="51">
        <f t="shared" si="3"/>
        <v>9600</v>
      </c>
    </row>
    <row r="79" spans="1:12" ht="30" x14ac:dyDescent="0.4">
      <c r="A79" s="87">
        <v>73</v>
      </c>
      <c r="B79" s="41" t="s">
        <v>308</v>
      </c>
      <c r="C79" s="40" t="s">
        <v>309</v>
      </c>
      <c r="D79" s="40" t="s">
        <v>255</v>
      </c>
      <c r="E79" s="40"/>
      <c r="F79" s="40"/>
      <c r="G79" s="41"/>
      <c r="H79" s="40"/>
      <c r="I79" s="40"/>
      <c r="J79" s="47">
        <v>57024</v>
      </c>
      <c r="K79" s="43">
        <f t="shared" si="2"/>
        <v>570.24</v>
      </c>
      <c r="L79" s="51">
        <f t="shared" si="3"/>
        <v>6842.88</v>
      </c>
    </row>
    <row r="80" spans="1:12" ht="30" x14ac:dyDescent="0.4">
      <c r="A80" s="87">
        <v>74</v>
      </c>
      <c r="B80" s="41" t="s">
        <v>310</v>
      </c>
      <c r="C80" s="40" t="s">
        <v>311</v>
      </c>
      <c r="D80" s="40" t="s">
        <v>20</v>
      </c>
      <c r="E80" s="40"/>
      <c r="F80" s="40"/>
      <c r="G80" s="41"/>
      <c r="H80" s="40"/>
      <c r="I80" s="40"/>
      <c r="J80" s="47">
        <v>35200</v>
      </c>
      <c r="K80" s="43">
        <f t="shared" si="2"/>
        <v>352</v>
      </c>
      <c r="L80" s="51">
        <f>K80*12</f>
        <v>4224</v>
      </c>
    </row>
    <row r="81" spans="1:12" ht="30" x14ac:dyDescent="0.4">
      <c r="A81" s="87">
        <v>75</v>
      </c>
      <c r="B81" s="41" t="s">
        <v>130</v>
      </c>
      <c r="C81" s="40" t="s">
        <v>328</v>
      </c>
      <c r="D81" s="40" t="s">
        <v>20</v>
      </c>
      <c r="E81" s="40"/>
      <c r="F81" s="40"/>
      <c r="G81" s="41"/>
      <c r="H81" s="40"/>
      <c r="I81" s="40"/>
      <c r="J81" s="47">
        <v>39600</v>
      </c>
      <c r="K81" s="43">
        <f t="shared" si="2"/>
        <v>396</v>
      </c>
      <c r="L81" s="51">
        <f>K81*12</f>
        <v>4752</v>
      </c>
    </row>
    <row r="82" spans="1:12" ht="30" x14ac:dyDescent="0.4">
      <c r="A82" s="87"/>
      <c r="B82" s="41"/>
      <c r="C82" s="40"/>
      <c r="D82" s="40"/>
      <c r="E82" s="40"/>
      <c r="F82" s="40"/>
      <c r="G82" s="41"/>
      <c r="H82" s="40"/>
      <c r="I82" s="40"/>
      <c r="J82" s="95">
        <f>SUM(J7:J81)</f>
        <v>6836215</v>
      </c>
      <c r="K82" s="96">
        <f>SUM(K7:K81)</f>
        <v>68362.149999999994</v>
      </c>
      <c r="L82" s="97">
        <f>SUM(L7:L81)</f>
        <v>820345.8</v>
      </c>
    </row>
  </sheetData>
  <mergeCells count="1">
    <mergeCell ref="A5:A6"/>
  </mergeCells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JULY 2021</vt:lpstr>
      <vt:lpstr>AUGUST 2021</vt:lpstr>
      <vt:lpstr>SEPTEMBER 2021</vt:lpstr>
      <vt:lpstr>OCTOBER 2021</vt:lpstr>
      <vt:lpstr>NOVEMBER 2021</vt:lpstr>
      <vt:lpstr>DECEMBER 2021</vt:lpstr>
      <vt:lpstr>JANUARY 2022</vt:lpstr>
      <vt:lpstr>FEBRUARY 2022</vt:lpstr>
      <vt:lpstr>MARCH 2022</vt:lpstr>
      <vt:lpstr>APRIL 2022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JOSEPH</cp:lastModifiedBy>
  <cp:lastPrinted>2021-03-30T20:25:09Z</cp:lastPrinted>
  <dcterms:created xsi:type="dcterms:W3CDTF">2021-03-29T18:50:04Z</dcterms:created>
  <dcterms:modified xsi:type="dcterms:W3CDTF">2022-05-25T15:43:31Z</dcterms:modified>
</cp:coreProperties>
</file>