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M LEAD\Desktop\"/>
    </mc:Choice>
  </mc:AlternateContent>
  <bookViews>
    <workbookView xWindow="0" yWindow="0" windowWidth="20490" windowHeight="7755" activeTab="2"/>
  </bookViews>
  <sheets>
    <sheet name="JULY 2020" sheetId="1" r:id="rId1"/>
    <sheet name="AUG 2020" sheetId="2" r:id="rId2"/>
    <sheet name="SEPT. SUMMARY" sheetId="6" r:id="rId3"/>
    <sheet name="SEPT 2020" sheetId="3" r:id="rId4"/>
    <sheet name="JULY SUMMAR" sheetId="4" r:id="rId5"/>
    <sheet name="AUGUST  SUMMARY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10" i="6" s="1"/>
  <c r="C5" i="6"/>
  <c r="C4" i="6"/>
  <c r="C3" i="6"/>
  <c r="C9" i="5"/>
  <c r="C8" i="5"/>
  <c r="C7" i="5"/>
  <c r="C6" i="5"/>
  <c r="C5" i="5"/>
  <c r="C4" i="5"/>
  <c r="C3" i="5"/>
  <c r="C10" i="4"/>
  <c r="C9" i="4"/>
  <c r="C8" i="4"/>
  <c r="C7" i="4"/>
  <c r="C6" i="4"/>
  <c r="C5" i="4"/>
  <c r="C4" i="4"/>
  <c r="C3" i="4"/>
  <c r="C10" i="5" l="1"/>
  <c r="E164" i="3"/>
  <c r="G162" i="3"/>
  <c r="G161" i="3"/>
  <c r="F128" i="3"/>
  <c r="E128" i="3"/>
  <c r="G126" i="3"/>
  <c r="G124" i="3"/>
  <c r="G123" i="3"/>
  <c r="G128" i="3" s="1"/>
  <c r="G104" i="3"/>
  <c r="E104" i="3"/>
  <c r="G101" i="3"/>
  <c r="F72" i="3"/>
  <c r="E72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72" i="3" s="1"/>
  <c r="G56" i="3"/>
  <c r="G55" i="3"/>
  <c r="F41" i="3"/>
  <c r="E41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41" i="3" s="1"/>
  <c r="G72" i="1" l="1"/>
  <c r="E73" i="1"/>
  <c r="F73" i="1"/>
  <c r="G102" i="1"/>
  <c r="G105" i="1" s="1"/>
  <c r="E105" i="1"/>
  <c r="E164" i="2" l="1"/>
  <c r="G162" i="2"/>
  <c r="G161" i="2"/>
  <c r="F128" i="2"/>
  <c r="E128" i="2"/>
  <c r="G126" i="2"/>
  <c r="G124" i="2"/>
  <c r="G123" i="2"/>
  <c r="E104" i="2"/>
  <c r="G101" i="2"/>
  <c r="G104" i="2" s="1"/>
  <c r="F72" i="2"/>
  <c r="E72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F41" i="2"/>
  <c r="E41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41" i="2" l="1"/>
  <c r="G72" i="2"/>
  <c r="G128" i="2"/>
  <c r="E165" i="1"/>
  <c r="G163" i="1"/>
  <c r="G162" i="1"/>
  <c r="F129" i="1"/>
  <c r="E129" i="1"/>
  <c r="G127" i="1"/>
  <c r="G125" i="1"/>
  <c r="G124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F41" i="1"/>
  <c r="E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3" i="1" l="1"/>
  <c r="G129" i="1"/>
  <c r="G41" i="1"/>
</calcChain>
</file>

<file path=xl/sharedStrings.xml><?xml version="1.0" encoding="utf-8"?>
<sst xmlns="http://schemas.openxmlformats.org/spreadsheetml/2006/main" count="924" uniqueCount="215">
  <si>
    <t>Monthly Pension contribution schedule</t>
  </si>
  <si>
    <t>Period</t>
  </si>
  <si>
    <t>Employer</t>
  </si>
  <si>
    <t>Elshcon Nigeria Limited</t>
  </si>
  <si>
    <t>Name of PFA:</t>
  </si>
  <si>
    <t>Arm pension managers ltd</t>
  </si>
  <si>
    <t>Name of pfc:</t>
  </si>
  <si>
    <t>Uba pension custodians</t>
  </si>
  <si>
    <t>Account number:</t>
  </si>
  <si>
    <t>PR NO: 0000158837</t>
  </si>
  <si>
    <t>Employee details</t>
  </si>
  <si>
    <t>Rsa pin</t>
  </si>
  <si>
    <t>surname</t>
  </si>
  <si>
    <t>First name</t>
  </si>
  <si>
    <t>employee</t>
  </si>
  <si>
    <t>employer</t>
  </si>
  <si>
    <t>total</t>
  </si>
  <si>
    <t>pen 100632495220</t>
  </si>
  <si>
    <t>SANI</t>
  </si>
  <si>
    <t>JONAH</t>
  </si>
  <si>
    <t>pen 100493412315</t>
  </si>
  <si>
    <t>FELIX</t>
  </si>
  <si>
    <t>PAI</t>
  </si>
  <si>
    <t>pen 100635576422</t>
  </si>
  <si>
    <t>HANSON</t>
  </si>
  <si>
    <t>JOSHUA</t>
  </si>
  <si>
    <t>pen 100493372814</t>
  </si>
  <si>
    <t>NWISAANEE</t>
  </si>
  <si>
    <t>SAMUEL</t>
  </si>
  <si>
    <t>pen 100092619714</t>
  </si>
  <si>
    <t>MUSA ALIYU</t>
  </si>
  <si>
    <t>MOHAMMED</t>
  </si>
  <si>
    <t>pen 100635576320</t>
  </si>
  <si>
    <t>GOLDEN</t>
  </si>
  <si>
    <t>NDEOSEIYERIBARA</t>
  </si>
  <si>
    <t>pen 100635724712</t>
  </si>
  <si>
    <t>AKPONOR</t>
  </si>
  <si>
    <t>STANLEY</t>
  </si>
  <si>
    <t>pen 100635576616</t>
  </si>
  <si>
    <t>ASABA</t>
  </si>
  <si>
    <t>MORRIS</t>
  </si>
  <si>
    <t>pen 100494034519</t>
  </si>
  <si>
    <t>LUCKY</t>
  </si>
  <si>
    <t>NWUJU</t>
  </si>
  <si>
    <t>pen 100493412417</t>
  </si>
  <si>
    <t>MOMODU</t>
  </si>
  <si>
    <t>YAKUBU</t>
  </si>
  <si>
    <t>pen 200493409914</t>
  </si>
  <si>
    <t>FRANK</t>
  </si>
  <si>
    <t>CHINASA</t>
  </si>
  <si>
    <t>pen 100545485617</t>
  </si>
  <si>
    <t>AMIDU</t>
  </si>
  <si>
    <t>SULEIMAN</t>
  </si>
  <si>
    <t>pen 100635576218</t>
  </si>
  <si>
    <t>ADAMA</t>
  </si>
  <si>
    <t>SALIFU</t>
  </si>
  <si>
    <t>pen 100814633314</t>
  </si>
  <si>
    <t>EMMANUEL</t>
  </si>
  <si>
    <t>HOPE</t>
  </si>
  <si>
    <t>pen 100635722512</t>
  </si>
  <si>
    <t>AMAIBI</t>
  </si>
  <si>
    <t>WOKOMA</t>
  </si>
  <si>
    <t>pen 100539492721</t>
  </si>
  <si>
    <t>IKEMEFUNA</t>
  </si>
  <si>
    <t>JUDE AMACHI</t>
  </si>
  <si>
    <t>pen 100809103616</t>
  </si>
  <si>
    <t>NAAOH</t>
  </si>
  <si>
    <t>STAPHEN . B</t>
  </si>
  <si>
    <t>pen 100634396618</t>
  </si>
  <si>
    <t>OKEDI</t>
  </si>
  <si>
    <t>JAMES</t>
  </si>
  <si>
    <t>pen 100493409720</t>
  </si>
  <si>
    <t>KIO-DAKORU</t>
  </si>
  <si>
    <t>SOYE</t>
  </si>
  <si>
    <t>pen 100632494513</t>
  </si>
  <si>
    <t>NNAWUGWU</t>
  </si>
  <si>
    <t>MADU R.</t>
  </si>
  <si>
    <t>pen 100634279420</t>
  </si>
  <si>
    <t>WEST</t>
  </si>
  <si>
    <t>OPUBO</t>
  </si>
  <si>
    <t>PEN :100848872118</t>
  </si>
  <si>
    <t>NWANKWO</t>
  </si>
  <si>
    <t xml:space="preserve">REX ONYEMA </t>
  </si>
  <si>
    <t>pen 100677833024</t>
  </si>
  <si>
    <t>OGHENEKARO</t>
  </si>
  <si>
    <t xml:space="preserve"> ELO I.</t>
  </si>
  <si>
    <t xml:space="preserve">PEN:100814633712 </t>
  </si>
  <si>
    <t>NKWAENYIN</t>
  </si>
  <si>
    <t>DENNIS</t>
  </si>
  <si>
    <t xml:space="preserve">MUSA </t>
  </si>
  <si>
    <t>PEN:100808752219</t>
  </si>
  <si>
    <t>WARIBOKO</t>
  </si>
  <si>
    <t>TAMUNODEIN . B</t>
  </si>
  <si>
    <t>pen 100632851110</t>
  </si>
  <si>
    <t>OWUNARI</t>
  </si>
  <si>
    <t>GIFT</t>
  </si>
  <si>
    <t>PEN :100857014111</t>
  </si>
  <si>
    <t>BAYO</t>
  </si>
  <si>
    <t>LAWRENCE</t>
  </si>
  <si>
    <t>PEN:100808577416</t>
  </si>
  <si>
    <t>MOSES</t>
  </si>
  <si>
    <t>PETER ACHIMUGU</t>
  </si>
  <si>
    <t>PEN:100808974121</t>
  </si>
  <si>
    <t>OLALEKAN</t>
  </si>
  <si>
    <t>BABATUNDE</t>
  </si>
  <si>
    <t>PEN:100848872220</t>
  </si>
  <si>
    <t>BORGU</t>
  </si>
  <si>
    <t>ALFRED</t>
  </si>
  <si>
    <t xml:space="preserve">TOTAL </t>
  </si>
  <si>
    <t xml:space="preserve">Name of </t>
  </si>
  <si>
    <t>STANBIC IBTC</t>
  </si>
  <si>
    <t>ZPC/SIPML PENSION</t>
  </si>
  <si>
    <t>Acct No:</t>
  </si>
  <si>
    <t>Rsa Pin</t>
  </si>
  <si>
    <t>Surname</t>
  </si>
  <si>
    <t>First Name</t>
  </si>
  <si>
    <t>Employee</t>
  </si>
  <si>
    <t>Total</t>
  </si>
  <si>
    <t>PEN 100419558036</t>
  </si>
  <si>
    <t>AKANBI</t>
  </si>
  <si>
    <t>SHUAIB ABDULLAHI</t>
  </si>
  <si>
    <t>PEN 100173989527</t>
  </si>
  <si>
    <t>KOKUMO</t>
  </si>
  <si>
    <t>ADESHINA .S.</t>
  </si>
  <si>
    <t>PEN 100790954014</t>
  </si>
  <si>
    <t xml:space="preserve">NWEKE </t>
  </si>
  <si>
    <t>.O.JOSEPH</t>
  </si>
  <si>
    <t>PEN 100809501110</t>
  </si>
  <si>
    <t>ONENGIYEOFORI</t>
  </si>
  <si>
    <t xml:space="preserve">BATUBO </t>
  </si>
  <si>
    <t>PEN: 100142186877</t>
  </si>
  <si>
    <t>OSO</t>
  </si>
  <si>
    <t xml:space="preserve">FRIDAY </t>
  </si>
  <si>
    <t>PEN: 100809524515</t>
  </si>
  <si>
    <t>DONALD</t>
  </si>
  <si>
    <t xml:space="preserve">UGOH </t>
  </si>
  <si>
    <t>PEN: 100098102555</t>
  </si>
  <si>
    <t>ISIGUZOR</t>
  </si>
  <si>
    <t>TIMOTHY</t>
  </si>
  <si>
    <t>PEN 100877893522</t>
  </si>
  <si>
    <t>ALEMOH</t>
  </si>
  <si>
    <t>pen: 100879132216</t>
  </si>
  <si>
    <t>LEYIRA LAWRENCE</t>
  </si>
  <si>
    <t>PEN: 100780641417</t>
  </si>
  <si>
    <t>CHUKWUMENIEM</t>
  </si>
  <si>
    <t xml:space="preserve"> ANDREW SAMUEL</t>
  </si>
  <si>
    <t>PEN: 100436135711</t>
  </si>
  <si>
    <t>OLUSOLA</t>
  </si>
  <si>
    <t>OLUMILADE</t>
  </si>
  <si>
    <t>PEN:100809562617</t>
  </si>
  <si>
    <t>AKPABIO</t>
  </si>
  <si>
    <t>PEN:1001437233931</t>
  </si>
  <si>
    <t>AMAECHI</t>
  </si>
  <si>
    <t>ONYEMAECHI BERNARD</t>
  </si>
  <si>
    <t>PEN:100297998928</t>
  </si>
  <si>
    <t>THURSDAY</t>
  </si>
  <si>
    <t>BEREPAMO</t>
  </si>
  <si>
    <t>PEN:100909655915</t>
  </si>
  <si>
    <t>ANAMA</t>
  </si>
  <si>
    <t>INNOCENT</t>
  </si>
  <si>
    <t>PEN:100926034818</t>
  </si>
  <si>
    <t>TAMUNOEMI</t>
  </si>
  <si>
    <t>PRINCE FELIX</t>
  </si>
  <si>
    <t>PEN:110005747711</t>
  </si>
  <si>
    <t xml:space="preserve">ONUEGBU </t>
  </si>
  <si>
    <t>IKECHUKWU</t>
  </si>
  <si>
    <t>TOTAL</t>
  </si>
  <si>
    <t>CRUSADER STERLING PENSIONS LTD</t>
  </si>
  <si>
    <t>Name of PFC:</t>
  </si>
  <si>
    <t>FPCNL RE CPL CONTRIBUTION A/C</t>
  </si>
  <si>
    <t>PEN 200701179316</t>
  </si>
  <si>
    <t xml:space="preserve">JULIET </t>
  </si>
  <si>
    <t>OLUCHI ASIKA</t>
  </si>
  <si>
    <t>Name of pfa:</t>
  </si>
  <si>
    <t>IEI ANCHOR PENSION</t>
  </si>
  <si>
    <t>Acct No:1006236132</t>
  </si>
  <si>
    <t>PEN 100480453217</t>
  </si>
  <si>
    <t>Ndubuishi</t>
  </si>
  <si>
    <t>Friday</t>
  </si>
  <si>
    <t>UBA PENSION CUSTODIAN LIMITED/SIGMA</t>
  </si>
  <si>
    <t>SIGMA PENSION</t>
  </si>
  <si>
    <t>Acct No:1005385507</t>
  </si>
  <si>
    <t>PEN 100849195616</t>
  </si>
  <si>
    <t>FRANCIS</t>
  </si>
  <si>
    <t>TOMBARI DIMGBEREVA</t>
  </si>
  <si>
    <t>PEN 100929672520</t>
  </si>
  <si>
    <t>SYLVANUS</t>
  </si>
  <si>
    <t>ISAAC</t>
  </si>
  <si>
    <t>PEN 100929494116</t>
  </si>
  <si>
    <t>EMONENA</t>
  </si>
  <si>
    <t>JOHN KELVIN</t>
  </si>
  <si>
    <t>PEN 100929497819</t>
  </si>
  <si>
    <t xml:space="preserve">AKAFONI </t>
  </si>
  <si>
    <t>ETADAFE JAMES</t>
  </si>
  <si>
    <t>ACCOUNT NO. 1005385507</t>
  </si>
  <si>
    <t>VERITAS GRANVILLS PENSION LTD</t>
  </si>
  <si>
    <t>100402249814</t>
  </si>
  <si>
    <t>ODEH</t>
  </si>
  <si>
    <t>FRANCIS EJEH</t>
  </si>
  <si>
    <t>TRUST FUND PENSION</t>
  </si>
  <si>
    <t>PEN 100661801217</t>
  </si>
  <si>
    <t>IJIBIKE</t>
  </si>
  <si>
    <t>ISRAEL</t>
  </si>
  <si>
    <t>PEN 100549216412</t>
  </si>
  <si>
    <t>CHIEJINA</t>
  </si>
  <si>
    <t>PATRICK</t>
  </si>
  <si>
    <t>JULY, 2020</t>
  </si>
  <si>
    <t>AUG, 2020</t>
  </si>
  <si>
    <t>PEN-110095631534</t>
  </si>
  <si>
    <t>JACK</t>
  </si>
  <si>
    <t>GOODNESS  JOHN</t>
  </si>
  <si>
    <t>SEPT, 2020</t>
  </si>
  <si>
    <t>S/NO</t>
  </si>
  <si>
    <t>N</t>
  </si>
  <si>
    <t>AUGUST,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</si>
</sst>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Maiandra GD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43" fontId="2" fillId="0" borderId="0" xfId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3" fontId="4" fillId="0" borderId="10" xfId="1" applyFont="1" applyBorder="1" applyAlignment="1">
      <alignment horizontal="center" vertical="center" wrapText="1"/>
    </xf>
    <xf numFmtId="49" fontId="5" fillId="0" borderId="10" xfId="0" applyNumberFormat="1" applyFont="1" applyFill="1" applyBorder="1"/>
    <xf numFmtId="0" fontId="2" fillId="0" borderId="10" xfId="0" applyFont="1" applyBorder="1" applyAlignment="1">
      <alignment horizontal="left" vertical="top" wrapText="1"/>
    </xf>
    <xf numFmtId="43" fontId="2" fillId="0" borderId="10" xfId="1" applyFont="1" applyBorder="1" applyAlignment="1">
      <alignment horizontal="right"/>
    </xf>
    <xf numFmtId="43" fontId="2" fillId="0" borderId="10" xfId="1" applyFont="1" applyBorder="1" applyAlignment="1">
      <alignment horizontal="right" vertical="top" wrapText="1"/>
    </xf>
    <xf numFmtId="43" fontId="6" fillId="0" borderId="10" xfId="0" applyNumberFormat="1" applyFont="1" applyBorder="1" applyAlignment="1">
      <alignment horizontal="right"/>
    </xf>
    <xf numFmtId="49" fontId="5" fillId="0" borderId="10" xfId="0" quotePrefix="1" applyNumberFormat="1" applyFont="1" applyFill="1" applyBorder="1"/>
    <xf numFmtId="49" fontId="5" fillId="0" borderId="10" xfId="0" applyNumberFormat="1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wrapText="1"/>
    </xf>
    <xf numFmtId="49" fontId="2" fillId="0" borderId="10" xfId="0" applyNumberFormat="1" applyFont="1" applyFill="1" applyBorder="1" applyAlignment="1">
      <alignment horizontal="left" vertical="top" wrapText="1"/>
    </xf>
    <xf numFmtId="43" fontId="5" fillId="0" borderId="10" xfId="1" applyFont="1" applyFill="1" applyBorder="1" applyAlignment="1">
      <alignment horizontal="left" vertical="center"/>
    </xf>
    <xf numFmtId="49" fontId="2" fillId="0" borderId="10" xfId="0" applyNumberFormat="1" applyFont="1" applyBorder="1"/>
    <xf numFmtId="0" fontId="5" fillId="0" borderId="10" xfId="0" applyFont="1" applyFill="1" applyBorder="1" applyAlignment="1">
      <alignment horizontal="left"/>
    </xf>
    <xf numFmtId="49" fontId="5" fillId="0" borderId="11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43" fontId="2" fillId="2" borderId="10" xfId="1" applyFont="1" applyFill="1" applyBorder="1" applyAlignment="1">
      <alignment horizontal="center"/>
    </xf>
    <xf numFmtId="0" fontId="7" fillId="0" borderId="10" xfId="0" applyFont="1" applyBorder="1"/>
    <xf numFmtId="0" fontId="2" fillId="0" borderId="10" xfId="0" applyFont="1" applyFill="1" applyBorder="1" applyAlignment="1"/>
    <xf numFmtId="0" fontId="8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/>
    </xf>
    <xf numFmtId="43" fontId="2" fillId="0" borderId="10" xfId="1" applyFont="1" applyBorder="1" applyAlignment="1">
      <alignment horizontal="left"/>
    </xf>
    <xf numFmtId="43" fontId="4" fillId="0" borderId="10" xfId="1" applyFont="1" applyBorder="1" applyAlignment="1">
      <alignment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43" fontId="4" fillId="0" borderId="13" xfId="1" applyFont="1" applyBorder="1" applyAlignment="1">
      <alignment horizontal="right" vertical="top" wrapText="1"/>
    </xf>
    <xf numFmtId="43" fontId="4" fillId="0" borderId="14" xfId="1" applyFont="1" applyBorder="1" applyAlignment="1">
      <alignment horizontal="right" vertical="top" wrapText="1"/>
    </xf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43" fontId="2" fillId="0" borderId="15" xfId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43" fontId="2" fillId="0" borderId="18" xfId="1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43" fontId="4" fillId="0" borderId="10" xfId="1" applyFont="1" applyBorder="1" applyAlignment="1">
      <alignment horizontal="center" vertical="top" wrapText="1"/>
    </xf>
    <xf numFmtId="0" fontId="9" fillId="0" borderId="10" xfId="0" applyFont="1" applyBorder="1" applyAlignment="1">
      <alignment vertical="center"/>
    </xf>
    <xf numFmtId="0" fontId="2" fillId="0" borderId="10" xfId="0" applyFont="1" applyBorder="1" applyAlignment="1"/>
    <xf numFmtId="43" fontId="2" fillId="0" borderId="10" xfId="1" applyFont="1" applyBorder="1" applyAlignment="1"/>
    <xf numFmtId="43" fontId="2" fillId="0" borderId="10" xfId="1" applyFont="1" applyBorder="1"/>
    <xf numFmtId="0" fontId="5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vertical="center"/>
    </xf>
    <xf numFmtId="0" fontId="5" fillId="0" borderId="11" xfId="0" applyFont="1" applyFill="1" applyBorder="1" applyAlignment="1"/>
    <xf numFmtId="0" fontId="2" fillId="0" borderId="11" xfId="0" applyFont="1" applyBorder="1"/>
    <xf numFmtId="0" fontId="8" fillId="0" borderId="11" xfId="0" applyFont="1" applyFill="1" applyBorder="1" applyAlignment="1">
      <alignment wrapText="1"/>
    </xf>
    <xf numFmtId="0" fontId="7" fillId="0" borderId="10" xfId="0" applyFont="1" applyFill="1" applyBorder="1"/>
    <xf numFmtId="43" fontId="2" fillId="0" borderId="10" xfId="1" applyFont="1" applyFill="1" applyBorder="1" applyAlignment="1">
      <alignment horizontal="right"/>
    </xf>
    <xf numFmtId="43" fontId="2" fillId="0" borderId="10" xfId="1" applyFont="1" applyFill="1" applyBorder="1"/>
    <xf numFmtId="0" fontId="4" fillId="0" borderId="10" xfId="0" applyFont="1" applyBorder="1" applyAlignment="1">
      <alignment horizontal="center"/>
    </xf>
    <xf numFmtId="43" fontId="4" fillId="0" borderId="10" xfId="0" applyNumberFormat="1" applyFont="1" applyBorder="1"/>
    <xf numFmtId="43" fontId="4" fillId="0" borderId="10" xfId="1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/>
    <xf numFmtId="43" fontId="4" fillId="0" borderId="0" xfId="1" applyFont="1" applyBorder="1"/>
    <xf numFmtId="0" fontId="2" fillId="2" borderId="0" xfId="0" applyFont="1" applyFill="1"/>
    <xf numFmtId="43" fontId="2" fillId="2" borderId="0" xfId="1" applyFont="1" applyFill="1"/>
    <xf numFmtId="0" fontId="4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43" fontId="2" fillId="0" borderId="21" xfId="1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43" fontId="2" fillId="0" borderId="23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vertical="top" wrapText="1"/>
    </xf>
    <xf numFmtId="43" fontId="2" fillId="0" borderId="24" xfId="1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43" fontId="4" fillId="0" borderId="26" xfId="1" applyFont="1" applyBorder="1" applyAlignment="1">
      <alignment horizontal="center" vertical="top" wrapText="1"/>
    </xf>
    <xf numFmtId="0" fontId="2" fillId="0" borderId="10" xfId="0" applyFont="1" applyBorder="1" applyAlignment="1">
      <alignment vertical="center"/>
    </xf>
    <xf numFmtId="43" fontId="2" fillId="0" borderId="27" xfId="1" applyFont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4" fillId="0" borderId="28" xfId="0" applyFont="1" applyBorder="1" applyAlignment="1">
      <alignment horizontal="center"/>
    </xf>
    <xf numFmtId="0" fontId="2" fillId="0" borderId="28" xfId="0" applyFont="1" applyBorder="1"/>
    <xf numFmtId="43" fontId="2" fillId="0" borderId="28" xfId="0" applyNumberFormat="1" applyFont="1" applyBorder="1"/>
    <xf numFmtId="43" fontId="4" fillId="0" borderId="29" xfId="1" applyFont="1" applyBorder="1"/>
    <xf numFmtId="0" fontId="2" fillId="0" borderId="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left" wrapText="1"/>
    </xf>
    <xf numFmtId="43" fontId="2" fillId="0" borderId="10" xfId="0" applyNumberFormat="1" applyFont="1" applyBorder="1"/>
    <xf numFmtId="0" fontId="2" fillId="0" borderId="0" xfId="0" applyFont="1" applyFill="1" applyBorder="1" applyAlignment="1">
      <alignment vertical="center"/>
    </xf>
    <xf numFmtId="43" fontId="4" fillId="0" borderId="10" xfId="1" applyFont="1" applyBorder="1" applyAlignment="1">
      <alignment horizontal="right"/>
    </xf>
    <xf numFmtId="43" fontId="4" fillId="0" borderId="3" xfId="1" applyFont="1" applyBorder="1" applyAlignment="1">
      <alignment horizontal="right" vertical="top" wrapText="1"/>
    </xf>
    <xf numFmtId="43" fontId="4" fillId="0" borderId="5" xfId="1" applyFont="1" applyBorder="1" applyAlignment="1">
      <alignment horizontal="right" vertical="top" wrapText="1"/>
    </xf>
    <xf numFmtId="0" fontId="4" fillId="0" borderId="7" xfId="0" applyFont="1" applyBorder="1" applyAlignment="1">
      <alignment vertical="center"/>
    </xf>
    <xf numFmtId="43" fontId="4" fillId="0" borderId="8" xfId="1" applyFont="1" applyBorder="1" applyAlignment="1">
      <alignment horizontal="right" vertical="top" wrapText="1"/>
    </xf>
    <xf numFmtId="0" fontId="5" fillId="0" borderId="32" xfId="0" quotePrefix="1" applyFont="1" applyBorder="1" applyAlignment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3" xfId="0" applyFont="1" applyBorder="1" applyAlignment="1">
      <alignment horizontal="center" vertical="top" wrapText="1"/>
    </xf>
    <xf numFmtId="43" fontId="2" fillId="0" borderId="14" xfId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vertical="center"/>
    </xf>
    <xf numFmtId="43" fontId="2" fillId="0" borderId="9" xfId="1" applyFont="1" applyBorder="1" applyAlignment="1">
      <alignment horizontal="left"/>
    </xf>
    <xf numFmtId="43" fontId="2" fillId="0" borderId="9" xfId="1" applyFont="1" applyBorder="1" applyAlignment="1">
      <alignment horizontal="right"/>
    </xf>
    <xf numFmtId="43" fontId="2" fillId="0" borderId="9" xfId="1" applyFont="1" applyBorder="1"/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/>
    </xf>
    <xf numFmtId="43" fontId="2" fillId="0" borderId="11" xfId="1" applyFont="1" applyBorder="1" applyAlignment="1">
      <alignment horizontal="left"/>
    </xf>
    <xf numFmtId="43" fontId="2" fillId="0" borderId="11" xfId="1" applyFont="1" applyBorder="1" applyAlignment="1">
      <alignment horizontal="right"/>
    </xf>
    <xf numFmtId="43" fontId="2" fillId="0" borderId="11" xfId="1" applyFont="1" applyBorder="1"/>
    <xf numFmtId="0" fontId="4" fillId="0" borderId="13" xfId="0" applyFont="1" applyBorder="1" applyAlignment="1">
      <alignment horizontal="center"/>
    </xf>
    <xf numFmtId="0" fontId="2" fillId="0" borderId="13" xfId="0" applyFont="1" applyBorder="1"/>
    <xf numFmtId="43" fontId="2" fillId="0" borderId="13" xfId="0" applyNumberFormat="1" applyFont="1" applyBorder="1"/>
    <xf numFmtId="43" fontId="4" fillId="0" borderId="14" xfId="1" applyFont="1" applyBorder="1"/>
    <xf numFmtId="49" fontId="2" fillId="0" borderId="0" xfId="0" applyNumberFormat="1" applyFont="1" applyBorder="1" applyAlignment="1">
      <alignment horizontal="center" vertical="top" wrapText="1"/>
    </xf>
    <xf numFmtId="0" fontId="4" fillId="0" borderId="7" xfId="0" applyFont="1" applyBorder="1"/>
    <xf numFmtId="0" fontId="2" fillId="0" borderId="7" xfId="0" applyFont="1" applyBorder="1"/>
    <xf numFmtId="43" fontId="2" fillId="0" borderId="3" xfId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43" fontId="2" fillId="0" borderId="34" xfId="1" applyFont="1" applyBorder="1" applyAlignment="1">
      <alignment horizontal="center" vertical="top" wrapText="1"/>
    </xf>
    <xf numFmtId="43" fontId="2" fillId="0" borderId="35" xfId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Alignment="1"/>
    <xf numFmtId="43" fontId="4" fillId="0" borderId="10" xfId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43" fontId="0" fillId="0" borderId="0" xfId="0" applyNumberFormat="1" applyAlignment="1"/>
    <xf numFmtId="0" fontId="0" fillId="0" borderId="0" xfId="0" applyFill="1" applyBorder="1" applyAlignment="1"/>
    <xf numFmtId="3" fontId="0" fillId="0" borderId="0" xfId="0" applyNumberFormat="1" applyAlignment="1"/>
    <xf numFmtId="17" fontId="4" fillId="0" borderId="9" xfId="0" applyNumberFormat="1" applyFont="1" applyBorder="1" applyAlignment="1">
      <alignment horizontal="center" vertical="center"/>
    </xf>
    <xf numFmtId="43" fontId="10" fillId="0" borderId="36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704850</xdr:colOff>
      <xdr:row>115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91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1</xdr:col>
      <xdr:colOff>704850</xdr:colOff>
      <xdr:row>92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642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74</xdr:row>
      <xdr:rowOff>171450</xdr:rowOff>
    </xdr:from>
    <xdr:to>
      <xdr:col>1</xdr:col>
      <xdr:colOff>704850</xdr:colOff>
      <xdr:row>76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81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704850</xdr:colOff>
      <xdr:row>134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34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151</xdr:row>
      <xdr:rowOff>0</xdr:rowOff>
    </xdr:from>
    <xdr:to>
      <xdr:col>1</xdr:col>
      <xdr:colOff>704850</xdr:colOff>
      <xdr:row>152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4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704850</xdr:colOff>
      <xdr:row>114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91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1</xdr:col>
      <xdr:colOff>704850</xdr:colOff>
      <xdr:row>91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642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73</xdr:row>
      <xdr:rowOff>171450</xdr:rowOff>
    </xdr:from>
    <xdr:to>
      <xdr:col>1</xdr:col>
      <xdr:colOff>704850</xdr:colOff>
      <xdr:row>75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81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704850</xdr:colOff>
      <xdr:row>133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34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704850</xdr:colOff>
      <xdr:row>151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4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704850</xdr:colOff>
      <xdr:row>114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266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1</xdr:col>
      <xdr:colOff>704850</xdr:colOff>
      <xdr:row>91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117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73</xdr:row>
      <xdr:rowOff>171450</xdr:rowOff>
    </xdr:from>
    <xdr:to>
      <xdr:col>1</xdr:col>
      <xdr:colOff>704850</xdr:colOff>
      <xdr:row>75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256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704850</xdr:colOff>
      <xdr:row>133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509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704850</xdr:colOff>
      <xdr:row>151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323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0"/>
  <sheetViews>
    <sheetView topLeftCell="D23" workbookViewId="0">
      <selection activeCell="A71" sqref="A71:XFD71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8" t="s">
        <v>0</v>
      </c>
      <c r="C1" s="170"/>
      <c r="D1" s="1"/>
      <c r="E1" s="2"/>
      <c r="F1" s="3"/>
      <c r="G1" s="4"/>
    </row>
    <row r="2" spans="2:7" x14ac:dyDescent="0.25">
      <c r="B2" s="5" t="s">
        <v>1</v>
      </c>
      <c r="C2" s="6" t="s">
        <v>206</v>
      </c>
      <c r="D2" s="7"/>
      <c r="E2" s="8"/>
      <c r="F2" s="9"/>
      <c r="G2" s="10"/>
    </row>
    <row r="3" spans="2:7" ht="15.75" x14ac:dyDescent="0.25">
      <c r="B3" s="5" t="s">
        <v>2</v>
      </c>
      <c r="C3" s="182" t="s">
        <v>3</v>
      </c>
      <c r="D3" s="182"/>
      <c r="E3" s="8"/>
      <c r="F3" s="9"/>
      <c r="G3" s="10"/>
    </row>
    <row r="4" spans="2:7" x14ac:dyDescent="0.25">
      <c r="B4" s="5" t="s">
        <v>4</v>
      </c>
      <c r="C4" s="172" t="s">
        <v>5</v>
      </c>
      <c r="D4" s="172"/>
      <c r="E4" s="8"/>
      <c r="F4" s="9"/>
      <c r="G4" s="10"/>
    </row>
    <row r="5" spans="2:7" ht="25.5" x14ac:dyDescent="0.25">
      <c r="B5" s="5" t="s">
        <v>6</v>
      </c>
      <c r="C5" s="9" t="s">
        <v>7</v>
      </c>
      <c r="D5" s="9" t="s">
        <v>8</v>
      </c>
      <c r="E5" s="8">
        <v>1005385538</v>
      </c>
      <c r="F5" s="9"/>
      <c r="G5" s="10"/>
    </row>
    <row r="6" spans="2:7" x14ac:dyDescent="0.25">
      <c r="B6" s="5"/>
      <c r="C6" s="9"/>
      <c r="D6" s="172" t="s">
        <v>9</v>
      </c>
      <c r="E6" s="177"/>
      <c r="F6" s="9"/>
      <c r="G6" s="10"/>
    </row>
    <row r="7" spans="2:7" ht="15.75" thickBot="1" x14ac:dyDescent="0.3">
      <c r="B7" s="11" t="s">
        <v>10</v>
      </c>
      <c r="C7" s="12"/>
      <c r="D7" s="12"/>
      <c r="E7" s="13"/>
      <c r="F7" s="9"/>
      <c r="G7" s="10"/>
    </row>
    <row r="8" spans="2:7" x14ac:dyDescent="0.25">
      <c r="B8" s="14" t="s">
        <v>11</v>
      </c>
      <c r="C8" s="14" t="s">
        <v>12</v>
      </c>
      <c r="D8" s="14" t="s">
        <v>13</v>
      </c>
      <c r="E8" s="14" t="s">
        <v>14</v>
      </c>
      <c r="F8" s="15" t="s">
        <v>15</v>
      </c>
      <c r="G8" s="16" t="s">
        <v>16</v>
      </c>
    </row>
    <row r="9" spans="2:7" x14ac:dyDescent="0.25">
      <c r="B9" s="17" t="s">
        <v>17</v>
      </c>
      <c r="C9" s="18" t="s">
        <v>18</v>
      </c>
      <c r="D9" s="18" t="s">
        <v>19</v>
      </c>
      <c r="E9" s="19">
        <v>2448</v>
      </c>
      <c r="F9" s="20">
        <v>5400</v>
      </c>
      <c r="G9" s="20">
        <f t="shared" ref="G9:G38" si="0">E9+F9</f>
        <v>7848</v>
      </c>
    </row>
    <row r="10" spans="2:7" x14ac:dyDescent="0.25">
      <c r="B10" s="17" t="s">
        <v>20</v>
      </c>
      <c r="C10" s="18" t="s">
        <v>21</v>
      </c>
      <c r="D10" s="18" t="s">
        <v>22</v>
      </c>
      <c r="E10" s="21">
        <v>2698.92</v>
      </c>
      <c r="F10" s="20">
        <v>6019.65</v>
      </c>
      <c r="G10" s="20">
        <f t="shared" si="0"/>
        <v>8718.57</v>
      </c>
    </row>
    <row r="11" spans="2:7" x14ac:dyDescent="0.25">
      <c r="B11" s="17" t="s">
        <v>23</v>
      </c>
      <c r="C11" s="18" t="s">
        <v>24</v>
      </c>
      <c r="D11" s="18" t="s">
        <v>25</v>
      </c>
      <c r="E11" s="19">
        <v>2448</v>
      </c>
      <c r="F11" s="20">
        <v>5460</v>
      </c>
      <c r="G11" s="20">
        <f t="shared" si="0"/>
        <v>7908</v>
      </c>
    </row>
    <row r="12" spans="2:7" x14ac:dyDescent="0.25">
      <c r="B12" s="17" t="s">
        <v>26</v>
      </c>
      <c r="C12" s="18" t="s">
        <v>27</v>
      </c>
      <c r="D12" s="18" t="s">
        <v>28</v>
      </c>
      <c r="E12" s="19">
        <v>2975.54</v>
      </c>
      <c r="F12" s="20">
        <v>6636.6450000000004</v>
      </c>
      <c r="G12" s="20">
        <f t="shared" si="0"/>
        <v>9612.1850000000013</v>
      </c>
    </row>
    <row r="13" spans="2:7" x14ac:dyDescent="0.25">
      <c r="B13" s="17" t="s">
        <v>29</v>
      </c>
      <c r="C13" s="18" t="s">
        <v>30</v>
      </c>
      <c r="D13" s="18" t="s">
        <v>31</v>
      </c>
      <c r="E13" s="19">
        <v>3124.33</v>
      </c>
      <c r="F13" s="20">
        <v>6968.4859999999999</v>
      </c>
      <c r="G13" s="20">
        <f t="shared" si="0"/>
        <v>10092.815999999999</v>
      </c>
    </row>
    <row r="14" spans="2:7" ht="15" customHeight="1" x14ac:dyDescent="0.25">
      <c r="B14" s="17" t="s">
        <v>32</v>
      </c>
      <c r="C14" s="18" t="s">
        <v>33</v>
      </c>
      <c r="D14" s="18" t="s">
        <v>34</v>
      </c>
      <c r="E14" s="19">
        <v>3590.4</v>
      </c>
      <c r="F14" s="20">
        <v>8008</v>
      </c>
      <c r="G14" s="20">
        <f t="shared" si="0"/>
        <v>11598.4</v>
      </c>
    </row>
    <row r="15" spans="2:7" x14ac:dyDescent="0.25">
      <c r="B15" s="17" t="s">
        <v>35</v>
      </c>
      <c r="C15" s="18" t="s">
        <v>36</v>
      </c>
      <c r="D15" s="18" t="s">
        <v>37</v>
      </c>
      <c r="E15" s="19">
        <v>3958.42</v>
      </c>
      <c r="F15" s="20">
        <v>8828.82</v>
      </c>
      <c r="G15" s="20">
        <f>E15+F15</f>
        <v>12787.24</v>
      </c>
    </row>
    <row r="16" spans="2:7" x14ac:dyDescent="0.25">
      <c r="B16" s="17" t="s">
        <v>38</v>
      </c>
      <c r="C16" s="18" t="s">
        <v>39</v>
      </c>
      <c r="D16" s="18" t="s">
        <v>40</v>
      </c>
      <c r="E16" s="19">
        <v>4156.2299999999996</v>
      </c>
      <c r="F16" s="20">
        <v>9270.0849999999991</v>
      </c>
      <c r="G16" s="20">
        <f t="shared" si="0"/>
        <v>13426.314999999999</v>
      </c>
    </row>
    <row r="17" spans="2:7" x14ac:dyDescent="0.25">
      <c r="B17" s="17" t="s">
        <v>41</v>
      </c>
      <c r="C17" s="18" t="s">
        <v>42</v>
      </c>
      <c r="D17" s="18" t="s">
        <v>43</v>
      </c>
      <c r="E17" s="19">
        <v>4128.96</v>
      </c>
      <c r="F17" s="20">
        <v>9209.2000000000007</v>
      </c>
      <c r="G17" s="20">
        <f t="shared" si="0"/>
        <v>13338.16</v>
      </c>
    </row>
    <row r="18" spans="2:7" x14ac:dyDescent="0.25">
      <c r="B18" s="17" t="s">
        <v>44</v>
      </c>
      <c r="C18" s="18" t="s">
        <v>45</v>
      </c>
      <c r="D18" s="18" t="s">
        <v>46</v>
      </c>
      <c r="E18" s="19">
        <v>8160</v>
      </c>
      <c r="F18" s="20">
        <v>28200</v>
      </c>
      <c r="G18" s="20">
        <f t="shared" si="0"/>
        <v>36360</v>
      </c>
    </row>
    <row r="19" spans="2:7" x14ac:dyDescent="0.25">
      <c r="B19" s="17" t="s">
        <v>47</v>
      </c>
      <c r="C19" s="18" t="s">
        <v>48</v>
      </c>
      <c r="D19" s="18" t="s">
        <v>49</v>
      </c>
      <c r="E19" s="20">
        <v>9025.86</v>
      </c>
      <c r="F19" s="20">
        <v>28205.829000000002</v>
      </c>
      <c r="G19" s="20">
        <f t="shared" si="0"/>
        <v>37231.688999999998</v>
      </c>
    </row>
    <row r="20" spans="2:7" x14ac:dyDescent="0.25">
      <c r="B20" s="17" t="s">
        <v>50</v>
      </c>
      <c r="C20" s="18" t="s">
        <v>51</v>
      </c>
      <c r="D20" s="18" t="s">
        <v>52</v>
      </c>
      <c r="E20" s="19">
        <v>11335.46</v>
      </c>
      <c r="F20" s="20">
        <v>39174.03</v>
      </c>
      <c r="G20" s="20">
        <f t="shared" si="0"/>
        <v>50509.49</v>
      </c>
    </row>
    <row r="21" spans="2:7" x14ac:dyDescent="0.25">
      <c r="B21" s="17" t="s">
        <v>53</v>
      </c>
      <c r="C21" s="18" t="s">
        <v>54</v>
      </c>
      <c r="D21" s="18" t="s">
        <v>55</v>
      </c>
      <c r="E21" s="19">
        <v>2975.57</v>
      </c>
      <c r="F21" s="20">
        <v>6636.6769999999997</v>
      </c>
      <c r="G21" s="20">
        <f t="shared" si="0"/>
        <v>9612.2469999999994</v>
      </c>
    </row>
    <row r="22" spans="2:7" x14ac:dyDescent="0.25">
      <c r="B22" s="22" t="s">
        <v>56</v>
      </c>
      <c r="C22" s="18" t="s">
        <v>57</v>
      </c>
      <c r="D22" s="18" t="s">
        <v>58</v>
      </c>
      <c r="E22" s="19">
        <v>2448</v>
      </c>
      <c r="F22" s="20">
        <v>5460</v>
      </c>
      <c r="G22" s="20">
        <f t="shared" si="0"/>
        <v>7908</v>
      </c>
    </row>
    <row r="23" spans="2:7" x14ac:dyDescent="0.25">
      <c r="B23" s="17" t="s">
        <v>59</v>
      </c>
      <c r="C23" s="18" t="s">
        <v>60</v>
      </c>
      <c r="D23" s="18" t="s">
        <v>61</v>
      </c>
      <c r="E23" s="19">
        <v>3958.42</v>
      </c>
      <c r="F23" s="20">
        <v>8828.82</v>
      </c>
      <c r="G23" s="20">
        <f t="shared" si="0"/>
        <v>12787.24</v>
      </c>
    </row>
    <row r="24" spans="2:7" x14ac:dyDescent="0.25">
      <c r="B24" s="23" t="s">
        <v>62</v>
      </c>
      <c r="C24" s="18" t="s">
        <v>63</v>
      </c>
      <c r="D24" s="18" t="s">
        <v>64</v>
      </c>
      <c r="E24" s="19">
        <v>3769.92</v>
      </c>
      <c r="F24" s="20">
        <v>8408.4</v>
      </c>
      <c r="G24" s="20">
        <f t="shared" si="0"/>
        <v>12178.32</v>
      </c>
    </row>
    <row r="25" spans="2:7" x14ac:dyDescent="0.25">
      <c r="B25" s="17" t="s">
        <v>65</v>
      </c>
      <c r="C25" s="18" t="s">
        <v>66</v>
      </c>
      <c r="D25" s="18" t="s">
        <v>67</v>
      </c>
      <c r="E25" s="19">
        <v>2112</v>
      </c>
      <c r="F25" s="20">
        <v>6160</v>
      </c>
      <c r="G25" s="20">
        <f t="shared" si="0"/>
        <v>8272</v>
      </c>
    </row>
    <row r="26" spans="2:7" x14ac:dyDescent="0.25">
      <c r="B26" s="17" t="s">
        <v>68</v>
      </c>
      <c r="C26" s="18" t="s">
        <v>69</v>
      </c>
      <c r="D26" s="18" t="s">
        <v>70</v>
      </c>
      <c r="E26" s="19">
        <v>2112</v>
      </c>
      <c r="F26" s="20">
        <v>6160</v>
      </c>
      <c r="G26" s="20">
        <f t="shared" si="0"/>
        <v>8272</v>
      </c>
    </row>
    <row r="27" spans="2:7" x14ac:dyDescent="0.25">
      <c r="B27" s="23" t="s">
        <v>71</v>
      </c>
      <c r="C27" s="18" t="s">
        <v>72</v>
      </c>
      <c r="D27" s="18" t="s">
        <v>73</v>
      </c>
      <c r="E27" s="19">
        <v>2567.16</v>
      </c>
      <c r="F27" s="20">
        <v>7487.5320000000002</v>
      </c>
      <c r="G27" s="20">
        <f t="shared" si="0"/>
        <v>10054.691999999999</v>
      </c>
    </row>
    <row r="28" spans="2:7" x14ac:dyDescent="0.25">
      <c r="B28" s="23" t="s">
        <v>74</v>
      </c>
      <c r="C28" s="18" t="s">
        <v>75</v>
      </c>
      <c r="D28" s="18" t="s">
        <v>76</v>
      </c>
      <c r="E28" s="24">
        <v>4433.88</v>
      </c>
      <c r="F28" s="20">
        <v>12932.03</v>
      </c>
      <c r="G28" s="20">
        <f t="shared" si="0"/>
        <v>17365.91</v>
      </c>
    </row>
    <row r="29" spans="2:7" x14ac:dyDescent="0.25">
      <c r="B29" s="17" t="s">
        <v>77</v>
      </c>
      <c r="C29" s="18" t="s">
        <v>78</v>
      </c>
      <c r="D29" s="18" t="s">
        <v>79</v>
      </c>
      <c r="E29" s="24">
        <v>7337.6</v>
      </c>
      <c r="F29" s="20">
        <v>16811.794999999998</v>
      </c>
      <c r="G29" s="20">
        <f t="shared" si="0"/>
        <v>24149.394999999997</v>
      </c>
    </row>
    <row r="30" spans="2:7" x14ac:dyDescent="0.25">
      <c r="B30" s="23" t="s">
        <v>80</v>
      </c>
      <c r="C30" s="25" t="s">
        <v>81</v>
      </c>
      <c r="D30" s="25" t="s">
        <v>82</v>
      </c>
      <c r="E30" s="26">
        <v>2160</v>
      </c>
      <c r="F30" s="20">
        <v>6300</v>
      </c>
      <c r="G30" s="20">
        <f t="shared" si="0"/>
        <v>8460</v>
      </c>
    </row>
    <row r="31" spans="2:7" x14ac:dyDescent="0.25">
      <c r="B31" s="17" t="s">
        <v>83</v>
      </c>
      <c r="C31" s="27" t="s">
        <v>84</v>
      </c>
      <c r="D31" s="28" t="s">
        <v>85</v>
      </c>
      <c r="E31" s="26">
        <v>5760</v>
      </c>
      <c r="F31" s="20">
        <v>18000</v>
      </c>
      <c r="G31" s="20">
        <f t="shared" si="0"/>
        <v>23760</v>
      </c>
    </row>
    <row r="32" spans="2:7" x14ac:dyDescent="0.25">
      <c r="B32" s="29" t="s">
        <v>86</v>
      </c>
      <c r="C32" s="27" t="s">
        <v>87</v>
      </c>
      <c r="D32" s="30" t="s">
        <v>88</v>
      </c>
      <c r="E32" s="26">
        <v>3958.42</v>
      </c>
      <c r="F32" s="20">
        <v>8828.82</v>
      </c>
      <c r="G32" s="20">
        <f t="shared" si="0"/>
        <v>12787.24</v>
      </c>
    </row>
    <row r="33" spans="2:7" x14ac:dyDescent="0.25">
      <c r="B33" s="31" t="s">
        <v>29</v>
      </c>
      <c r="C33" s="18" t="s">
        <v>89</v>
      </c>
      <c r="D33" s="18" t="s">
        <v>31</v>
      </c>
      <c r="E33" s="26">
        <v>2698.92</v>
      </c>
      <c r="F33" s="20">
        <v>5706</v>
      </c>
      <c r="G33" s="20">
        <f t="shared" si="0"/>
        <v>8404.92</v>
      </c>
    </row>
    <row r="34" spans="2:7" x14ac:dyDescent="0.25">
      <c r="B34" s="32" t="s">
        <v>90</v>
      </c>
      <c r="C34" s="18" t="s">
        <v>91</v>
      </c>
      <c r="D34" s="18" t="s">
        <v>92</v>
      </c>
      <c r="E34" s="24">
        <v>2112</v>
      </c>
      <c r="F34" s="20">
        <v>6160</v>
      </c>
      <c r="G34" s="20">
        <f t="shared" si="0"/>
        <v>8272</v>
      </c>
    </row>
    <row r="35" spans="2:7" x14ac:dyDescent="0.25">
      <c r="B35" s="33" t="s">
        <v>93</v>
      </c>
      <c r="C35" s="27" t="s">
        <v>94</v>
      </c>
      <c r="D35" s="34" t="s">
        <v>95</v>
      </c>
      <c r="E35" s="26">
        <v>2097.8000000000002</v>
      </c>
      <c r="F35" s="20">
        <v>4678.8500000000004</v>
      </c>
      <c r="G35" s="20">
        <f t="shared" si="0"/>
        <v>6776.6500000000005</v>
      </c>
    </row>
    <row r="36" spans="2:7" x14ac:dyDescent="0.25">
      <c r="B36" s="35" t="s">
        <v>96</v>
      </c>
      <c r="C36" s="27" t="s">
        <v>97</v>
      </c>
      <c r="D36" s="36" t="s">
        <v>98</v>
      </c>
      <c r="E36" s="26">
        <v>2448</v>
      </c>
      <c r="F36" s="20">
        <v>5460</v>
      </c>
      <c r="G36" s="20">
        <f t="shared" si="0"/>
        <v>7908</v>
      </c>
    </row>
    <row r="37" spans="2:7" x14ac:dyDescent="0.25">
      <c r="B37" s="18" t="s">
        <v>99</v>
      </c>
      <c r="C37" s="37" t="s">
        <v>100</v>
      </c>
      <c r="D37" s="38" t="s">
        <v>101</v>
      </c>
      <c r="E37" s="39">
        <v>2448</v>
      </c>
      <c r="F37" s="20">
        <v>5400</v>
      </c>
      <c r="G37" s="20">
        <f t="shared" si="0"/>
        <v>7848</v>
      </c>
    </row>
    <row r="38" spans="2:7" x14ac:dyDescent="0.25">
      <c r="B38" s="18" t="s">
        <v>102</v>
      </c>
      <c r="C38" s="37" t="s">
        <v>103</v>
      </c>
      <c r="D38" s="38" t="s">
        <v>104</v>
      </c>
      <c r="E38" s="26">
        <v>3500</v>
      </c>
      <c r="F38" s="20">
        <v>8008</v>
      </c>
      <c r="G38" s="20">
        <f t="shared" si="0"/>
        <v>11508</v>
      </c>
    </row>
    <row r="39" spans="2:7" x14ac:dyDescent="0.25">
      <c r="B39" s="40" t="s">
        <v>105</v>
      </c>
      <c r="C39" s="41" t="s">
        <v>106</v>
      </c>
      <c r="D39" s="42" t="s">
        <v>107</v>
      </c>
      <c r="E39" s="19"/>
      <c r="F39" s="20"/>
      <c r="G39" s="20"/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108</v>
      </c>
      <c r="C41" s="48"/>
      <c r="D41" s="48"/>
      <c r="E41" s="49">
        <f>SUM(E9:E40)</f>
        <v>116947.81000000001</v>
      </c>
      <c r="F41" s="49">
        <f>SUM(F9:F40)</f>
        <v>308807.66899999999</v>
      </c>
      <c r="G41" s="50">
        <f>SUM(G9:G40)</f>
        <v>425755.47899999999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8" t="s">
        <v>0</v>
      </c>
      <c r="C47" s="170"/>
      <c r="D47" s="53"/>
      <c r="E47" s="53"/>
      <c r="F47" s="54"/>
      <c r="G47" s="10"/>
    </row>
    <row r="48" spans="2:7" x14ac:dyDescent="0.25">
      <c r="B48" s="5" t="s">
        <v>1</v>
      </c>
      <c r="C48" s="6" t="s">
        <v>206</v>
      </c>
      <c r="D48" s="55"/>
      <c r="E48" s="9"/>
      <c r="F48" s="8"/>
      <c r="G48" s="10"/>
    </row>
    <row r="49" spans="2:7" ht="25.5" x14ac:dyDescent="0.25">
      <c r="B49" s="5" t="s">
        <v>2</v>
      </c>
      <c r="C49" s="56" t="s">
        <v>3</v>
      </c>
      <c r="D49" s="172" t="s">
        <v>9</v>
      </c>
      <c r="E49" s="172"/>
      <c r="F49" s="8"/>
      <c r="G49" s="10"/>
    </row>
    <row r="50" spans="2:7" x14ac:dyDescent="0.25">
      <c r="B50" s="5" t="s">
        <v>109</v>
      </c>
      <c r="C50" s="9" t="s">
        <v>110</v>
      </c>
      <c r="D50" s="9"/>
      <c r="E50" s="9"/>
      <c r="F50" s="8"/>
      <c r="G50" s="10"/>
    </row>
    <row r="51" spans="2:7" ht="15.75" thickBot="1" x14ac:dyDescent="0.3">
      <c r="B51" s="11" t="s">
        <v>6</v>
      </c>
      <c r="C51" s="173" t="s">
        <v>111</v>
      </c>
      <c r="D51" s="173"/>
      <c r="E51" s="12" t="s">
        <v>112</v>
      </c>
      <c r="F51" s="13">
        <v>1010885522</v>
      </c>
      <c r="G51" s="10"/>
    </row>
    <row r="52" spans="2:7" ht="15.75" thickBot="1" x14ac:dyDescent="0.3">
      <c r="B52" s="9"/>
      <c r="C52" s="9"/>
      <c r="D52" s="9"/>
      <c r="E52" s="9"/>
      <c r="F52" s="9"/>
      <c r="G52" s="57"/>
    </row>
    <row r="53" spans="2:7" ht="15.75" thickBot="1" x14ac:dyDescent="0.3">
      <c r="B53" s="58" t="s">
        <v>10</v>
      </c>
      <c r="C53" s="59"/>
      <c r="D53" s="59"/>
      <c r="E53" s="59"/>
      <c r="F53" s="59"/>
      <c r="G53" s="60"/>
    </row>
    <row r="54" spans="2:7" x14ac:dyDescent="0.25">
      <c r="B54" s="61" t="s">
        <v>113</v>
      </c>
      <c r="C54" s="62" t="s">
        <v>114</v>
      </c>
      <c r="D54" s="62" t="s">
        <v>115</v>
      </c>
      <c r="E54" s="62" t="s">
        <v>116</v>
      </c>
      <c r="F54" s="62" t="s">
        <v>2</v>
      </c>
      <c r="G54" s="63" t="s">
        <v>117</v>
      </c>
    </row>
    <row r="55" spans="2:7" x14ac:dyDescent="0.25">
      <c r="B55" s="64" t="s">
        <v>118</v>
      </c>
      <c r="C55" s="65" t="s">
        <v>119</v>
      </c>
      <c r="D55" s="66" t="s">
        <v>120</v>
      </c>
      <c r="E55" s="19">
        <v>3500</v>
      </c>
      <c r="F55" s="19">
        <v>8008</v>
      </c>
      <c r="G55" s="67">
        <f>E55+F55</f>
        <v>11508</v>
      </c>
    </row>
    <row r="56" spans="2:7" x14ac:dyDescent="0.25">
      <c r="B56" s="64" t="s">
        <v>121</v>
      </c>
      <c r="C56" s="65" t="s">
        <v>122</v>
      </c>
      <c r="D56" s="66" t="s">
        <v>123</v>
      </c>
      <c r="E56" s="19">
        <v>8186.72</v>
      </c>
      <c r="F56" s="19">
        <v>28292.305</v>
      </c>
      <c r="G56" s="67">
        <f t="shared" ref="G56:G72" si="1">E56+F56</f>
        <v>36479.025000000001</v>
      </c>
    </row>
    <row r="57" spans="2:7" x14ac:dyDescent="0.25">
      <c r="B57" s="64" t="s">
        <v>124</v>
      </c>
      <c r="C57" s="65" t="s">
        <v>125</v>
      </c>
      <c r="D57" s="66" t="s">
        <v>126</v>
      </c>
      <c r="E57" s="19">
        <v>4800</v>
      </c>
      <c r="F57" s="19">
        <v>14000</v>
      </c>
      <c r="G57" s="67">
        <f t="shared" si="1"/>
        <v>18800</v>
      </c>
    </row>
    <row r="58" spans="2:7" x14ac:dyDescent="0.25">
      <c r="B58" s="43" t="s">
        <v>127</v>
      </c>
      <c r="C58" s="65" t="s">
        <v>128</v>
      </c>
      <c r="D58" s="68" t="s">
        <v>129</v>
      </c>
      <c r="E58" s="19">
        <v>6281.7</v>
      </c>
      <c r="F58" s="19">
        <v>14010.73</v>
      </c>
      <c r="G58" s="67">
        <f t="shared" si="1"/>
        <v>20292.43</v>
      </c>
    </row>
    <row r="59" spans="2:7" x14ac:dyDescent="0.25">
      <c r="B59" s="37" t="s">
        <v>130</v>
      </c>
      <c r="C59" s="65" t="s">
        <v>131</v>
      </c>
      <c r="D59" s="69" t="s">
        <v>132</v>
      </c>
      <c r="E59" s="19">
        <v>2040</v>
      </c>
      <c r="F59" s="19">
        <v>4530</v>
      </c>
      <c r="G59" s="67">
        <f t="shared" si="1"/>
        <v>6570</v>
      </c>
    </row>
    <row r="60" spans="2:7" x14ac:dyDescent="0.25">
      <c r="B60" s="37" t="s">
        <v>133</v>
      </c>
      <c r="C60" s="65" t="s">
        <v>134</v>
      </c>
      <c r="D60" s="36" t="s">
        <v>135</v>
      </c>
      <c r="E60" s="26">
        <v>5697.72</v>
      </c>
      <c r="F60" s="19">
        <v>12708.15</v>
      </c>
      <c r="G60" s="67">
        <f t="shared" si="1"/>
        <v>18405.87</v>
      </c>
    </row>
    <row r="61" spans="2:7" x14ac:dyDescent="0.25">
      <c r="B61" s="37" t="s">
        <v>136</v>
      </c>
      <c r="C61" s="65" t="s">
        <v>137</v>
      </c>
      <c r="D61" s="69" t="s">
        <v>138</v>
      </c>
      <c r="E61" s="19">
        <v>4815.72</v>
      </c>
      <c r="F61" s="19">
        <v>24078.65</v>
      </c>
      <c r="G61" s="67">
        <f t="shared" si="1"/>
        <v>28894.370000000003</v>
      </c>
    </row>
    <row r="62" spans="2:7" x14ac:dyDescent="0.25">
      <c r="B62" s="43" t="s">
        <v>139</v>
      </c>
      <c r="C62" s="41" t="s">
        <v>140</v>
      </c>
      <c r="D62" s="66" t="s">
        <v>57</v>
      </c>
      <c r="E62" s="19">
        <v>2112</v>
      </c>
      <c r="F62" s="19">
        <v>6160</v>
      </c>
      <c r="G62" s="67">
        <f t="shared" si="1"/>
        <v>8272</v>
      </c>
    </row>
    <row r="63" spans="2:7" x14ac:dyDescent="0.25">
      <c r="B63" s="37" t="s">
        <v>141</v>
      </c>
      <c r="C63" s="41" t="s">
        <v>142</v>
      </c>
      <c r="D63" s="70" t="s">
        <v>132</v>
      </c>
      <c r="E63" s="19">
        <v>3060</v>
      </c>
      <c r="F63" s="19">
        <v>8852</v>
      </c>
      <c r="G63" s="67">
        <f t="shared" si="1"/>
        <v>11912</v>
      </c>
    </row>
    <row r="64" spans="2:7" x14ac:dyDescent="0.25">
      <c r="B64" s="71" t="s">
        <v>143</v>
      </c>
      <c r="C64" s="41" t="s">
        <v>144</v>
      </c>
      <c r="D64" s="72" t="s">
        <v>145</v>
      </c>
      <c r="E64" s="19"/>
      <c r="F64" s="19"/>
      <c r="G64" s="67">
        <f t="shared" si="1"/>
        <v>0</v>
      </c>
    </row>
    <row r="65" spans="2:7" x14ac:dyDescent="0.25">
      <c r="B65" s="37" t="s">
        <v>146</v>
      </c>
      <c r="C65" s="41" t="s">
        <v>147</v>
      </c>
      <c r="D65" s="72" t="s">
        <v>148</v>
      </c>
      <c r="E65" s="19"/>
      <c r="F65" s="19"/>
      <c r="G65" s="67">
        <f t="shared" si="1"/>
        <v>0</v>
      </c>
    </row>
    <row r="66" spans="2:7" x14ac:dyDescent="0.25">
      <c r="B66" s="40" t="s">
        <v>149</v>
      </c>
      <c r="C66" s="41" t="s">
        <v>150</v>
      </c>
      <c r="D66" s="72" t="s">
        <v>57</v>
      </c>
      <c r="E66" s="19">
        <v>1725.84</v>
      </c>
      <c r="F66" s="19">
        <v>4849.3</v>
      </c>
      <c r="G66" s="67">
        <f t="shared" si="1"/>
        <v>6575.14</v>
      </c>
    </row>
    <row r="67" spans="2:7" ht="23.25" x14ac:dyDescent="0.25">
      <c r="B67" s="40" t="s">
        <v>151</v>
      </c>
      <c r="C67" s="41" t="s">
        <v>152</v>
      </c>
      <c r="D67" s="72" t="s">
        <v>153</v>
      </c>
      <c r="E67" s="19">
        <v>2244</v>
      </c>
      <c r="F67" s="19">
        <v>5005</v>
      </c>
      <c r="G67" s="67">
        <f t="shared" si="1"/>
        <v>7249</v>
      </c>
    </row>
    <row r="68" spans="2:7" x14ac:dyDescent="0.25">
      <c r="B68" s="40" t="s">
        <v>154</v>
      </c>
      <c r="C68" s="41" t="s">
        <v>155</v>
      </c>
      <c r="D68" s="72" t="s">
        <v>156</v>
      </c>
      <c r="E68" s="19">
        <v>3264</v>
      </c>
      <c r="F68" s="19">
        <v>7280</v>
      </c>
      <c r="G68" s="67">
        <f t="shared" si="1"/>
        <v>10544</v>
      </c>
    </row>
    <row r="69" spans="2:7" x14ac:dyDescent="0.25">
      <c r="B69" s="40" t="s">
        <v>157</v>
      </c>
      <c r="C69" s="41" t="s">
        <v>158</v>
      </c>
      <c r="D69" s="42" t="s">
        <v>159</v>
      </c>
      <c r="E69" s="19">
        <v>2244</v>
      </c>
      <c r="F69" s="19">
        <v>5005</v>
      </c>
      <c r="G69" s="67">
        <f t="shared" si="1"/>
        <v>7249</v>
      </c>
    </row>
    <row r="70" spans="2:7" x14ac:dyDescent="0.25">
      <c r="B70" s="73" t="s">
        <v>160</v>
      </c>
      <c r="C70" s="41" t="s">
        <v>161</v>
      </c>
      <c r="D70" s="42" t="s">
        <v>162</v>
      </c>
      <c r="E70" s="19">
        <v>2112</v>
      </c>
      <c r="F70" s="19">
        <v>6160</v>
      </c>
      <c r="G70" s="75">
        <f t="shared" si="1"/>
        <v>8272</v>
      </c>
    </row>
    <row r="71" spans="2:7" x14ac:dyDescent="0.25">
      <c r="B71" s="73" t="s">
        <v>208</v>
      </c>
      <c r="C71" s="41" t="s">
        <v>209</v>
      </c>
      <c r="D71" s="42" t="s">
        <v>210</v>
      </c>
      <c r="E71" s="74"/>
      <c r="F71" s="74"/>
      <c r="G71" s="75"/>
    </row>
    <row r="72" spans="2:7" x14ac:dyDescent="0.25">
      <c r="B72" s="73" t="s">
        <v>163</v>
      </c>
      <c r="C72" s="41" t="s">
        <v>164</v>
      </c>
      <c r="D72" s="42" t="s">
        <v>165</v>
      </c>
      <c r="E72" s="74">
        <v>2244</v>
      </c>
      <c r="F72" s="74">
        <v>5005</v>
      </c>
      <c r="G72" s="75">
        <f t="shared" si="1"/>
        <v>7249</v>
      </c>
    </row>
    <row r="73" spans="2:7" ht="15" customHeight="1" x14ac:dyDescent="0.25">
      <c r="B73" s="76" t="s">
        <v>166</v>
      </c>
      <c r="C73" s="37"/>
      <c r="D73" s="37"/>
      <c r="E73" s="77">
        <f>SUM(E55:E72)</f>
        <v>54327.7</v>
      </c>
      <c r="F73" s="77">
        <f>SUM(F55:F72)</f>
        <v>153944.13500000001</v>
      </c>
      <c r="G73" s="78">
        <f>SUM(G55:G72)</f>
        <v>208271.83499999999</v>
      </c>
    </row>
    <row r="74" spans="2:7" x14ac:dyDescent="0.25">
      <c r="B74" s="79"/>
      <c r="C74" s="80"/>
      <c r="D74" s="80"/>
      <c r="E74" s="81"/>
      <c r="F74" s="81"/>
      <c r="G74" s="82"/>
    </row>
    <row r="75" spans="2:7" x14ac:dyDescent="0.25">
      <c r="B75" s="51"/>
      <c r="C75" s="51"/>
      <c r="D75" s="51"/>
      <c r="E75" s="51"/>
      <c r="F75" s="51"/>
      <c r="G75" s="52"/>
    </row>
    <row r="76" spans="2:7" ht="15.75" customHeight="1" x14ac:dyDescent="0.25">
      <c r="B76" s="83"/>
      <c r="C76" s="83"/>
      <c r="D76" s="83"/>
      <c r="E76" s="83"/>
      <c r="F76" s="83"/>
      <c r="G76" s="84"/>
    </row>
    <row r="77" spans="2:7" ht="15.75" thickBot="1" x14ac:dyDescent="0.3">
      <c r="B77" s="51"/>
      <c r="C77" s="51"/>
      <c r="D77" s="51"/>
      <c r="E77" s="51"/>
      <c r="F77" s="51"/>
      <c r="G77" s="52"/>
    </row>
    <row r="78" spans="2:7" ht="15" customHeight="1" x14ac:dyDescent="0.25">
      <c r="B78" s="179" t="s">
        <v>0</v>
      </c>
      <c r="C78" s="180"/>
      <c r="D78" s="85"/>
      <c r="E78" s="85"/>
      <c r="F78" s="54"/>
      <c r="G78" s="10"/>
    </row>
    <row r="79" spans="2:7" x14ac:dyDescent="0.25">
      <c r="B79" s="5" t="s">
        <v>1</v>
      </c>
      <c r="C79" s="6" t="s">
        <v>206</v>
      </c>
      <c r="D79" s="55"/>
      <c r="E79" s="159"/>
      <c r="F79" s="161"/>
      <c r="G79" s="10"/>
    </row>
    <row r="80" spans="2:7" ht="15" customHeight="1" x14ac:dyDescent="0.25">
      <c r="B80" s="5" t="s">
        <v>2</v>
      </c>
      <c r="C80" s="181" t="s">
        <v>3</v>
      </c>
      <c r="D80" s="181"/>
      <c r="E80" s="3" t="s">
        <v>9</v>
      </c>
      <c r="F80" s="86"/>
      <c r="G80" s="10"/>
    </row>
    <row r="81" spans="2:7" x14ac:dyDescent="0.25">
      <c r="B81" s="5"/>
      <c r="C81" s="159"/>
      <c r="D81" s="159"/>
      <c r="E81" s="159"/>
      <c r="F81" s="161"/>
      <c r="G81" s="10"/>
    </row>
    <row r="82" spans="2:7" ht="15" customHeight="1" x14ac:dyDescent="0.25">
      <c r="B82" s="5" t="s">
        <v>4</v>
      </c>
      <c r="C82" s="172" t="s">
        <v>167</v>
      </c>
      <c r="D82" s="172"/>
      <c r="E82" s="159"/>
      <c r="F82" s="161"/>
      <c r="G82" s="10"/>
    </row>
    <row r="83" spans="2:7" ht="15.75" customHeight="1" thickBot="1" x14ac:dyDescent="0.3">
      <c r="B83" s="87" t="s">
        <v>168</v>
      </c>
      <c r="C83" s="173" t="s">
        <v>169</v>
      </c>
      <c r="D83" s="173"/>
      <c r="E83" s="88" t="s">
        <v>8</v>
      </c>
      <c r="F83" s="89">
        <v>2006915627</v>
      </c>
      <c r="G83" s="10"/>
    </row>
    <row r="84" spans="2:7" x14ac:dyDescent="0.25">
      <c r="B84" s="90"/>
      <c r="C84" s="90"/>
      <c r="D84" s="90"/>
      <c r="E84" s="90"/>
      <c r="F84" s="91"/>
      <c r="G84" s="92"/>
    </row>
    <row r="85" spans="2:7" x14ac:dyDescent="0.25">
      <c r="B85" s="93" t="s">
        <v>10</v>
      </c>
      <c r="C85" s="159"/>
      <c r="D85" s="159"/>
      <c r="E85" s="159"/>
      <c r="F85" s="159"/>
      <c r="G85" s="94"/>
    </row>
    <row r="86" spans="2:7" ht="15.75" customHeight="1" x14ac:dyDescent="0.25">
      <c r="B86" s="95" t="s">
        <v>11</v>
      </c>
      <c r="C86" s="95" t="s">
        <v>12</v>
      </c>
      <c r="D86" s="95" t="s">
        <v>13</v>
      </c>
      <c r="E86" s="95" t="s">
        <v>14</v>
      </c>
      <c r="F86" s="95" t="s">
        <v>15</v>
      </c>
      <c r="G86" s="96" t="s">
        <v>16</v>
      </c>
    </row>
    <row r="87" spans="2:7" ht="15.75" customHeight="1" x14ac:dyDescent="0.25">
      <c r="B87" s="37" t="s">
        <v>170</v>
      </c>
      <c r="C87" s="97" t="s">
        <v>171</v>
      </c>
      <c r="D87" s="37" t="s">
        <v>172</v>
      </c>
      <c r="E87" s="67">
        <v>13600</v>
      </c>
      <c r="F87" s="67">
        <v>47000</v>
      </c>
      <c r="G87" s="78"/>
    </row>
    <row r="88" spans="2:7" ht="15.75" customHeight="1" x14ac:dyDescent="0.25">
      <c r="B88" s="37"/>
      <c r="C88" s="37"/>
      <c r="D88" s="37"/>
      <c r="E88" s="37"/>
      <c r="F88" s="37"/>
      <c r="G88" s="67"/>
    </row>
    <row r="89" spans="2:7" ht="15.75" customHeight="1" x14ac:dyDescent="0.25">
      <c r="B89" s="76" t="s">
        <v>166</v>
      </c>
      <c r="C89" s="37"/>
      <c r="D89" s="37"/>
      <c r="E89" s="67">
        <v>13600</v>
      </c>
      <c r="F89" s="67">
        <v>47000</v>
      </c>
      <c r="G89" s="78">
        <v>60600</v>
      </c>
    </row>
    <row r="90" spans="2:7" ht="16.5" customHeight="1" x14ac:dyDescent="0.25">
      <c r="B90" s="159"/>
      <c r="C90" s="159"/>
      <c r="D90" s="159"/>
      <c r="E90" s="159"/>
      <c r="F90" s="159"/>
      <c r="G90" s="10"/>
    </row>
    <row r="91" spans="2:7" x14ac:dyDescent="0.25">
      <c r="B91" s="98"/>
      <c r="C91" s="98"/>
      <c r="D91" s="98"/>
      <c r="E91" s="98"/>
      <c r="F91" s="98"/>
      <c r="G91" s="98"/>
    </row>
    <row r="92" spans="2:7" x14ac:dyDescent="0.25">
      <c r="B92" s="98"/>
      <c r="C92" s="98"/>
      <c r="D92" s="98"/>
      <c r="E92" s="98"/>
      <c r="F92" s="98"/>
      <c r="G92" s="98"/>
    </row>
    <row r="93" spans="2:7" ht="15.75" customHeight="1" thickBot="1" x14ac:dyDescent="0.3">
      <c r="B93" s="98"/>
      <c r="C93" s="98"/>
      <c r="D93" s="98"/>
      <c r="E93" s="98"/>
      <c r="F93" s="98"/>
      <c r="G93" s="98"/>
    </row>
    <row r="94" spans="2:7" ht="38.25" x14ac:dyDescent="0.25">
      <c r="B94" s="99" t="s">
        <v>0</v>
      </c>
      <c r="C94" s="1"/>
      <c r="D94" s="160"/>
      <c r="E94" s="160"/>
      <c r="F94" s="54"/>
      <c r="G94" s="10"/>
    </row>
    <row r="95" spans="2:7" x14ac:dyDescent="0.25">
      <c r="B95" s="5" t="s">
        <v>1</v>
      </c>
      <c r="C95" s="6" t="s">
        <v>206</v>
      </c>
      <c r="D95" s="55"/>
      <c r="E95" s="159"/>
      <c r="F95" s="161"/>
      <c r="G95" s="10"/>
    </row>
    <row r="96" spans="2:7" ht="15" customHeight="1" x14ac:dyDescent="0.25">
      <c r="B96" s="5" t="s">
        <v>2</v>
      </c>
      <c r="C96" s="172" t="s">
        <v>3</v>
      </c>
      <c r="D96" s="172"/>
      <c r="E96" s="172" t="s">
        <v>9</v>
      </c>
      <c r="F96" s="177"/>
      <c r="G96" s="10"/>
    </row>
    <row r="97" spans="2:7" ht="15" customHeight="1" x14ac:dyDescent="0.25">
      <c r="B97" s="5" t="s">
        <v>173</v>
      </c>
      <c r="C97" s="172" t="s">
        <v>174</v>
      </c>
      <c r="D97" s="172"/>
      <c r="E97" s="172" t="s">
        <v>175</v>
      </c>
      <c r="F97" s="177"/>
      <c r="G97" s="10"/>
    </row>
    <row r="98" spans="2:7" ht="15.75" thickBot="1" x14ac:dyDescent="0.3">
      <c r="B98" s="11"/>
      <c r="C98" s="162"/>
      <c r="D98" s="162"/>
      <c r="E98" s="173"/>
      <c r="F98" s="174"/>
      <c r="G98" s="10"/>
    </row>
    <row r="99" spans="2:7" x14ac:dyDescent="0.25">
      <c r="B99" s="159"/>
      <c r="C99" s="159"/>
      <c r="D99" s="159"/>
      <c r="E99" s="159"/>
      <c r="F99" s="159"/>
      <c r="G99" s="57"/>
    </row>
    <row r="100" spans="2:7" ht="15.75" thickBot="1" x14ac:dyDescent="0.3">
      <c r="B100" s="159" t="s">
        <v>10</v>
      </c>
      <c r="C100" s="159"/>
      <c r="D100" s="159"/>
      <c r="E100" s="159"/>
      <c r="F100" s="159"/>
      <c r="G100" s="100"/>
    </row>
    <row r="101" spans="2:7" x14ac:dyDescent="0.25">
      <c r="B101" s="101" t="s">
        <v>11</v>
      </c>
      <c r="C101" s="101" t="s">
        <v>12</v>
      </c>
      <c r="D101" s="101" t="s">
        <v>13</v>
      </c>
      <c r="E101" s="101" t="s">
        <v>14</v>
      </c>
      <c r="F101" s="101" t="s">
        <v>15</v>
      </c>
      <c r="G101" s="102" t="s">
        <v>16</v>
      </c>
    </row>
    <row r="102" spans="2:7" x14ac:dyDescent="0.25">
      <c r="B102" s="103" t="s">
        <v>176</v>
      </c>
      <c r="C102" s="44" t="s">
        <v>177</v>
      </c>
      <c r="D102" s="45" t="s">
        <v>178</v>
      </c>
      <c r="E102" s="19">
        <v>12497.35</v>
      </c>
      <c r="F102" s="19">
        <v>43189.385999999999</v>
      </c>
      <c r="G102" s="104">
        <f>E102+F102</f>
        <v>55686.735999999997</v>
      </c>
    </row>
    <row r="103" spans="2:7" x14ac:dyDescent="0.25">
      <c r="B103" s="105"/>
      <c r="C103" s="44"/>
      <c r="D103" s="45"/>
      <c r="E103" s="19"/>
      <c r="F103" s="19"/>
      <c r="G103" s="104"/>
    </row>
    <row r="104" spans="2:7" x14ac:dyDescent="0.25">
      <c r="B104" s="106"/>
      <c r="C104" s="44"/>
      <c r="D104" s="45"/>
      <c r="E104" s="19"/>
      <c r="F104" s="19"/>
      <c r="G104" s="104"/>
    </row>
    <row r="105" spans="2:7" ht="15.75" thickBot="1" x14ac:dyDescent="0.3">
      <c r="B105" s="107" t="s">
        <v>166</v>
      </c>
      <c r="C105" s="108"/>
      <c r="D105" s="108"/>
      <c r="E105" s="109">
        <f>SUM(E102:E104)</f>
        <v>12497.35</v>
      </c>
      <c r="F105" s="109">
        <v>43189.39</v>
      </c>
      <c r="G105" s="110">
        <f>SUM(G102:G104)</f>
        <v>55686.735999999997</v>
      </c>
    </row>
    <row r="106" spans="2:7" x14ac:dyDescent="0.25">
      <c r="B106" s="98"/>
      <c r="C106" s="98"/>
      <c r="D106" s="98"/>
      <c r="E106" s="98"/>
      <c r="F106" s="98"/>
      <c r="G106" s="98"/>
    </row>
    <row r="107" spans="2:7" x14ac:dyDescent="0.25">
      <c r="B107" s="98"/>
      <c r="C107" s="98"/>
      <c r="D107" s="98"/>
      <c r="E107" s="98"/>
      <c r="F107" s="98"/>
      <c r="G107" s="98"/>
    </row>
    <row r="108" spans="2:7" x14ac:dyDescent="0.25">
      <c r="B108" s="98"/>
      <c r="C108" s="98"/>
      <c r="D108" s="98"/>
      <c r="E108" s="98"/>
      <c r="F108" s="98"/>
      <c r="G108" s="98"/>
    </row>
    <row r="109" spans="2:7" x14ac:dyDescent="0.25">
      <c r="B109" s="98"/>
      <c r="C109" s="98"/>
      <c r="D109" s="98"/>
      <c r="E109" s="98"/>
      <c r="F109" s="98"/>
      <c r="G109" s="98"/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/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x14ac:dyDescent="0.25">
      <c r="B115" s="98"/>
      <c r="C115" s="98"/>
      <c r="D115" s="98"/>
      <c r="E115" s="98"/>
      <c r="F115" s="98"/>
      <c r="G115" s="98"/>
    </row>
    <row r="116" spans="2:7" ht="15.75" thickBot="1" x14ac:dyDescent="0.3">
      <c r="B116" s="51"/>
      <c r="C116" s="51"/>
      <c r="D116" s="51"/>
      <c r="E116" s="51"/>
      <c r="F116" s="51"/>
      <c r="G116" s="51"/>
    </row>
    <row r="117" spans="2:7" x14ac:dyDescent="0.25">
      <c r="B117" s="178" t="s">
        <v>0</v>
      </c>
      <c r="C117" s="170"/>
      <c r="D117" s="53"/>
      <c r="E117" s="54"/>
      <c r="F117" s="9"/>
      <c r="G117" s="9"/>
    </row>
    <row r="118" spans="2:7" x14ac:dyDescent="0.25">
      <c r="B118" s="5" t="s">
        <v>1</v>
      </c>
      <c r="C118" s="6" t="s">
        <v>206</v>
      </c>
      <c r="D118" s="111"/>
      <c r="E118" s="8"/>
      <c r="F118" s="9"/>
      <c r="G118" s="9"/>
    </row>
    <row r="119" spans="2:7" ht="25.5" x14ac:dyDescent="0.25">
      <c r="B119" s="5" t="s">
        <v>2</v>
      </c>
      <c r="C119" s="111" t="s">
        <v>3</v>
      </c>
      <c r="D119" s="172" t="s">
        <v>9</v>
      </c>
      <c r="E119" s="177"/>
      <c r="F119" s="9"/>
      <c r="G119" s="9"/>
    </row>
    <row r="120" spans="2:7" x14ac:dyDescent="0.25">
      <c r="B120" s="5" t="s">
        <v>173</v>
      </c>
      <c r="C120" s="172" t="s">
        <v>179</v>
      </c>
      <c r="D120" s="172"/>
      <c r="E120" s="8"/>
      <c r="F120" s="9"/>
      <c r="G120" s="9"/>
    </row>
    <row r="121" spans="2:7" ht="15.75" thickBot="1" x14ac:dyDescent="0.3">
      <c r="B121" s="11" t="s">
        <v>6</v>
      </c>
      <c r="C121" s="112" t="s">
        <v>180</v>
      </c>
      <c r="D121" s="173" t="s">
        <v>181</v>
      </c>
      <c r="E121" s="174"/>
      <c r="F121" s="9"/>
      <c r="G121" s="9"/>
    </row>
    <row r="122" spans="2:7" ht="15.75" thickBot="1" x14ac:dyDescent="0.3">
      <c r="B122" s="113" t="s">
        <v>10</v>
      </c>
      <c r="C122" s="113"/>
      <c r="D122" s="113"/>
      <c r="E122" s="113"/>
      <c r="F122" s="113"/>
      <c r="G122" s="114"/>
    </row>
    <row r="123" spans="2:7" x14ac:dyDescent="0.25">
      <c r="B123" s="115" t="s">
        <v>11</v>
      </c>
      <c r="C123" s="116" t="s">
        <v>12</v>
      </c>
      <c r="D123" s="116" t="s">
        <v>13</v>
      </c>
      <c r="E123" s="116" t="s">
        <v>14</v>
      </c>
      <c r="F123" s="116" t="s">
        <v>15</v>
      </c>
      <c r="G123" s="116" t="s">
        <v>16</v>
      </c>
    </row>
    <row r="124" spans="2:7" ht="26.25" x14ac:dyDescent="0.25">
      <c r="B124" s="103" t="s">
        <v>182</v>
      </c>
      <c r="C124" s="44" t="s">
        <v>183</v>
      </c>
      <c r="D124" s="117" t="s">
        <v>184</v>
      </c>
      <c r="E124" s="19"/>
      <c r="F124" s="19"/>
      <c r="G124" s="118">
        <f>E124+F124</f>
        <v>0</v>
      </c>
    </row>
    <row r="125" spans="2:7" x14ac:dyDescent="0.25">
      <c r="B125" s="103" t="s">
        <v>185</v>
      </c>
      <c r="C125" s="44" t="s">
        <v>186</v>
      </c>
      <c r="D125" s="45" t="s">
        <v>187</v>
      </c>
      <c r="E125" s="19">
        <v>1584</v>
      </c>
      <c r="F125" s="19">
        <v>4125</v>
      </c>
      <c r="G125" s="118">
        <f t="shared" ref="G125" si="2">E125+F125</f>
        <v>5709</v>
      </c>
    </row>
    <row r="126" spans="2:7" x14ac:dyDescent="0.25">
      <c r="B126" s="103" t="s">
        <v>188</v>
      </c>
      <c r="C126" s="44" t="s">
        <v>189</v>
      </c>
      <c r="D126" s="45" t="s">
        <v>190</v>
      </c>
      <c r="E126" s="19">
        <v>2520</v>
      </c>
      <c r="F126" s="19">
        <v>8070</v>
      </c>
      <c r="G126" s="118">
        <v>10590</v>
      </c>
    </row>
    <row r="127" spans="2:7" x14ac:dyDescent="0.25">
      <c r="B127" s="119" t="s">
        <v>191</v>
      </c>
      <c r="C127" s="103" t="s">
        <v>192</v>
      </c>
      <c r="D127" s="44" t="s">
        <v>193</v>
      </c>
      <c r="E127" s="19">
        <v>2520</v>
      </c>
      <c r="F127" s="19">
        <v>5250</v>
      </c>
      <c r="G127" s="118">
        <f>E127+F127</f>
        <v>7770</v>
      </c>
    </row>
    <row r="128" spans="2:7" x14ac:dyDescent="0.25">
      <c r="B128" s="105"/>
      <c r="C128" s="44"/>
      <c r="D128" s="45"/>
      <c r="E128" s="19"/>
      <c r="F128" s="19"/>
      <c r="G128" s="118"/>
    </row>
    <row r="129" spans="2:7" x14ac:dyDescent="0.25">
      <c r="B129" s="76" t="s">
        <v>166</v>
      </c>
      <c r="C129" s="44"/>
      <c r="D129" s="45"/>
      <c r="E129" s="120">
        <f>SUM(E124:E128)</f>
        <v>6624</v>
      </c>
      <c r="F129" s="120">
        <f>SUM(F124:F128)</f>
        <v>17445</v>
      </c>
      <c r="G129" s="77">
        <f>SUM(G124:G128)</f>
        <v>24069</v>
      </c>
    </row>
    <row r="130" spans="2:7" x14ac:dyDescent="0.25">
      <c r="B130" s="37"/>
      <c r="C130" s="37"/>
      <c r="D130" s="37"/>
      <c r="E130" s="118"/>
      <c r="F130" s="118"/>
      <c r="G130" s="77"/>
    </row>
    <row r="131" spans="2:7" x14ac:dyDescent="0.25">
      <c r="B131" s="51"/>
      <c r="C131" s="51"/>
      <c r="D131" s="51"/>
      <c r="E131" s="51"/>
      <c r="F131" s="51"/>
      <c r="G131" s="52"/>
    </row>
    <row r="132" spans="2:7" x14ac:dyDescent="0.25">
      <c r="B132" s="51"/>
      <c r="C132" s="51"/>
      <c r="D132" s="51"/>
      <c r="E132" s="51"/>
      <c r="F132" s="51"/>
      <c r="G132" s="52"/>
    </row>
    <row r="133" spans="2:7" x14ac:dyDescent="0.25">
      <c r="B133" s="51"/>
      <c r="C133" s="51"/>
      <c r="D133" s="51"/>
      <c r="E133" s="51"/>
      <c r="F133" s="51"/>
      <c r="G133" s="52"/>
    </row>
    <row r="134" spans="2:7" x14ac:dyDescent="0.25">
      <c r="B134" s="51"/>
      <c r="C134" s="51"/>
      <c r="D134" s="51"/>
      <c r="E134" s="51"/>
      <c r="F134" s="51"/>
      <c r="G134" s="52"/>
    </row>
    <row r="135" spans="2:7" x14ac:dyDescent="0.25">
      <c r="B135" s="51"/>
      <c r="C135" s="51"/>
      <c r="D135" s="51"/>
      <c r="E135" s="51"/>
      <c r="F135" s="51"/>
      <c r="G135" s="52"/>
    </row>
    <row r="136" spans="2:7" ht="15.75" thickBot="1" x14ac:dyDescent="0.3">
      <c r="B136" s="51"/>
      <c r="C136" s="51"/>
      <c r="D136" s="51"/>
      <c r="E136" s="51"/>
      <c r="F136" s="51"/>
      <c r="G136" s="52"/>
    </row>
    <row r="137" spans="2:7" ht="38.25" x14ac:dyDescent="0.25">
      <c r="B137" s="53" t="s">
        <v>0</v>
      </c>
      <c r="C137" s="53"/>
      <c r="D137" s="171" t="s">
        <v>9</v>
      </c>
      <c r="E137" s="171"/>
      <c r="F137" s="53"/>
      <c r="G137" s="121"/>
    </row>
    <row r="138" spans="2:7" x14ac:dyDescent="0.25">
      <c r="B138" s="9" t="s">
        <v>1</v>
      </c>
      <c r="C138" s="175" t="s">
        <v>206</v>
      </c>
      <c r="D138" s="175"/>
      <c r="E138" s="172" t="s">
        <v>194</v>
      </c>
      <c r="F138" s="172"/>
      <c r="G138" s="122"/>
    </row>
    <row r="139" spans="2:7" x14ac:dyDescent="0.25">
      <c r="B139" s="9" t="s">
        <v>2</v>
      </c>
      <c r="C139" s="172" t="s">
        <v>3</v>
      </c>
      <c r="D139" s="172"/>
      <c r="E139" s="9"/>
      <c r="F139" s="9"/>
      <c r="G139" s="122"/>
    </row>
    <row r="140" spans="2:7" ht="15.75" thickBot="1" x14ac:dyDescent="0.3">
      <c r="B140" s="12" t="s">
        <v>6</v>
      </c>
      <c r="C140" s="176" t="s">
        <v>195</v>
      </c>
      <c r="D140" s="176"/>
      <c r="E140" s="176"/>
      <c r="F140" s="123"/>
      <c r="G140" s="124"/>
    </row>
    <row r="141" spans="2:7" ht="15.75" thickBot="1" x14ac:dyDescent="0.3">
      <c r="B141" s="125"/>
      <c r="C141" s="126"/>
      <c r="D141" s="126"/>
      <c r="E141" s="127"/>
      <c r="F141" s="128"/>
      <c r="G141" s="129"/>
    </row>
    <row r="142" spans="2:7" ht="15.75" thickBot="1" x14ac:dyDescent="0.3">
      <c r="B142" s="130" t="s">
        <v>113</v>
      </c>
      <c r="C142" s="130" t="s">
        <v>114</v>
      </c>
      <c r="D142" s="130" t="s">
        <v>115</v>
      </c>
      <c r="E142" s="130" t="s">
        <v>116</v>
      </c>
      <c r="F142" s="130" t="s">
        <v>2</v>
      </c>
      <c r="G142" s="131" t="s">
        <v>117</v>
      </c>
    </row>
    <row r="143" spans="2:7" x14ac:dyDescent="0.25">
      <c r="B143" s="132" t="s">
        <v>196</v>
      </c>
      <c r="C143" s="133" t="s">
        <v>197</v>
      </c>
      <c r="D143" s="133" t="s">
        <v>198</v>
      </c>
      <c r="E143" s="134"/>
      <c r="F143" s="134"/>
      <c r="G143" s="135"/>
    </row>
    <row r="144" spans="2:7" x14ac:dyDescent="0.25">
      <c r="B144" s="105"/>
      <c r="C144" s="44"/>
      <c r="D144" s="45"/>
      <c r="E144" s="19"/>
      <c r="F144" s="19"/>
      <c r="G144" s="67"/>
    </row>
    <row r="145" spans="2:7" ht="15.75" thickBot="1" x14ac:dyDescent="0.3">
      <c r="B145" s="136"/>
      <c r="C145" s="137"/>
      <c r="D145" s="138"/>
      <c r="E145" s="139"/>
      <c r="F145" s="139"/>
      <c r="G145" s="140"/>
    </row>
    <row r="146" spans="2:7" ht="15.75" thickBot="1" x14ac:dyDescent="0.3">
      <c r="B146" s="141" t="s">
        <v>166</v>
      </c>
      <c r="C146" s="142"/>
      <c r="D146" s="142"/>
      <c r="E146" s="143"/>
      <c r="F146" s="143"/>
      <c r="G146" s="144"/>
    </row>
    <row r="147" spans="2:7" x14ac:dyDescent="0.25">
      <c r="B147" s="51"/>
      <c r="C147" s="51"/>
      <c r="D147" s="51"/>
      <c r="E147" s="51"/>
      <c r="F147" s="51"/>
      <c r="G147" s="52"/>
    </row>
    <row r="148" spans="2:7" x14ac:dyDescent="0.25">
      <c r="B148" s="51"/>
      <c r="C148" s="51"/>
      <c r="D148" s="51"/>
      <c r="E148" s="51"/>
      <c r="F148" s="51"/>
      <c r="G148" s="52"/>
    </row>
    <row r="149" spans="2:7" x14ac:dyDescent="0.25">
      <c r="B149" s="51"/>
      <c r="C149" s="51"/>
      <c r="D149" s="51"/>
      <c r="E149" s="51"/>
      <c r="F149" s="51"/>
      <c r="G149" s="52"/>
    </row>
    <row r="150" spans="2:7" x14ac:dyDescent="0.25">
      <c r="B150" s="51"/>
      <c r="C150" s="51"/>
      <c r="D150" s="51"/>
      <c r="E150" s="51"/>
      <c r="F150" s="51"/>
      <c r="G150" s="52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x14ac:dyDescent="0.25">
      <c r="B153" s="51"/>
      <c r="C153" s="51"/>
      <c r="D153" s="51"/>
      <c r="E153" s="51"/>
      <c r="F153" s="51"/>
      <c r="G153" s="52"/>
    </row>
    <row r="154" spans="2:7" ht="15.75" thickBot="1" x14ac:dyDescent="0.3">
      <c r="B154" s="51"/>
      <c r="C154" s="51"/>
      <c r="D154" s="51"/>
      <c r="E154" s="51"/>
      <c r="F154" s="51"/>
      <c r="G154" s="52"/>
    </row>
    <row r="155" spans="2:7" x14ac:dyDescent="0.25">
      <c r="B155" s="170" t="s">
        <v>0</v>
      </c>
      <c r="C155" s="170"/>
      <c r="D155" s="171" t="s">
        <v>9</v>
      </c>
      <c r="E155" s="171"/>
      <c r="F155" s="53"/>
      <c r="G155" s="121"/>
    </row>
    <row r="156" spans="2:7" x14ac:dyDescent="0.25">
      <c r="B156" s="9" t="s">
        <v>1</v>
      </c>
      <c r="C156" s="6" t="s">
        <v>206</v>
      </c>
      <c r="D156" s="145"/>
      <c r="E156" s="9"/>
      <c r="F156" s="9"/>
      <c r="G156" s="122"/>
    </row>
    <row r="157" spans="2:7" x14ac:dyDescent="0.25">
      <c r="B157" s="9" t="s">
        <v>2</v>
      </c>
      <c r="C157" s="172" t="s">
        <v>3</v>
      </c>
      <c r="D157" s="172"/>
      <c r="E157" s="9"/>
      <c r="F157" s="9"/>
      <c r="G157" s="122"/>
    </row>
    <row r="158" spans="2:7" ht="15.75" thickBot="1" x14ac:dyDescent="0.3">
      <c r="B158" s="12" t="s">
        <v>6</v>
      </c>
      <c r="C158" s="123" t="s">
        <v>199</v>
      </c>
      <c r="D158" s="146"/>
      <c r="E158" s="147"/>
      <c r="F158" s="123" t="s">
        <v>112</v>
      </c>
      <c r="G158" s="124"/>
    </row>
    <row r="159" spans="2:7" ht="15.75" thickBot="1" x14ac:dyDescent="0.3">
      <c r="B159" s="53"/>
      <c r="C159" s="53"/>
      <c r="D159" s="53"/>
      <c r="E159" s="53"/>
      <c r="F159" s="53"/>
      <c r="G159" s="148"/>
    </row>
    <row r="160" spans="2:7" ht="15.75" thickBot="1" x14ac:dyDescent="0.3">
      <c r="B160" s="149" t="s">
        <v>10</v>
      </c>
      <c r="C160" s="59"/>
      <c r="D160" s="59"/>
      <c r="E160" s="59"/>
      <c r="F160" s="59"/>
      <c r="G160" s="150"/>
    </row>
    <row r="161" spans="2:7" x14ac:dyDescent="0.25">
      <c r="B161" s="116" t="s">
        <v>11</v>
      </c>
      <c r="C161" s="116" t="s">
        <v>114</v>
      </c>
      <c r="D161" s="116" t="s">
        <v>13</v>
      </c>
      <c r="E161" s="116" t="s">
        <v>116</v>
      </c>
      <c r="F161" s="116" t="s">
        <v>2</v>
      </c>
      <c r="G161" s="151" t="s">
        <v>117</v>
      </c>
    </row>
    <row r="162" spans="2:7" x14ac:dyDescent="0.25">
      <c r="B162" s="43" t="s">
        <v>200</v>
      </c>
      <c r="C162" s="44" t="s">
        <v>201</v>
      </c>
      <c r="D162" s="45" t="s">
        <v>202</v>
      </c>
      <c r="E162" s="19">
        <v>7200</v>
      </c>
      <c r="F162" s="46">
        <v>22500</v>
      </c>
      <c r="G162" s="104">
        <f>E162+F162</f>
        <v>29700</v>
      </c>
    </row>
    <row r="163" spans="2:7" x14ac:dyDescent="0.25">
      <c r="B163" s="43" t="s">
        <v>203</v>
      </c>
      <c r="C163" s="44" t="s">
        <v>204</v>
      </c>
      <c r="D163" s="45" t="s">
        <v>205</v>
      </c>
      <c r="E163" s="19">
        <v>3492.72</v>
      </c>
      <c r="F163" s="46">
        <v>7276.5</v>
      </c>
      <c r="G163" s="20">
        <f t="shared" ref="G163" si="3">E163+F163</f>
        <v>10769.22</v>
      </c>
    </row>
    <row r="164" spans="2:7" x14ac:dyDescent="0.25">
      <c r="B164" s="31"/>
      <c r="C164" s="29"/>
      <c r="D164" s="45"/>
      <c r="E164" s="19">
        <v>0</v>
      </c>
      <c r="F164" s="19">
        <v>0</v>
      </c>
      <c r="G164" s="104">
        <v>0</v>
      </c>
    </row>
    <row r="165" spans="2:7" ht="15.75" thickBot="1" x14ac:dyDescent="0.3">
      <c r="B165" s="107" t="s">
        <v>166</v>
      </c>
      <c r="C165" s="108"/>
      <c r="D165" s="108"/>
      <c r="E165" s="109">
        <f>SUM(E162:E164)</f>
        <v>10692.72</v>
      </c>
      <c r="F165" s="109">
        <v>29776</v>
      </c>
      <c r="G165" s="110">
        <v>40469.22</v>
      </c>
    </row>
    <row r="166" spans="2:7" x14ac:dyDescent="0.25">
      <c r="B166" s="51"/>
      <c r="C166" s="51"/>
      <c r="D166" s="51"/>
      <c r="E166" s="51"/>
      <c r="F166" s="51"/>
      <c r="G166" s="52"/>
    </row>
    <row r="167" spans="2:7" x14ac:dyDescent="0.25">
      <c r="B167" s="51"/>
      <c r="C167" s="51"/>
      <c r="D167" s="51"/>
      <c r="E167" s="51"/>
      <c r="F167" s="51"/>
      <c r="G167" s="52"/>
    </row>
    <row r="168" spans="2:7" x14ac:dyDescent="0.25">
      <c r="B168" s="51"/>
      <c r="C168" s="51"/>
      <c r="D168" s="51"/>
      <c r="E168" s="51"/>
      <c r="F168" s="51"/>
      <c r="G168" s="52"/>
    </row>
    <row r="169" spans="2:7" x14ac:dyDescent="0.25">
      <c r="B169" s="51"/>
      <c r="C169" s="51"/>
      <c r="D169" s="51"/>
      <c r="E169" s="51"/>
      <c r="F169" s="51"/>
      <c r="G169" s="52"/>
    </row>
    <row r="170" spans="2:7" x14ac:dyDescent="0.25">
      <c r="B170" s="51"/>
      <c r="C170" s="51"/>
      <c r="D170" s="51"/>
      <c r="E170" s="51"/>
      <c r="F170" s="51"/>
      <c r="G170" s="52"/>
    </row>
  </sheetData>
  <mergeCells count="27">
    <mergeCell ref="D49:E49"/>
    <mergeCell ref="B1:C1"/>
    <mergeCell ref="C3:D3"/>
    <mergeCell ref="C4:D4"/>
    <mergeCell ref="D6:E6"/>
    <mergeCell ref="B47:C47"/>
    <mergeCell ref="C120:D120"/>
    <mergeCell ref="C51:D51"/>
    <mergeCell ref="B78:C78"/>
    <mergeCell ref="C80:D80"/>
    <mergeCell ref="C82:D82"/>
    <mergeCell ref="C83:D83"/>
    <mergeCell ref="C96:D96"/>
    <mergeCell ref="E96:F96"/>
    <mergeCell ref="C97:D97"/>
    <mergeCell ref="E97:F98"/>
    <mergeCell ref="B117:C117"/>
    <mergeCell ref="D119:E119"/>
    <mergeCell ref="B155:C155"/>
    <mergeCell ref="D155:E155"/>
    <mergeCell ref="C157:D157"/>
    <mergeCell ref="D121:E121"/>
    <mergeCell ref="D137:E137"/>
    <mergeCell ref="C138:D138"/>
    <mergeCell ref="E138:F138"/>
    <mergeCell ref="C139:D139"/>
    <mergeCell ref="C140:E1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topLeftCell="A52" workbookViewId="0">
      <selection activeCell="L50" sqref="L50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2.85546875" customWidth="1"/>
    <col min="7" max="7" width="16.42578125" customWidth="1"/>
  </cols>
  <sheetData>
    <row r="1" spans="2:7" x14ac:dyDescent="0.25">
      <c r="B1" s="178" t="s">
        <v>0</v>
      </c>
      <c r="C1" s="170"/>
      <c r="D1" s="1"/>
      <c r="E1" s="2"/>
      <c r="F1" s="3"/>
      <c r="G1" s="4"/>
    </row>
    <row r="2" spans="2:7" x14ac:dyDescent="0.25">
      <c r="B2" s="5" t="s">
        <v>1</v>
      </c>
      <c r="C2" s="6" t="s">
        <v>207</v>
      </c>
      <c r="D2" s="7"/>
      <c r="E2" s="154"/>
      <c r="F2" s="152"/>
      <c r="G2" s="10"/>
    </row>
    <row r="3" spans="2:7" ht="15.75" x14ac:dyDescent="0.25">
      <c r="B3" s="5" t="s">
        <v>2</v>
      </c>
      <c r="C3" s="182" t="s">
        <v>3</v>
      </c>
      <c r="D3" s="182"/>
      <c r="E3" s="154"/>
      <c r="F3" s="152"/>
      <c r="G3" s="10"/>
    </row>
    <row r="4" spans="2:7" x14ac:dyDescent="0.25">
      <c r="B4" s="5" t="s">
        <v>4</v>
      </c>
      <c r="C4" s="172" t="s">
        <v>5</v>
      </c>
      <c r="D4" s="172"/>
      <c r="E4" s="154"/>
      <c r="F4" s="152"/>
      <c r="G4" s="10"/>
    </row>
    <row r="5" spans="2:7" ht="25.5" x14ac:dyDescent="0.25">
      <c r="B5" s="5" t="s">
        <v>6</v>
      </c>
      <c r="C5" s="152" t="s">
        <v>7</v>
      </c>
      <c r="D5" s="152" t="s">
        <v>8</v>
      </c>
      <c r="E5" s="154">
        <v>1005385538</v>
      </c>
      <c r="F5" s="152"/>
      <c r="G5" s="10"/>
    </row>
    <row r="6" spans="2:7" x14ac:dyDescent="0.25">
      <c r="B6" s="5"/>
      <c r="C6" s="152"/>
      <c r="D6" s="172" t="s">
        <v>9</v>
      </c>
      <c r="E6" s="177"/>
      <c r="F6" s="152"/>
      <c r="G6" s="10"/>
    </row>
    <row r="7" spans="2:7" ht="15.75" thickBot="1" x14ac:dyDescent="0.3">
      <c r="B7" s="11" t="s">
        <v>10</v>
      </c>
      <c r="C7" s="155"/>
      <c r="D7" s="155"/>
      <c r="E7" s="157"/>
      <c r="F7" s="152"/>
      <c r="G7" s="10"/>
    </row>
    <row r="8" spans="2:7" x14ac:dyDescent="0.25">
      <c r="B8" s="14" t="s">
        <v>11</v>
      </c>
      <c r="C8" s="14" t="s">
        <v>12</v>
      </c>
      <c r="D8" s="14" t="s">
        <v>13</v>
      </c>
      <c r="E8" s="14" t="s">
        <v>14</v>
      </c>
      <c r="F8" s="15" t="s">
        <v>15</v>
      </c>
      <c r="G8" s="16" t="s">
        <v>16</v>
      </c>
    </row>
    <row r="9" spans="2:7" x14ac:dyDescent="0.25">
      <c r="B9" s="17" t="s">
        <v>17</v>
      </c>
      <c r="C9" s="18" t="s">
        <v>18</v>
      </c>
      <c r="D9" s="18" t="s">
        <v>19</v>
      </c>
      <c r="E9" s="19">
        <v>2448</v>
      </c>
      <c r="F9" s="20">
        <v>5400</v>
      </c>
      <c r="G9" s="20">
        <f t="shared" ref="G9:G38" si="0">E9+F9</f>
        <v>7848</v>
      </c>
    </row>
    <row r="10" spans="2:7" x14ac:dyDescent="0.25">
      <c r="B10" s="17" t="s">
        <v>20</v>
      </c>
      <c r="C10" s="18" t="s">
        <v>21</v>
      </c>
      <c r="D10" s="18" t="s">
        <v>22</v>
      </c>
      <c r="E10" s="21">
        <v>2698.92</v>
      </c>
      <c r="F10" s="20">
        <v>6019.65</v>
      </c>
      <c r="G10" s="20">
        <f t="shared" si="0"/>
        <v>8718.57</v>
      </c>
    </row>
    <row r="11" spans="2:7" x14ac:dyDescent="0.25">
      <c r="B11" s="17" t="s">
        <v>23</v>
      </c>
      <c r="C11" s="18" t="s">
        <v>24</v>
      </c>
      <c r="D11" s="18" t="s">
        <v>25</v>
      </c>
      <c r="E11" s="19">
        <v>2448</v>
      </c>
      <c r="F11" s="20">
        <v>5460</v>
      </c>
      <c r="G11" s="20">
        <f t="shared" si="0"/>
        <v>7908</v>
      </c>
    </row>
    <row r="12" spans="2:7" x14ac:dyDescent="0.25">
      <c r="B12" s="17" t="s">
        <v>26</v>
      </c>
      <c r="C12" s="18" t="s">
        <v>27</v>
      </c>
      <c r="D12" s="18" t="s">
        <v>28</v>
      </c>
      <c r="E12" s="19">
        <v>2975.54</v>
      </c>
      <c r="F12" s="20">
        <v>6636.6450000000004</v>
      </c>
      <c r="G12" s="20">
        <f t="shared" si="0"/>
        <v>9612.1850000000013</v>
      </c>
    </row>
    <row r="13" spans="2:7" x14ac:dyDescent="0.25">
      <c r="B13" s="17" t="s">
        <v>29</v>
      </c>
      <c r="C13" s="18" t="s">
        <v>30</v>
      </c>
      <c r="D13" s="18" t="s">
        <v>31</v>
      </c>
      <c r="E13" s="19">
        <v>3124.33</v>
      </c>
      <c r="F13" s="20">
        <v>6968.4859999999999</v>
      </c>
      <c r="G13" s="20">
        <f t="shared" si="0"/>
        <v>10092.815999999999</v>
      </c>
    </row>
    <row r="14" spans="2:7" ht="15" customHeight="1" x14ac:dyDescent="0.25">
      <c r="B14" s="17" t="s">
        <v>32</v>
      </c>
      <c r="C14" s="18" t="s">
        <v>33</v>
      </c>
      <c r="D14" s="18" t="s">
        <v>34</v>
      </c>
      <c r="E14" s="19">
        <v>3590.4</v>
      </c>
      <c r="F14" s="20">
        <v>8008</v>
      </c>
      <c r="G14" s="20">
        <f t="shared" si="0"/>
        <v>11598.4</v>
      </c>
    </row>
    <row r="15" spans="2:7" x14ac:dyDescent="0.25">
      <c r="B15" s="17" t="s">
        <v>35</v>
      </c>
      <c r="C15" s="18" t="s">
        <v>36</v>
      </c>
      <c r="D15" s="18" t="s">
        <v>37</v>
      </c>
      <c r="E15" s="19">
        <v>3958.42</v>
      </c>
      <c r="F15" s="20">
        <v>8828.82</v>
      </c>
      <c r="G15" s="20">
        <f>E15+F15</f>
        <v>12787.24</v>
      </c>
    </row>
    <row r="16" spans="2:7" x14ac:dyDescent="0.25">
      <c r="B16" s="17" t="s">
        <v>38</v>
      </c>
      <c r="C16" s="18" t="s">
        <v>39</v>
      </c>
      <c r="D16" s="18" t="s">
        <v>40</v>
      </c>
      <c r="E16" s="19">
        <v>4156.2299999999996</v>
      </c>
      <c r="F16" s="20">
        <v>9270.0849999999991</v>
      </c>
      <c r="G16" s="20">
        <f t="shared" si="0"/>
        <v>13426.314999999999</v>
      </c>
    </row>
    <row r="17" spans="2:7" x14ac:dyDescent="0.25">
      <c r="B17" s="17" t="s">
        <v>41</v>
      </c>
      <c r="C17" s="18" t="s">
        <v>42</v>
      </c>
      <c r="D17" s="18" t="s">
        <v>43</v>
      </c>
      <c r="E17" s="19">
        <v>4128.96</v>
      </c>
      <c r="F17" s="20">
        <v>9209.2000000000007</v>
      </c>
      <c r="G17" s="20">
        <f t="shared" si="0"/>
        <v>13338.16</v>
      </c>
    </row>
    <row r="18" spans="2:7" x14ac:dyDescent="0.25">
      <c r="B18" s="17" t="s">
        <v>44</v>
      </c>
      <c r="C18" s="18" t="s">
        <v>45</v>
      </c>
      <c r="D18" s="18" t="s">
        <v>46</v>
      </c>
      <c r="E18" s="19">
        <v>8160</v>
      </c>
      <c r="F18" s="20">
        <v>25500</v>
      </c>
      <c r="G18" s="20">
        <f t="shared" si="0"/>
        <v>33660</v>
      </c>
    </row>
    <row r="19" spans="2:7" x14ac:dyDescent="0.25">
      <c r="B19" s="17" t="s">
        <v>47</v>
      </c>
      <c r="C19" s="18" t="s">
        <v>48</v>
      </c>
      <c r="D19" s="18" t="s">
        <v>49</v>
      </c>
      <c r="E19" s="20">
        <v>9025.86</v>
      </c>
      <c r="F19" s="20">
        <v>28205.829000000002</v>
      </c>
      <c r="G19" s="20">
        <f t="shared" si="0"/>
        <v>37231.688999999998</v>
      </c>
    </row>
    <row r="20" spans="2:7" x14ac:dyDescent="0.25">
      <c r="B20" s="17" t="s">
        <v>50</v>
      </c>
      <c r="C20" s="18" t="s">
        <v>51</v>
      </c>
      <c r="D20" s="18" t="s">
        <v>52</v>
      </c>
      <c r="E20" s="19">
        <v>11335.46</v>
      </c>
      <c r="F20" s="20">
        <v>39174.03</v>
      </c>
      <c r="G20" s="20">
        <f t="shared" si="0"/>
        <v>50509.49</v>
      </c>
    </row>
    <row r="21" spans="2:7" x14ac:dyDescent="0.25">
      <c r="B21" s="17" t="s">
        <v>53</v>
      </c>
      <c r="C21" s="18" t="s">
        <v>54</v>
      </c>
      <c r="D21" s="18" t="s">
        <v>55</v>
      </c>
      <c r="E21" s="19">
        <v>2975.57</v>
      </c>
      <c r="F21" s="20">
        <v>6636.6769999999997</v>
      </c>
      <c r="G21" s="20">
        <f t="shared" si="0"/>
        <v>9612.2469999999994</v>
      </c>
    </row>
    <row r="22" spans="2:7" x14ac:dyDescent="0.25">
      <c r="B22" s="22" t="s">
        <v>56</v>
      </c>
      <c r="C22" s="18" t="s">
        <v>57</v>
      </c>
      <c r="D22" s="18" t="s">
        <v>58</v>
      </c>
      <c r="E22" s="19">
        <v>2448</v>
      </c>
      <c r="F22" s="20">
        <v>5460</v>
      </c>
      <c r="G22" s="20">
        <f t="shared" si="0"/>
        <v>7908</v>
      </c>
    </row>
    <row r="23" spans="2:7" x14ac:dyDescent="0.25">
      <c r="B23" s="17" t="s">
        <v>59</v>
      </c>
      <c r="C23" s="18" t="s">
        <v>60</v>
      </c>
      <c r="D23" s="18" t="s">
        <v>61</v>
      </c>
      <c r="E23" s="19">
        <v>3958.42</v>
      </c>
      <c r="F23" s="20">
        <v>8828.82</v>
      </c>
      <c r="G23" s="20">
        <f t="shared" si="0"/>
        <v>12787.24</v>
      </c>
    </row>
    <row r="24" spans="2:7" x14ac:dyDescent="0.25">
      <c r="B24" s="23" t="s">
        <v>62</v>
      </c>
      <c r="C24" s="18" t="s">
        <v>63</v>
      </c>
      <c r="D24" s="18" t="s">
        <v>64</v>
      </c>
      <c r="E24" s="19">
        <v>3769.92</v>
      </c>
      <c r="F24" s="20">
        <v>8408.4</v>
      </c>
      <c r="G24" s="20">
        <f t="shared" si="0"/>
        <v>12178.32</v>
      </c>
    </row>
    <row r="25" spans="2:7" x14ac:dyDescent="0.25">
      <c r="B25" s="17" t="s">
        <v>65</v>
      </c>
      <c r="C25" s="18" t="s">
        <v>66</v>
      </c>
      <c r="D25" s="18" t="s">
        <v>67</v>
      </c>
      <c r="E25" s="19">
        <v>2112</v>
      </c>
      <c r="F25" s="20">
        <v>6160</v>
      </c>
      <c r="G25" s="20">
        <f t="shared" si="0"/>
        <v>8272</v>
      </c>
    </row>
    <row r="26" spans="2:7" x14ac:dyDescent="0.25">
      <c r="B26" s="17" t="s">
        <v>68</v>
      </c>
      <c r="C26" s="18" t="s">
        <v>69</v>
      </c>
      <c r="D26" s="18" t="s">
        <v>70</v>
      </c>
      <c r="E26" s="19">
        <v>2112</v>
      </c>
      <c r="F26" s="20">
        <v>4400</v>
      </c>
      <c r="G26" s="20">
        <f t="shared" si="0"/>
        <v>6512</v>
      </c>
    </row>
    <row r="27" spans="2:7" x14ac:dyDescent="0.25">
      <c r="B27" s="23" t="s">
        <v>71</v>
      </c>
      <c r="C27" s="18" t="s">
        <v>72</v>
      </c>
      <c r="D27" s="18" t="s">
        <v>73</v>
      </c>
      <c r="E27" s="19">
        <v>2567.16</v>
      </c>
      <c r="F27" s="20">
        <v>7487.5320000000002</v>
      </c>
      <c r="G27" s="20">
        <f t="shared" si="0"/>
        <v>10054.691999999999</v>
      </c>
    </row>
    <row r="28" spans="2:7" x14ac:dyDescent="0.25">
      <c r="B28" s="23" t="s">
        <v>74</v>
      </c>
      <c r="C28" s="18" t="s">
        <v>75</v>
      </c>
      <c r="D28" s="18" t="s">
        <v>76</v>
      </c>
      <c r="E28" s="24">
        <v>4433.88</v>
      </c>
      <c r="F28" s="20">
        <v>9237.25</v>
      </c>
      <c r="G28" s="20">
        <f t="shared" si="0"/>
        <v>13671.130000000001</v>
      </c>
    </row>
    <row r="29" spans="2:7" x14ac:dyDescent="0.25">
      <c r="B29" s="17" t="s">
        <v>77</v>
      </c>
      <c r="C29" s="18" t="s">
        <v>78</v>
      </c>
      <c r="D29" s="18" t="s">
        <v>79</v>
      </c>
      <c r="E29" s="24">
        <v>7337.6</v>
      </c>
      <c r="F29" s="20">
        <v>16811.794999999998</v>
      </c>
      <c r="G29" s="20">
        <f t="shared" si="0"/>
        <v>24149.394999999997</v>
      </c>
    </row>
    <row r="30" spans="2:7" x14ac:dyDescent="0.25">
      <c r="B30" s="23" t="s">
        <v>80</v>
      </c>
      <c r="C30" s="25" t="s">
        <v>81</v>
      </c>
      <c r="D30" s="25" t="s">
        <v>82</v>
      </c>
      <c r="E30" s="26">
        <v>2160</v>
      </c>
      <c r="F30" s="20">
        <v>4500</v>
      </c>
      <c r="G30" s="20">
        <f t="shared" si="0"/>
        <v>6660</v>
      </c>
    </row>
    <row r="31" spans="2:7" x14ac:dyDescent="0.25">
      <c r="B31" s="17" t="s">
        <v>83</v>
      </c>
      <c r="C31" s="27" t="s">
        <v>84</v>
      </c>
      <c r="D31" s="28" t="s">
        <v>85</v>
      </c>
      <c r="E31" s="26">
        <v>5760</v>
      </c>
      <c r="F31" s="20">
        <v>18000</v>
      </c>
      <c r="G31" s="20">
        <f t="shared" si="0"/>
        <v>23760</v>
      </c>
    </row>
    <row r="32" spans="2:7" x14ac:dyDescent="0.25">
      <c r="B32" s="29" t="s">
        <v>86</v>
      </c>
      <c r="C32" s="27" t="s">
        <v>87</v>
      </c>
      <c r="D32" s="30" t="s">
        <v>88</v>
      </c>
      <c r="E32" s="26">
        <v>3958.42</v>
      </c>
      <c r="F32" s="20">
        <v>8828.82</v>
      </c>
      <c r="G32" s="20">
        <f t="shared" si="0"/>
        <v>12787.24</v>
      </c>
    </row>
    <row r="33" spans="2:7" x14ac:dyDescent="0.25">
      <c r="B33" s="31" t="s">
        <v>29</v>
      </c>
      <c r="C33" s="18" t="s">
        <v>89</v>
      </c>
      <c r="D33" s="18" t="s">
        <v>31</v>
      </c>
      <c r="E33" s="26">
        <v>2698.92</v>
      </c>
      <c r="F33" s="20">
        <v>5706</v>
      </c>
      <c r="G33" s="20">
        <f t="shared" si="0"/>
        <v>8404.92</v>
      </c>
    </row>
    <row r="34" spans="2:7" x14ac:dyDescent="0.25">
      <c r="B34" s="32" t="s">
        <v>90</v>
      </c>
      <c r="C34" s="18" t="s">
        <v>91</v>
      </c>
      <c r="D34" s="18" t="s">
        <v>92</v>
      </c>
      <c r="E34" s="24">
        <v>2112</v>
      </c>
      <c r="F34" s="20">
        <v>4400</v>
      </c>
      <c r="G34" s="20">
        <f t="shared" si="0"/>
        <v>6512</v>
      </c>
    </row>
    <row r="35" spans="2:7" x14ac:dyDescent="0.25">
      <c r="B35" s="33" t="s">
        <v>93</v>
      </c>
      <c r="C35" s="27" t="s">
        <v>94</v>
      </c>
      <c r="D35" s="34" t="s">
        <v>95</v>
      </c>
      <c r="E35" s="26">
        <v>2097.8000000000002</v>
      </c>
      <c r="F35" s="20">
        <v>4678.8500000000004</v>
      </c>
      <c r="G35" s="20">
        <f t="shared" si="0"/>
        <v>6776.6500000000005</v>
      </c>
    </row>
    <row r="36" spans="2:7" x14ac:dyDescent="0.25">
      <c r="B36" s="35" t="s">
        <v>96</v>
      </c>
      <c r="C36" s="27" t="s">
        <v>97</v>
      </c>
      <c r="D36" s="36" t="s">
        <v>98</v>
      </c>
      <c r="E36" s="26">
        <v>2448</v>
      </c>
      <c r="F36" s="20">
        <v>5460</v>
      </c>
      <c r="G36" s="20">
        <f t="shared" si="0"/>
        <v>7908</v>
      </c>
    </row>
    <row r="37" spans="2:7" x14ac:dyDescent="0.25">
      <c r="B37" s="18" t="s">
        <v>99</v>
      </c>
      <c r="C37" s="37" t="s">
        <v>100</v>
      </c>
      <c r="D37" s="38" t="s">
        <v>101</v>
      </c>
      <c r="E37" s="39">
        <v>2448</v>
      </c>
      <c r="F37" s="20">
        <v>5400</v>
      </c>
      <c r="G37" s="20">
        <f t="shared" si="0"/>
        <v>7848</v>
      </c>
    </row>
    <row r="38" spans="2:7" x14ac:dyDescent="0.25">
      <c r="B38" s="18" t="s">
        <v>102</v>
      </c>
      <c r="C38" s="37" t="s">
        <v>103</v>
      </c>
      <c r="D38" s="38" t="s">
        <v>104</v>
      </c>
      <c r="E38" s="26">
        <v>3500</v>
      </c>
      <c r="F38" s="20">
        <v>8008</v>
      </c>
      <c r="G38" s="20">
        <f t="shared" si="0"/>
        <v>11508</v>
      </c>
    </row>
    <row r="39" spans="2:7" x14ac:dyDescent="0.25">
      <c r="B39" s="40" t="s">
        <v>105</v>
      </c>
      <c r="C39" s="41" t="s">
        <v>106</v>
      </c>
      <c r="D39" s="42" t="s">
        <v>107</v>
      </c>
      <c r="E39" s="19"/>
      <c r="F39" s="20"/>
      <c r="G39" s="20"/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108</v>
      </c>
      <c r="C41" s="48"/>
      <c r="D41" s="48"/>
      <c r="E41" s="49">
        <f>SUM(E9:E40)</f>
        <v>116947.81000000001</v>
      </c>
      <c r="F41" s="49">
        <f>SUM(F9:F40)</f>
        <v>297092.88899999997</v>
      </c>
      <c r="G41" s="50">
        <f>SUM(G9:G40)</f>
        <v>414040.69900000002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8" t="s">
        <v>0</v>
      </c>
      <c r="C47" s="170"/>
      <c r="D47" s="153"/>
      <c r="E47" s="153"/>
      <c r="F47" s="54"/>
      <c r="G47" s="10"/>
    </row>
    <row r="48" spans="2:7" x14ac:dyDescent="0.25">
      <c r="B48" s="5" t="s">
        <v>1</v>
      </c>
      <c r="C48" s="6" t="s">
        <v>214</v>
      </c>
      <c r="D48" s="55"/>
      <c r="E48" s="152"/>
      <c r="F48" s="154"/>
      <c r="G48" s="10"/>
    </row>
    <row r="49" spans="2:7" ht="25.5" x14ac:dyDescent="0.25">
      <c r="B49" s="5" t="s">
        <v>2</v>
      </c>
      <c r="C49" s="156" t="s">
        <v>3</v>
      </c>
      <c r="D49" s="172" t="s">
        <v>9</v>
      </c>
      <c r="E49" s="172"/>
      <c r="F49" s="154"/>
      <c r="G49" s="10"/>
    </row>
    <row r="50" spans="2:7" x14ac:dyDescent="0.25">
      <c r="B50" s="5" t="s">
        <v>109</v>
      </c>
      <c r="C50" s="152" t="s">
        <v>110</v>
      </c>
      <c r="D50" s="152"/>
      <c r="E50" s="152"/>
      <c r="F50" s="154"/>
      <c r="G50" s="10"/>
    </row>
    <row r="51" spans="2:7" ht="15.75" thickBot="1" x14ac:dyDescent="0.3">
      <c r="B51" s="11" t="s">
        <v>6</v>
      </c>
      <c r="C51" s="173" t="s">
        <v>111</v>
      </c>
      <c r="D51" s="173"/>
      <c r="E51" s="155" t="s">
        <v>112</v>
      </c>
      <c r="F51" s="157">
        <v>1010885522</v>
      </c>
      <c r="G51" s="10"/>
    </row>
    <row r="52" spans="2:7" ht="15.75" thickBot="1" x14ac:dyDescent="0.3">
      <c r="B52" s="152"/>
      <c r="C52" s="152"/>
      <c r="D52" s="152"/>
      <c r="E52" s="152"/>
      <c r="F52" s="152"/>
      <c r="G52" s="57"/>
    </row>
    <row r="53" spans="2:7" ht="15.75" thickBot="1" x14ac:dyDescent="0.3">
      <c r="B53" s="58" t="s">
        <v>10</v>
      </c>
      <c r="C53" s="59"/>
      <c r="D53" s="59"/>
      <c r="E53" s="59"/>
      <c r="F53" s="59"/>
      <c r="G53" s="60"/>
    </row>
    <row r="54" spans="2:7" x14ac:dyDescent="0.25">
      <c r="B54" s="61" t="s">
        <v>113</v>
      </c>
      <c r="C54" s="62" t="s">
        <v>114</v>
      </c>
      <c r="D54" s="62" t="s">
        <v>115</v>
      </c>
      <c r="E54" s="62" t="s">
        <v>116</v>
      </c>
      <c r="F54" s="62" t="s">
        <v>2</v>
      </c>
      <c r="G54" s="63" t="s">
        <v>117</v>
      </c>
    </row>
    <row r="55" spans="2:7" x14ac:dyDescent="0.25">
      <c r="B55" s="64" t="s">
        <v>118</v>
      </c>
      <c r="C55" s="65" t="s">
        <v>119</v>
      </c>
      <c r="D55" s="66" t="s">
        <v>120</v>
      </c>
      <c r="E55" s="19">
        <v>3500</v>
      </c>
      <c r="F55" s="19">
        <v>8008</v>
      </c>
      <c r="G55" s="67">
        <f>E55+F55</f>
        <v>11508</v>
      </c>
    </row>
    <row r="56" spans="2:7" x14ac:dyDescent="0.25">
      <c r="B56" s="64" t="s">
        <v>121</v>
      </c>
      <c r="C56" s="65" t="s">
        <v>122</v>
      </c>
      <c r="D56" s="66" t="s">
        <v>123</v>
      </c>
      <c r="E56" s="19">
        <v>8186.72</v>
      </c>
      <c r="F56" s="19">
        <v>25583.505000000001</v>
      </c>
      <c r="G56" s="67">
        <f t="shared" ref="G56:G70" si="1">E56+F56</f>
        <v>33770.224999999999</v>
      </c>
    </row>
    <row r="57" spans="2:7" x14ac:dyDescent="0.25">
      <c r="B57" s="64" t="s">
        <v>124</v>
      </c>
      <c r="C57" s="65" t="s">
        <v>125</v>
      </c>
      <c r="D57" s="66" t="s">
        <v>126</v>
      </c>
      <c r="E57" s="19">
        <v>4800</v>
      </c>
      <c r="F57" s="19">
        <v>10000</v>
      </c>
      <c r="G57" s="67">
        <f t="shared" si="1"/>
        <v>14800</v>
      </c>
    </row>
    <row r="58" spans="2:7" x14ac:dyDescent="0.25">
      <c r="B58" s="43" t="s">
        <v>127</v>
      </c>
      <c r="C58" s="65" t="s">
        <v>128</v>
      </c>
      <c r="D58" s="68" t="s">
        <v>129</v>
      </c>
      <c r="E58" s="19">
        <v>6281.7</v>
      </c>
      <c r="F58" s="19">
        <v>14010.73</v>
      </c>
      <c r="G58" s="67">
        <f t="shared" si="1"/>
        <v>20292.43</v>
      </c>
    </row>
    <row r="59" spans="2:7" x14ac:dyDescent="0.25">
      <c r="B59" s="37" t="s">
        <v>130</v>
      </c>
      <c r="C59" s="65" t="s">
        <v>131</v>
      </c>
      <c r="D59" s="69" t="s">
        <v>132</v>
      </c>
      <c r="E59" s="19">
        <v>2040</v>
      </c>
      <c r="F59" s="19">
        <v>4530</v>
      </c>
      <c r="G59" s="67">
        <f t="shared" si="1"/>
        <v>6570</v>
      </c>
    </row>
    <row r="60" spans="2:7" x14ac:dyDescent="0.25">
      <c r="B60" s="37" t="s">
        <v>133</v>
      </c>
      <c r="C60" s="65" t="s">
        <v>134</v>
      </c>
      <c r="D60" s="36" t="s">
        <v>135</v>
      </c>
      <c r="E60" s="26">
        <v>5697.72</v>
      </c>
      <c r="F60" s="19">
        <v>12708.15</v>
      </c>
      <c r="G60" s="67">
        <f t="shared" si="1"/>
        <v>18405.87</v>
      </c>
    </row>
    <row r="61" spans="2:7" x14ac:dyDescent="0.25">
      <c r="B61" s="37" t="s">
        <v>136</v>
      </c>
      <c r="C61" s="65" t="s">
        <v>137</v>
      </c>
      <c r="D61" s="69" t="s">
        <v>138</v>
      </c>
      <c r="E61" s="19">
        <v>4815.72</v>
      </c>
      <c r="F61" s="19">
        <v>15049.15</v>
      </c>
      <c r="G61" s="67">
        <f t="shared" si="1"/>
        <v>19864.87</v>
      </c>
    </row>
    <row r="62" spans="2:7" x14ac:dyDescent="0.25">
      <c r="B62" s="43" t="s">
        <v>139</v>
      </c>
      <c r="C62" s="41" t="s">
        <v>140</v>
      </c>
      <c r="D62" s="66" t="s">
        <v>57</v>
      </c>
      <c r="E62" s="19">
        <v>2112</v>
      </c>
      <c r="F62" s="19">
        <v>6160</v>
      </c>
      <c r="G62" s="67">
        <f t="shared" si="1"/>
        <v>8272</v>
      </c>
    </row>
    <row r="63" spans="2:7" x14ac:dyDescent="0.25">
      <c r="B63" s="37" t="s">
        <v>141</v>
      </c>
      <c r="C63" s="41" t="s">
        <v>142</v>
      </c>
      <c r="D63" s="70" t="s">
        <v>132</v>
      </c>
      <c r="E63" s="19">
        <v>3060</v>
      </c>
      <c r="F63" s="19">
        <v>8852</v>
      </c>
      <c r="G63" s="67">
        <f t="shared" si="1"/>
        <v>11912</v>
      </c>
    </row>
    <row r="64" spans="2:7" x14ac:dyDescent="0.25">
      <c r="B64" s="71" t="s">
        <v>143</v>
      </c>
      <c r="C64" s="41" t="s">
        <v>144</v>
      </c>
      <c r="D64" s="72" t="s">
        <v>145</v>
      </c>
      <c r="E64" s="19"/>
      <c r="F64" s="19"/>
      <c r="G64" s="67">
        <f t="shared" si="1"/>
        <v>0</v>
      </c>
    </row>
    <row r="65" spans="2:7" x14ac:dyDescent="0.25">
      <c r="B65" s="37" t="s">
        <v>146</v>
      </c>
      <c r="C65" s="41" t="s">
        <v>147</v>
      </c>
      <c r="D65" s="72" t="s">
        <v>148</v>
      </c>
      <c r="E65" s="19"/>
      <c r="F65" s="19"/>
      <c r="G65" s="67">
        <f t="shared" si="1"/>
        <v>0</v>
      </c>
    </row>
    <row r="66" spans="2:7" x14ac:dyDescent="0.25">
      <c r="B66" s="40" t="s">
        <v>149</v>
      </c>
      <c r="C66" s="41" t="s">
        <v>150</v>
      </c>
      <c r="D66" s="72" t="s">
        <v>57</v>
      </c>
      <c r="E66" s="19">
        <v>1725.84</v>
      </c>
      <c r="F66" s="19">
        <v>4849.3</v>
      </c>
      <c r="G66" s="67">
        <f t="shared" si="1"/>
        <v>6575.14</v>
      </c>
    </row>
    <row r="67" spans="2:7" ht="23.25" x14ac:dyDescent="0.25">
      <c r="B67" s="40" t="s">
        <v>151</v>
      </c>
      <c r="C67" s="41" t="s">
        <v>152</v>
      </c>
      <c r="D67" s="72" t="s">
        <v>153</v>
      </c>
      <c r="E67" s="19">
        <v>2244</v>
      </c>
      <c r="F67" s="19">
        <v>5005</v>
      </c>
      <c r="G67" s="67">
        <f t="shared" si="1"/>
        <v>7249</v>
      </c>
    </row>
    <row r="68" spans="2:7" x14ac:dyDescent="0.25">
      <c r="B68" s="40" t="s">
        <v>154</v>
      </c>
      <c r="C68" s="41" t="s">
        <v>155</v>
      </c>
      <c r="D68" s="72" t="s">
        <v>156</v>
      </c>
      <c r="E68" s="19">
        <v>3264</v>
      </c>
      <c r="F68" s="19">
        <v>7280</v>
      </c>
      <c r="G68" s="67">
        <f t="shared" si="1"/>
        <v>10544</v>
      </c>
    </row>
    <row r="69" spans="2:7" x14ac:dyDescent="0.25">
      <c r="B69" s="40" t="s">
        <v>157</v>
      </c>
      <c r="C69" s="41" t="s">
        <v>158</v>
      </c>
      <c r="D69" s="42" t="s">
        <v>159</v>
      </c>
      <c r="E69" s="19">
        <v>2244</v>
      </c>
      <c r="F69" s="19">
        <v>5005</v>
      </c>
      <c r="G69" s="67">
        <f t="shared" si="1"/>
        <v>7249</v>
      </c>
    </row>
    <row r="70" spans="2:7" x14ac:dyDescent="0.25">
      <c r="B70" s="73" t="s">
        <v>160</v>
      </c>
      <c r="C70" s="41" t="s">
        <v>161</v>
      </c>
      <c r="D70" s="42" t="s">
        <v>162</v>
      </c>
      <c r="E70" s="19">
        <v>2112</v>
      </c>
      <c r="F70" s="19">
        <v>6160</v>
      </c>
      <c r="G70" s="75">
        <f t="shared" si="1"/>
        <v>8272</v>
      </c>
    </row>
    <row r="71" spans="2:7" x14ac:dyDescent="0.25">
      <c r="B71" s="73" t="s">
        <v>208</v>
      </c>
      <c r="C71" s="41" t="s">
        <v>209</v>
      </c>
      <c r="D71" s="42" t="s">
        <v>210</v>
      </c>
      <c r="E71" s="74"/>
      <c r="F71" s="74"/>
      <c r="G71" s="75"/>
    </row>
    <row r="72" spans="2:7" x14ac:dyDescent="0.25">
      <c r="B72" s="76" t="s">
        <v>166</v>
      </c>
      <c r="C72" s="37"/>
      <c r="D72" s="37"/>
      <c r="E72" s="77">
        <f>SUM(E55:E71)</f>
        <v>52083.7</v>
      </c>
      <c r="F72" s="77">
        <f>SUM(F55:F71)</f>
        <v>133200.83499999999</v>
      </c>
      <c r="G72" s="78">
        <f>SUM(G55:G71)</f>
        <v>185284.535</v>
      </c>
    </row>
    <row r="73" spans="2:7" x14ac:dyDescent="0.25">
      <c r="B73" s="79"/>
      <c r="C73" s="80"/>
      <c r="D73" s="80"/>
      <c r="E73" s="81"/>
      <c r="F73" s="81"/>
      <c r="G73" s="82"/>
    </row>
    <row r="74" spans="2:7" x14ac:dyDescent="0.25">
      <c r="B74" s="51"/>
      <c r="C74" s="51"/>
      <c r="D74" s="51"/>
      <c r="E74" s="51"/>
      <c r="F74" s="51"/>
      <c r="G74" s="52"/>
    </row>
    <row r="75" spans="2:7" x14ac:dyDescent="0.25">
      <c r="B75" s="83"/>
      <c r="C75" s="83"/>
      <c r="D75" s="83"/>
      <c r="E75" s="83"/>
      <c r="F75" s="83"/>
      <c r="G75" s="84"/>
    </row>
    <row r="76" spans="2:7" ht="15.75" thickBot="1" x14ac:dyDescent="0.3">
      <c r="B76" s="51"/>
      <c r="C76" s="51"/>
      <c r="D76" s="51"/>
      <c r="E76" s="51"/>
      <c r="F76" s="51"/>
      <c r="G76" s="52"/>
    </row>
    <row r="77" spans="2:7" x14ac:dyDescent="0.25">
      <c r="B77" s="179" t="s">
        <v>0</v>
      </c>
      <c r="C77" s="180"/>
      <c r="D77" s="85"/>
      <c r="E77" s="85"/>
      <c r="F77" s="54"/>
      <c r="G77" s="10"/>
    </row>
    <row r="78" spans="2:7" x14ac:dyDescent="0.25">
      <c r="B78" s="5" t="s">
        <v>1</v>
      </c>
      <c r="C78" s="6" t="s">
        <v>214</v>
      </c>
      <c r="D78" s="55"/>
      <c r="E78" s="152"/>
      <c r="F78" s="154"/>
      <c r="G78" s="10"/>
    </row>
    <row r="79" spans="2:7" x14ac:dyDescent="0.25">
      <c r="B79" s="5" t="s">
        <v>2</v>
      </c>
      <c r="C79" s="181" t="s">
        <v>3</v>
      </c>
      <c r="D79" s="181"/>
      <c r="E79" s="3" t="s">
        <v>9</v>
      </c>
      <c r="F79" s="86"/>
      <c r="G79" s="10"/>
    </row>
    <row r="80" spans="2:7" x14ac:dyDescent="0.25">
      <c r="B80" s="5"/>
      <c r="C80" s="152"/>
      <c r="D80" s="152"/>
      <c r="E80" s="152"/>
      <c r="F80" s="154"/>
      <c r="G80" s="10"/>
    </row>
    <row r="81" spans="2:7" x14ac:dyDescent="0.25">
      <c r="B81" s="5" t="s">
        <v>4</v>
      </c>
      <c r="C81" s="172" t="s">
        <v>167</v>
      </c>
      <c r="D81" s="172"/>
      <c r="E81" s="152"/>
      <c r="F81" s="154"/>
      <c r="G81" s="10"/>
    </row>
    <row r="82" spans="2:7" ht="15.75" thickBot="1" x14ac:dyDescent="0.3">
      <c r="B82" s="87" t="s">
        <v>168</v>
      </c>
      <c r="C82" s="173" t="s">
        <v>169</v>
      </c>
      <c r="D82" s="173"/>
      <c r="E82" s="88" t="s">
        <v>8</v>
      </c>
      <c r="F82" s="89">
        <v>2006915627</v>
      </c>
      <c r="G82" s="10"/>
    </row>
    <row r="83" spans="2:7" x14ac:dyDescent="0.25">
      <c r="B83" s="90"/>
      <c r="C83" s="90"/>
      <c r="D83" s="90"/>
      <c r="E83" s="90"/>
      <c r="F83" s="91"/>
      <c r="G83" s="92"/>
    </row>
    <row r="84" spans="2:7" x14ac:dyDescent="0.25">
      <c r="B84" s="93" t="s">
        <v>10</v>
      </c>
      <c r="C84" s="152"/>
      <c r="D84" s="152"/>
      <c r="E84" s="152"/>
      <c r="F84" s="152"/>
      <c r="G84" s="94"/>
    </row>
    <row r="85" spans="2:7" x14ac:dyDescent="0.25">
      <c r="B85" s="95" t="s">
        <v>11</v>
      </c>
      <c r="C85" s="95" t="s">
        <v>12</v>
      </c>
      <c r="D85" s="95" t="s">
        <v>13</v>
      </c>
      <c r="E85" s="95" t="s">
        <v>14</v>
      </c>
      <c r="F85" s="95" t="s">
        <v>15</v>
      </c>
      <c r="G85" s="96" t="s">
        <v>16</v>
      </c>
    </row>
    <row r="86" spans="2:7" x14ac:dyDescent="0.25">
      <c r="B86" s="37" t="s">
        <v>170</v>
      </c>
      <c r="C86" s="97" t="s">
        <v>171</v>
      </c>
      <c r="D86" s="37" t="s">
        <v>172</v>
      </c>
      <c r="E86" s="67">
        <v>13600</v>
      </c>
      <c r="F86" s="67">
        <v>42500</v>
      </c>
      <c r="G86" s="78"/>
    </row>
    <row r="87" spans="2:7" x14ac:dyDescent="0.25">
      <c r="B87" s="37"/>
      <c r="C87" s="37"/>
      <c r="D87" s="37"/>
      <c r="E87" s="37"/>
      <c r="F87" s="37"/>
      <c r="G87" s="67"/>
    </row>
    <row r="88" spans="2:7" x14ac:dyDescent="0.25">
      <c r="B88" s="76" t="s">
        <v>166</v>
      </c>
      <c r="C88" s="37"/>
      <c r="D88" s="37"/>
      <c r="E88" s="67">
        <v>13600</v>
      </c>
      <c r="F88" s="67">
        <v>42500</v>
      </c>
      <c r="G88" s="78">
        <v>56100</v>
      </c>
    </row>
    <row r="89" spans="2:7" x14ac:dyDescent="0.25">
      <c r="B89" s="152"/>
      <c r="C89" s="152"/>
      <c r="D89" s="152"/>
      <c r="E89" s="152"/>
      <c r="F89" s="152"/>
      <c r="G89" s="10"/>
    </row>
    <row r="90" spans="2:7" x14ac:dyDescent="0.25">
      <c r="B90" s="98"/>
      <c r="C90" s="98"/>
      <c r="D90" s="98"/>
      <c r="E90" s="98"/>
      <c r="F90" s="98"/>
      <c r="G90" s="98"/>
    </row>
    <row r="91" spans="2:7" x14ac:dyDescent="0.25">
      <c r="B91" s="98"/>
      <c r="C91" s="98"/>
      <c r="D91" s="98"/>
      <c r="E91" s="98"/>
      <c r="F91" s="98"/>
      <c r="G91" s="98"/>
    </row>
    <row r="92" spans="2:7" ht="15.75" thickBot="1" x14ac:dyDescent="0.3">
      <c r="B92" s="98"/>
      <c r="C92" s="98"/>
      <c r="D92" s="98"/>
      <c r="E92" s="98"/>
      <c r="F92" s="98"/>
      <c r="G92" s="98"/>
    </row>
    <row r="93" spans="2:7" ht="38.25" x14ac:dyDescent="0.25">
      <c r="B93" s="99" t="s">
        <v>0</v>
      </c>
      <c r="C93" s="1"/>
      <c r="D93" s="153"/>
      <c r="E93" s="153"/>
      <c r="F93" s="54"/>
      <c r="G93" s="10"/>
    </row>
    <row r="94" spans="2:7" x14ac:dyDescent="0.25">
      <c r="B94" s="5" t="s">
        <v>1</v>
      </c>
      <c r="C94" s="6" t="s">
        <v>214</v>
      </c>
      <c r="D94" s="55"/>
      <c r="E94" s="152"/>
      <c r="F94" s="154"/>
      <c r="G94" s="10"/>
    </row>
    <row r="95" spans="2:7" x14ac:dyDescent="0.25">
      <c r="B95" s="5" t="s">
        <v>2</v>
      </c>
      <c r="C95" s="172" t="s">
        <v>3</v>
      </c>
      <c r="D95" s="172"/>
      <c r="E95" s="172" t="s">
        <v>9</v>
      </c>
      <c r="F95" s="177"/>
      <c r="G95" s="10"/>
    </row>
    <row r="96" spans="2:7" x14ac:dyDescent="0.25">
      <c r="B96" s="5" t="s">
        <v>173</v>
      </c>
      <c r="C96" s="172" t="s">
        <v>174</v>
      </c>
      <c r="D96" s="172"/>
      <c r="E96" s="172" t="s">
        <v>175</v>
      </c>
      <c r="F96" s="177"/>
      <c r="G96" s="10"/>
    </row>
    <row r="97" spans="2:7" ht="15.75" thickBot="1" x14ac:dyDescent="0.3">
      <c r="B97" s="11"/>
      <c r="C97" s="155"/>
      <c r="D97" s="155"/>
      <c r="E97" s="173"/>
      <c r="F97" s="174"/>
      <c r="G97" s="10"/>
    </row>
    <row r="98" spans="2:7" x14ac:dyDescent="0.25">
      <c r="B98" s="152"/>
      <c r="C98" s="152"/>
      <c r="D98" s="152"/>
      <c r="E98" s="152"/>
      <c r="F98" s="152"/>
      <c r="G98" s="57"/>
    </row>
    <row r="99" spans="2:7" ht="15.75" thickBot="1" x14ac:dyDescent="0.3">
      <c r="B99" s="152" t="s">
        <v>10</v>
      </c>
      <c r="C99" s="152"/>
      <c r="D99" s="152"/>
      <c r="E99" s="152"/>
      <c r="F99" s="152"/>
      <c r="G99" s="100"/>
    </row>
    <row r="100" spans="2:7" x14ac:dyDescent="0.25">
      <c r="B100" s="101" t="s">
        <v>11</v>
      </c>
      <c r="C100" s="101" t="s">
        <v>12</v>
      </c>
      <c r="D100" s="101" t="s">
        <v>13</v>
      </c>
      <c r="E100" s="101" t="s">
        <v>14</v>
      </c>
      <c r="F100" s="101" t="s">
        <v>15</v>
      </c>
      <c r="G100" s="102" t="s">
        <v>16</v>
      </c>
    </row>
    <row r="101" spans="2:7" x14ac:dyDescent="0.25">
      <c r="B101" s="103" t="s">
        <v>176</v>
      </c>
      <c r="C101" s="44" t="s">
        <v>177</v>
      </c>
      <c r="D101" s="45" t="s">
        <v>178</v>
      </c>
      <c r="E101" s="19">
        <v>12497.35</v>
      </c>
      <c r="F101" s="19">
        <v>43189.385999999999</v>
      </c>
      <c r="G101" s="104">
        <f>E101+F101</f>
        <v>55686.735999999997</v>
      </c>
    </row>
    <row r="102" spans="2:7" x14ac:dyDescent="0.25">
      <c r="B102" s="105"/>
      <c r="C102" s="44"/>
      <c r="D102" s="45"/>
      <c r="E102" s="19"/>
      <c r="F102" s="19"/>
      <c r="G102" s="104"/>
    </row>
    <row r="103" spans="2:7" x14ac:dyDescent="0.25">
      <c r="B103" s="106"/>
      <c r="C103" s="44"/>
      <c r="D103" s="45"/>
      <c r="E103" s="19"/>
      <c r="F103" s="19"/>
      <c r="G103" s="104"/>
    </row>
    <row r="104" spans="2:7" ht="15.75" thickBot="1" x14ac:dyDescent="0.3">
      <c r="B104" s="107" t="s">
        <v>166</v>
      </c>
      <c r="C104" s="108"/>
      <c r="D104" s="108"/>
      <c r="E104" s="109">
        <f>SUM(E101:E103)</f>
        <v>12497.35</v>
      </c>
      <c r="F104" s="109">
        <v>43189.39</v>
      </c>
      <c r="G104" s="110">
        <f>SUM(G101:G103)</f>
        <v>55686.735999999997</v>
      </c>
    </row>
    <row r="105" spans="2:7" x14ac:dyDescent="0.25">
      <c r="B105" s="98"/>
      <c r="C105" s="98"/>
      <c r="D105" s="98"/>
      <c r="E105" s="98"/>
      <c r="F105" s="98"/>
      <c r="G105" s="98"/>
    </row>
    <row r="106" spans="2:7" x14ac:dyDescent="0.25">
      <c r="B106" s="98"/>
      <c r="C106" s="98"/>
      <c r="D106" s="98"/>
      <c r="E106" s="98"/>
      <c r="F106" s="98"/>
      <c r="G106" s="98"/>
    </row>
    <row r="107" spans="2:7" x14ac:dyDescent="0.25">
      <c r="B107" s="98"/>
      <c r="C107" s="98"/>
      <c r="D107" s="98"/>
      <c r="E107" s="98"/>
      <c r="F107" s="98"/>
      <c r="G107" s="98"/>
    </row>
    <row r="108" spans="2:7" x14ac:dyDescent="0.25">
      <c r="B108" s="98"/>
      <c r="C108" s="98"/>
      <c r="D108" s="98"/>
      <c r="E108" s="98"/>
      <c r="F108" s="98"/>
      <c r="G108" s="98"/>
    </row>
    <row r="109" spans="2:7" x14ac:dyDescent="0.25">
      <c r="B109" s="98"/>
      <c r="C109" s="98"/>
      <c r="D109" s="98"/>
      <c r="E109" s="98"/>
      <c r="F109" s="98"/>
      <c r="G109" s="98"/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/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ht="15.75" thickBot="1" x14ac:dyDescent="0.3">
      <c r="B115" s="51"/>
      <c r="C115" s="51"/>
      <c r="D115" s="51"/>
      <c r="E115" s="51"/>
      <c r="F115" s="51"/>
      <c r="G115" s="51"/>
    </row>
    <row r="116" spans="2:7" x14ac:dyDescent="0.25">
      <c r="B116" s="178" t="s">
        <v>0</v>
      </c>
      <c r="C116" s="170"/>
      <c r="D116" s="153"/>
      <c r="E116" s="54"/>
      <c r="F116" s="152"/>
      <c r="G116" s="152"/>
    </row>
    <row r="117" spans="2:7" x14ac:dyDescent="0.25">
      <c r="B117" s="5" t="s">
        <v>1</v>
      </c>
      <c r="C117" s="6" t="s">
        <v>214</v>
      </c>
      <c r="D117" s="111"/>
      <c r="E117" s="154"/>
      <c r="F117" s="152"/>
      <c r="G117" s="152"/>
    </row>
    <row r="118" spans="2:7" ht="25.5" x14ac:dyDescent="0.25">
      <c r="B118" s="5" t="s">
        <v>2</v>
      </c>
      <c r="C118" s="111" t="s">
        <v>3</v>
      </c>
      <c r="D118" s="172" t="s">
        <v>9</v>
      </c>
      <c r="E118" s="177"/>
      <c r="F118" s="152"/>
      <c r="G118" s="152"/>
    </row>
    <row r="119" spans="2:7" x14ac:dyDescent="0.25">
      <c r="B119" s="5" t="s">
        <v>173</v>
      </c>
      <c r="C119" s="172" t="s">
        <v>179</v>
      </c>
      <c r="D119" s="172"/>
      <c r="E119" s="154"/>
      <c r="F119" s="152"/>
      <c r="G119" s="152"/>
    </row>
    <row r="120" spans="2:7" ht="15.75" thickBot="1" x14ac:dyDescent="0.3">
      <c r="B120" s="11" t="s">
        <v>6</v>
      </c>
      <c r="C120" s="112" t="s">
        <v>180</v>
      </c>
      <c r="D120" s="173" t="s">
        <v>181</v>
      </c>
      <c r="E120" s="174"/>
      <c r="F120" s="152"/>
      <c r="G120" s="152"/>
    </row>
    <row r="121" spans="2:7" ht="15.75" thickBot="1" x14ac:dyDescent="0.3">
      <c r="B121" s="113" t="s">
        <v>10</v>
      </c>
      <c r="C121" s="113"/>
      <c r="D121" s="113"/>
      <c r="E121" s="113"/>
      <c r="F121" s="113"/>
      <c r="G121" s="114"/>
    </row>
    <row r="122" spans="2:7" x14ac:dyDescent="0.25">
      <c r="B122" s="115" t="s">
        <v>11</v>
      </c>
      <c r="C122" s="116" t="s">
        <v>12</v>
      </c>
      <c r="D122" s="116" t="s">
        <v>13</v>
      </c>
      <c r="E122" s="116" t="s">
        <v>14</v>
      </c>
      <c r="F122" s="116" t="s">
        <v>15</v>
      </c>
      <c r="G122" s="116" t="s">
        <v>16</v>
      </c>
    </row>
    <row r="123" spans="2:7" ht="26.25" x14ac:dyDescent="0.25">
      <c r="B123" s="103" t="s">
        <v>182</v>
      </c>
      <c r="C123" s="44" t="s">
        <v>183</v>
      </c>
      <c r="D123" s="117" t="s">
        <v>184</v>
      </c>
      <c r="E123" s="19"/>
      <c r="F123" s="19"/>
      <c r="G123" s="118">
        <f>E123+F123</f>
        <v>0</v>
      </c>
    </row>
    <row r="124" spans="2:7" x14ac:dyDescent="0.25">
      <c r="B124" s="103" t="s">
        <v>185</v>
      </c>
      <c r="C124" s="44" t="s">
        <v>186</v>
      </c>
      <c r="D124" s="45" t="s">
        <v>187</v>
      </c>
      <c r="E124" s="19">
        <v>1584</v>
      </c>
      <c r="F124" s="19">
        <v>4125</v>
      </c>
      <c r="G124" s="118">
        <f t="shared" ref="G124" si="2">E124+F124</f>
        <v>5709</v>
      </c>
    </row>
    <row r="125" spans="2:7" x14ac:dyDescent="0.25">
      <c r="B125" s="103" t="s">
        <v>188</v>
      </c>
      <c r="C125" s="44" t="s">
        <v>189</v>
      </c>
      <c r="D125" s="45" t="s">
        <v>190</v>
      </c>
      <c r="E125" s="19">
        <v>2520</v>
      </c>
      <c r="F125" s="19">
        <v>8070</v>
      </c>
      <c r="G125" s="118">
        <v>10590</v>
      </c>
    </row>
    <row r="126" spans="2:7" x14ac:dyDescent="0.25">
      <c r="B126" s="119" t="s">
        <v>191</v>
      </c>
      <c r="C126" s="103" t="s">
        <v>192</v>
      </c>
      <c r="D126" s="44" t="s">
        <v>193</v>
      </c>
      <c r="E126" s="19">
        <v>2520</v>
      </c>
      <c r="F126" s="19">
        <v>6370</v>
      </c>
      <c r="G126" s="118">
        <f>E126+F126</f>
        <v>8890</v>
      </c>
    </row>
    <row r="127" spans="2:7" x14ac:dyDescent="0.25">
      <c r="B127" s="105"/>
      <c r="C127" s="44"/>
      <c r="D127" s="45"/>
      <c r="E127" s="19"/>
      <c r="F127" s="19"/>
      <c r="G127" s="118"/>
    </row>
    <row r="128" spans="2:7" x14ac:dyDescent="0.25">
      <c r="B128" s="76" t="s">
        <v>166</v>
      </c>
      <c r="C128" s="44"/>
      <c r="D128" s="45"/>
      <c r="E128" s="120">
        <f>SUM(E123:E127)</f>
        <v>6624</v>
      </c>
      <c r="F128" s="120">
        <f>SUM(F123:F127)</f>
        <v>18565</v>
      </c>
      <c r="G128" s="77">
        <f>SUM(G123:G127)</f>
        <v>25189</v>
      </c>
    </row>
    <row r="129" spans="2:7" x14ac:dyDescent="0.25">
      <c r="B129" s="37"/>
      <c r="C129" s="37"/>
      <c r="D129" s="37"/>
      <c r="E129" s="118"/>
      <c r="F129" s="118"/>
      <c r="G129" s="77"/>
    </row>
    <row r="130" spans="2:7" x14ac:dyDescent="0.25">
      <c r="B130" s="51"/>
      <c r="C130" s="51"/>
      <c r="D130" s="51"/>
      <c r="E130" s="51"/>
      <c r="F130" s="51"/>
      <c r="G130" s="52"/>
    </row>
    <row r="131" spans="2:7" x14ac:dyDescent="0.25">
      <c r="B131" s="51"/>
      <c r="C131" s="51"/>
      <c r="D131" s="51"/>
      <c r="E131" s="51"/>
      <c r="F131" s="51"/>
      <c r="G131" s="52"/>
    </row>
    <row r="132" spans="2:7" x14ac:dyDescent="0.25">
      <c r="B132" s="51"/>
      <c r="C132" s="51"/>
      <c r="D132" s="51"/>
      <c r="E132" s="51"/>
      <c r="F132" s="51"/>
      <c r="G132" s="52"/>
    </row>
    <row r="133" spans="2:7" x14ac:dyDescent="0.25">
      <c r="B133" s="51"/>
      <c r="C133" s="51"/>
      <c r="D133" s="51"/>
      <c r="E133" s="51"/>
      <c r="F133" s="51"/>
      <c r="G133" s="52"/>
    </row>
    <row r="134" spans="2:7" x14ac:dyDescent="0.25">
      <c r="B134" s="51"/>
      <c r="C134" s="51"/>
      <c r="D134" s="51"/>
      <c r="E134" s="51"/>
      <c r="F134" s="51"/>
      <c r="G134" s="52"/>
    </row>
    <row r="135" spans="2:7" ht="15.75" thickBot="1" x14ac:dyDescent="0.3">
      <c r="B135" s="51"/>
      <c r="C135" s="51"/>
      <c r="D135" s="51"/>
      <c r="E135" s="51"/>
      <c r="F135" s="51"/>
      <c r="G135" s="52"/>
    </row>
    <row r="136" spans="2:7" ht="38.25" x14ac:dyDescent="0.25">
      <c r="B136" s="153" t="s">
        <v>0</v>
      </c>
      <c r="C136" s="153"/>
      <c r="D136" s="171" t="s">
        <v>9</v>
      </c>
      <c r="E136" s="171"/>
      <c r="F136" s="153"/>
      <c r="G136" s="121"/>
    </row>
    <row r="137" spans="2:7" x14ac:dyDescent="0.25">
      <c r="B137" s="152" t="s">
        <v>1</v>
      </c>
      <c r="C137" s="175" t="s">
        <v>214</v>
      </c>
      <c r="D137" s="175"/>
      <c r="E137" s="172" t="s">
        <v>194</v>
      </c>
      <c r="F137" s="172"/>
      <c r="G137" s="122"/>
    </row>
    <row r="138" spans="2:7" x14ac:dyDescent="0.25">
      <c r="B138" s="152" t="s">
        <v>2</v>
      </c>
      <c r="C138" s="172" t="s">
        <v>3</v>
      </c>
      <c r="D138" s="172"/>
      <c r="E138" s="152"/>
      <c r="F138" s="152"/>
      <c r="G138" s="122"/>
    </row>
    <row r="139" spans="2:7" ht="15.75" thickBot="1" x14ac:dyDescent="0.3">
      <c r="B139" s="155" t="s">
        <v>6</v>
      </c>
      <c r="C139" s="176" t="s">
        <v>195</v>
      </c>
      <c r="D139" s="176"/>
      <c r="E139" s="176"/>
      <c r="F139" s="123"/>
      <c r="G139" s="124"/>
    </row>
    <row r="140" spans="2:7" ht="15.75" thickBot="1" x14ac:dyDescent="0.3">
      <c r="B140" s="125"/>
      <c r="C140" s="126"/>
      <c r="D140" s="126"/>
      <c r="E140" s="127"/>
      <c r="F140" s="128"/>
      <c r="G140" s="129"/>
    </row>
    <row r="141" spans="2:7" ht="15.75" thickBot="1" x14ac:dyDescent="0.3">
      <c r="B141" s="130" t="s">
        <v>113</v>
      </c>
      <c r="C141" s="130" t="s">
        <v>114</v>
      </c>
      <c r="D141" s="130" t="s">
        <v>115</v>
      </c>
      <c r="E141" s="130" t="s">
        <v>116</v>
      </c>
      <c r="F141" s="130" t="s">
        <v>2</v>
      </c>
      <c r="G141" s="131" t="s">
        <v>117</v>
      </c>
    </row>
    <row r="142" spans="2:7" x14ac:dyDescent="0.25">
      <c r="B142" s="132" t="s">
        <v>196</v>
      </c>
      <c r="C142" s="133" t="s">
        <v>197</v>
      </c>
      <c r="D142" s="133" t="s">
        <v>198</v>
      </c>
      <c r="E142" s="134"/>
      <c r="F142" s="134"/>
      <c r="G142" s="135"/>
    </row>
    <row r="143" spans="2:7" x14ac:dyDescent="0.25">
      <c r="B143" s="105"/>
      <c r="C143" s="44"/>
      <c r="D143" s="45"/>
      <c r="E143" s="19"/>
      <c r="F143" s="19"/>
      <c r="G143" s="67"/>
    </row>
    <row r="144" spans="2:7" ht="15.75" thickBot="1" x14ac:dyDescent="0.3">
      <c r="B144" s="136"/>
      <c r="C144" s="137"/>
      <c r="D144" s="138"/>
      <c r="E144" s="139"/>
      <c r="F144" s="139"/>
      <c r="G144" s="140"/>
    </row>
    <row r="145" spans="2:7" ht="15.75" thickBot="1" x14ac:dyDescent="0.3">
      <c r="B145" s="141" t="s">
        <v>166</v>
      </c>
      <c r="C145" s="142"/>
      <c r="D145" s="142"/>
      <c r="E145" s="143"/>
      <c r="F145" s="143"/>
      <c r="G145" s="144"/>
    </row>
    <row r="146" spans="2:7" x14ac:dyDescent="0.25">
      <c r="B146" s="51"/>
      <c r="C146" s="51"/>
      <c r="D146" s="51"/>
      <c r="E146" s="51"/>
      <c r="F146" s="51"/>
      <c r="G146" s="52"/>
    </row>
    <row r="147" spans="2:7" x14ac:dyDescent="0.25">
      <c r="B147" s="51"/>
      <c r="C147" s="51"/>
      <c r="D147" s="51"/>
      <c r="E147" s="51"/>
      <c r="F147" s="51"/>
      <c r="G147" s="52"/>
    </row>
    <row r="148" spans="2:7" x14ac:dyDescent="0.25">
      <c r="B148" s="51"/>
      <c r="C148" s="51"/>
      <c r="D148" s="51"/>
      <c r="E148" s="51"/>
      <c r="F148" s="51"/>
      <c r="G148" s="52"/>
    </row>
    <row r="149" spans="2:7" x14ac:dyDescent="0.25">
      <c r="B149" s="51"/>
      <c r="C149" s="51"/>
      <c r="D149" s="51"/>
      <c r="E149" s="51"/>
      <c r="F149" s="51"/>
      <c r="G149" s="52"/>
    </row>
    <row r="150" spans="2:7" x14ac:dyDescent="0.25">
      <c r="B150" s="51"/>
      <c r="C150" s="51"/>
      <c r="D150" s="51"/>
      <c r="E150" s="51"/>
      <c r="F150" s="51"/>
      <c r="G150" s="52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ht="15.75" thickBot="1" x14ac:dyDescent="0.3">
      <c r="B153" s="51"/>
      <c r="C153" s="51"/>
      <c r="D153" s="51"/>
      <c r="E153" s="51"/>
      <c r="F153" s="51"/>
      <c r="G153" s="52"/>
    </row>
    <row r="154" spans="2:7" x14ac:dyDescent="0.25">
      <c r="B154" s="170" t="s">
        <v>0</v>
      </c>
      <c r="C154" s="170"/>
      <c r="D154" s="171" t="s">
        <v>9</v>
      </c>
      <c r="E154" s="171"/>
      <c r="F154" s="153"/>
      <c r="G154" s="121"/>
    </row>
    <row r="155" spans="2:7" x14ac:dyDescent="0.25">
      <c r="B155" s="152" t="s">
        <v>1</v>
      </c>
      <c r="C155" s="6" t="s">
        <v>214</v>
      </c>
      <c r="D155" s="158"/>
      <c r="E155" s="152"/>
      <c r="F155" s="152"/>
      <c r="G155" s="122"/>
    </row>
    <row r="156" spans="2:7" x14ac:dyDescent="0.25">
      <c r="B156" s="152" t="s">
        <v>2</v>
      </c>
      <c r="C156" s="172" t="s">
        <v>3</v>
      </c>
      <c r="D156" s="172"/>
      <c r="E156" s="152"/>
      <c r="F156" s="152"/>
      <c r="G156" s="122"/>
    </row>
    <row r="157" spans="2:7" ht="15.75" thickBot="1" x14ac:dyDescent="0.3">
      <c r="B157" s="155" t="s">
        <v>6</v>
      </c>
      <c r="C157" s="123" t="s">
        <v>199</v>
      </c>
      <c r="D157" s="146"/>
      <c r="E157" s="147"/>
      <c r="F157" s="123" t="s">
        <v>112</v>
      </c>
      <c r="G157" s="124"/>
    </row>
    <row r="158" spans="2:7" ht="15.75" thickBot="1" x14ac:dyDescent="0.3">
      <c r="B158" s="153"/>
      <c r="C158" s="153"/>
      <c r="D158" s="153"/>
      <c r="E158" s="153"/>
      <c r="F158" s="153"/>
      <c r="G158" s="148"/>
    </row>
    <row r="159" spans="2:7" ht="15.75" thickBot="1" x14ac:dyDescent="0.3">
      <c r="B159" s="149" t="s">
        <v>10</v>
      </c>
      <c r="C159" s="59"/>
      <c r="D159" s="59"/>
      <c r="E159" s="59"/>
      <c r="F159" s="59"/>
      <c r="G159" s="150"/>
    </row>
    <row r="160" spans="2:7" x14ac:dyDescent="0.25">
      <c r="B160" s="116" t="s">
        <v>11</v>
      </c>
      <c r="C160" s="116" t="s">
        <v>114</v>
      </c>
      <c r="D160" s="116" t="s">
        <v>13</v>
      </c>
      <c r="E160" s="116" t="s">
        <v>116</v>
      </c>
      <c r="F160" s="116" t="s">
        <v>2</v>
      </c>
      <c r="G160" s="151" t="s">
        <v>117</v>
      </c>
    </row>
    <row r="161" spans="2:7" x14ac:dyDescent="0.25">
      <c r="B161" s="43" t="s">
        <v>200</v>
      </c>
      <c r="C161" s="44" t="s">
        <v>201</v>
      </c>
      <c r="D161" s="45" t="s">
        <v>202</v>
      </c>
      <c r="E161" s="19">
        <v>7200</v>
      </c>
      <c r="F161" s="46">
        <v>24004.915000000001</v>
      </c>
      <c r="G161" s="104">
        <f>E161+F161</f>
        <v>31204.915000000001</v>
      </c>
    </row>
    <row r="162" spans="2:7" x14ac:dyDescent="0.25">
      <c r="B162" s="43" t="s">
        <v>203</v>
      </c>
      <c r="C162" s="44" t="s">
        <v>204</v>
      </c>
      <c r="D162" s="45" t="s">
        <v>205</v>
      </c>
      <c r="E162" s="19">
        <v>3492.72</v>
      </c>
      <c r="F162" s="46">
        <v>7276.5</v>
      </c>
      <c r="G162" s="20">
        <f t="shared" ref="G162" si="3">E162+F162</f>
        <v>10769.22</v>
      </c>
    </row>
    <row r="163" spans="2:7" x14ac:dyDescent="0.25">
      <c r="B163" s="31"/>
      <c r="C163" s="29"/>
      <c r="D163" s="45"/>
      <c r="E163" s="19">
        <v>0</v>
      </c>
      <c r="F163" s="19">
        <v>0</v>
      </c>
      <c r="G163" s="104">
        <v>0</v>
      </c>
    </row>
    <row r="164" spans="2:7" ht="15.75" thickBot="1" x14ac:dyDescent="0.3">
      <c r="B164" s="107" t="s">
        <v>166</v>
      </c>
      <c r="C164" s="108"/>
      <c r="D164" s="108"/>
      <c r="E164" s="109">
        <f>SUM(E161:E163)</f>
        <v>10692.72</v>
      </c>
      <c r="F164" s="109">
        <v>31281.42</v>
      </c>
      <c r="G164" s="110">
        <v>41974.14</v>
      </c>
    </row>
    <row r="165" spans="2:7" x14ac:dyDescent="0.25">
      <c r="B165" s="51"/>
      <c r="C165" s="51"/>
      <c r="D165" s="51"/>
      <c r="E165" s="51"/>
      <c r="F165" s="51"/>
      <c r="G165" s="52"/>
    </row>
    <row r="166" spans="2:7" x14ac:dyDescent="0.25">
      <c r="B166" s="51"/>
      <c r="C166" s="51"/>
      <c r="D166" s="51"/>
      <c r="E166" s="51"/>
      <c r="F166" s="51"/>
      <c r="G166" s="52"/>
    </row>
    <row r="167" spans="2:7" x14ac:dyDescent="0.25">
      <c r="B167" s="51"/>
      <c r="C167" s="51"/>
      <c r="D167" s="51"/>
      <c r="E167" s="51"/>
      <c r="F167" s="51"/>
      <c r="G167" s="52"/>
    </row>
    <row r="168" spans="2:7" x14ac:dyDescent="0.25">
      <c r="B168" s="51"/>
      <c r="C168" s="51"/>
      <c r="D168" s="51"/>
      <c r="E168" s="51"/>
      <c r="F168" s="51"/>
      <c r="G168" s="52"/>
    </row>
    <row r="169" spans="2:7" x14ac:dyDescent="0.25">
      <c r="B169" s="51"/>
      <c r="C169" s="51"/>
      <c r="D169" s="51"/>
      <c r="E169" s="51"/>
      <c r="F169" s="51"/>
      <c r="G169" s="52"/>
    </row>
  </sheetData>
  <mergeCells count="27">
    <mergeCell ref="B154:C154"/>
    <mergeCell ref="D154:E154"/>
    <mergeCell ref="C156:D156"/>
    <mergeCell ref="D120:E120"/>
    <mergeCell ref="D136:E136"/>
    <mergeCell ref="C137:D137"/>
    <mergeCell ref="E137:F137"/>
    <mergeCell ref="C138:D138"/>
    <mergeCell ref="C139:E139"/>
    <mergeCell ref="E95:F95"/>
    <mergeCell ref="C96:D96"/>
    <mergeCell ref="E96:F97"/>
    <mergeCell ref="B116:C116"/>
    <mergeCell ref="D118:E118"/>
    <mergeCell ref="C119:D119"/>
    <mergeCell ref="C51:D51"/>
    <mergeCell ref="B77:C77"/>
    <mergeCell ref="C79:D79"/>
    <mergeCell ref="C81:D81"/>
    <mergeCell ref="C82:D82"/>
    <mergeCell ref="C95:D95"/>
    <mergeCell ref="D49:E49"/>
    <mergeCell ref="B1:C1"/>
    <mergeCell ref="C3:D3"/>
    <mergeCell ref="C4:D4"/>
    <mergeCell ref="D6:E6"/>
    <mergeCell ref="B47:C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E10" sqref="E10"/>
    </sheetView>
  </sheetViews>
  <sheetFormatPr defaultColWidth="20.7109375" defaultRowHeight="15" x14ac:dyDescent="0.25"/>
  <cols>
    <col min="1" max="1" width="7.5703125" style="183" customWidth="1"/>
    <col min="2" max="2" width="54.7109375" style="183" customWidth="1"/>
    <col min="3" max="3" width="22.85546875" style="183" customWidth="1"/>
    <col min="4" max="16384" width="20.7109375" style="183"/>
  </cols>
  <sheetData>
    <row r="2" spans="1:3" ht="15.75" thickBot="1" x14ac:dyDescent="0.3">
      <c r="A2" s="183" t="s">
        <v>212</v>
      </c>
      <c r="B2" s="189">
        <v>44075</v>
      </c>
      <c r="C2" s="184" t="s">
        <v>213</v>
      </c>
    </row>
    <row r="3" spans="1:3" ht="15.75" thickBot="1" x14ac:dyDescent="0.3">
      <c r="A3" s="183">
        <v>1</v>
      </c>
      <c r="B3" s="185" t="s">
        <v>5</v>
      </c>
      <c r="C3" s="50">
        <f>'AUG 2020'!G41</f>
        <v>414040.69900000002</v>
      </c>
    </row>
    <row r="4" spans="1:3" x14ac:dyDescent="0.25">
      <c r="A4" s="183">
        <v>2</v>
      </c>
      <c r="B4" s="111" t="s">
        <v>110</v>
      </c>
      <c r="C4" s="186">
        <f>'AUG 2020'!G72</f>
        <v>185284.535</v>
      </c>
    </row>
    <row r="5" spans="1:3" x14ac:dyDescent="0.25">
      <c r="A5" s="183">
        <v>3</v>
      </c>
      <c r="B5" s="183" t="s">
        <v>167</v>
      </c>
      <c r="C5" s="186">
        <f>'AUG 2020'!G88</f>
        <v>56100</v>
      </c>
    </row>
    <row r="6" spans="1:3" x14ac:dyDescent="0.25">
      <c r="A6" s="183">
        <v>4</v>
      </c>
      <c r="B6" s="183" t="s">
        <v>174</v>
      </c>
      <c r="C6" s="186">
        <f>'AUG 2020'!G104</f>
        <v>55686.735999999997</v>
      </c>
    </row>
    <row r="7" spans="1:3" x14ac:dyDescent="0.25">
      <c r="A7" s="183">
        <v>5</v>
      </c>
      <c r="B7" s="183" t="s">
        <v>179</v>
      </c>
      <c r="C7" s="186">
        <f>'AUG 2020'!G128</f>
        <v>25189</v>
      </c>
    </row>
    <row r="8" spans="1:3" x14ac:dyDescent="0.25">
      <c r="A8" s="183">
        <v>6</v>
      </c>
      <c r="B8" s="187" t="s">
        <v>195</v>
      </c>
      <c r="C8" s="186">
        <f>'AUG 2020'!G145</f>
        <v>0</v>
      </c>
    </row>
    <row r="9" spans="1:3" ht="15.75" thickBot="1" x14ac:dyDescent="0.3">
      <c r="A9" s="183">
        <v>7</v>
      </c>
      <c r="B9" s="123" t="s">
        <v>199</v>
      </c>
      <c r="C9" s="186">
        <f>'AUG 2020'!G164</f>
        <v>41974.14</v>
      </c>
    </row>
    <row r="10" spans="1:3" ht="15.75" thickBot="1" x14ac:dyDescent="0.3">
      <c r="B10" s="187" t="s">
        <v>166</v>
      </c>
      <c r="C10" s="190">
        <f>SUM(C3:C9)</f>
        <v>778275.1100000001</v>
      </c>
    </row>
    <row r="11" spans="1:3" ht="15.75" thickTop="1" x14ac:dyDescent="0.25">
      <c r="C11" s="1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topLeftCell="A96" workbookViewId="0">
      <selection activeCell="E151" sqref="E151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2.85546875" customWidth="1"/>
    <col min="7" max="7" width="16.42578125" customWidth="1"/>
  </cols>
  <sheetData>
    <row r="1" spans="2:7" x14ac:dyDescent="0.25">
      <c r="B1" s="178" t="s">
        <v>0</v>
      </c>
      <c r="C1" s="170"/>
      <c r="D1" s="1"/>
      <c r="E1" s="2"/>
      <c r="F1" s="3"/>
      <c r="G1" s="4"/>
    </row>
    <row r="2" spans="2:7" x14ac:dyDescent="0.25">
      <c r="B2" s="5" t="s">
        <v>1</v>
      </c>
      <c r="C2" s="6" t="s">
        <v>211</v>
      </c>
      <c r="D2" s="7"/>
      <c r="E2" s="168"/>
      <c r="F2" s="164"/>
      <c r="G2" s="10"/>
    </row>
    <row r="3" spans="2:7" ht="15.75" x14ac:dyDescent="0.25">
      <c r="B3" s="5" t="s">
        <v>2</v>
      </c>
      <c r="C3" s="182" t="s">
        <v>3</v>
      </c>
      <c r="D3" s="182"/>
      <c r="E3" s="168"/>
      <c r="F3" s="164"/>
      <c r="G3" s="10"/>
    </row>
    <row r="4" spans="2:7" x14ac:dyDescent="0.25">
      <c r="B4" s="5" t="s">
        <v>4</v>
      </c>
      <c r="C4" s="172" t="s">
        <v>5</v>
      </c>
      <c r="D4" s="172"/>
      <c r="E4" s="168"/>
      <c r="F4" s="164"/>
      <c r="G4" s="10"/>
    </row>
    <row r="5" spans="2:7" ht="25.5" x14ac:dyDescent="0.25">
      <c r="B5" s="5" t="s">
        <v>6</v>
      </c>
      <c r="C5" s="164" t="s">
        <v>7</v>
      </c>
      <c r="D5" s="164" t="s">
        <v>8</v>
      </c>
      <c r="E5" s="168">
        <v>1005385538</v>
      </c>
      <c r="F5" s="164"/>
      <c r="G5" s="10"/>
    </row>
    <row r="6" spans="2:7" x14ac:dyDescent="0.25">
      <c r="B6" s="5"/>
      <c r="C6" s="164"/>
      <c r="D6" s="172" t="s">
        <v>9</v>
      </c>
      <c r="E6" s="177"/>
      <c r="F6" s="164"/>
      <c r="G6" s="10"/>
    </row>
    <row r="7" spans="2:7" ht="15.75" thickBot="1" x14ac:dyDescent="0.3">
      <c r="B7" s="11" t="s">
        <v>10</v>
      </c>
      <c r="C7" s="165"/>
      <c r="D7" s="165"/>
      <c r="E7" s="166"/>
      <c r="F7" s="164"/>
      <c r="G7" s="10"/>
    </row>
    <row r="8" spans="2:7" x14ac:dyDescent="0.25">
      <c r="B8" s="14" t="s">
        <v>11</v>
      </c>
      <c r="C8" s="14" t="s">
        <v>12</v>
      </c>
      <c r="D8" s="14" t="s">
        <v>13</v>
      </c>
      <c r="E8" s="14" t="s">
        <v>14</v>
      </c>
      <c r="F8" s="15" t="s">
        <v>15</v>
      </c>
      <c r="G8" s="16" t="s">
        <v>16</v>
      </c>
    </row>
    <row r="9" spans="2:7" x14ac:dyDescent="0.25">
      <c r="B9" s="17" t="s">
        <v>17</v>
      </c>
      <c r="C9" s="18" t="s">
        <v>18</v>
      </c>
      <c r="D9" s="18" t="s">
        <v>19</v>
      </c>
      <c r="E9" s="19">
        <v>2448</v>
      </c>
      <c r="F9" s="20">
        <v>5400</v>
      </c>
      <c r="G9" s="20">
        <f t="shared" ref="G9:G38" si="0">E9+F9</f>
        <v>7848</v>
      </c>
    </row>
    <row r="10" spans="2:7" x14ac:dyDescent="0.25">
      <c r="B10" s="17" t="s">
        <v>20</v>
      </c>
      <c r="C10" s="18" t="s">
        <v>21</v>
      </c>
      <c r="D10" s="18" t="s">
        <v>22</v>
      </c>
      <c r="E10" s="21">
        <v>2698.92</v>
      </c>
      <c r="F10" s="20">
        <v>6019.65</v>
      </c>
      <c r="G10" s="20">
        <f t="shared" si="0"/>
        <v>8718.57</v>
      </c>
    </row>
    <row r="11" spans="2:7" x14ac:dyDescent="0.25">
      <c r="B11" s="17" t="s">
        <v>23</v>
      </c>
      <c r="C11" s="18" t="s">
        <v>24</v>
      </c>
      <c r="D11" s="18" t="s">
        <v>25</v>
      </c>
      <c r="E11" s="19">
        <v>2448</v>
      </c>
      <c r="F11" s="20">
        <v>5460</v>
      </c>
      <c r="G11" s="20">
        <f t="shared" si="0"/>
        <v>7908</v>
      </c>
    </row>
    <row r="12" spans="2:7" x14ac:dyDescent="0.25">
      <c r="B12" s="17" t="s">
        <v>26</v>
      </c>
      <c r="C12" s="18" t="s">
        <v>27</v>
      </c>
      <c r="D12" s="18" t="s">
        <v>28</v>
      </c>
      <c r="E12" s="19">
        <v>2975.54</v>
      </c>
      <c r="F12" s="20">
        <v>6636.6450000000004</v>
      </c>
      <c r="G12" s="20">
        <f t="shared" si="0"/>
        <v>9612.1850000000013</v>
      </c>
    </row>
    <row r="13" spans="2:7" x14ac:dyDescent="0.25">
      <c r="B13" s="17" t="s">
        <v>29</v>
      </c>
      <c r="C13" s="18" t="s">
        <v>30</v>
      </c>
      <c r="D13" s="18" t="s">
        <v>31</v>
      </c>
      <c r="E13" s="19">
        <v>3124.33</v>
      </c>
      <c r="F13" s="20">
        <v>6968.4859999999999</v>
      </c>
      <c r="G13" s="20">
        <f t="shared" si="0"/>
        <v>10092.815999999999</v>
      </c>
    </row>
    <row r="14" spans="2:7" ht="15" customHeight="1" x14ac:dyDescent="0.25">
      <c r="B14" s="17" t="s">
        <v>32</v>
      </c>
      <c r="C14" s="18" t="s">
        <v>33</v>
      </c>
      <c r="D14" s="18" t="s">
        <v>34</v>
      </c>
      <c r="E14" s="19">
        <v>3590.4</v>
      </c>
      <c r="F14" s="20">
        <v>8008</v>
      </c>
      <c r="G14" s="20">
        <f t="shared" si="0"/>
        <v>11598.4</v>
      </c>
    </row>
    <row r="15" spans="2:7" x14ac:dyDescent="0.25">
      <c r="B15" s="17" t="s">
        <v>35</v>
      </c>
      <c r="C15" s="18" t="s">
        <v>36</v>
      </c>
      <c r="D15" s="18" t="s">
        <v>37</v>
      </c>
      <c r="E15" s="19">
        <v>3958.42</v>
      </c>
      <c r="F15" s="20">
        <v>8828.82</v>
      </c>
      <c r="G15" s="20">
        <f>E15+F15</f>
        <v>12787.24</v>
      </c>
    </row>
    <row r="16" spans="2:7" x14ac:dyDescent="0.25">
      <c r="B16" s="17" t="s">
        <v>38</v>
      </c>
      <c r="C16" s="18" t="s">
        <v>39</v>
      </c>
      <c r="D16" s="18" t="s">
        <v>40</v>
      </c>
      <c r="E16" s="19">
        <v>4156.2299999999996</v>
      </c>
      <c r="F16" s="20">
        <v>9270.0849999999991</v>
      </c>
      <c r="G16" s="20">
        <f t="shared" si="0"/>
        <v>13426.314999999999</v>
      </c>
    </row>
    <row r="17" spans="2:7" x14ac:dyDescent="0.25">
      <c r="B17" s="17" t="s">
        <v>41</v>
      </c>
      <c r="C17" s="18" t="s">
        <v>42</v>
      </c>
      <c r="D17" s="18" t="s">
        <v>43</v>
      </c>
      <c r="E17" s="19">
        <v>4128.96</v>
      </c>
      <c r="F17" s="20">
        <v>9209.2000000000007</v>
      </c>
      <c r="G17" s="20">
        <f t="shared" si="0"/>
        <v>13338.16</v>
      </c>
    </row>
    <row r="18" spans="2:7" x14ac:dyDescent="0.25">
      <c r="B18" s="17" t="s">
        <v>44</v>
      </c>
      <c r="C18" s="18" t="s">
        <v>45</v>
      </c>
      <c r="D18" s="18" t="s">
        <v>46</v>
      </c>
      <c r="E18" s="19">
        <v>8160</v>
      </c>
      <c r="F18" s="20">
        <v>25500</v>
      </c>
      <c r="G18" s="20">
        <f t="shared" si="0"/>
        <v>33660</v>
      </c>
    </row>
    <row r="19" spans="2:7" x14ac:dyDescent="0.25">
      <c r="B19" s="17" t="s">
        <v>47</v>
      </c>
      <c r="C19" s="18" t="s">
        <v>48</v>
      </c>
      <c r="D19" s="18" t="s">
        <v>49</v>
      </c>
      <c r="E19" s="20">
        <v>9025.86</v>
      </c>
      <c r="F19" s="20">
        <v>28205.829000000002</v>
      </c>
      <c r="G19" s="20">
        <f t="shared" si="0"/>
        <v>37231.688999999998</v>
      </c>
    </row>
    <row r="20" spans="2:7" x14ac:dyDescent="0.25">
      <c r="B20" s="17" t="s">
        <v>50</v>
      </c>
      <c r="C20" s="18" t="s">
        <v>51</v>
      </c>
      <c r="D20" s="18" t="s">
        <v>52</v>
      </c>
      <c r="E20" s="19">
        <v>11335.46</v>
      </c>
      <c r="F20" s="20">
        <v>39174.03</v>
      </c>
      <c r="G20" s="20">
        <f t="shared" si="0"/>
        <v>50509.49</v>
      </c>
    </row>
    <row r="21" spans="2:7" x14ac:dyDescent="0.25">
      <c r="B21" s="17" t="s">
        <v>53</v>
      </c>
      <c r="C21" s="18" t="s">
        <v>54</v>
      </c>
      <c r="D21" s="18" t="s">
        <v>55</v>
      </c>
      <c r="E21" s="19">
        <v>2975.57</v>
      </c>
      <c r="F21" s="20">
        <v>6636.6769999999997</v>
      </c>
      <c r="G21" s="20">
        <f t="shared" si="0"/>
        <v>9612.2469999999994</v>
      </c>
    </row>
    <row r="22" spans="2:7" x14ac:dyDescent="0.25">
      <c r="B22" s="22" t="s">
        <v>56</v>
      </c>
      <c r="C22" s="18" t="s">
        <v>57</v>
      </c>
      <c r="D22" s="18" t="s">
        <v>58</v>
      </c>
      <c r="E22" s="19">
        <v>2448</v>
      </c>
      <c r="F22" s="20">
        <v>5460</v>
      </c>
      <c r="G22" s="20">
        <f t="shared" si="0"/>
        <v>7908</v>
      </c>
    </row>
    <row r="23" spans="2:7" x14ac:dyDescent="0.25">
      <c r="B23" s="17" t="s">
        <v>59</v>
      </c>
      <c r="C23" s="18" t="s">
        <v>60</v>
      </c>
      <c r="D23" s="18" t="s">
        <v>61</v>
      </c>
      <c r="E23" s="19">
        <v>3958.42</v>
      </c>
      <c r="F23" s="20">
        <v>8828.82</v>
      </c>
      <c r="G23" s="20">
        <f t="shared" si="0"/>
        <v>12787.24</v>
      </c>
    </row>
    <row r="24" spans="2:7" x14ac:dyDescent="0.25">
      <c r="B24" s="23" t="s">
        <v>62</v>
      </c>
      <c r="C24" s="18" t="s">
        <v>63</v>
      </c>
      <c r="D24" s="18" t="s">
        <v>64</v>
      </c>
      <c r="E24" s="19">
        <v>3769.92</v>
      </c>
      <c r="F24" s="20">
        <v>8408.4</v>
      </c>
      <c r="G24" s="20">
        <f t="shared" si="0"/>
        <v>12178.32</v>
      </c>
    </row>
    <row r="25" spans="2:7" x14ac:dyDescent="0.25">
      <c r="B25" s="17" t="s">
        <v>65</v>
      </c>
      <c r="C25" s="18" t="s">
        <v>66</v>
      </c>
      <c r="D25" s="18" t="s">
        <v>67</v>
      </c>
      <c r="E25" s="19">
        <v>2112</v>
      </c>
      <c r="F25" s="20">
        <v>6160</v>
      </c>
      <c r="G25" s="20">
        <f t="shared" si="0"/>
        <v>8272</v>
      </c>
    </row>
    <row r="26" spans="2:7" x14ac:dyDescent="0.25">
      <c r="B26" s="17" t="s">
        <v>68</v>
      </c>
      <c r="C26" s="18" t="s">
        <v>69</v>
      </c>
      <c r="D26" s="18" t="s">
        <v>70</v>
      </c>
      <c r="E26" s="19">
        <v>2112</v>
      </c>
      <c r="F26" s="20">
        <v>4400</v>
      </c>
      <c r="G26" s="20">
        <f t="shared" si="0"/>
        <v>6512</v>
      </c>
    </row>
    <row r="27" spans="2:7" x14ac:dyDescent="0.25">
      <c r="B27" s="23" t="s">
        <v>71</v>
      </c>
      <c r="C27" s="18" t="s">
        <v>72</v>
      </c>
      <c r="D27" s="18" t="s">
        <v>73</v>
      </c>
      <c r="E27" s="19">
        <v>2567.16</v>
      </c>
      <c r="F27" s="20">
        <v>7487.5320000000002</v>
      </c>
      <c r="G27" s="20">
        <f t="shared" si="0"/>
        <v>10054.691999999999</v>
      </c>
    </row>
    <row r="28" spans="2:7" x14ac:dyDescent="0.25">
      <c r="B28" s="23" t="s">
        <v>74</v>
      </c>
      <c r="C28" s="18" t="s">
        <v>75</v>
      </c>
      <c r="D28" s="18" t="s">
        <v>76</v>
      </c>
      <c r="E28" s="24">
        <v>4433.88</v>
      </c>
      <c r="F28" s="20">
        <v>9237.25</v>
      </c>
      <c r="G28" s="20">
        <f t="shared" si="0"/>
        <v>13671.130000000001</v>
      </c>
    </row>
    <row r="29" spans="2:7" x14ac:dyDescent="0.25">
      <c r="B29" s="17" t="s">
        <v>77</v>
      </c>
      <c r="C29" s="18" t="s">
        <v>78</v>
      </c>
      <c r="D29" s="18" t="s">
        <v>79</v>
      </c>
      <c r="E29" s="24">
        <v>7337.6</v>
      </c>
      <c r="F29" s="20">
        <v>16811.794999999998</v>
      </c>
      <c r="G29" s="20">
        <f t="shared" si="0"/>
        <v>24149.394999999997</v>
      </c>
    </row>
    <row r="30" spans="2:7" x14ac:dyDescent="0.25">
      <c r="B30" s="23" t="s">
        <v>80</v>
      </c>
      <c r="C30" s="25" t="s">
        <v>81</v>
      </c>
      <c r="D30" s="25" t="s">
        <v>82</v>
      </c>
      <c r="E30" s="26">
        <v>2160</v>
      </c>
      <c r="F30" s="20">
        <v>4500</v>
      </c>
      <c r="G30" s="20">
        <f t="shared" si="0"/>
        <v>6660</v>
      </c>
    </row>
    <row r="31" spans="2:7" x14ac:dyDescent="0.25">
      <c r="B31" s="17" t="s">
        <v>83</v>
      </c>
      <c r="C31" s="27" t="s">
        <v>84</v>
      </c>
      <c r="D31" s="28" t="s">
        <v>85</v>
      </c>
      <c r="E31" s="26">
        <v>5760</v>
      </c>
      <c r="F31" s="20">
        <v>18000</v>
      </c>
      <c r="G31" s="20">
        <f t="shared" si="0"/>
        <v>23760</v>
      </c>
    </row>
    <row r="32" spans="2:7" x14ac:dyDescent="0.25">
      <c r="B32" s="29" t="s">
        <v>86</v>
      </c>
      <c r="C32" s="27" t="s">
        <v>87</v>
      </c>
      <c r="D32" s="30" t="s">
        <v>88</v>
      </c>
      <c r="E32" s="26">
        <v>3958.42</v>
      </c>
      <c r="F32" s="20">
        <v>8828.82</v>
      </c>
      <c r="G32" s="20">
        <f t="shared" si="0"/>
        <v>12787.24</v>
      </c>
    </row>
    <row r="33" spans="2:7" x14ac:dyDescent="0.25">
      <c r="B33" s="31" t="s">
        <v>29</v>
      </c>
      <c r="C33" s="18" t="s">
        <v>89</v>
      </c>
      <c r="D33" s="18" t="s">
        <v>31</v>
      </c>
      <c r="E33" s="26">
        <v>2698.92</v>
      </c>
      <c r="F33" s="20">
        <v>5706</v>
      </c>
      <c r="G33" s="20">
        <f t="shared" si="0"/>
        <v>8404.92</v>
      </c>
    </row>
    <row r="34" spans="2:7" x14ac:dyDescent="0.25">
      <c r="B34" s="32" t="s">
        <v>90</v>
      </c>
      <c r="C34" s="18" t="s">
        <v>91</v>
      </c>
      <c r="D34" s="18" t="s">
        <v>92</v>
      </c>
      <c r="E34" s="24">
        <v>2112</v>
      </c>
      <c r="F34" s="20">
        <v>4400</v>
      </c>
      <c r="G34" s="20">
        <f t="shared" si="0"/>
        <v>6512</v>
      </c>
    </row>
    <row r="35" spans="2:7" x14ac:dyDescent="0.25">
      <c r="B35" s="33" t="s">
        <v>93</v>
      </c>
      <c r="C35" s="27" t="s">
        <v>94</v>
      </c>
      <c r="D35" s="34" t="s">
        <v>95</v>
      </c>
      <c r="E35" s="26">
        <v>2097.8000000000002</v>
      </c>
      <c r="F35" s="20">
        <v>4678.8500000000004</v>
      </c>
      <c r="G35" s="20">
        <f t="shared" si="0"/>
        <v>6776.6500000000005</v>
      </c>
    </row>
    <row r="36" spans="2:7" x14ac:dyDescent="0.25">
      <c r="B36" s="35" t="s">
        <v>96</v>
      </c>
      <c r="C36" s="27" t="s">
        <v>97</v>
      </c>
      <c r="D36" s="36" t="s">
        <v>98</v>
      </c>
      <c r="E36" s="26">
        <v>2448</v>
      </c>
      <c r="F36" s="20">
        <v>5460</v>
      </c>
      <c r="G36" s="20">
        <f t="shared" si="0"/>
        <v>7908</v>
      </c>
    </row>
    <row r="37" spans="2:7" x14ac:dyDescent="0.25">
      <c r="B37" s="18" t="s">
        <v>99</v>
      </c>
      <c r="C37" s="37" t="s">
        <v>100</v>
      </c>
      <c r="D37" s="38" t="s">
        <v>101</v>
      </c>
      <c r="E37" s="39">
        <v>2448</v>
      </c>
      <c r="F37" s="20">
        <v>5400</v>
      </c>
      <c r="G37" s="20">
        <f t="shared" si="0"/>
        <v>7848</v>
      </c>
    </row>
    <row r="38" spans="2:7" x14ac:dyDescent="0.25">
      <c r="B38" s="18" t="s">
        <v>102</v>
      </c>
      <c r="C38" s="37" t="s">
        <v>103</v>
      </c>
      <c r="D38" s="38" t="s">
        <v>104</v>
      </c>
      <c r="E38" s="26">
        <v>3500</v>
      </c>
      <c r="F38" s="20">
        <v>8008</v>
      </c>
      <c r="G38" s="20">
        <f t="shared" si="0"/>
        <v>11508</v>
      </c>
    </row>
    <row r="39" spans="2:7" x14ac:dyDescent="0.25">
      <c r="B39" s="40" t="s">
        <v>105</v>
      </c>
      <c r="C39" s="41" t="s">
        <v>106</v>
      </c>
      <c r="D39" s="42" t="s">
        <v>107</v>
      </c>
      <c r="E39" s="19"/>
      <c r="F39" s="20"/>
      <c r="G39" s="20"/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108</v>
      </c>
      <c r="C41" s="48"/>
      <c r="D41" s="48"/>
      <c r="E41" s="49">
        <f>SUM(E9:E40)</f>
        <v>116947.81000000001</v>
      </c>
      <c r="F41" s="49">
        <f>SUM(F9:F40)</f>
        <v>297092.88899999997</v>
      </c>
      <c r="G41" s="50">
        <f>SUM(G9:G40)</f>
        <v>414040.69900000002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8" t="s">
        <v>0</v>
      </c>
      <c r="C47" s="170"/>
      <c r="D47" s="163"/>
      <c r="E47" s="163"/>
      <c r="F47" s="54"/>
      <c r="G47" s="10"/>
    </row>
    <row r="48" spans="2:7" x14ac:dyDescent="0.25">
      <c r="B48" s="5" t="s">
        <v>1</v>
      </c>
      <c r="C48" s="6" t="s">
        <v>211</v>
      </c>
      <c r="D48" s="55"/>
      <c r="E48" s="164"/>
      <c r="F48" s="168"/>
      <c r="G48" s="10"/>
    </row>
    <row r="49" spans="2:7" ht="25.5" x14ac:dyDescent="0.25">
      <c r="B49" s="5" t="s">
        <v>2</v>
      </c>
      <c r="C49" s="169" t="s">
        <v>3</v>
      </c>
      <c r="D49" s="172" t="s">
        <v>9</v>
      </c>
      <c r="E49" s="172"/>
      <c r="F49" s="168"/>
      <c r="G49" s="10"/>
    </row>
    <row r="50" spans="2:7" x14ac:dyDescent="0.25">
      <c r="B50" s="5" t="s">
        <v>109</v>
      </c>
      <c r="C50" s="164" t="s">
        <v>110</v>
      </c>
      <c r="D50" s="164"/>
      <c r="E50" s="164"/>
      <c r="F50" s="168"/>
      <c r="G50" s="10"/>
    </row>
    <row r="51" spans="2:7" ht="15.75" thickBot="1" x14ac:dyDescent="0.3">
      <c r="B51" s="11" t="s">
        <v>6</v>
      </c>
      <c r="C51" s="173" t="s">
        <v>111</v>
      </c>
      <c r="D51" s="173"/>
      <c r="E51" s="165" t="s">
        <v>112</v>
      </c>
      <c r="F51" s="166">
        <v>1010885522</v>
      </c>
      <c r="G51" s="10"/>
    </row>
    <row r="52" spans="2:7" ht="15.75" thickBot="1" x14ac:dyDescent="0.3">
      <c r="B52" s="164"/>
      <c r="C52" s="164"/>
      <c r="D52" s="164"/>
      <c r="E52" s="164"/>
      <c r="F52" s="164"/>
      <c r="G52" s="57"/>
    </row>
    <row r="53" spans="2:7" ht="15.75" thickBot="1" x14ac:dyDescent="0.3">
      <c r="B53" s="58" t="s">
        <v>10</v>
      </c>
      <c r="C53" s="59"/>
      <c r="D53" s="59"/>
      <c r="E53" s="59"/>
      <c r="F53" s="59"/>
      <c r="G53" s="60"/>
    </row>
    <row r="54" spans="2:7" x14ac:dyDescent="0.25">
      <c r="B54" s="61" t="s">
        <v>113</v>
      </c>
      <c r="C54" s="62" t="s">
        <v>114</v>
      </c>
      <c r="D54" s="62" t="s">
        <v>115</v>
      </c>
      <c r="E54" s="62" t="s">
        <v>116</v>
      </c>
      <c r="F54" s="62" t="s">
        <v>2</v>
      </c>
      <c r="G54" s="63" t="s">
        <v>117</v>
      </c>
    </row>
    <row r="55" spans="2:7" x14ac:dyDescent="0.25">
      <c r="B55" s="64" t="s">
        <v>118</v>
      </c>
      <c r="C55" s="65" t="s">
        <v>119</v>
      </c>
      <c r="D55" s="66" t="s">
        <v>120</v>
      </c>
      <c r="E55" s="19">
        <v>3500</v>
      </c>
      <c r="F55" s="19">
        <v>8008</v>
      </c>
      <c r="G55" s="67">
        <f>E55+F55</f>
        <v>11508</v>
      </c>
    </row>
    <row r="56" spans="2:7" x14ac:dyDescent="0.25">
      <c r="B56" s="64" t="s">
        <v>121</v>
      </c>
      <c r="C56" s="65" t="s">
        <v>122</v>
      </c>
      <c r="D56" s="66" t="s">
        <v>123</v>
      </c>
      <c r="E56" s="19">
        <v>8186.72</v>
      </c>
      <c r="F56" s="19">
        <v>25583.505000000001</v>
      </c>
      <c r="G56" s="67">
        <f t="shared" ref="G56:G70" si="1">E56+F56</f>
        <v>33770.224999999999</v>
      </c>
    </row>
    <row r="57" spans="2:7" x14ac:dyDescent="0.25">
      <c r="B57" s="64" t="s">
        <v>124</v>
      </c>
      <c r="C57" s="65" t="s">
        <v>125</v>
      </c>
      <c r="D57" s="66" t="s">
        <v>126</v>
      </c>
      <c r="E57" s="19">
        <v>4800</v>
      </c>
      <c r="F57" s="19">
        <v>10000</v>
      </c>
      <c r="G57" s="67">
        <f t="shared" si="1"/>
        <v>14800</v>
      </c>
    </row>
    <row r="58" spans="2:7" x14ac:dyDescent="0.25">
      <c r="B58" s="43" t="s">
        <v>127</v>
      </c>
      <c r="C58" s="65" t="s">
        <v>128</v>
      </c>
      <c r="D58" s="68" t="s">
        <v>129</v>
      </c>
      <c r="E58" s="19">
        <v>6281.7</v>
      </c>
      <c r="F58" s="19">
        <v>14010.73</v>
      </c>
      <c r="G58" s="67">
        <f t="shared" si="1"/>
        <v>20292.43</v>
      </c>
    </row>
    <row r="59" spans="2:7" x14ac:dyDescent="0.25">
      <c r="B59" s="37" t="s">
        <v>130</v>
      </c>
      <c r="C59" s="65" t="s">
        <v>131</v>
      </c>
      <c r="D59" s="69" t="s">
        <v>132</v>
      </c>
      <c r="E59" s="19">
        <v>2040</v>
      </c>
      <c r="F59" s="19">
        <v>4530</v>
      </c>
      <c r="G59" s="67">
        <f t="shared" si="1"/>
        <v>6570</v>
      </c>
    </row>
    <row r="60" spans="2:7" x14ac:dyDescent="0.25">
      <c r="B60" s="37" t="s">
        <v>133</v>
      </c>
      <c r="C60" s="65" t="s">
        <v>134</v>
      </c>
      <c r="D60" s="36" t="s">
        <v>135</v>
      </c>
      <c r="E60" s="26">
        <v>5697.72</v>
      </c>
      <c r="F60" s="19">
        <v>12708.15</v>
      </c>
      <c r="G60" s="67">
        <f t="shared" si="1"/>
        <v>18405.87</v>
      </c>
    </row>
    <row r="61" spans="2:7" x14ac:dyDescent="0.25">
      <c r="B61" s="37" t="s">
        <v>136</v>
      </c>
      <c r="C61" s="65" t="s">
        <v>137</v>
      </c>
      <c r="D61" s="69" t="s">
        <v>138</v>
      </c>
      <c r="E61" s="19">
        <v>4815.72</v>
      </c>
      <c r="F61" s="19">
        <v>15049.15</v>
      </c>
      <c r="G61" s="67">
        <f t="shared" si="1"/>
        <v>19864.87</v>
      </c>
    </row>
    <row r="62" spans="2:7" x14ac:dyDescent="0.25">
      <c r="B62" s="43" t="s">
        <v>139</v>
      </c>
      <c r="C62" s="41" t="s">
        <v>140</v>
      </c>
      <c r="D62" s="66" t="s">
        <v>57</v>
      </c>
      <c r="E62" s="19">
        <v>2112</v>
      </c>
      <c r="F62" s="19">
        <v>6160</v>
      </c>
      <c r="G62" s="67">
        <f t="shared" si="1"/>
        <v>8272</v>
      </c>
    </row>
    <row r="63" spans="2:7" x14ac:dyDescent="0.25">
      <c r="B63" s="37" t="s">
        <v>141</v>
      </c>
      <c r="C63" s="41" t="s">
        <v>142</v>
      </c>
      <c r="D63" s="70" t="s">
        <v>132</v>
      </c>
      <c r="E63" s="19">
        <v>3060</v>
      </c>
      <c r="F63" s="19">
        <v>8852</v>
      </c>
      <c r="G63" s="67">
        <f t="shared" si="1"/>
        <v>11912</v>
      </c>
    </row>
    <row r="64" spans="2:7" x14ac:dyDescent="0.25">
      <c r="B64" s="71" t="s">
        <v>143</v>
      </c>
      <c r="C64" s="41" t="s">
        <v>144</v>
      </c>
      <c r="D64" s="72" t="s">
        <v>145</v>
      </c>
      <c r="E64" s="19"/>
      <c r="F64" s="19"/>
      <c r="G64" s="67">
        <f t="shared" si="1"/>
        <v>0</v>
      </c>
    </row>
    <row r="65" spans="2:7" x14ac:dyDescent="0.25">
      <c r="B65" s="37" t="s">
        <v>146</v>
      </c>
      <c r="C65" s="41" t="s">
        <v>147</v>
      </c>
      <c r="D65" s="72" t="s">
        <v>148</v>
      </c>
      <c r="E65" s="19"/>
      <c r="F65" s="19"/>
      <c r="G65" s="67">
        <f t="shared" si="1"/>
        <v>0</v>
      </c>
    </row>
    <row r="66" spans="2:7" x14ac:dyDescent="0.25">
      <c r="B66" s="40" t="s">
        <v>149</v>
      </c>
      <c r="C66" s="41" t="s">
        <v>150</v>
      </c>
      <c r="D66" s="72" t="s">
        <v>57</v>
      </c>
      <c r="E66" s="19">
        <v>1725.84</v>
      </c>
      <c r="F66" s="19">
        <v>4849.3</v>
      </c>
      <c r="G66" s="67">
        <f t="shared" si="1"/>
        <v>6575.14</v>
      </c>
    </row>
    <row r="67" spans="2:7" ht="23.25" x14ac:dyDescent="0.25">
      <c r="B67" s="40" t="s">
        <v>151</v>
      </c>
      <c r="C67" s="41" t="s">
        <v>152</v>
      </c>
      <c r="D67" s="72" t="s">
        <v>153</v>
      </c>
      <c r="E67" s="19">
        <v>2244</v>
      </c>
      <c r="F67" s="19">
        <v>5005</v>
      </c>
      <c r="G67" s="67">
        <f t="shared" si="1"/>
        <v>7249</v>
      </c>
    </row>
    <row r="68" spans="2:7" x14ac:dyDescent="0.25">
      <c r="B68" s="40" t="s">
        <v>154</v>
      </c>
      <c r="C68" s="41" t="s">
        <v>155</v>
      </c>
      <c r="D68" s="72" t="s">
        <v>156</v>
      </c>
      <c r="E68" s="19">
        <v>3264</v>
      </c>
      <c r="F68" s="19">
        <v>7280</v>
      </c>
      <c r="G68" s="67">
        <f t="shared" si="1"/>
        <v>10544</v>
      </c>
    </row>
    <row r="69" spans="2:7" x14ac:dyDescent="0.25">
      <c r="B69" s="40" t="s">
        <v>157</v>
      </c>
      <c r="C69" s="41" t="s">
        <v>158</v>
      </c>
      <c r="D69" s="42" t="s">
        <v>159</v>
      </c>
      <c r="E69" s="19">
        <v>2244</v>
      </c>
      <c r="F69" s="19">
        <v>5005</v>
      </c>
      <c r="G69" s="67">
        <f t="shared" si="1"/>
        <v>7249</v>
      </c>
    </row>
    <row r="70" spans="2:7" x14ac:dyDescent="0.25">
      <c r="B70" s="73" t="s">
        <v>160</v>
      </c>
      <c r="C70" s="41" t="s">
        <v>161</v>
      </c>
      <c r="D70" s="42" t="s">
        <v>162</v>
      </c>
      <c r="E70" s="19">
        <v>2112</v>
      </c>
      <c r="F70" s="19">
        <v>6160</v>
      </c>
      <c r="G70" s="75">
        <f t="shared" si="1"/>
        <v>8272</v>
      </c>
    </row>
    <row r="71" spans="2:7" x14ac:dyDescent="0.25">
      <c r="B71" s="73" t="s">
        <v>208</v>
      </c>
      <c r="C71" s="41" t="s">
        <v>209</v>
      </c>
      <c r="D71" s="42" t="s">
        <v>210</v>
      </c>
      <c r="E71" s="74"/>
      <c r="F71" s="74"/>
      <c r="G71" s="75"/>
    </row>
    <row r="72" spans="2:7" x14ac:dyDescent="0.25">
      <c r="B72" s="76" t="s">
        <v>166</v>
      </c>
      <c r="C72" s="37"/>
      <c r="D72" s="37"/>
      <c r="E72" s="77">
        <f>SUM(E55:E71)</f>
        <v>52083.7</v>
      </c>
      <c r="F72" s="77">
        <f>SUM(F55:F71)</f>
        <v>133200.83499999999</v>
      </c>
      <c r="G72" s="78">
        <f>SUM(G55:G71)</f>
        <v>185284.535</v>
      </c>
    </row>
    <row r="73" spans="2:7" x14ac:dyDescent="0.25">
      <c r="B73" s="79"/>
      <c r="C73" s="80"/>
      <c r="D73" s="80"/>
      <c r="E73" s="81"/>
      <c r="F73" s="81"/>
      <c r="G73" s="82"/>
    </row>
    <row r="74" spans="2:7" x14ac:dyDescent="0.25">
      <c r="B74" s="51"/>
      <c r="C74" s="51"/>
      <c r="D74" s="51"/>
      <c r="E74" s="51"/>
      <c r="F74" s="51"/>
      <c r="G74" s="52"/>
    </row>
    <row r="75" spans="2:7" x14ac:dyDescent="0.25">
      <c r="B75" s="83"/>
      <c r="C75" s="83"/>
      <c r="D75" s="83"/>
      <c r="E75" s="83"/>
      <c r="F75" s="83"/>
      <c r="G75" s="84"/>
    </row>
    <row r="76" spans="2:7" ht="15.75" thickBot="1" x14ac:dyDescent="0.3">
      <c r="B76" s="51"/>
      <c r="C76" s="51"/>
      <c r="D76" s="51"/>
      <c r="E76" s="51"/>
      <c r="F76" s="51"/>
      <c r="G76" s="52"/>
    </row>
    <row r="77" spans="2:7" x14ac:dyDescent="0.25">
      <c r="B77" s="179" t="s">
        <v>0</v>
      </c>
      <c r="C77" s="180"/>
      <c r="D77" s="85"/>
      <c r="E77" s="85"/>
      <c r="F77" s="54"/>
      <c r="G77" s="10"/>
    </row>
    <row r="78" spans="2:7" x14ac:dyDescent="0.25">
      <c r="B78" s="5" t="s">
        <v>1</v>
      </c>
      <c r="C78" s="6" t="s">
        <v>211</v>
      </c>
      <c r="D78" s="55"/>
      <c r="E78" s="164"/>
      <c r="F78" s="168"/>
      <c r="G78" s="10"/>
    </row>
    <row r="79" spans="2:7" x14ac:dyDescent="0.25">
      <c r="B79" s="5" t="s">
        <v>2</v>
      </c>
      <c r="C79" s="181" t="s">
        <v>3</v>
      </c>
      <c r="D79" s="181"/>
      <c r="E79" s="3" t="s">
        <v>9</v>
      </c>
      <c r="F79" s="86"/>
      <c r="G79" s="10"/>
    </row>
    <row r="80" spans="2:7" x14ac:dyDescent="0.25">
      <c r="B80" s="5"/>
      <c r="C80" s="164"/>
      <c r="D80" s="164"/>
      <c r="E80" s="164"/>
      <c r="F80" s="168"/>
      <c r="G80" s="10"/>
    </row>
    <row r="81" spans="2:7" x14ac:dyDescent="0.25">
      <c r="B81" s="5" t="s">
        <v>4</v>
      </c>
      <c r="C81" s="172" t="s">
        <v>167</v>
      </c>
      <c r="D81" s="172"/>
      <c r="E81" s="164"/>
      <c r="F81" s="168"/>
      <c r="G81" s="10"/>
    </row>
    <row r="82" spans="2:7" ht="15.75" thickBot="1" x14ac:dyDescent="0.3">
      <c r="B82" s="87" t="s">
        <v>168</v>
      </c>
      <c r="C82" s="173" t="s">
        <v>169</v>
      </c>
      <c r="D82" s="173"/>
      <c r="E82" s="88" t="s">
        <v>8</v>
      </c>
      <c r="F82" s="89">
        <v>2006915627</v>
      </c>
      <c r="G82" s="10"/>
    </row>
    <row r="83" spans="2:7" x14ac:dyDescent="0.25">
      <c r="B83" s="90"/>
      <c r="C83" s="90"/>
      <c r="D83" s="90"/>
      <c r="E83" s="90"/>
      <c r="F83" s="91"/>
      <c r="G83" s="92"/>
    </row>
    <row r="84" spans="2:7" x14ac:dyDescent="0.25">
      <c r="B84" s="93" t="s">
        <v>10</v>
      </c>
      <c r="C84" s="164"/>
      <c r="D84" s="164"/>
      <c r="E84" s="164"/>
      <c r="F84" s="164"/>
      <c r="G84" s="94"/>
    </row>
    <row r="85" spans="2:7" x14ac:dyDescent="0.25">
      <c r="B85" s="95" t="s">
        <v>11</v>
      </c>
      <c r="C85" s="95" t="s">
        <v>12</v>
      </c>
      <c r="D85" s="95" t="s">
        <v>13</v>
      </c>
      <c r="E85" s="95" t="s">
        <v>14</v>
      </c>
      <c r="F85" s="95" t="s">
        <v>15</v>
      </c>
      <c r="G85" s="96" t="s">
        <v>16</v>
      </c>
    </row>
    <row r="86" spans="2:7" x14ac:dyDescent="0.25">
      <c r="B86" s="37" t="s">
        <v>170</v>
      </c>
      <c r="C86" s="97" t="s">
        <v>171</v>
      </c>
      <c r="D86" s="37" t="s">
        <v>172</v>
      </c>
      <c r="E86" s="67">
        <v>13600</v>
      </c>
      <c r="F86" s="67">
        <v>42500</v>
      </c>
      <c r="G86" s="78"/>
    </row>
    <row r="87" spans="2:7" x14ac:dyDescent="0.25">
      <c r="B87" s="37"/>
      <c r="C87" s="37"/>
      <c r="D87" s="37"/>
      <c r="E87" s="37"/>
      <c r="F87" s="37"/>
      <c r="G87" s="67"/>
    </row>
    <row r="88" spans="2:7" x14ac:dyDescent="0.25">
      <c r="B88" s="76" t="s">
        <v>166</v>
      </c>
      <c r="C88" s="37"/>
      <c r="D88" s="37"/>
      <c r="E88" s="67">
        <v>13600</v>
      </c>
      <c r="F88" s="67">
        <v>42500</v>
      </c>
      <c r="G88" s="78">
        <v>56100</v>
      </c>
    </row>
    <row r="89" spans="2:7" x14ac:dyDescent="0.25">
      <c r="B89" s="164"/>
      <c r="C89" s="164"/>
      <c r="D89" s="164"/>
      <c r="E89" s="164"/>
      <c r="F89" s="164"/>
      <c r="G89" s="10"/>
    </row>
    <row r="90" spans="2:7" x14ac:dyDescent="0.25">
      <c r="B90" s="98"/>
      <c r="C90" s="98"/>
      <c r="D90" s="98"/>
      <c r="E90" s="98"/>
      <c r="F90" s="98"/>
      <c r="G90" s="98"/>
    </row>
    <row r="91" spans="2:7" x14ac:dyDescent="0.25">
      <c r="B91" s="98"/>
      <c r="C91" s="98"/>
      <c r="D91" s="98"/>
      <c r="E91" s="98"/>
      <c r="F91" s="98"/>
      <c r="G91" s="98"/>
    </row>
    <row r="92" spans="2:7" ht="15.75" thickBot="1" x14ac:dyDescent="0.3">
      <c r="B92" s="98"/>
      <c r="C92" s="98"/>
      <c r="D92" s="98"/>
      <c r="E92" s="98"/>
      <c r="F92" s="98"/>
      <c r="G92" s="98"/>
    </row>
    <row r="93" spans="2:7" ht="38.25" x14ac:dyDescent="0.25">
      <c r="B93" s="99" t="s">
        <v>0</v>
      </c>
      <c r="C93" s="1"/>
      <c r="D93" s="163"/>
      <c r="E93" s="163"/>
      <c r="F93" s="54"/>
      <c r="G93" s="10"/>
    </row>
    <row r="94" spans="2:7" x14ac:dyDescent="0.25">
      <c r="B94" s="5" t="s">
        <v>1</v>
      </c>
      <c r="C94" s="6" t="s">
        <v>211</v>
      </c>
      <c r="D94" s="55"/>
      <c r="E94" s="164"/>
      <c r="F94" s="168"/>
      <c r="G94" s="10"/>
    </row>
    <row r="95" spans="2:7" x14ac:dyDescent="0.25">
      <c r="B95" s="5" t="s">
        <v>2</v>
      </c>
      <c r="C95" s="172" t="s">
        <v>3</v>
      </c>
      <c r="D95" s="172"/>
      <c r="E95" s="172" t="s">
        <v>9</v>
      </c>
      <c r="F95" s="177"/>
      <c r="G95" s="10"/>
    </row>
    <row r="96" spans="2:7" x14ac:dyDescent="0.25">
      <c r="B96" s="5" t="s">
        <v>173</v>
      </c>
      <c r="C96" s="172" t="s">
        <v>174</v>
      </c>
      <c r="D96" s="172"/>
      <c r="E96" s="172" t="s">
        <v>175</v>
      </c>
      <c r="F96" s="177"/>
      <c r="G96" s="10"/>
    </row>
    <row r="97" spans="2:7" ht="15.75" thickBot="1" x14ac:dyDescent="0.3">
      <c r="B97" s="11"/>
      <c r="C97" s="165"/>
      <c r="D97" s="165"/>
      <c r="E97" s="173"/>
      <c r="F97" s="174"/>
      <c r="G97" s="10"/>
    </row>
    <row r="98" spans="2:7" x14ac:dyDescent="0.25">
      <c r="B98" s="164"/>
      <c r="C98" s="164"/>
      <c r="D98" s="164"/>
      <c r="E98" s="164"/>
      <c r="F98" s="164"/>
      <c r="G98" s="57"/>
    </row>
    <row r="99" spans="2:7" ht="15.75" thickBot="1" x14ac:dyDescent="0.3">
      <c r="B99" s="164" t="s">
        <v>10</v>
      </c>
      <c r="C99" s="164"/>
      <c r="D99" s="164"/>
      <c r="E99" s="164"/>
      <c r="F99" s="164"/>
      <c r="G99" s="100"/>
    </row>
    <row r="100" spans="2:7" x14ac:dyDescent="0.25">
      <c r="B100" s="101" t="s">
        <v>11</v>
      </c>
      <c r="C100" s="101" t="s">
        <v>12</v>
      </c>
      <c r="D100" s="101" t="s">
        <v>13</v>
      </c>
      <c r="E100" s="101" t="s">
        <v>14</v>
      </c>
      <c r="F100" s="101" t="s">
        <v>15</v>
      </c>
      <c r="G100" s="102" t="s">
        <v>16</v>
      </c>
    </row>
    <row r="101" spans="2:7" x14ac:dyDescent="0.25">
      <c r="B101" s="103" t="s">
        <v>176</v>
      </c>
      <c r="C101" s="44" t="s">
        <v>177</v>
      </c>
      <c r="D101" s="45" t="s">
        <v>178</v>
      </c>
      <c r="E101" s="19">
        <v>12497.35</v>
      </c>
      <c r="F101" s="19">
        <v>43189.385999999999</v>
      </c>
      <c r="G101" s="104">
        <f>E101+F101</f>
        <v>55686.735999999997</v>
      </c>
    </row>
    <row r="102" spans="2:7" x14ac:dyDescent="0.25">
      <c r="B102" s="105"/>
      <c r="C102" s="44"/>
      <c r="D102" s="45"/>
      <c r="E102" s="19"/>
      <c r="F102" s="19"/>
      <c r="G102" s="104"/>
    </row>
    <row r="103" spans="2:7" x14ac:dyDescent="0.25">
      <c r="B103" s="106"/>
      <c r="C103" s="44"/>
      <c r="D103" s="45"/>
      <c r="E103" s="19"/>
      <c r="F103" s="19"/>
      <c r="G103" s="104"/>
    </row>
    <row r="104" spans="2:7" ht="15.75" thickBot="1" x14ac:dyDescent="0.3">
      <c r="B104" s="107" t="s">
        <v>166</v>
      </c>
      <c r="C104" s="108"/>
      <c r="D104" s="108"/>
      <c r="E104" s="109">
        <f>SUM(E101:E103)</f>
        <v>12497.35</v>
      </c>
      <c r="F104" s="109">
        <v>43189.39</v>
      </c>
      <c r="G104" s="110">
        <f>SUM(G101:G103)</f>
        <v>55686.735999999997</v>
      </c>
    </row>
    <row r="105" spans="2:7" x14ac:dyDescent="0.25">
      <c r="B105" s="98"/>
      <c r="C105" s="98"/>
      <c r="D105" s="98"/>
      <c r="E105" s="98"/>
      <c r="F105" s="98"/>
      <c r="G105" s="98"/>
    </row>
    <row r="106" spans="2:7" x14ac:dyDescent="0.25">
      <c r="B106" s="98"/>
      <c r="C106" s="98"/>
      <c r="D106" s="98"/>
      <c r="E106" s="98"/>
      <c r="F106" s="98"/>
      <c r="G106" s="98"/>
    </row>
    <row r="107" spans="2:7" x14ac:dyDescent="0.25">
      <c r="B107" s="98"/>
      <c r="C107" s="98"/>
      <c r="D107" s="98"/>
      <c r="E107" s="98"/>
      <c r="F107" s="98"/>
      <c r="G107" s="98"/>
    </row>
    <row r="108" spans="2:7" x14ac:dyDescent="0.25">
      <c r="B108" s="98"/>
      <c r="C108" s="98"/>
      <c r="D108" s="98"/>
      <c r="E108" s="98"/>
      <c r="F108" s="98"/>
      <c r="G108" s="98"/>
    </row>
    <row r="109" spans="2:7" x14ac:dyDescent="0.25">
      <c r="B109" s="98"/>
      <c r="C109" s="98"/>
      <c r="D109" s="98"/>
      <c r="E109" s="98"/>
      <c r="F109" s="98"/>
      <c r="G109" s="98"/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/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ht="15.75" thickBot="1" x14ac:dyDescent="0.3">
      <c r="B115" s="51"/>
      <c r="C115" s="51"/>
      <c r="D115" s="51"/>
      <c r="E115" s="51"/>
      <c r="F115" s="51"/>
      <c r="G115" s="51"/>
    </row>
    <row r="116" spans="2:7" x14ac:dyDescent="0.25">
      <c r="B116" s="178" t="s">
        <v>0</v>
      </c>
      <c r="C116" s="170"/>
      <c r="D116" s="163"/>
      <c r="E116" s="54"/>
      <c r="F116" s="164"/>
      <c r="G116" s="164"/>
    </row>
    <row r="117" spans="2:7" x14ac:dyDescent="0.25">
      <c r="B117" s="5" t="s">
        <v>1</v>
      </c>
      <c r="C117" s="6" t="s">
        <v>211</v>
      </c>
      <c r="D117" s="111"/>
      <c r="E117" s="168"/>
      <c r="F117" s="164"/>
      <c r="G117" s="164"/>
    </row>
    <row r="118" spans="2:7" ht="25.5" x14ac:dyDescent="0.25">
      <c r="B118" s="5" t="s">
        <v>2</v>
      </c>
      <c r="C118" s="111" t="s">
        <v>3</v>
      </c>
      <c r="D118" s="172" t="s">
        <v>9</v>
      </c>
      <c r="E118" s="177"/>
      <c r="F118" s="164"/>
      <c r="G118" s="164"/>
    </row>
    <row r="119" spans="2:7" x14ac:dyDescent="0.25">
      <c r="B119" s="5" t="s">
        <v>173</v>
      </c>
      <c r="C119" s="172" t="s">
        <v>179</v>
      </c>
      <c r="D119" s="172"/>
      <c r="E119" s="168"/>
      <c r="F119" s="164"/>
      <c r="G119" s="164"/>
    </row>
    <row r="120" spans="2:7" ht="15.75" thickBot="1" x14ac:dyDescent="0.3">
      <c r="B120" s="11" t="s">
        <v>6</v>
      </c>
      <c r="C120" s="112" t="s">
        <v>180</v>
      </c>
      <c r="D120" s="173" t="s">
        <v>181</v>
      </c>
      <c r="E120" s="174"/>
      <c r="F120" s="164"/>
      <c r="G120" s="164"/>
    </row>
    <row r="121" spans="2:7" ht="15.75" thickBot="1" x14ac:dyDescent="0.3">
      <c r="B121" s="113" t="s">
        <v>10</v>
      </c>
      <c r="C121" s="113"/>
      <c r="D121" s="113"/>
      <c r="E121" s="113"/>
      <c r="F121" s="113"/>
      <c r="G121" s="114"/>
    </row>
    <row r="122" spans="2:7" x14ac:dyDescent="0.25">
      <c r="B122" s="115" t="s">
        <v>11</v>
      </c>
      <c r="C122" s="116" t="s">
        <v>12</v>
      </c>
      <c r="D122" s="116" t="s">
        <v>13</v>
      </c>
      <c r="E122" s="116" t="s">
        <v>14</v>
      </c>
      <c r="F122" s="116" t="s">
        <v>15</v>
      </c>
      <c r="G122" s="116" t="s">
        <v>16</v>
      </c>
    </row>
    <row r="123" spans="2:7" ht="26.25" x14ac:dyDescent="0.25">
      <c r="B123" s="103" t="s">
        <v>182</v>
      </c>
      <c r="C123" s="44" t="s">
        <v>183</v>
      </c>
      <c r="D123" s="117" t="s">
        <v>184</v>
      </c>
      <c r="E123" s="19"/>
      <c r="F123" s="19"/>
      <c r="G123" s="118">
        <f>E123+F123</f>
        <v>0</v>
      </c>
    </row>
    <row r="124" spans="2:7" x14ac:dyDescent="0.25">
      <c r="B124" s="103" t="s">
        <v>185</v>
      </c>
      <c r="C124" s="44" t="s">
        <v>186</v>
      </c>
      <c r="D124" s="45" t="s">
        <v>187</v>
      </c>
      <c r="E124" s="19">
        <v>1584</v>
      </c>
      <c r="F124" s="19">
        <v>4125</v>
      </c>
      <c r="G124" s="118">
        <f t="shared" ref="G124" si="2">E124+F124</f>
        <v>5709</v>
      </c>
    </row>
    <row r="125" spans="2:7" x14ac:dyDescent="0.25">
      <c r="B125" s="103" t="s">
        <v>188</v>
      </c>
      <c r="C125" s="44" t="s">
        <v>189</v>
      </c>
      <c r="D125" s="45" t="s">
        <v>190</v>
      </c>
      <c r="E125" s="19">
        <v>2520</v>
      </c>
      <c r="F125" s="19">
        <v>8070</v>
      </c>
      <c r="G125" s="118">
        <v>10590</v>
      </c>
    </row>
    <row r="126" spans="2:7" x14ac:dyDescent="0.25">
      <c r="B126" s="119" t="s">
        <v>191</v>
      </c>
      <c r="C126" s="103" t="s">
        <v>192</v>
      </c>
      <c r="D126" s="44" t="s">
        <v>193</v>
      </c>
      <c r="E126" s="19">
        <v>2520</v>
      </c>
      <c r="F126" s="19">
        <v>6370</v>
      </c>
      <c r="G126" s="118">
        <f>E126+F126</f>
        <v>8890</v>
      </c>
    </row>
    <row r="127" spans="2:7" x14ac:dyDescent="0.25">
      <c r="B127" s="105"/>
      <c r="C127" s="44"/>
      <c r="D127" s="45"/>
      <c r="E127" s="19"/>
      <c r="F127" s="19"/>
      <c r="G127" s="118"/>
    </row>
    <row r="128" spans="2:7" x14ac:dyDescent="0.25">
      <c r="B128" s="76" t="s">
        <v>166</v>
      </c>
      <c r="C128" s="44"/>
      <c r="D128" s="45"/>
      <c r="E128" s="120">
        <f>SUM(E123:E127)</f>
        <v>6624</v>
      </c>
      <c r="F128" s="120">
        <f>SUM(F123:F127)</f>
        <v>18565</v>
      </c>
      <c r="G128" s="77">
        <f>SUM(G123:G127)</f>
        <v>25189</v>
      </c>
    </row>
    <row r="129" spans="2:7" x14ac:dyDescent="0.25">
      <c r="B129" s="37"/>
      <c r="C129" s="37"/>
      <c r="D129" s="37"/>
      <c r="E129" s="118"/>
      <c r="F129" s="118"/>
      <c r="G129" s="77"/>
    </row>
    <row r="130" spans="2:7" x14ac:dyDescent="0.25">
      <c r="B130" s="51"/>
      <c r="C130" s="51"/>
      <c r="D130" s="51"/>
      <c r="E130" s="51"/>
      <c r="F130" s="51"/>
      <c r="G130" s="52"/>
    </row>
    <row r="131" spans="2:7" x14ac:dyDescent="0.25">
      <c r="B131" s="51"/>
      <c r="C131" s="51"/>
      <c r="D131" s="51"/>
      <c r="E131" s="51"/>
      <c r="F131" s="51"/>
      <c r="G131" s="52"/>
    </row>
    <row r="132" spans="2:7" x14ac:dyDescent="0.25">
      <c r="B132" s="51"/>
      <c r="C132" s="51"/>
      <c r="D132" s="51"/>
      <c r="E132" s="51"/>
      <c r="F132" s="51"/>
      <c r="G132" s="52"/>
    </row>
    <row r="133" spans="2:7" x14ac:dyDescent="0.25">
      <c r="B133" s="51"/>
      <c r="C133" s="51"/>
      <c r="D133" s="51"/>
      <c r="E133" s="51"/>
      <c r="F133" s="51"/>
      <c r="G133" s="52"/>
    </row>
    <row r="134" spans="2:7" x14ac:dyDescent="0.25">
      <c r="B134" s="51"/>
      <c r="C134" s="51"/>
      <c r="D134" s="51"/>
      <c r="E134" s="51"/>
      <c r="F134" s="51"/>
      <c r="G134" s="52"/>
    </row>
    <row r="135" spans="2:7" ht="15.75" thickBot="1" x14ac:dyDescent="0.3">
      <c r="B135" s="51"/>
      <c r="C135" s="51"/>
      <c r="D135" s="51"/>
      <c r="E135" s="51"/>
      <c r="F135" s="51"/>
      <c r="G135" s="52"/>
    </row>
    <row r="136" spans="2:7" ht="38.25" x14ac:dyDescent="0.25">
      <c r="B136" s="163" t="s">
        <v>0</v>
      </c>
      <c r="C136" s="163"/>
      <c r="D136" s="171" t="s">
        <v>9</v>
      </c>
      <c r="E136" s="171"/>
      <c r="F136" s="163"/>
      <c r="G136" s="121"/>
    </row>
    <row r="137" spans="2:7" x14ac:dyDescent="0.25">
      <c r="B137" s="164" t="s">
        <v>1</v>
      </c>
      <c r="C137" s="175" t="s">
        <v>211</v>
      </c>
      <c r="D137" s="175"/>
      <c r="E137" s="172" t="s">
        <v>194</v>
      </c>
      <c r="F137" s="172"/>
      <c r="G137" s="122"/>
    </row>
    <row r="138" spans="2:7" x14ac:dyDescent="0.25">
      <c r="B138" s="164" t="s">
        <v>2</v>
      </c>
      <c r="C138" s="172" t="s">
        <v>3</v>
      </c>
      <c r="D138" s="172"/>
      <c r="E138" s="164"/>
      <c r="F138" s="164"/>
      <c r="G138" s="122"/>
    </row>
    <row r="139" spans="2:7" ht="15.75" thickBot="1" x14ac:dyDescent="0.3">
      <c r="B139" s="165" t="s">
        <v>6</v>
      </c>
      <c r="C139" s="176" t="s">
        <v>195</v>
      </c>
      <c r="D139" s="176"/>
      <c r="E139" s="176"/>
      <c r="F139" s="123"/>
      <c r="G139" s="124"/>
    </row>
    <row r="140" spans="2:7" ht="15.75" thickBot="1" x14ac:dyDescent="0.3">
      <c r="B140" s="125"/>
      <c r="C140" s="126"/>
      <c r="D140" s="126"/>
      <c r="E140" s="127"/>
      <c r="F140" s="128"/>
      <c r="G140" s="129"/>
    </row>
    <row r="141" spans="2:7" ht="15.75" thickBot="1" x14ac:dyDescent="0.3">
      <c r="B141" s="130" t="s">
        <v>113</v>
      </c>
      <c r="C141" s="130" t="s">
        <v>114</v>
      </c>
      <c r="D141" s="130" t="s">
        <v>115</v>
      </c>
      <c r="E141" s="130" t="s">
        <v>116</v>
      </c>
      <c r="F141" s="130" t="s">
        <v>2</v>
      </c>
      <c r="G141" s="131" t="s">
        <v>117</v>
      </c>
    </row>
    <row r="142" spans="2:7" x14ac:dyDescent="0.25">
      <c r="B142" s="132" t="s">
        <v>196</v>
      </c>
      <c r="C142" s="133" t="s">
        <v>197</v>
      </c>
      <c r="D142" s="133" t="s">
        <v>198</v>
      </c>
      <c r="E142" s="134"/>
      <c r="F142" s="134"/>
      <c r="G142" s="135"/>
    </row>
    <row r="143" spans="2:7" x14ac:dyDescent="0.25">
      <c r="B143" s="105"/>
      <c r="C143" s="44"/>
      <c r="D143" s="45"/>
      <c r="E143" s="19"/>
      <c r="F143" s="19"/>
      <c r="G143" s="67"/>
    </row>
    <row r="144" spans="2:7" ht="15.75" thickBot="1" x14ac:dyDescent="0.3">
      <c r="B144" s="136"/>
      <c r="C144" s="137"/>
      <c r="D144" s="138"/>
      <c r="E144" s="139"/>
      <c r="F144" s="139"/>
      <c r="G144" s="140"/>
    </row>
    <row r="145" spans="2:7" ht="15.75" thickBot="1" x14ac:dyDescent="0.3">
      <c r="B145" s="141" t="s">
        <v>166</v>
      </c>
      <c r="C145" s="142"/>
      <c r="D145" s="142"/>
      <c r="E145" s="143"/>
      <c r="F145" s="143"/>
      <c r="G145" s="144"/>
    </row>
    <row r="146" spans="2:7" x14ac:dyDescent="0.25">
      <c r="B146" s="51"/>
      <c r="C146" s="51"/>
      <c r="D146" s="51"/>
      <c r="E146" s="51"/>
      <c r="F146" s="51"/>
      <c r="G146" s="52"/>
    </row>
    <row r="147" spans="2:7" x14ac:dyDescent="0.25">
      <c r="B147" s="51"/>
      <c r="C147" s="51"/>
      <c r="D147" s="51"/>
      <c r="E147" s="51"/>
      <c r="F147" s="51"/>
      <c r="G147" s="52"/>
    </row>
    <row r="148" spans="2:7" x14ac:dyDescent="0.25">
      <c r="B148" s="51"/>
      <c r="C148" s="51"/>
      <c r="D148" s="51"/>
      <c r="E148" s="51"/>
      <c r="F148" s="51"/>
      <c r="G148" s="52"/>
    </row>
    <row r="149" spans="2:7" x14ac:dyDescent="0.25">
      <c r="B149" s="51"/>
      <c r="C149" s="51"/>
      <c r="D149" s="51"/>
      <c r="E149" s="51"/>
      <c r="F149" s="51"/>
      <c r="G149" s="52"/>
    </row>
    <row r="150" spans="2:7" x14ac:dyDescent="0.25">
      <c r="B150" s="51"/>
      <c r="C150" s="51"/>
      <c r="D150" s="51"/>
      <c r="E150" s="51"/>
      <c r="F150" s="51"/>
      <c r="G150" s="52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ht="15.75" thickBot="1" x14ac:dyDescent="0.3">
      <c r="B153" s="51"/>
      <c r="C153" s="51"/>
      <c r="D153" s="51"/>
      <c r="E153" s="51"/>
      <c r="F153" s="51"/>
      <c r="G153" s="52"/>
    </row>
    <row r="154" spans="2:7" x14ac:dyDescent="0.25">
      <c r="B154" s="170" t="s">
        <v>0</v>
      </c>
      <c r="C154" s="170"/>
      <c r="D154" s="171" t="s">
        <v>9</v>
      </c>
      <c r="E154" s="171"/>
      <c r="F154" s="163"/>
      <c r="G154" s="121"/>
    </row>
    <row r="155" spans="2:7" x14ac:dyDescent="0.25">
      <c r="B155" s="164" t="s">
        <v>1</v>
      </c>
      <c r="C155" s="6" t="s">
        <v>211</v>
      </c>
      <c r="D155" s="167"/>
      <c r="E155" s="164"/>
      <c r="F155" s="164"/>
      <c r="G155" s="122"/>
    </row>
    <row r="156" spans="2:7" x14ac:dyDescent="0.25">
      <c r="B156" s="164" t="s">
        <v>2</v>
      </c>
      <c r="C156" s="172" t="s">
        <v>3</v>
      </c>
      <c r="D156" s="172"/>
      <c r="E156" s="164"/>
      <c r="F156" s="164"/>
      <c r="G156" s="122"/>
    </row>
    <row r="157" spans="2:7" ht="15.75" thickBot="1" x14ac:dyDescent="0.3">
      <c r="B157" s="165" t="s">
        <v>6</v>
      </c>
      <c r="C157" s="123" t="s">
        <v>199</v>
      </c>
      <c r="D157" s="146"/>
      <c r="E157" s="147"/>
      <c r="F157" s="123" t="s">
        <v>112</v>
      </c>
      <c r="G157" s="124"/>
    </row>
    <row r="158" spans="2:7" ht="15.75" thickBot="1" x14ac:dyDescent="0.3">
      <c r="B158" s="163"/>
      <c r="C158" s="163"/>
      <c r="D158" s="163"/>
      <c r="E158" s="163"/>
      <c r="F158" s="163"/>
      <c r="G158" s="148"/>
    </row>
    <row r="159" spans="2:7" ht="15.75" thickBot="1" x14ac:dyDescent="0.3">
      <c r="B159" s="149" t="s">
        <v>10</v>
      </c>
      <c r="C159" s="59"/>
      <c r="D159" s="59"/>
      <c r="E159" s="59"/>
      <c r="F159" s="59"/>
      <c r="G159" s="150"/>
    </row>
    <row r="160" spans="2:7" x14ac:dyDescent="0.25">
      <c r="B160" s="116" t="s">
        <v>11</v>
      </c>
      <c r="C160" s="116" t="s">
        <v>114</v>
      </c>
      <c r="D160" s="116" t="s">
        <v>13</v>
      </c>
      <c r="E160" s="116" t="s">
        <v>116</v>
      </c>
      <c r="F160" s="116" t="s">
        <v>2</v>
      </c>
      <c r="G160" s="151" t="s">
        <v>117</v>
      </c>
    </row>
    <row r="161" spans="2:7" x14ac:dyDescent="0.25">
      <c r="B161" s="43" t="s">
        <v>200</v>
      </c>
      <c r="C161" s="44" t="s">
        <v>201</v>
      </c>
      <c r="D161" s="45" t="s">
        <v>202</v>
      </c>
      <c r="E161" s="19">
        <v>7200</v>
      </c>
      <c r="F161" s="46">
        <v>24004.915000000001</v>
      </c>
      <c r="G161" s="104">
        <f>E161+F161</f>
        <v>31204.915000000001</v>
      </c>
    </row>
    <row r="162" spans="2:7" x14ac:dyDescent="0.25">
      <c r="B162" s="43" t="s">
        <v>203</v>
      </c>
      <c r="C162" s="44" t="s">
        <v>204</v>
      </c>
      <c r="D162" s="45" t="s">
        <v>205</v>
      </c>
      <c r="E162" s="19">
        <v>3492.72</v>
      </c>
      <c r="F162" s="46">
        <v>7276.5</v>
      </c>
      <c r="G162" s="20">
        <f t="shared" ref="G162" si="3">E162+F162</f>
        <v>10769.22</v>
      </c>
    </row>
    <row r="163" spans="2:7" x14ac:dyDescent="0.25">
      <c r="B163" s="31"/>
      <c r="C163" s="29"/>
      <c r="D163" s="45"/>
      <c r="E163" s="19">
        <v>0</v>
      </c>
      <c r="F163" s="19">
        <v>0</v>
      </c>
      <c r="G163" s="104">
        <v>0</v>
      </c>
    </row>
    <row r="164" spans="2:7" ht="15.75" thickBot="1" x14ac:dyDescent="0.3">
      <c r="B164" s="107" t="s">
        <v>166</v>
      </c>
      <c r="C164" s="108"/>
      <c r="D164" s="108"/>
      <c r="E164" s="109">
        <f>SUM(E161:E163)</f>
        <v>10692.72</v>
      </c>
      <c r="F164" s="109">
        <v>31281.42</v>
      </c>
      <c r="G164" s="110">
        <v>41974.14</v>
      </c>
    </row>
    <row r="165" spans="2:7" x14ac:dyDescent="0.25">
      <c r="B165" s="51"/>
      <c r="C165" s="51"/>
      <c r="D165" s="51"/>
      <c r="E165" s="51"/>
      <c r="F165" s="51"/>
      <c r="G165" s="52"/>
    </row>
    <row r="166" spans="2:7" x14ac:dyDescent="0.25">
      <c r="B166" s="51"/>
      <c r="C166" s="51"/>
      <c r="D166" s="51"/>
      <c r="E166" s="51"/>
      <c r="F166" s="51"/>
      <c r="G166" s="52"/>
    </row>
    <row r="167" spans="2:7" x14ac:dyDescent="0.25">
      <c r="B167" s="51"/>
      <c r="C167" s="51"/>
      <c r="D167" s="51"/>
      <c r="E167" s="51"/>
      <c r="F167" s="51"/>
      <c r="G167" s="52"/>
    </row>
    <row r="168" spans="2:7" x14ac:dyDescent="0.25">
      <c r="B168" s="51"/>
      <c r="C168" s="51"/>
      <c r="D168" s="51"/>
      <c r="E168" s="51"/>
      <c r="F168" s="51"/>
      <c r="G168" s="52"/>
    </row>
    <row r="169" spans="2:7" x14ac:dyDescent="0.25">
      <c r="B169" s="51"/>
      <c r="C169" s="51"/>
      <c r="D169" s="51"/>
      <c r="E169" s="51"/>
      <c r="F169" s="51"/>
      <c r="G169" s="52"/>
    </row>
  </sheetData>
  <mergeCells count="27">
    <mergeCell ref="D49:E49"/>
    <mergeCell ref="B1:C1"/>
    <mergeCell ref="C3:D3"/>
    <mergeCell ref="C4:D4"/>
    <mergeCell ref="D6:E6"/>
    <mergeCell ref="B47:C47"/>
    <mergeCell ref="C119:D119"/>
    <mergeCell ref="C51:D51"/>
    <mergeCell ref="B77:C77"/>
    <mergeCell ref="C79:D79"/>
    <mergeCell ref="C81:D81"/>
    <mergeCell ref="C82:D82"/>
    <mergeCell ref="C95:D95"/>
    <mergeCell ref="E95:F95"/>
    <mergeCell ref="C96:D96"/>
    <mergeCell ref="E96:F97"/>
    <mergeCell ref="B116:C116"/>
    <mergeCell ref="D118:E118"/>
    <mergeCell ref="B154:C154"/>
    <mergeCell ref="D154:E154"/>
    <mergeCell ref="C156:D156"/>
    <mergeCell ref="D120:E120"/>
    <mergeCell ref="D136:E136"/>
    <mergeCell ref="C137:D137"/>
    <mergeCell ref="E137:F137"/>
    <mergeCell ref="C138:D138"/>
    <mergeCell ref="C139:E1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sqref="A1:XFD1048576"/>
    </sheetView>
  </sheetViews>
  <sheetFormatPr defaultColWidth="20.7109375" defaultRowHeight="15" x14ac:dyDescent="0.25"/>
  <cols>
    <col min="1" max="1" width="7.5703125" style="183" customWidth="1"/>
    <col min="2" max="2" width="54.7109375" style="183" customWidth="1"/>
    <col min="3" max="3" width="22.85546875" style="183" customWidth="1"/>
    <col min="4" max="16384" width="20.7109375" style="183"/>
  </cols>
  <sheetData>
    <row r="2" spans="1:3" ht="15.75" thickBot="1" x14ac:dyDescent="0.3">
      <c r="A2" s="183" t="s">
        <v>212</v>
      </c>
      <c r="B2" s="189">
        <v>44013</v>
      </c>
      <c r="C2" s="184" t="s">
        <v>213</v>
      </c>
    </row>
    <row r="3" spans="1:3" ht="15.75" thickBot="1" x14ac:dyDescent="0.3">
      <c r="A3" s="183">
        <v>1</v>
      </c>
      <c r="B3" s="185" t="s">
        <v>5</v>
      </c>
      <c r="C3" s="50">
        <f>'JULY 2020'!G41</f>
        <v>425755.47899999999</v>
      </c>
    </row>
    <row r="4" spans="1:3" x14ac:dyDescent="0.25">
      <c r="A4" s="183">
        <v>2</v>
      </c>
      <c r="B4" s="111" t="s">
        <v>110</v>
      </c>
      <c r="C4" s="186">
        <f>'JULY 2020'!G73</f>
        <v>208271.83499999999</v>
      </c>
    </row>
    <row r="5" spans="1:3" x14ac:dyDescent="0.25">
      <c r="A5" s="183">
        <v>3</v>
      </c>
      <c r="B5" s="183" t="s">
        <v>167</v>
      </c>
      <c r="C5" s="186">
        <f>'JULY 2020'!G89</f>
        <v>60600</v>
      </c>
    </row>
    <row r="6" spans="1:3" x14ac:dyDescent="0.25">
      <c r="A6" s="183">
        <v>4</v>
      </c>
      <c r="B6" s="183" t="s">
        <v>174</v>
      </c>
      <c r="C6" s="186">
        <f>'JULY 2020'!G105</f>
        <v>55686.735999999997</v>
      </c>
    </row>
    <row r="7" spans="1:3" x14ac:dyDescent="0.25">
      <c r="A7" s="183">
        <v>5</v>
      </c>
      <c r="B7" s="183" t="s">
        <v>179</v>
      </c>
      <c r="C7" s="186">
        <f>'JULY 2020'!G129</f>
        <v>24069</v>
      </c>
    </row>
    <row r="8" spans="1:3" x14ac:dyDescent="0.25">
      <c r="A8" s="183">
        <v>6</v>
      </c>
      <c r="B8" s="187" t="s">
        <v>195</v>
      </c>
      <c r="C8" s="186">
        <f>'JULY 2020'!G146</f>
        <v>0</v>
      </c>
    </row>
    <row r="9" spans="1:3" ht="15.75" thickBot="1" x14ac:dyDescent="0.3">
      <c r="A9" s="183">
        <v>7</v>
      </c>
      <c r="B9" s="123" t="s">
        <v>199</v>
      </c>
      <c r="C9" s="186">
        <f>'JULY 2020'!G165</f>
        <v>40469.22</v>
      </c>
    </row>
    <row r="10" spans="1:3" ht="15.75" thickBot="1" x14ac:dyDescent="0.3">
      <c r="B10" s="187" t="s">
        <v>166</v>
      </c>
      <c r="C10" s="190">
        <f>SUM(C3:C9)</f>
        <v>814852.27</v>
      </c>
    </row>
    <row r="11" spans="1:3" ht="15.75" thickTop="1" x14ac:dyDescent="0.25">
      <c r="C11" s="1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sqref="A1:XFD1048576"/>
    </sheetView>
  </sheetViews>
  <sheetFormatPr defaultColWidth="20.7109375" defaultRowHeight="15" x14ac:dyDescent="0.25"/>
  <cols>
    <col min="1" max="1" width="7.5703125" style="183" customWidth="1"/>
    <col min="2" max="2" width="54.7109375" style="183" customWidth="1"/>
    <col min="3" max="3" width="22.85546875" style="183" customWidth="1"/>
    <col min="4" max="16384" width="20.7109375" style="183"/>
  </cols>
  <sheetData>
    <row r="2" spans="1:3" ht="15.75" thickBot="1" x14ac:dyDescent="0.3">
      <c r="A2" s="183" t="s">
        <v>212</v>
      </c>
      <c r="B2" s="189">
        <v>44044</v>
      </c>
      <c r="C2" s="184" t="s">
        <v>213</v>
      </c>
    </row>
    <row r="3" spans="1:3" ht="15.75" thickBot="1" x14ac:dyDescent="0.3">
      <c r="A3" s="183">
        <v>1</v>
      </c>
      <c r="B3" s="185" t="s">
        <v>5</v>
      </c>
      <c r="C3" s="50">
        <f>'AUG 2020'!G41</f>
        <v>414040.69900000002</v>
      </c>
    </row>
    <row r="4" spans="1:3" x14ac:dyDescent="0.25">
      <c r="A4" s="183">
        <v>2</v>
      </c>
      <c r="B4" s="111" t="s">
        <v>110</v>
      </c>
      <c r="C4" s="186">
        <f>'AUG 2020'!G72</f>
        <v>185284.535</v>
      </c>
    </row>
    <row r="5" spans="1:3" x14ac:dyDescent="0.25">
      <c r="A5" s="183">
        <v>3</v>
      </c>
      <c r="B5" s="183" t="s">
        <v>167</v>
      </c>
      <c r="C5" s="186">
        <f>'AUG 2020'!G88</f>
        <v>56100</v>
      </c>
    </row>
    <row r="6" spans="1:3" x14ac:dyDescent="0.25">
      <c r="A6" s="183">
        <v>4</v>
      </c>
      <c r="B6" s="183" t="s">
        <v>174</v>
      </c>
      <c r="C6" s="186">
        <f>'AUG 2020'!G104</f>
        <v>55686.735999999997</v>
      </c>
    </row>
    <row r="7" spans="1:3" x14ac:dyDescent="0.25">
      <c r="A7" s="183">
        <v>5</v>
      </c>
      <c r="B7" s="183" t="s">
        <v>179</v>
      </c>
      <c r="C7" s="186">
        <f>'AUG 2020'!G128</f>
        <v>25189</v>
      </c>
    </row>
    <row r="8" spans="1:3" x14ac:dyDescent="0.25">
      <c r="A8" s="183">
        <v>6</v>
      </c>
      <c r="B8" s="187" t="s">
        <v>195</v>
      </c>
      <c r="C8" s="186">
        <f>'AUG 2020'!G145</f>
        <v>0</v>
      </c>
    </row>
    <row r="9" spans="1:3" ht="15.75" thickBot="1" x14ac:dyDescent="0.3">
      <c r="A9" s="183">
        <v>7</v>
      </c>
      <c r="B9" s="123" t="s">
        <v>199</v>
      </c>
      <c r="C9" s="186">
        <f>'AUG 2020'!G164</f>
        <v>41974.14</v>
      </c>
    </row>
    <row r="10" spans="1:3" ht="15.75" thickBot="1" x14ac:dyDescent="0.3">
      <c r="B10" s="187" t="s">
        <v>166</v>
      </c>
      <c r="C10" s="190">
        <f>SUM(C3:C9)</f>
        <v>778275.1100000001</v>
      </c>
    </row>
    <row r="11" spans="1:3" ht="15.75" thickTop="1" x14ac:dyDescent="0.25">
      <c r="C11" s="1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 2020</vt:lpstr>
      <vt:lpstr>AUG 2020</vt:lpstr>
      <vt:lpstr>SEPT. SUMMARY</vt:lpstr>
      <vt:lpstr>SEPT 2020</vt:lpstr>
      <vt:lpstr>JULY SUMMAR</vt:lpstr>
      <vt:lpstr>AUGUST 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BDM LEAD</cp:lastModifiedBy>
  <dcterms:created xsi:type="dcterms:W3CDTF">2022-06-14T10:50:53Z</dcterms:created>
  <dcterms:modified xsi:type="dcterms:W3CDTF">2022-07-20T08:21:19Z</dcterms:modified>
</cp:coreProperties>
</file>