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 S. Teixeira\Desktop\"/>
    </mc:Choice>
  </mc:AlternateContent>
  <xr:revisionPtr revIDLastSave="0" documentId="13_ncr:1_{99C2886C-7E05-4336-91F0-05F234A1EE14}" xr6:coauthVersionLast="47" xr6:coauthVersionMax="47" xr10:uidLastSave="{00000000-0000-0000-0000-000000000000}"/>
  <bookViews>
    <workbookView xWindow="-108" yWindow="-108" windowWidth="23256" windowHeight="12456" xr2:uid="{DA377CFC-C41A-484B-B852-196E02A4E8B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4" i="1" l="1"/>
  <c r="L15" i="1"/>
  <c r="L13" i="1"/>
  <c r="E14" i="1"/>
  <c r="E15" i="1"/>
  <c r="E13" i="1"/>
  <c r="L5" i="1"/>
  <c r="L6" i="1"/>
  <c r="L4" i="1"/>
  <c r="E5" i="1"/>
  <c r="E6" i="1"/>
  <c r="E4" i="1"/>
  <c r="D4" i="1"/>
  <c r="K14" i="1"/>
  <c r="K15" i="1"/>
  <c r="K13" i="1"/>
  <c r="J11" i="1"/>
  <c r="J14" i="1"/>
  <c r="J15" i="1"/>
  <c r="J13" i="1"/>
  <c r="D14" i="1"/>
  <c r="D15" i="1"/>
  <c r="D13" i="1"/>
  <c r="C14" i="1"/>
  <c r="C15" i="1"/>
  <c r="C13" i="1"/>
  <c r="C11" i="1"/>
  <c r="K5" i="1"/>
  <c r="K6" i="1"/>
  <c r="K4" i="1"/>
  <c r="J5" i="1"/>
  <c r="J6" i="1"/>
  <c r="J4" i="1"/>
  <c r="J2" i="1"/>
  <c r="D5" i="1"/>
  <c r="D6" i="1"/>
  <c r="C5" i="1"/>
  <c r="C6" i="1"/>
  <c r="C4" i="1"/>
</calcChain>
</file>

<file path=xl/sharedStrings.xml><?xml version="1.0" encoding="utf-8"?>
<sst xmlns="http://schemas.openxmlformats.org/spreadsheetml/2006/main" count="50" uniqueCount="17">
  <si>
    <t>Material do Corpo</t>
  </si>
  <si>
    <t>Massa do Corpo m(kg)</t>
  </si>
  <si>
    <t>Peso do Corpo G(N)</t>
  </si>
  <si>
    <t>Tipo de Fluido</t>
  </si>
  <si>
    <r>
      <t xml:space="preserve">Massa Específica </t>
    </r>
    <r>
      <rPr>
        <sz val="12"/>
        <color theme="1"/>
        <rFont val="Symbol"/>
        <family val="1"/>
        <charset val="2"/>
      </rPr>
      <t>r</t>
    </r>
    <r>
      <rPr>
        <sz val="12"/>
        <color theme="1"/>
        <rFont val="Calibri"/>
        <family val="2"/>
        <scheme val="minor"/>
      </rPr>
      <t>(kg/m³)</t>
    </r>
  </si>
  <si>
    <t>Alumínio</t>
  </si>
  <si>
    <t>0,340</t>
  </si>
  <si>
    <t>Água</t>
  </si>
  <si>
    <t>Medida</t>
  </si>
  <si>
    <t>Leitura m'(kg)</t>
  </si>
  <si>
    <t>Peso aparente G'(N)</t>
  </si>
  <si>
    <t>Empuxo E(N)</t>
  </si>
  <si>
    <t>Volume Imerso V(ml)</t>
  </si>
  <si>
    <t>Nylon</t>
  </si>
  <si>
    <t>Aço</t>
  </si>
  <si>
    <t>Óleo</t>
  </si>
  <si>
    <t>Glicerina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</si>
</sst>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Empuxo </a:t>
            </a:r>
            <a:r>
              <a:rPr lang="pt-BR" baseline="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Em Função Do Volume Imerso</a:t>
            </a:r>
            <a:endParaRPr lang="pt-BR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0.16517998427091921"/>
          <c:y val="0.14463141025641027"/>
          <c:w val="0.54505268294531772"/>
          <c:h val="0.68585074702200688"/>
        </c:manualLayout>
      </c:layout>
      <c:scatterChart>
        <c:scatterStyle val="lineMarker"/>
        <c:varyColors val="0"/>
        <c:ser>
          <c:idx val="0"/>
          <c:order val="0"/>
          <c:tx>
            <c:v>Alumínio - Água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Planilha1!$E$4:$E$6</c:f>
              <c:numCache>
                <c:formatCode>0.000</c:formatCode>
                <c:ptCount val="3"/>
                <c:pt idx="0">
                  <c:v>401.79999999999973</c:v>
                </c:pt>
                <c:pt idx="1">
                  <c:v>832.99999999999977</c:v>
                </c:pt>
                <c:pt idx="2">
                  <c:v>1224.9999999999998</c:v>
                </c:pt>
              </c:numCache>
            </c:numRef>
          </c:xVal>
          <c:yVal>
            <c:numRef>
              <c:f>Planilha1!$D$4:$D$6</c:f>
              <c:numCache>
                <c:formatCode>0.000</c:formatCode>
                <c:ptCount val="3"/>
                <c:pt idx="0">
                  <c:v>0.40179999999999971</c:v>
                </c:pt>
                <c:pt idx="1">
                  <c:v>0.83299999999999974</c:v>
                </c:pt>
                <c:pt idx="2">
                  <c:v>1.2249999999999996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B8-4D2F-9B78-7A2B9062AC78}"/>
            </c:ext>
          </c:extLst>
        </c:ser>
        <c:ser>
          <c:idx val="1"/>
          <c:order val="1"/>
          <c:tx>
            <c:v>Alumínio - Glicerina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Planilha1!$E$13:$E$15</c:f>
              <c:numCache>
                <c:formatCode>0.000</c:formatCode>
                <c:ptCount val="3"/>
                <c:pt idx="0">
                  <c:v>404.44444444444468</c:v>
                </c:pt>
                <c:pt idx="1">
                  <c:v>824.44444444444457</c:v>
                </c:pt>
                <c:pt idx="2">
                  <c:v>1221.1111111111111</c:v>
                </c:pt>
              </c:numCache>
            </c:numRef>
          </c:xVal>
          <c:yVal>
            <c:numRef>
              <c:f>Planilha1!$D$13:$D$15</c:f>
              <c:numCache>
                <c:formatCode>0.000</c:formatCode>
                <c:ptCount val="3"/>
                <c:pt idx="0">
                  <c:v>0.50960000000000027</c:v>
                </c:pt>
                <c:pt idx="1">
                  <c:v>1.0388000000000002</c:v>
                </c:pt>
                <c:pt idx="2">
                  <c:v>1.5386000000000002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5B8-4D2F-9B78-7A2B9062AC78}"/>
            </c:ext>
          </c:extLst>
        </c:ser>
        <c:ser>
          <c:idx val="2"/>
          <c:order val="2"/>
          <c:tx>
            <c:v>Nylon - Água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Planilha1!$L$4:$L$6</c:f>
              <c:numCache>
                <c:formatCode>0.000</c:formatCode>
                <c:ptCount val="3"/>
                <c:pt idx="0">
                  <c:v>392.00000000000017</c:v>
                </c:pt>
                <c:pt idx="1">
                  <c:v>842.80000000000007</c:v>
                </c:pt>
                <c:pt idx="2">
                  <c:v>1274</c:v>
                </c:pt>
              </c:numCache>
            </c:numRef>
          </c:xVal>
          <c:yVal>
            <c:numRef>
              <c:f>Planilha1!$K$4:$K$6</c:f>
              <c:numCache>
                <c:formatCode>0.000</c:formatCode>
                <c:ptCount val="3"/>
                <c:pt idx="0">
                  <c:v>0.39200000000000013</c:v>
                </c:pt>
                <c:pt idx="1">
                  <c:v>0.8428000000000001</c:v>
                </c:pt>
                <c:pt idx="2">
                  <c:v>1.274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5B8-4D2F-9B78-7A2B9062AC78}"/>
            </c:ext>
          </c:extLst>
        </c:ser>
        <c:ser>
          <c:idx val="3"/>
          <c:order val="3"/>
          <c:tx>
            <c:v>Aço - Óleo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Planilha1!$L$13:$L$15</c:f>
              <c:numCache>
                <c:formatCode>0.000</c:formatCode>
                <c:ptCount val="3"/>
                <c:pt idx="0">
                  <c:v>404.78260869565105</c:v>
                </c:pt>
                <c:pt idx="1">
                  <c:v>841.52173913043328</c:v>
                </c:pt>
                <c:pt idx="2">
                  <c:v>1246.3043478260863</c:v>
                </c:pt>
              </c:numCache>
            </c:numRef>
          </c:xVal>
          <c:yVal>
            <c:numRef>
              <c:f>Planilha1!$K$13:$K$15</c:f>
              <c:numCache>
                <c:formatCode>General</c:formatCode>
                <c:ptCount val="3"/>
                <c:pt idx="0">
                  <c:v>0.37239999999999895</c:v>
                </c:pt>
                <c:pt idx="1">
                  <c:v>0.77419999999999867</c:v>
                </c:pt>
                <c:pt idx="2">
                  <c:v>1.1465999999999994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5B8-4D2F-9B78-7A2B9062AC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3287088"/>
        <c:axId val="2037598496"/>
      </c:scatterChart>
      <c:valAx>
        <c:axId val="2033287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Volume</a:t>
                </a:r>
                <a:r>
                  <a:rPr lang="pt-BR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Imerso (ml)</a:t>
                </a:r>
                <a:endParaRPr lang="pt-BR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pt-BR"/>
          </a:p>
        </c:txPr>
        <c:crossAx val="2037598496"/>
        <c:crosses val="autoZero"/>
        <c:crossBetween val="midCat"/>
        <c:minorUnit val="0.4"/>
      </c:valAx>
      <c:valAx>
        <c:axId val="2037598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Empuxo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pt-BR"/>
          </a:p>
        </c:txPr>
        <c:crossAx val="20332870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pt-BR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1234440</xdr:colOff>
      <xdr:row>0</xdr:row>
      <xdr:rowOff>0</xdr:rowOff>
    </xdr:from>
    <xdr:to>
      <xdr:col>18</xdr:col>
      <xdr:colOff>190500</xdr:colOff>
      <xdr:row>10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D133D12-CC93-DF8B-BDC6-1C36EE6F74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8CF88-C52A-4C15-ADC9-611973875044}">
  <dimension ref="A1:L15"/>
  <sheetViews>
    <sheetView tabSelected="1" workbookViewId="0">
      <selection activeCell="T10" sqref="T10"/>
    </sheetView>
  </sheetViews>
  <sheetFormatPr defaultRowHeight="15.6" x14ac:dyDescent="0.3"/>
  <cols>
    <col min="1" max="1" width="10.796875" style="1" customWidth="1"/>
    <col min="2" max="2" width="11.09765625" style="1" customWidth="1"/>
    <col min="3" max="3" width="9.796875" style="1" customWidth="1"/>
    <col min="4" max="4" width="8.19921875" style="1" customWidth="1"/>
    <col min="5" max="5" width="14.8984375" style="1" bestFit="1" customWidth="1"/>
    <col min="6" max="7" width="8.796875" style="1"/>
    <col min="8" max="8" width="11.59765625" style="1" customWidth="1"/>
    <col min="9" max="9" width="12.5" style="1" customWidth="1"/>
    <col min="10" max="11" width="8.796875" style="1"/>
    <col min="12" max="12" width="16.296875" style="1" customWidth="1"/>
    <col min="13" max="16384" width="8.796875" style="1"/>
  </cols>
  <sheetData>
    <row r="1" spans="1:12" ht="46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H1" s="2" t="s">
        <v>0</v>
      </c>
      <c r="I1" s="2" t="s">
        <v>1</v>
      </c>
      <c r="J1" s="2" t="s">
        <v>2</v>
      </c>
      <c r="K1" s="2" t="s">
        <v>3</v>
      </c>
      <c r="L1" s="2" t="s">
        <v>4</v>
      </c>
    </row>
    <row r="2" spans="1:12" x14ac:dyDescent="0.3">
      <c r="A2" s="3" t="s">
        <v>5</v>
      </c>
      <c r="B2" s="3" t="s">
        <v>6</v>
      </c>
      <c r="C2" s="3">
        <v>3.3319999999999999</v>
      </c>
      <c r="D2" s="3" t="s">
        <v>7</v>
      </c>
      <c r="E2" s="3">
        <v>1000</v>
      </c>
      <c r="H2" s="3" t="s">
        <v>13</v>
      </c>
      <c r="I2" s="3">
        <v>0.14799999999999999</v>
      </c>
      <c r="J2" s="3">
        <f>I2*9.8</f>
        <v>1.4504000000000001</v>
      </c>
      <c r="K2" s="3" t="s">
        <v>7</v>
      </c>
      <c r="L2" s="3">
        <v>1000</v>
      </c>
    </row>
    <row r="3" spans="1:12" ht="46.8" x14ac:dyDescent="0.3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r="4" spans="1:12" x14ac:dyDescent="0.3">
      <c r="A4" s="3">
        <v>1</v>
      </c>
      <c r="B4" s="4">
        <v>0.29899999999999999</v>
      </c>
      <c r="C4" s="4">
        <f>B4*9.8</f>
        <v>2.9302000000000001</v>
      </c>
      <c r="D4" s="4">
        <f>$C$2-C4</f>
        <v>0.40179999999999971</v>
      </c>
      <c r="E4" s="4">
        <f xml:space="preserve"> (D4/$E$2)*10^6</f>
        <v>401.79999999999973</v>
      </c>
      <c r="H4" s="3">
        <v>1</v>
      </c>
      <c r="I4" s="4">
        <v>0.108</v>
      </c>
      <c r="J4" s="4">
        <f>I4*9.8</f>
        <v>1.0584</v>
      </c>
      <c r="K4" s="4">
        <f>$J$2-J4</f>
        <v>0.39200000000000013</v>
      </c>
      <c r="L4" s="4">
        <f xml:space="preserve"> (K4/$L$2)*10^6</f>
        <v>392.00000000000017</v>
      </c>
    </row>
    <row r="5" spans="1:12" x14ac:dyDescent="0.3">
      <c r="A5" s="3">
        <v>2</v>
      </c>
      <c r="B5" s="4">
        <v>0.255</v>
      </c>
      <c r="C5" s="4">
        <f t="shared" ref="C5:C6" si="0">B5*9.8</f>
        <v>2.4990000000000001</v>
      </c>
      <c r="D5" s="4">
        <f t="shared" ref="D5:D6" si="1">$C$2-C5</f>
        <v>0.83299999999999974</v>
      </c>
      <c r="E5" s="4">
        <f t="shared" ref="E5:E6" si="2" xml:space="preserve"> (D5/$E$2)*10^6</f>
        <v>832.99999999999977</v>
      </c>
      <c r="H5" s="3">
        <v>2</v>
      </c>
      <c r="I5" s="4">
        <v>6.2E-2</v>
      </c>
      <c r="J5" s="4">
        <f t="shared" ref="J5:J6" si="3">I5*9.8</f>
        <v>0.60760000000000003</v>
      </c>
      <c r="K5" s="4">
        <f t="shared" ref="K5:K6" si="4">$J$2-J5</f>
        <v>0.8428000000000001</v>
      </c>
      <c r="L5" s="4">
        <f t="shared" ref="L5:L6" si="5" xml:space="preserve"> (K5/$L$2)*10^6</f>
        <v>842.80000000000007</v>
      </c>
    </row>
    <row r="6" spans="1:12" x14ac:dyDescent="0.3">
      <c r="A6" s="3">
        <v>3</v>
      </c>
      <c r="B6" s="4">
        <v>0.215</v>
      </c>
      <c r="C6" s="4">
        <f t="shared" si="0"/>
        <v>2.1070000000000002</v>
      </c>
      <c r="D6" s="4">
        <f t="shared" si="1"/>
        <v>1.2249999999999996</v>
      </c>
      <c r="E6" s="4">
        <f t="shared" si="2"/>
        <v>1224.9999999999998</v>
      </c>
      <c r="H6" s="3">
        <v>3</v>
      </c>
      <c r="I6" s="4">
        <v>1.7999999999999999E-2</v>
      </c>
      <c r="J6" s="4">
        <f t="shared" si="3"/>
        <v>0.1764</v>
      </c>
      <c r="K6" s="4">
        <f t="shared" si="4"/>
        <v>1.274</v>
      </c>
      <c r="L6" s="4">
        <f t="shared" si="5"/>
        <v>1274</v>
      </c>
    </row>
    <row r="10" spans="1:12" ht="46.8" x14ac:dyDescent="0.3">
      <c r="A10" s="2" t="s">
        <v>0</v>
      </c>
      <c r="B10" s="2" t="s">
        <v>1</v>
      </c>
      <c r="C10" s="2" t="s">
        <v>2</v>
      </c>
      <c r="D10" s="2" t="s">
        <v>3</v>
      </c>
      <c r="E10" s="2" t="s">
        <v>4</v>
      </c>
      <c r="H10" s="2" t="s">
        <v>0</v>
      </c>
      <c r="I10" s="2" t="s">
        <v>1</v>
      </c>
      <c r="J10" s="2" t="s">
        <v>2</v>
      </c>
      <c r="K10" s="2" t="s">
        <v>3</v>
      </c>
      <c r="L10" s="2" t="s">
        <v>4</v>
      </c>
    </row>
    <row r="11" spans="1:12" x14ac:dyDescent="0.3">
      <c r="A11" s="3" t="s">
        <v>5</v>
      </c>
      <c r="B11" s="3" t="s">
        <v>6</v>
      </c>
      <c r="C11" s="3">
        <f>B11*9.8</f>
        <v>3.3320000000000003</v>
      </c>
      <c r="D11" s="3" t="s">
        <v>16</v>
      </c>
      <c r="E11" s="3">
        <v>1260</v>
      </c>
      <c r="H11" s="3" t="s">
        <v>14</v>
      </c>
      <c r="I11" s="3">
        <v>0.98299999999999998</v>
      </c>
      <c r="J11" s="3">
        <f>I11*9.8</f>
        <v>9.6334</v>
      </c>
      <c r="K11" s="3" t="s">
        <v>15</v>
      </c>
      <c r="L11" s="3">
        <v>920</v>
      </c>
    </row>
    <row r="12" spans="1:12" ht="46.8" x14ac:dyDescent="0.3">
      <c r="A12" s="2" t="s">
        <v>8</v>
      </c>
      <c r="B12" s="2" t="s">
        <v>9</v>
      </c>
      <c r="C12" s="2" t="s">
        <v>10</v>
      </c>
      <c r="D12" s="2" t="s">
        <v>11</v>
      </c>
      <c r="E12" s="2" t="s">
        <v>12</v>
      </c>
      <c r="H12" s="2" t="s">
        <v>8</v>
      </c>
      <c r="I12" s="2" t="s">
        <v>9</v>
      </c>
      <c r="J12" s="2" t="s">
        <v>10</v>
      </c>
      <c r="K12" s="2" t="s">
        <v>11</v>
      </c>
      <c r="L12" s="2" t="s">
        <v>12</v>
      </c>
    </row>
    <row r="13" spans="1:12" x14ac:dyDescent="0.3">
      <c r="A13" s="3">
        <v>1</v>
      </c>
      <c r="B13" s="4">
        <v>0.28799999999999998</v>
      </c>
      <c r="C13" s="4">
        <f>B13*9.8</f>
        <v>2.8224</v>
      </c>
      <c r="D13" s="4">
        <f>$C$11-C13</f>
        <v>0.50960000000000027</v>
      </c>
      <c r="E13" s="4">
        <f xml:space="preserve"> (D13/$E$11)*10^6</f>
        <v>404.44444444444468</v>
      </c>
      <c r="H13" s="3">
        <v>1</v>
      </c>
      <c r="I13" s="3">
        <v>0.94499999999999995</v>
      </c>
      <c r="J13" s="3">
        <f>I13*9.8</f>
        <v>9.261000000000001</v>
      </c>
      <c r="K13" s="3">
        <f xml:space="preserve"> $J$11-J13</f>
        <v>0.37239999999999895</v>
      </c>
      <c r="L13" s="4">
        <f xml:space="preserve"> (K13/$L$11)*10^6</f>
        <v>404.78260869565105</v>
      </c>
    </row>
    <row r="14" spans="1:12" x14ac:dyDescent="0.3">
      <c r="A14" s="3">
        <v>2</v>
      </c>
      <c r="B14" s="4">
        <v>0.23400000000000001</v>
      </c>
      <c r="C14" s="4">
        <f t="shared" ref="C14:C15" si="6">B14*9.8</f>
        <v>2.2932000000000001</v>
      </c>
      <c r="D14" s="4">
        <f t="shared" ref="D14:D15" si="7">$C$11-C14</f>
        <v>1.0388000000000002</v>
      </c>
      <c r="E14" s="4">
        <f t="shared" ref="E14:E15" si="8" xml:space="preserve"> (D14/$E$11)*10^6</f>
        <v>824.44444444444457</v>
      </c>
      <c r="H14" s="3">
        <v>2</v>
      </c>
      <c r="I14" s="3">
        <v>0.90400000000000003</v>
      </c>
      <c r="J14" s="3">
        <f t="shared" ref="J14:J15" si="9">I14*9.8</f>
        <v>8.8592000000000013</v>
      </c>
      <c r="K14" s="3">
        <f t="shared" ref="K14:K15" si="10" xml:space="preserve"> $J$11-J14</f>
        <v>0.77419999999999867</v>
      </c>
      <c r="L14" s="4">
        <f t="shared" ref="L14:L15" si="11" xml:space="preserve"> (K14/$L$11)*10^6</f>
        <v>841.52173913043328</v>
      </c>
    </row>
    <row r="15" spans="1:12" x14ac:dyDescent="0.3">
      <c r="A15" s="3">
        <v>3</v>
      </c>
      <c r="B15" s="4">
        <v>0.183</v>
      </c>
      <c r="C15" s="4">
        <f t="shared" si="6"/>
        <v>1.7934000000000001</v>
      </c>
      <c r="D15" s="4">
        <f t="shared" si="7"/>
        <v>1.5386000000000002</v>
      </c>
      <c r="E15" s="4">
        <f t="shared" si="8"/>
        <v>1221.1111111111111</v>
      </c>
      <c r="H15" s="3">
        <v>3</v>
      </c>
      <c r="I15" s="3">
        <v>0.86599999999999999</v>
      </c>
      <c r="J15" s="3">
        <f t="shared" si="9"/>
        <v>8.4868000000000006</v>
      </c>
      <c r="K15" s="3">
        <f t="shared" si="10"/>
        <v>1.1465999999999994</v>
      </c>
      <c r="L15" s="4">
        <f t="shared" si="11"/>
        <v>1246.3043478260863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S. Teixeira</dc:creator>
  <cp:lastModifiedBy>Victor S. Teixeira</cp:lastModifiedBy>
  <dcterms:created xsi:type="dcterms:W3CDTF">2023-03-21T18:44:31Z</dcterms:created>
  <dcterms:modified xsi:type="dcterms:W3CDTF">2023-03-22T17:25:32Z</dcterms:modified>
</cp:coreProperties>
</file>