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320" windowHeight="11640"/>
  </bookViews>
  <sheets>
    <sheet name="Sheet1" sheetId="2" r:id="rId1"/>
  </sheets>
  <calcPr calcId="145621"/>
</workbook>
</file>

<file path=xl/calcChain.xml><?xml version="1.0" encoding="utf-8"?>
<calcChain xmlns="http://schemas.openxmlformats.org/spreadsheetml/2006/main">
  <c r="F31" i="2" l="1"/>
  <c r="H14" i="2"/>
  <c r="H25" i="2"/>
  <c r="Q14" i="2"/>
  <c r="Q25" i="2"/>
  <c r="Q16" i="2"/>
  <c r="Q17" i="2"/>
  <c r="Q18" i="2"/>
  <c r="Q19" i="2"/>
  <c r="Q20" i="2"/>
  <c r="Q21" i="2"/>
  <c r="Q22" i="2"/>
  <c r="Q23" i="2"/>
  <c r="Q24" i="2"/>
  <c r="E25" i="2"/>
  <c r="K25" i="2"/>
  <c r="M25" i="2"/>
  <c r="Q26" i="2"/>
  <c r="Q27" i="2"/>
  <c r="Q28" i="2"/>
  <c r="Q29" i="2"/>
  <c r="Q30" i="2"/>
</calcChain>
</file>

<file path=xl/sharedStrings.xml><?xml version="1.0" encoding="utf-8"?>
<sst xmlns="http://schemas.openxmlformats.org/spreadsheetml/2006/main" count="62" uniqueCount="56">
  <si>
    <r>
      <t>Карго </t>
    </r>
    <r>
      <rPr>
        <b/>
        <sz val="30"/>
        <color indexed="10"/>
        <rFont val="Arial"/>
        <family val="2"/>
      </rPr>
      <t xml:space="preserve">597 </t>
    </r>
  </si>
  <si>
    <t>北京天行国际货运运单</t>
  </si>
  <si>
    <r>
      <t>Маркировка (</t>
    </r>
    <r>
      <rPr>
        <b/>
        <sz val="19"/>
        <rFont val="宋体"/>
        <charset val="134"/>
      </rPr>
      <t>票号</t>
    </r>
    <r>
      <rPr>
        <b/>
        <sz val="19"/>
        <rFont val="Arial"/>
        <family val="2"/>
      </rPr>
      <t>):</t>
    </r>
  </si>
  <si>
    <t>Код</t>
  </si>
  <si>
    <t>Пекин</t>
  </si>
  <si>
    <t>Тел/Ф: 0086-10-8563 8671</t>
  </si>
  <si>
    <t>Москва</t>
  </si>
  <si>
    <t xml:space="preserve"> </t>
  </si>
  <si>
    <r>
      <t>Получатель</t>
    </r>
    <r>
      <rPr>
        <sz val="12"/>
        <rFont val="宋体"/>
        <charset val="134"/>
      </rPr>
      <t>收货人</t>
    </r>
  </si>
  <si>
    <r>
      <t>Пункт отправки</t>
    </r>
    <r>
      <rPr>
        <sz val="12"/>
        <rFont val="宋体"/>
        <charset val="134"/>
      </rPr>
      <t>：</t>
    </r>
  </si>
  <si>
    <t xml:space="preserve">Пекин </t>
  </si>
  <si>
    <t>北京</t>
  </si>
  <si>
    <t xml:space="preserve">Дата отправки             </t>
  </si>
  <si>
    <r>
      <t>Пункт назначения</t>
    </r>
    <r>
      <rPr>
        <sz val="12"/>
        <rFont val="宋体"/>
        <charset val="134"/>
      </rPr>
      <t>：</t>
    </r>
  </si>
  <si>
    <t xml:space="preserve">Дата прибытия груза </t>
  </si>
  <si>
    <t>品名</t>
  </si>
  <si>
    <t>Наименования</t>
  </si>
  <si>
    <t>К-во мест</t>
  </si>
  <si>
    <t>К-во шт</t>
  </si>
  <si>
    <t>Объём (м³)</t>
  </si>
  <si>
    <t xml:space="preserve">Вес(кг) </t>
  </si>
  <si>
    <t>Тариф/ кг</t>
  </si>
  <si>
    <t>Общий тариф</t>
  </si>
  <si>
    <t>小计</t>
  </si>
  <si>
    <t xml:space="preserve">Итого </t>
  </si>
  <si>
    <t>***</t>
  </si>
  <si>
    <t>$</t>
  </si>
  <si>
    <t>×    умножить</t>
  </si>
  <si>
    <t>мест      =</t>
  </si>
  <si>
    <t>M³          =</t>
  </si>
  <si>
    <t>%           =</t>
  </si>
  <si>
    <t xml:space="preserve">Доставка по Пекину </t>
  </si>
  <si>
    <t>Тариф с Гуанчжо до Пекин</t>
  </si>
  <si>
    <t>÷</t>
  </si>
  <si>
    <t>Всего</t>
  </si>
  <si>
    <r>
      <t xml:space="preserve">Всего к оплате:($)                 </t>
    </r>
    <r>
      <rPr>
        <b/>
        <sz val="14"/>
        <rFont val="楷体_GB2312"/>
        <family val="3"/>
        <charset val="134"/>
      </rPr>
      <t>莫斯科总到付</t>
    </r>
    <r>
      <rPr>
        <b/>
        <sz val="14"/>
        <rFont val="Arial"/>
        <family val="2"/>
      </rPr>
      <t xml:space="preserve">     ($)</t>
    </r>
  </si>
  <si>
    <t>предпричение</t>
  </si>
  <si>
    <t>дабавление</t>
  </si>
  <si>
    <t>Пустой ряд</t>
  </si>
  <si>
    <t>备注</t>
  </si>
  <si>
    <t>货物到目的地，提货时请当面点清，过后我司概不负责；如有丢、损货请及时与我司莫办联系确认，我司以莫办签单为准。</t>
  </si>
  <si>
    <t>Уважаемые клиенты, просим обратить Ваше внимание!               При получении товара проверяйте товар в присутствии нашего            оператора на наличие и отсутствия повреждений. В случаи не               достачи товара, необходимо взвесить товар, при необходимости        сделать фото,  сообщить нашему оператору в Москве и Вам будет     возмещенна страховая сумма по кг. 
Благодарим за сотрудничество!!!!!   </t>
  </si>
  <si>
    <t>Дополнение</t>
    <phoneticPr fontId="27" type="noConversion"/>
  </si>
  <si>
    <r>
      <t xml:space="preserve"> Служебный тел </t>
    </r>
    <r>
      <rPr>
        <sz val="12"/>
        <rFont val="宋体"/>
        <charset val="134"/>
      </rPr>
      <t>：</t>
    </r>
    <r>
      <rPr>
        <sz val="12"/>
        <rFont val="Arial"/>
        <family val="2"/>
      </rPr>
      <t xml:space="preserve"> Федя 007-9688536789</t>
    </r>
    <phoneticPr fontId="27" type="noConversion"/>
  </si>
  <si>
    <t> ООО « Джон и да-транс» </t>
    <phoneticPr fontId="27" type="noConversion"/>
  </si>
  <si>
    <t xml:space="preserve"> Моб:0086-18301343747</t>
  </si>
  <si>
    <t>Чуфинев Александр Валентинович</t>
  </si>
  <si>
    <t>автозапчасти</t>
  </si>
  <si>
    <t>汽车部件</t>
  </si>
  <si>
    <t>отправить "ЖЕЛДОР"</t>
  </si>
  <si>
    <t>Воронеж</t>
  </si>
  <si>
    <t>沃罗涅日</t>
  </si>
  <si>
    <r>
      <rPr>
        <sz val="12"/>
        <color indexed="8"/>
        <rFont val="Arial"/>
        <family val="2"/>
      </rPr>
      <t xml:space="preserve">Воронеж, ул. Куколкина, д. 32, оф. 224     </t>
    </r>
    <r>
      <rPr>
        <sz val="12"/>
        <rFont val="Arial"/>
        <family val="2"/>
      </rPr>
      <t xml:space="preserve">                                            </t>
    </r>
  </si>
  <si>
    <t>KL06171115-4</t>
  </si>
  <si>
    <t>Упоковка</t>
  </si>
  <si>
    <t>Страховка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</si>
</sst>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9" formatCode="&quot;￥&quot;#,##0;[Red]\-&quot;￥&quot;#,##0"/>
    <numFmt numFmtId="172" formatCode="_-&quot;￥&quot;* #,##0_-;\-&quot;￥&quot;* #,##0_-;_-&quot;￥&quot;* &quot;-&quot;_-;_-@_-"/>
    <numFmt numFmtId="184" formatCode="#,##0_);[Red]\(#,##0\)"/>
    <numFmt numFmtId="185" formatCode="_-\$* #,##0.0_ ;_-\$* \-#,##0.0\ ;_-\$* &quot;-&quot;?_ ;_-@_ "/>
    <numFmt numFmtId="186" formatCode="0.00_ "/>
    <numFmt numFmtId="187" formatCode="[$-409]d/mmm/yy;@"/>
  </numFmts>
  <fonts count="31">
    <font>
      <sz val="12"/>
      <name val="宋体"/>
      <charset val="134"/>
    </font>
    <font>
      <sz val="12"/>
      <color indexed="22"/>
      <name val="Arial"/>
      <family val="2"/>
    </font>
    <font>
      <sz val="12"/>
      <name val="Arial"/>
      <family val="2"/>
    </font>
    <font>
      <b/>
      <sz val="30"/>
      <name val="Arial"/>
      <family val="2"/>
    </font>
    <font>
      <b/>
      <sz val="20"/>
      <name val="楷体_GB2312"/>
      <family val="3"/>
      <charset val="134"/>
    </font>
    <font>
      <b/>
      <sz val="20"/>
      <name val="Arial"/>
      <family val="2"/>
    </font>
    <font>
      <b/>
      <sz val="19"/>
      <name val="Arial"/>
      <family val="2"/>
    </font>
    <font>
      <b/>
      <sz val="19"/>
      <color indexed="12"/>
      <name val="Arial"/>
      <family val="2"/>
    </font>
    <font>
      <sz val="12"/>
      <color indexed="9"/>
      <name val="Arial"/>
      <family val="2"/>
    </font>
    <font>
      <sz val="10.5"/>
      <name val="宋体"/>
      <charset val="134"/>
    </font>
    <font>
      <sz val="11"/>
      <name val="宋体"/>
      <charset val="134"/>
    </font>
    <font>
      <b/>
      <sz val="16"/>
      <name val="宋体"/>
      <charset val="134"/>
    </font>
    <font>
      <b/>
      <sz val="16"/>
      <name val="Arial"/>
      <family val="2"/>
    </font>
    <font>
      <sz val="10"/>
      <name val="宋体"/>
      <charset val="134"/>
    </font>
    <font>
      <sz val="10"/>
      <color indexed="9"/>
      <name val="Arial"/>
      <family val="2"/>
    </font>
    <font>
      <b/>
      <sz val="14"/>
      <name val="Arial"/>
      <family val="2"/>
    </font>
    <font>
      <b/>
      <sz val="14"/>
      <color indexed="12"/>
      <name val="Arial"/>
      <family val="2"/>
    </font>
    <font>
      <sz val="12"/>
      <color indexed="8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9"/>
      <color indexed="13"/>
      <name val="宋体"/>
      <charset val="134"/>
    </font>
    <font>
      <b/>
      <sz val="19"/>
      <color indexed="13"/>
      <name val="Arial"/>
      <family val="2"/>
    </font>
    <font>
      <b/>
      <i/>
      <sz val="12"/>
      <name val="Arial"/>
      <family val="2"/>
    </font>
    <font>
      <b/>
      <sz val="30"/>
      <color indexed="10"/>
      <name val="Arial"/>
      <family val="2"/>
    </font>
    <font>
      <b/>
      <sz val="19"/>
      <name val="宋体"/>
      <charset val="134"/>
    </font>
    <font>
      <b/>
      <sz val="14"/>
      <name val="楷体_GB2312"/>
      <family val="3"/>
      <charset val="134"/>
    </font>
    <font>
      <sz val="12"/>
      <name val="宋体"/>
      <charset val="134"/>
    </font>
    <font>
      <sz val="9"/>
      <name val="宋体"/>
      <charset val="134"/>
    </font>
    <font>
      <b/>
      <sz val="12"/>
      <color indexed="10"/>
      <name val="Arial"/>
      <family val="2"/>
    </font>
    <font>
      <sz val="12"/>
      <color indexed="8"/>
      <name val="Arial"/>
      <family val="2"/>
    </font>
    <font>
      <b/>
      <sz val="16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10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6" fillId="0" borderId="0">
      <alignment vertical="center"/>
    </xf>
  </cellStyleXfs>
  <cellXfs count="9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Border="1" applyAlignment="1">
      <alignment vertical="center" wrapText="1"/>
    </xf>
    <xf numFmtId="0" fontId="2" fillId="0" borderId="0" xfId="0" applyFont="1">
      <alignment vertical="center"/>
    </xf>
    <xf numFmtId="0" fontId="0" fillId="0" borderId="1" xfId="0" applyBorder="1" applyAlignment="1">
      <alignment vertical="center"/>
    </xf>
    <xf numFmtId="0" fontId="2" fillId="0" borderId="2" xfId="0" applyFont="1" applyBorder="1" applyAlignment="1">
      <alignment vertical="center"/>
    </xf>
    <xf numFmtId="0" fontId="9" fillId="0" borderId="3" xfId="0" applyFont="1" applyBorder="1">
      <alignment vertical="center"/>
    </xf>
    <xf numFmtId="0" fontId="10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169" fontId="13" fillId="0" borderId="2" xfId="0" applyNumberFormat="1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18" fillId="0" borderId="2" xfId="0" applyFont="1" applyBorder="1" applyAlignment="1">
      <alignment horizontal="center" vertical="center"/>
    </xf>
    <xf numFmtId="186" fontId="19" fillId="0" borderId="2" xfId="0" applyNumberFormat="1" applyFont="1" applyBorder="1" applyAlignment="1">
      <alignment vertical="center"/>
    </xf>
    <xf numFmtId="0" fontId="2" fillId="0" borderId="1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85" fontId="1" fillId="0" borderId="3" xfId="0" applyNumberFormat="1" applyFont="1" applyBorder="1" applyAlignment="1">
      <alignment horizontal="center" vertical="center"/>
    </xf>
    <xf numFmtId="185" fontId="1" fillId="0" borderId="4" xfId="0" applyNumberFormat="1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0" fillId="0" borderId="17" xfId="0" applyFont="1" applyBorder="1" applyAlignment="1">
      <alignment horizontal="center" vertical="center"/>
    </xf>
    <xf numFmtId="0" fontId="0" fillId="0" borderId="18" xfId="0" applyBorder="1" applyAlignment="1">
      <alignment horizontal="left" vertical="center" wrapText="1"/>
    </xf>
    <xf numFmtId="0" fontId="0" fillId="0" borderId="16" xfId="0" applyFont="1" applyBorder="1" applyAlignment="1">
      <alignment horizontal="left" vertical="center" wrapText="1"/>
    </xf>
    <xf numFmtId="0" fontId="0" fillId="0" borderId="19" xfId="0" applyFont="1" applyBorder="1" applyAlignment="1">
      <alignment horizontal="left" vertical="center" wrapText="1"/>
    </xf>
    <xf numFmtId="0" fontId="15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85" fontId="16" fillId="0" borderId="20" xfId="0" applyNumberFormat="1" applyFont="1" applyBorder="1" applyAlignment="1">
      <alignment horizontal="right" vertical="center"/>
    </xf>
    <xf numFmtId="185" fontId="16" fillId="0" borderId="21" xfId="0" applyNumberFormat="1" applyFont="1" applyBorder="1" applyAlignment="1">
      <alignment horizontal="right" vertical="center"/>
    </xf>
    <xf numFmtId="185" fontId="16" fillId="0" borderId="22" xfId="0" applyNumberFormat="1" applyFont="1" applyBorder="1" applyAlignment="1">
      <alignment horizontal="right" vertical="center"/>
    </xf>
    <xf numFmtId="185" fontId="16" fillId="0" borderId="23" xfId="0" applyNumberFormat="1" applyFont="1" applyBorder="1" applyAlignment="1">
      <alignment horizontal="right" vertical="center"/>
    </xf>
    <xf numFmtId="185" fontId="16" fillId="0" borderId="0" xfId="0" applyNumberFormat="1" applyFont="1" applyBorder="1" applyAlignment="1">
      <alignment horizontal="right" vertical="center"/>
    </xf>
    <xf numFmtId="185" fontId="16" fillId="0" borderId="24" xfId="0" applyNumberFormat="1" applyFont="1" applyBorder="1" applyAlignment="1">
      <alignment horizontal="right" vertical="center"/>
    </xf>
    <xf numFmtId="185" fontId="16" fillId="0" borderId="25" xfId="0" applyNumberFormat="1" applyFont="1" applyBorder="1" applyAlignment="1">
      <alignment horizontal="right" vertical="center"/>
    </xf>
    <xf numFmtId="185" fontId="16" fillId="0" borderId="26" xfId="0" applyNumberFormat="1" applyFont="1" applyBorder="1" applyAlignment="1">
      <alignment horizontal="right" vertical="center"/>
    </xf>
    <xf numFmtId="185" fontId="16" fillId="0" borderId="27" xfId="0" applyNumberFormat="1" applyFont="1" applyBorder="1" applyAlignment="1">
      <alignment horizontal="right" vertical="center"/>
    </xf>
    <xf numFmtId="0" fontId="8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30" fillId="0" borderId="3" xfId="0" applyFont="1" applyBorder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0" fontId="17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28" fillId="2" borderId="14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5" xfId="0" applyNumberFormat="1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185" fontId="2" fillId="0" borderId="3" xfId="0" applyNumberFormat="1" applyFont="1" applyBorder="1" applyAlignment="1">
      <alignment horizontal="center" vertical="center"/>
    </xf>
    <xf numFmtId="185" fontId="2" fillId="0" borderId="4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172" fontId="2" fillId="0" borderId="3" xfId="0" applyNumberFormat="1" applyFont="1" applyBorder="1" applyAlignment="1">
      <alignment horizontal="center" vertical="center"/>
    </xf>
    <xf numFmtId="184" fontId="2" fillId="0" borderId="5" xfId="0" applyNumberFormat="1" applyFont="1" applyBorder="1" applyAlignment="1">
      <alignment horizontal="right" vertical="center"/>
    </xf>
    <xf numFmtId="184" fontId="2" fillId="0" borderId="6" xfId="0" applyNumberFormat="1" applyFont="1" applyBorder="1" applyAlignment="1">
      <alignment horizontal="right" vertical="center"/>
    </xf>
    <xf numFmtId="0" fontId="2" fillId="0" borderId="5" xfId="0" applyFont="1" applyBorder="1" applyAlignment="1">
      <alignment horizontal="right" vertical="center"/>
    </xf>
    <xf numFmtId="0" fontId="2" fillId="0" borderId="6" xfId="0" applyFont="1" applyBorder="1" applyAlignment="1">
      <alignment horizontal="right" vertical="center"/>
    </xf>
    <xf numFmtId="186" fontId="2" fillId="0" borderId="3" xfId="0" applyNumberFormat="1" applyFont="1" applyBorder="1" applyAlignment="1">
      <alignment horizontal="center" vertical="center" wrapText="1"/>
    </xf>
    <xf numFmtId="185" fontId="2" fillId="0" borderId="3" xfId="0" applyNumberFormat="1" applyFont="1" applyBorder="1" applyAlignment="1">
      <alignment horizontal="center" vertical="center" wrapText="1"/>
    </xf>
    <xf numFmtId="185" fontId="2" fillId="0" borderId="4" xfId="0" applyNumberFormat="1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186" fontId="12" fillId="0" borderId="3" xfId="0" applyNumberFormat="1" applyFont="1" applyBorder="1" applyAlignment="1">
      <alignment horizontal="center" vertical="center" wrapText="1"/>
    </xf>
    <xf numFmtId="185" fontId="12" fillId="0" borderId="3" xfId="0" applyNumberFormat="1" applyFont="1" applyBorder="1" applyAlignment="1">
      <alignment horizontal="center" vertical="center" wrapText="1"/>
    </xf>
    <xf numFmtId="185" fontId="12" fillId="0" borderId="4" xfId="0" applyNumberFormat="1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187" fontId="22" fillId="0" borderId="3" xfId="0" applyNumberFormat="1" applyFont="1" applyFill="1" applyBorder="1" applyAlignment="1">
      <alignment horizontal="center" vertical="center"/>
    </xf>
    <xf numFmtId="187" fontId="22" fillId="0" borderId="4" xfId="0" applyNumberFormat="1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5" xfId="0" applyFont="1" applyBorder="1" applyAlignment="1">
      <alignment horizontal="center" vertical="center"/>
    </xf>
    <xf numFmtId="187" fontId="2" fillId="0" borderId="3" xfId="0" applyNumberFormat="1" applyFont="1" applyBorder="1" applyAlignment="1">
      <alignment horizontal="center" vertical="center"/>
    </xf>
    <xf numFmtId="187" fontId="2" fillId="0" borderId="4" xfId="0" applyNumberFormat="1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20" fillId="3" borderId="3" xfId="0" applyFont="1" applyFill="1" applyBorder="1" applyAlignment="1">
      <alignment horizontal="center" vertical="center"/>
    </xf>
    <xf numFmtId="0" fontId="21" fillId="3" borderId="3" xfId="0" applyFont="1" applyFill="1" applyBorder="1" applyAlignment="1">
      <alignment horizontal="center" vertical="center"/>
    </xf>
    <xf numFmtId="0" fontId="21" fillId="3" borderId="4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2">
    <cellStyle name="Обычный" xfId="0" builtinId="0"/>
    <cellStyle name="注释 9 4_Sheet1_41_63_4_YLN_14_表。。_36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B3:V41"/>
  <sheetViews>
    <sheetView tabSelected="1" zoomScale="80" zoomScaleNormal="80" workbookViewId="0">
      <selection activeCell="B8" sqref="B8:D8"/>
    </sheetView>
  </sheetViews>
  <sheetFormatPr defaultRowHeight="15"/>
  <cols>
    <col min="1" max="1" width="3.375" style="3" customWidth="1"/>
    <col min="2" max="2" width="13.125" style="3" customWidth="1"/>
    <col min="3" max="3" width="6" style="3" customWidth="1"/>
    <col min="4" max="4" width="14.625" style="3" customWidth="1"/>
    <col min="5" max="5" width="3.875" style="3" customWidth="1"/>
    <col min="6" max="6" width="3.125" style="3" customWidth="1"/>
    <col min="7" max="7" width="2.375" style="3" customWidth="1"/>
    <col min="8" max="9" width="2.5" style="3" customWidth="1"/>
    <col min="10" max="10" width="7.25" style="3" customWidth="1"/>
    <col min="11" max="11" width="5.5" style="3" customWidth="1"/>
    <col min="12" max="12" width="5.375" style="3" customWidth="1"/>
    <col min="13" max="13" width="5.625" style="3" customWidth="1"/>
    <col min="14" max="14" width="4.125" style="3" customWidth="1"/>
    <col min="15" max="16" width="4.75" style="3" customWidth="1"/>
    <col min="17" max="17" width="3" style="3" customWidth="1"/>
    <col min="18" max="18" width="1.875" style="3" customWidth="1"/>
    <col min="19" max="19" width="2.125" style="3" customWidth="1"/>
    <col min="20" max="20" width="8.125" style="3" customWidth="1"/>
    <col min="21" max="21" width="3.375" style="3" customWidth="1"/>
    <col min="22" max="16384" width="9" style="3"/>
  </cols>
  <sheetData>
    <row r="3" spans="2:22" ht="33" customHeight="1">
      <c r="B3" s="80" t="s">
        <v>0</v>
      </c>
      <c r="C3" s="81"/>
      <c r="D3" s="81"/>
      <c r="E3" s="81"/>
      <c r="F3" s="81"/>
      <c r="G3" s="81"/>
      <c r="H3" s="81"/>
      <c r="I3" s="81"/>
      <c r="J3" s="81"/>
      <c r="K3" s="81"/>
      <c r="L3" s="81"/>
      <c r="M3" s="81"/>
      <c r="N3" s="81"/>
      <c r="O3" s="81"/>
      <c r="P3" s="81"/>
      <c r="Q3" s="81"/>
      <c r="R3" s="81"/>
      <c r="S3" s="81"/>
      <c r="T3" s="82"/>
    </row>
    <row r="4" spans="2:22" ht="30" customHeight="1">
      <c r="B4" s="83" t="s">
        <v>1</v>
      </c>
      <c r="C4" s="84"/>
      <c r="D4" s="84"/>
      <c r="E4" s="84"/>
      <c r="F4" s="84"/>
      <c r="G4" s="84"/>
      <c r="H4" s="84"/>
      <c r="I4" s="84"/>
      <c r="J4" s="84"/>
      <c r="K4" s="84"/>
      <c r="L4" s="84"/>
      <c r="M4" s="84"/>
      <c r="N4" s="84"/>
      <c r="O4" s="84"/>
      <c r="P4" s="84"/>
      <c r="Q4" s="84"/>
      <c r="R4" s="84"/>
      <c r="S4" s="84"/>
      <c r="T4" s="85"/>
    </row>
    <row r="5" spans="2:22" ht="33.950000000000003" customHeight="1">
      <c r="B5" s="86" t="s">
        <v>44</v>
      </c>
      <c r="C5" s="87"/>
      <c r="D5" s="87"/>
      <c r="E5" s="87"/>
      <c r="F5" s="87"/>
      <c r="G5" s="87"/>
      <c r="H5" s="87"/>
      <c r="I5" s="87"/>
      <c r="J5" s="87"/>
      <c r="K5" s="87"/>
      <c r="L5" s="87"/>
      <c r="M5" s="87"/>
      <c r="N5" s="87"/>
      <c r="O5" s="87"/>
      <c r="P5" s="87"/>
      <c r="Q5" s="87"/>
      <c r="R5" s="87"/>
      <c r="S5" s="87"/>
      <c r="T5" s="88"/>
    </row>
    <row r="6" spans="2:22" ht="30.95" customHeight="1">
      <c r="B6" s="89" t="s">
        <v>2</v>
      </c>
      <c r="C6" s="90"/>
      <c r="D6" s="90"/>
      <c r="E6" s="90"/>
      <c r="F6" s="90"/>
      <c r="G6" s="90"/>
      <c r="H6" s="91" t="s">
        <v>53</v>
      </c>
      <c r="I6" s="91"/>
      <c r="J6" s="91"/>
      <c r="K6" s="91"/>
      <c r="L6" s="91"/>
      <c r="M6" s="91"/>
      <c r="N6" s="90" t="s">
        <v>3</v>
      </c>
      <c r="O6" s="90"/>
      <c r="P6" s="90"/>
      <c r="Q6" s="92">
        <v>1115</v>
      </c>
      <c r="R6" s="93"/>
      <c r="S6" s="93"/>
      <c r="T6" s="94"/>
    </row>
    <row r="7" spans="2:22">
      <c r="B7" s="55" t="s">
        <v>4</v>
      </c>
      <c r="C7" s="56"/>
      <c r="D7" s="56"/>
      <c r="E7" s="56" t="s">
        <v>45</v>
      </c>
      <c r="F7" s="56"/>
      <c r="G7" s="56"/>
      <c r="H7" s="56"/>
      <c r="I7" s="56"/>
      <c r="J7" s="56"/>
      <c r="K7" s="56"/>
      <c r="L7" s="56"/>
      <c r="M7" s="56"/>
      <c r="N7" s="56" t="s">
        <v>5</v>
      </c>
      <c r="O7" s="56"/>
      <c r="P7" s="56"/>
      <c r="Q7" s="56"/>
      <c r="R7" s="56"/>
      <c r="S7" s="56"/>
      <c r="T7" s="74"/>
    </row>
    <row r="8" spans="2:22">
      <c r="B8" s="55" t="s">
        <v>6</v>
      </c>
      <c r="C8" s="56"/>
      <c r="D8" s="56"/>
      <c r="E8" s="77" t="s">
        <v>43</v>
      </c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95"/>
      <c r="V8" s="3" t="s">
        <v>7</v>
      </c>
    </row>
    <row r="9" spans="2:22">
      <c r="B9" s="55" t="s">
        <v>8</v>
      </c>
      <c r="C9" s="56"/>
      <c r="D9" s="56"/>
      <c r="E9" s="56" t="s">
        <v>46</v>
      </c>
      <c r="F9" s="56"/>
      <c r="G9" s="56"/>
      <c r="H9" s="56"/>
      <c r="I9" s="56"/>
      <c r="J9" s="56"/>
      <c r="K9" s="56"/>
      <c r="L9" s="56"/>
      <c r="M9" s="56"/>
      <c r="N9" s="56">
        <v>89202293173</v>
      </c>
      <c r="O9" s="56"/>
      <c r="P9" s="56"/>
      <c r="Q9" s="56"/>
      <c r="R9" s="56"/>
      <c r="S9" s="56"/>
      <c r="T9" s="74"/>
    </row>
    <row r="10" spans="2:22" s="1" customFormat="1">
      <c r="B10" s="39" t="s">
        <v>52</v>
      </c>
      <c r="C10" s="40"/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4"/>
    </row>
    <row r="11" spans="2:22">
      <c r="B11" s="55" t="s">
        <v>9</v>
      </c>
      <c r="C11" s="56"/>
      <c r="D11" s="56"/>
      <c r="E11" s="56" t="s">
        <v>10</v>
      </c>
      <c r="F11" s="56"/>
      <c r="G11" s="56"/>
      <c r="H11" s="71" t="s">
        <v>11</v>
      </c>
      <c r="I11" s="56"/>
      <c r="J11" s="56"/>
      <c r="K11" s="56" t="s">
        <v>12</v>
      </c>
      <c r="L11" s="56"/>
      <c r="M11" s="56"/>
      <c r="N11" s="56"/>
      <c r="O11" s="56"/>
      <c r="P11" s="56"/>
      <c r="Q11" s="78">
        <v>42538</v>
      </c>
      <c r="R11" s="78"/>
      <c r="S11" s="78"/>
      <c r="T11" s="79"/>
    </row>
    <row r="12" spans="2:22">
      <c r="B12" s="55" t="s">
        <v>13</v>
      </c>
      <c r="C12" s="56"/>
      <c r="D12" s="56"/>
      <c r="E12" s="56" t="s">
        <v>50</v>
      </c>
      <c r="F12" s="56"/>
      <c r="G12" s="56"/>
      <c r="H12" s="71" t="s">
        <v>51</v>
      </c>
      <c r="I12" s="56"/>
      <c r="J12" s="56"/>
      <c r="K12" s="56" t="s">
        <v>14</v>
      </c>
      <c r="L12" s="56"/>
      <c r="M12" s="56"/>
      <c r="N12" s="56"/>
      <c r="O12" s="56"/>
      <c r="P12" s="56"/>
      <c r="Q12" s="72">
        <v>42552</v>
      </c>
      <c r="R12" s="72"/>
      <c r="S12" s="72"/>
      <c r="T12" s="73"/>
    </row>
    <row r="13" spans="2:22">
      <c r="B13" s="4" t="s">
        <v>15</v>
      </c>
      <c r="C13" s="75" t="s">
        <v>16</v>
      </c>
      <c r="D13" s="76"/>
      <c r="E13" s="56" t="s">
        <v>17</v>
      </c>
      <c r="F13" s="56"/>
      <c r="G13" s="56"/>
      <c r="H13" s="56" t="s">
        <v>18</v>
      </c>
      <c r="I13" s="56"/>
      <c r="J13" s="56"/>
      <c r="K13" s="13" t="s">
        <v>19</v>
      </c>
      <c r="L13" s="13"/>
      <c r="M13" s="13" t="s">
        <v>20</v>
      </c>
      <c r="N13" s="13"/>
      <c r="O13" s="77" t="s">
        <v>21</v>
      </c>
      <c r="P13" s="18"/>
      <c r="Q13" s="56" t="s">
        <v>22</v>
      </c>
      <c r="R13" s="56"/>
      <c r="S13" s="56"/>
      <c r="T13" s="74"/>
    </row>
    <row r="14" spans="2:22" s="2" customFormat="1" ht="57.75" customHeight="1">
      <c r="B14" s="6" t="s">
        <v>48</v>
      </c>
      <c r="C14" s="28" t="s">
        <v>47</v>
      </c>
      <c r="D14" s="28"/>
      <c r="E14" s="28">
        <v>4</v>
      </c>
      <c r="F14" s="28"/>
      <c r="G14" s="28"/>
      <c r="H14" s="28">
        <f>615+253</f>
        <v>868</v>
      </c>
      <c r="I14" s="28"/>
      <c r="J14" s="28"/>
      <c r="K14" s="64">
        <v>3.15</v>
      </c>
      <c r="L14" s="64"/>
      <c r="M14" s="28">
        <v>712.2</v>
      </c>
      <c r="N14" s="28"/>
      <c r="O14" s="28">
        <v>2.8</v>
      </c>
      <c r="P14" s="28"/>
      <c r="Q14" s="65">
        <f>O14*M14</f>
        <v>1994.16</v>
      </c>
      <c r="R14" s="65"/>
      <c r="S14" s="65"/>
      <c r="T14" s="66"/>
      <c r="V14" s="3"/>
    </row>
    <row r="15" spans="2:22" s="2" customFormat="1" ht="15" customHeight="1">
      <c r="B15" s="7"/>
      <c r="C15" s="28"/>
      <c r="D15" s="28"/>
      <c r="E15" s="28"/>
      <c r="F15" s="28"/>
      <c r="G15" s="28"/>
      <c r="H15" s="28"/>
      <c r="I15" s="28"/>
      <c r="J15" s="28"/>
      <c r="K15" s="64"/>
      <c r="L15" s="64"/>
      <c r="M15" s="28"/>
      <c r="N15" s="28"/>
      <c r="O15" s="28"/>
      <c r="P15" s="28"/>
      <c r="Q15" s="65"/>
      <c r="R15" s="65"/>
      <c r="S15" s="65"/>
      <c r="T15" s="66"/>
      <c r="V15" s="3"/>
    </row>
    <row r="16" spans="2:22" s="2" customFormat="1" ht="15" customHeight="1">
      <c r="B16" s="8"/>
      <c r="C16" s="28"/>
      <c r="D16" s="28"/>
      <c r="E16" s="28"/>
      <c r="F16" s="28"/>
      <c r="G16" s="28"/>
      <c r="H16" s="28"/>
      <c r="I16" s="28"/>
      <c r="J16" s="28"/>
      <c r="K16" s="64"/>
      <c r="L16" s="64"/>
      <c r="M16" s="28"/>
      <c r="N16" s="28"/>
      <c r="O16" s="28"/>
      <c r="P16" s="28"/>
      <c r="Q16" s="65">
        <f t="shared" ref="Q16:Q24" si="0">O16*M16</f>
        <v>0</v>
      </c>
      <c r="R16" s="65"/>
      <c r="S16" s="65"/>
      <c r="T16" s="66"/>
      <c r="V16" s="3"/>
    </row>
    <row r="17" spans="2:22" s="2" customFormat="1" ht="15" customHeight="1">
      <c r="B17" s="9"/>
      <c r="C17" s="28"/>
      <c r="D17" s="28"/>
      <c r="E17" s="28"/>
      <c r="F17" s="28"/>
      <c r="G17" s="28"/>
      <c r="H17" s="28"/>
      <c r="I17" s="28"/>
      <c r="J17" s="28"/>
      <c r="K17" s="64"/>
      <c r="L17" s="64"/>
      <c r="M17" s="28"/>
      <c r="N17" s="28"/>
      <c r="O17" s="28"/>
      <c r="P17" s="28"/>
      <c r="Q17" s="65">
        <f t="shared" si="0"/>
        <v>0</v>
      </c>
      <c r="R17" s="65"/>
      <c r="S17" s="65"/>
      <c r="T17" s="66"/>
      <c r="V17" s="3"/>
    </row>
    <row r="18" spans="2:22" s="2" customFormat="1" ht="15" customHeight="1">
      <c r="B18" s="10"/>
      <c r="C18" s="28"/>
      <c r="D18" s="28"/>
      <c r="E18" s="28"/>
      <c r="F18" s="28"/>
      <c r="G18" s="28"/>
      <c r="H18" s="28"/>
      <c r="I18" s="28"/>
      <c r="J18" s="28"/>
      <c r="K18" s="64"/>
      <c r="L18" s="64"/>
      <c r="M18" s="28"/>
      <c r="N18" s="28"/>
      <c r="O18" s="28"/>
      <c r="P18" s="28"/>
      <c r="Q18" s="65">
        <f t="shared" si="0"/>
        <v>0</v>
      </c>
      <c r="R18" s="65"/>
      <c r="S18" s="65"/>
      <c r="T18" s="66"/>
      <c r="V18" s="3"/>
    </row>
    <row r="19" spans="2:22" s="2" customFormat="1" ht="15" customHeight="1">
      <c r="B19" s="10"/>
      <c r="C19" s="28"/>
      <c r="D19" s="28"/>
      <c r="E19" s="28"/>
      <c r="F19" s="28"/>
      <c r="G19" s="28"/>
      <c r="H19" s="28"/>
      <c r="I19" s="28"/>
      <c r="J19" s="28"/>
      <c r="K19" s="64"/>
      <c r="L19" s="64"/>
      <c r="M19" s="28"/>
      <c r="N19" s="28"/>
      <c r="O19" s="28"/>
      <c r="P19" s="28"/>
      <c r="Q19" s="65">
        <f t="shared" si="0"/>
        <v>0</v>
      </c>
      <c r="R19" s="65"/>
      <c r="S19" s="65"/>
      <c r="T19" s="66"/>
      <c r="V19" s="3"/>
    </row>
    <row r="20" spans="2:22" s="2" customFormat="1" ht="15" customHeight="1">
      <c r="B20" s="10"/>
      <c r="C20" s="28"/>
      <c r="D20" s="28"/>
      <c r="E20" s="28"/>
      <c r="F20" s="28"/>
      <c r="G20" s="28"/>
      <c r="H20" s="28"/>
      <c r="I20" s="28"/>
      <c r="J20" s="28"/>
      <c r="K20" s="64"/>
      <c r="L20" s="64"/>
      <c r="M20" s="28"/>
      <c r="N20" s="28"/>
      <c r="O20" s="28"/>
      <c r="P20" s="28"/>
      <c r="Q20" s="65">
        <f t="shared" si="0"/>
        <v>0</v>
      </c>
      <c r="R20" s="65"/>
      <c r="S20" s="65"/>
      <c r="T20" s="66"/>
      <c r="V20" s="3"/>
    </row>
    <row r="21" spans="2:22" s="2" customFormat="1" ht="15" customHeight="1">
      <c r="B21" s="10"/>
      <c r="C21" s="28"/>
      <c r="D21" s="28"/>
      <c r="E21" s="28"/>
      <c r="F21" s="28"/>
      <c r="G21" s="28"/>
      <c r="H21" s="28"/>
      <c r="I21" s="28"/>
      <c r="J21" s="28"/>
      <c r="K21" s="64"/>
      <c r="L21" s="64"/>
      <c r="M21" s="28"/>
      <c r="N21" s="28"/>
      <c r="O21" s="28"/>
      <c r="P21" s="28"/>
      <c r="Q21" s="65">
        <f t="shared" si="0"/>
        <v>0</v>
      </c>
      <c r="R21" s="65"/>
      <c r="S21" s="65"/>
      <c r="T21" s="66"/>
      <c r="V21" s="3"/>
    </row>
    <row r="22" spans="2:22" s="2" customFormat="1" ht="15" customHeight="1">
      <c r="B22" s="10"/>
      <c r="C22" s="28"/>
      <c r="D22" s="28"/>
      <c r="E22" s="28"/>
      <c r="F22" s="28"/>
      <c r="G22" s="28"/>
      <c r="H22" s="28"/>
      <c r="I22" s="28"/>
      <c r="J22" s="28"/>
      <c r="K22" s="64"/>
      <c r="L22" s="64"/>
      <c r="M22" s="28"/>
      <c r="N22" s="28"/>
      <c r="O22" s="28"/>
      <c r="P22" s="28"/>
      <c r="Q22" s="65">
        <f t="shared" si="0"/>
        <v>0</v>
      </c>
      <c r="R22" s="65"/>
      <c r="S22" s="65"/>
      <c r="T22" s="66"/>
      <c r="V22" s="3"/>
    </row>
    <row r="23" spans="2:22" s="2" customFormat="1" ht="15" customHeight="1">
      <c r="B23" s="10"/>
      <c r="C23" s="28"/>
      <c r="D23" s="28"/>
      <c r="E23" s="28"/>
      <c r="F23" s="28"/>
      <c r="G23" s="28"/>
      <c r="H23" s="28"/>
      <c r="I23" s="28"/>
      <c r="J23" s="28"/>
      <c r="K23" s="64"/>
      <c r="L23" s="64"/>
      <c r="M23" s="28"/>
      <c r="N23" s="28"/>
      <c r="O23" s="28"/>
      <c r="P23" s="28"/>
      <c r="Q23" s="65">
        <f t="shared" si="0"/>
        <v>0</v>
      </c>
      <c r="R23" s="65"/>
      <c r="S23" s="65"/>
      <c r="T23" s="66"/>
      <c r="V23" s="3"/>
    </row>
    <row r="24" spans="2:22" s="2" customFormat="1" ht="15" customHeight="1">
      <c r="B24" s="10"/>
      <c r="C24" s="28"/>
      <c r="D24" s="28"/>
      <c r="E24" s="28"/>
      <c r="F24" s="28"/>
      <c r="G24" s="28"/>
      <c r="H24" s="28"/>
      <c r="I24" s="28"/>
      <c r="J24" s="28"/>
      <c r="K24" s="64"/>
      <c r="L24" s="64"/>
      <c r="M24" s="28"/>
      <c r="N24" s="28"/>
      <c r="O24" s="28"/>
      <c r="P24" s="28"/>
      <c r="Q24" s="65">
        <f t="shared" si="0"/>
        <v>0</v>
      </c>
      <c r="R24" s="65"/>
      <c r="S24" s="65"/>
      <c r="T24" s="66"/>
      <c r="V24" s="3"/>
    </row>
    <row r="25" spans="2:22" s="2" customFormat="1" ht="27.75" customHeight="1">
      <c r="B25" s="11" t="s">
        <v>23</v>
      </c>
      <c r="C25" s="67" t="s">
        <v>24</v>
      </c>
      <c r="D25" s="67"/>
      <c r="E25" s="67">
        <f>SUM(E14:E24)</f>
        <v>4</v>
      </c>
      <c r="F25" s="67"/>
      <c r="G25" s="67"/>
      <c r="H25" s="67">
        <f t="shared" ref="H25:M25" si="1">SUM(H14:H24)</f>
        <v>868</v>
      </c>
      <c r="I25" s="67"/>
      <c r="J25" s="67"/>
      <c r="K25" s="68">
        <f t="shared" si="1"/>
        <v>3.15</v>
      </c>
      <c r="L25" s="68"/>
      <c r="M25" s="67">
        <f t="shared" si="1"/>
        <v>712.2</v>
      </c>
      <c r="N25" s="67"/>
      <c r="O25" s="67" t="s">
        <v>25</v>
      </c>
      <c r="P25" s="67"/>
      <c r="Q25" s="69">
        <f>SUM(Q14:Q24)</f>
        <v>1994.16</v>
      </c>
      <c r="R25" s="69"/>
      <c r="S25" s="69"/>
      <c r="T25" s="70"/>
      <c r="V25" s="3"/>
    </row>
    <row r="26" spans="2:22">
      <c r="B26" s="55" t="s">
        <v>54</v>
      </c>
      <c r="C26" s="56"/>
      <c r="D26" s="56"/>
      <c r="E26" s="62">
        <v>0</v>
      </c>
      <c r="F26" s="63"/>
      <c r="G26" s="5" t="s">
        <v>26</v>
      </c>
      <c r="H26" s="56" t="s">
        <v>27</v>
      </c>
      <c r="I26" s="56"/>
      <c r="J26" s="56"/>
      <c r="K26" s="56"/>
      <c r="L26" s="56"/>
      <c r="M26" s="62">
        <v>1</v>
      </c>
      <c r="N26" s="63"/>
      <c r="O26" s="51" t="s">
        <v>28</v>
      </c>
      <c r="P26" s="52"/>
      <c r="Q26" s="53">
        <f>E26*M26</f>
        <v>0</v>
      </c>
      <c r="R26" s="53"/>
      <c r="S26" s="53"/>
      <c r="T26" s="54"/>
    </row>
    <row r="27" spans="2:22">
      <c r="B27" s="55" t="s">
        <v>54</v>
      </c>
      <c r="C27" s="56"/>
      <c r="D27" s="56"/>
      <c r="E27" s="62">
        <v>0</v>
      </c>
      <c r="F27" s="63"/>
      <c r="G27" s="5" t="s">
        <v>26</v>
      </c>
      <c r="H27" s="56" t="s">
        <v>27</v>
      </c>
      <c r="I27" s="56"/>
      <c r="J27" s="56"/>
      <c r="K27" s="56"/>
      <c r="L27" s="56"/>
      <c r="M27" s="62">
        <v>0</v>
      </c>
      <c r="N27" s="63"/>
      <c r="O27" s="51" t="s">
        <v>29</v>
      </c>
      <c r="P27" s="52"/>
      <c r="Q27" s="53">
        <f>E27*M27</f>
        <v>0</v>
      </c>
      <c r="R27" s="53"/>
      <c r="S27" s="53"/>
      <c r="T27" s="54"/>
    </row>
    <row r="28" spans="2:22">
      <c r="B28" s="16" t="s">
        <v>55</v>
      </c>
      <c r="C28" s="17"/>
      <c r="D28" s="12"/>
      <c r="E28" s="60">
        <v>1000</v>
      </c>
      <c r="F28" s="61"/>
      <c r="G28" s="5" t="s">
        <v>26</v>
      </c>
      <c r="H28" s="56" t="s">
        <v>27</v>
      </c>
      <c r="I28" s="56"/>
      <c r="J28" s="56"/>
      <c r="K28" s="56"/>
      <c r="L28" s="56"/>
      <c r="M28" s="62">
        <v>2</v>
      </c>
      <c r="N28" s="63"/>
      <c r="O28" s="51" t="s">
        <v>30</v>
      </c>
      <c r="P28" s="52"/>
      <c r="Q28" s="53">
        <f>ROUND(E28*M28/100,1)</f>
        <v>20</v>
      </c>
      <c r="R28" s="53"/>
      <c r="S28" s="53"/>
      <c r="T28" s="54"/>
    </row>
    <row r="29" spans="2:22" ht="15.75">
      <c r="B29" s="55" t="s">
        <v>31</v>
      </c>
      <c r="C29" s="56"/>
      <c r="D29" s="56"/>
      <c r="E29" s="57" t="s">
        <v>32</v>
      </c>
      <c r="F29" s="58"/>
      <c r="G29" s="58"/>
      <c r="H29" s="58"/>
      <c r="I29" s="58"/>
      <c r="J29" s="58"/>
      <c r="K29" s="58"/>
      <c r="L29" s="59">
        <v>0</v>
      </c>
      <c r="M29" s="59"/>
      <c r="N29" s="59"/>
      <c r="O29" s="14" t="s">
        <v>33</v>
      </c>
      <c r="P29" s="15">
        <v>6.5</v>
      </c>
      <c r="Q29" s="53">
        <f>L29/P29</f>
        <v>0</v>
      </c>
      <c r="R29" s="53"/>
      <c r="S29" s="53"/>
      <c r="T29" s="54"/>
    </row>
    <row r="30" spans="2:22">
      <c r="B30" s="16" t="s">
        <v>34</v>
      </c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8"/>
      <c r="Q30" s="19">
        <f>SUM(Q25:Q29)</f>
        <v>2014.16</v>
      </c>
      <c r="R30" s="19"/>
      <c r="S30" s="19"/>
      <c r="T30" s="20"/>
    </row>
    <row r="31" spans="2:22" ht="15" customHeight="1">
      <c r="B31" s="27" t="s">
        <v>35</v>
      </c>
      <c r="C31" s="28"/>
      <c r="D31" s="28"/>
      <c r="E31" s="28"/>
      <c r="F31" s="30">
        <f>Q28+Q25</f>
        <v>2014.16</v>
      </c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2"/>
    </row>
    <row r="32" spans="2:22" ht="15" customHeight="1">
      <c r="B32" s="29"/>
      <c r="C32" s="28"/>
      <c r="D32" s="28"/>
      <c r="E32" s="28"/>
      <c r="F32" s="33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5"/>
    </row>
    <row r="33" spans="2:20" ht="15" customHeight="1">
      <c r="B33" s="29"/>
      <c r="C33" s="28"/>
      <c r="D33" s="28"/>
      <c r="E33" s="28"/>
      <c r="F33" s="36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8"/>
    </row>
    <row r="34" spans="2:20" ht="20.25">
      <c r="B34" s="39" t="s">
        <v>36</v>
      </c>
      <c r="C34" s="40"/>
      <c r="D34" s="40"/>
      <c r="E34" s="41" t="s">
        <v>49</v>
      </c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3"/>
    </row>
    <row r="35" spans="2:20">
      <c r="B35" s="39" t="s">
        <v>37</v>
      </c>
      <c r="C35" s="40"/>
      <c r="D35" s="40"/>
      <c r="E35" s="40" t="s">
        <v>38</v>
      </c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4"/>
    </row>
    <row r="36" spans="2:20" ht="108" customHeight="1">
      <c r="B36" s="45" t="s">
        <v>42</v>
      </c>
      <c r="C36" s="46"/>
      <c r="D36" s="47"/>
      <c r="E36" s="48" t="s">
        <v>41</v>
      </c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50"/>
    </row>
    <row r="37" spans="2:20" ht="36" customHeight="1">
      <c r="B37" s="21" t="s">
        <v>39</v>
      </c>
      <c r="C37" s="22"/>
      <c r="D37" s="23"/>
      <c r="E37" s="24" t="s">
        <v>40</v>
      </c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6"/>
    </row>
    <row r="41" spans="2:20">
      <c r="B41" s="3" t="s">
        <v>7</v>
      </c>
    </row>
  </sheetData>
  <mergeCells count="149">
    <mergeCell ref="N6:P6"/>
    <mergeCell ref="Q6:T6"/>
    <mergeCell ref="B7:D7"/>
    <mergeCell ref="E7:M7"/>
    <mergeCell ref="N7:T7"/>
    <mergeCell ref="B8:D8"/>
    <mergeCell ref="E8:T8"/>
    <mergeCell ref="B3:T3"/>
    <mergeCell ref="B4:T4"/>
    <mergeCell ref="B5:T5"/>
    <mergeCell ref="B6:G6"/>
    <mergeCell ref="H6:M6"/>
    <mergeCell ref="B11:D11"/>
    <mergeCell ref="E11:G11"/>
    <mergeCell ref="H11:J11"/>
    <mergeCell ref="K11:P11"/>
    <mergeCell ref="B9:D9"/>
    <mergeCell ref="E9:M9"/>
    <mergeCell ref="N9:T9"/>
    <mergeCell ref="B10:T10"/>
    <mergeCell ref="C13:D13"/>
    <mergeCell ref="E13:G13"/>
    <mergeCell ref="H13:J13"/>
    <mergeCell ref="O13:P13"/>
    <mergeCell ref="Q11:T11"/>
    <mergeCell ref="B12:D12"/>
    <mergeCell ref="E12:G12"/>
    <mergeCell ref="H12:J12"/>
    <mergeCell ref="K12:P12"/>
    <mergeCell ref="Q12:T12"/>
    <mergeCell ref="Q13:T13"/>
    <mergeCell ref="O15:P15"/>
    <mergeCell ref="Q15:T15"/>
    <mergeCell ref="Q14:T14"/>
    <mergeCell ref="M15:N15"/>
    <mergeCell ref="C14:D14"/>
    <mergeCell ref="E14:G14"/>
    <mergeCell ref="H14:J14"/>
    <mergeCell ref="K14:L14"/>
    <mergeCell ref="M14:N14"/>
    <mergeCell ref="O14:P14"/>
    <mergeCell ref="C15:D15"/>
    <mergeCell ref="E15:G15"/>
    <mergeCell ref="H15:J15"/>
    <mergeCell ref="K15:L15"/>
    <mergeCell ref="H16:J16"/>
    <mergeCell ref="K16:L16"/>
    <mergeCell ref="Q16:T16"/>
    <mergeCell ref="C17:D17"/>
    <mergeCell ref="E17:G17"/>
    <mergeCell ref="H17:J17"/>
    <mergeCell ref="K17:L17"/>
    <mergeCell ref="M17:N17"/>
    <mergeCell ref="O17:P17"/>
    <mergeCell ref="Q17:T17"/>
    <mergeCell ref="C16:D16"/>
    <mergeCell ref="Q19:T19"/>
    <mergeCell ref="C18:D18"/>
    <mergeCell ref="E18:G18"/>
    <mergeCell ref="H18:J18"/>
    <mergeCell ref="K18:L18"/>
    <mergeCell ref="M18:N18"/>
    <mergeCell ref="O18:P18"/>
    <mergeCell ref="Q18:T18"/>
    <mergeCell ref="C19:D19"/>
    <mergeCell ref="E19:G19"/>
    <mergeCell ref="H19:J19"/>
    <mergeCell ref="K19:L19"/>
    <mergeCell ref="E16:G16"/>
    <mergeCell ref="O19:P19"/>
    <mergeCell ref="M16:N16"/>
    <mergeCell ref="O16:P16"/>
    <mergeCell ref="M19:N19"/>
    <mergeCell ref="Q20:T20"/>
    <mergeCell ref="C21:D21"/>
    <mergeCell ref="E21:G21"/>
    <mergeCell ref="H21:J21"/>
    <mergeCell ref="K21:L21"/>
    <mergeCell ref="M21:N21"/>
    <mergeCell ref="O21:P21"/>
    <mergeCell ref="Q21:T21"/>
    <mergeCell ref="C20:D20"/>
    <mergeCell ref="E20:G20"/>
    <mergeCell ref="Q23:T23"/>
    <mergeCell ref="C22:D22"/>
    <mergeCell ref="E22:G22"/>
    <mergeCell ref="H22:J22"/>
    <mergeCell ref="K22:L22"/>
    <mergeCell ref="M22:N22"/>
    <mergeCell ref="O22:P22"/>
    <mergeCell ref="Q22:T22"/>
    <mergeCell ref="C23:D23"/>
    <mergeCell ref="K23:L23"/>
    <mergeCell ref="Q25:T25"/>
    <mergeCell ref="C24:D24"/>
    <mergeCell ref="O23:P23"/>
    <mergeCell ref="H20:J20"/>
    <mergeCell ref="K20:L20"/>
    <mergeCell ref="M20:N20"/>
    <mergeCell ref="O20:P20"/>
    <mergeCell ref="E23:G23"/>
    <mergeCell ref="H23:J23"/>
    <mergeCell ref="M23:N23"/>
    <mergeCell ref="C25:D25"/>
    <mergeCell ref="E25:G25"/>
    <mergeCell ref="H25:J25"/>
    <mergeCell ref="K25:L25"/>
    <mergeCell ref="M25:N25"/>
    <mergeCell ref="O25:P25"/>
    <mergeCell ref="Q27:T27"/>
    <mergeCell ref="E24:G24"/>
    <mergeCell ref="B26:D26"/>
    <mergeCell ref="E26:F26"/>
    <mergeCell ref="H26:L26"/>
    <mergeCell ref="H24:J24"/>
    <mergeCell ref="K24:L24"/>
    <mergeCell ref="M24:N24"/>
    <mergeCell ref="O24:P24"/>
    <mergeCell ref="Q24:T24"/>
    <mergeCell ref="H28:L28"/>
    <mergeCell ref="M28:N28"/>
    <mergeCell ref="M26:N26"/>
    <mergeCell ref="O26:P26"/>
    <mergeCell ref="Q26:T26"/>
    <mergeCell ref="B27:D27"/>
    <mergeCell ref="E27:F27"/>
    <mergeCell ref="H27:L27"/>
    <mergeCell ref="M27:N27"/>
    <mergeCell ref="O27:P27"/>
    <mergeCell ref="B36:D36"/>
    <mergeCell ref="E36:T36"/>
    <mergeCell ref="O28:P28"/>
    <mergeCell ref="Q28:T28"/>
    <mergeCell ref="B29:D29"/>
    <mergeCell ref="E29:K29"/>
    <mergeCell ref="L29:N29"/>
    <mergeCell ref="Q29:T29"/>
    <mergeCell ref="B28:C28"/>
    <mergeCell ref="E28:F28"/>
    <mergeCell ref="B30:P30"/>
    <mergeCell ref="Q30:T30"/>
    <mergeCell ref="B37:D37"/>
    <mergeCell ref="E37:T37"/>
    <mergeCell ref="B31:E33"/>
    <mergeCell ref="F31:T33"/>
    <mergeCell ref="B34:D34"/>
    <mergeCell ref="E34:T34"/>
    <mergeCell ref="B35:D35"/>
    <mergeCell ref="E35:T35"/>
  </mergeCells>
  <phoneticPr fontId="27" type="noConversion"/>
  <pageMargins left="0.74791666666666667" right="0" top="0.98402777777777772" bottom="0.39305555555555555" header="0.51111111111111107" footer="0"/>
  <pageSetup paperSize="9" scale="92" orientation="portrait" verticalDpi="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>WWW.YlmF.CoM</Company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</dc:creator>
  <cp:lastModifiedBy>DELL1</cp:lastModifiedBy>
  <cp:revision/>
  <cp:lastPrinted>2013-09-29T13:41:10Z</cp:lastPrinted>
  <dcterms:created xsi:type="dcterms:W3CDTF">2011-11-18T14:48:47Z</dcterms:created>
  <dcterms:modified xsi:type="dcterms:W3CDTF">2016-06-27T08:22:57Z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2052-9.1.0.4879</vt:lpwstr>
  </property>
</Properties>
</file>