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achimmuth/Google Drive/Principles of Finance_valentin/HW_Roth_Bill_Muth/Ass4/"/>
    </mc:Choice>
  </mc:AlternateContent>
  <bookViews>
    <workbookView xWindow="80" yWindow="460" windowWidth="25840" windowHeight="16940" tabRatio="500" activeTab="5"/>
  </bookViews>
  <sheets>
    <sheet name="Prices" sheetId="1" r:id="rId1"/>
    <sheet name="Perc_Change" sheetId="2" r:id="rId2"/>
    <sheet name="Weights" sheetId="4" r:id="rId3"/>
    <sheet name="transposed_weights" sheetId="5" r:id="rId4"/>
    <sheet name="S&amp;P" sheetId="6" r:id="rId5"/>
    <sheet name="Stats" sheetId="8" r:id="rId6"/>
  </sheets>
  <definedNames>
    <definedName name="_xlnm._FilterDatabase" localSheetId="5" hidden="1">Stats!$L$219:$S$231</definedName>
    <definedName name="out" localSheetId="0">Prices!$A$1:$M$121</definedName>
    <definedName name="solver_adj" localSheetId="1" hidden="1">Perc_Change!$B$139:$M$139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Perc_Change!$B$140</definedName>
    <definedName name="solver_lhs2" localSheetId="1" hidden="1">Perc_Change!$P$129</definedName>
    <definedName name="solver_lhs3" localSheetId="1" hidden="1">Perc_Change!$P$129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opt" localSheetId="1" hidden="1">Perc_Change!$P$130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hs1" localSheetId="1" hidden="1">1</definedName>
    <definedName name="solver_rhs2" localSheetId="1" hidden="1">0.4</definedName>
    <definedName name="solver_rhs3" localSheetId="1" hidden="1">0.4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21" i="8" l="1"/>
  <c r="R222" i="8"/>
  <c r="R223" i="8"/>
  <c r="R224" i="8"/>
  <c r="R225" i="8"/>
  <c r="R226" i="8"/>
  <c r="R227" i="8"/>
  <c r="R228" i="8"/>
  <c r="R229" i="8"/>
  <c r="R230" i="8"/>
  <c r="R231" i="8"/>
  <c r="R220" i="8"/>
  <c r="S221" i="8"/>
  <c r="S222" i="8"/>
  <c r="S223" i="8"/>
  <c r="S224" i="8"/>
  <c r="S225" i="8"/>
  <c r="S226" i="8"/>
  <c r="S227" i="8"/>
  <c r="S228" i="8"/>
  <c r="S229" i="8"/>
  <c r="S230" i="8"/>
  <c r="S231" i="8"/>
  <c r="S220" i="8"/>
  <c r="N234" i="8"/>
  <c r="O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O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O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O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O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O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O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O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O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O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O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O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O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O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O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O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O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O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O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O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O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O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O99" i="6"/>
  <c r="B99" i="6"/>
  <c r="C99" i="6"/>
  <c r="D99" i="6"/>
  <c r="E99" i="6"/>
  <c r="F99" i="6"/>
  <c r="G99" i="6"/>
  <c r="H99" i="6"/>
  <c r="I99" i="6"/>
  <c r="J99" i="6"/>
  <c r="K99" i="6"/>
  <c r="L99" i="6"/>
  <c r="M99" i="6"/>
  <c r="O98" i="6"/>
  <c r="B98" i="6"/>
  <c r="C98" i="6"/>
  <c r="D98" i="6"/>
  <c r="E98" i="6"/>
  <c r="F98" i="6"/>
  <c r="G98" i="6"/>
  <c r="H98" i="6"/>
  <c r="I98" i="6"/>
  <c r="J98" i="6"/>
  <c r="K98" i="6"/>
  <c r="L98" i="6"/>
  <c r="M98" i="6"/>
  <c r="O97" i="6"/>
  <c r="B97" i="6"/>
  <c r="C97" i="6"/>
  <c r="D97" i="6"/>
  <c r="E97" i="6"/>
  <c r="F97" i="6"/>
  <c r="G97" i="6"/>
  <c r="H97" i="6"/>
  <c r="I97" i="6"/>
  <c r="J97" i="6"/>
  <c r="K97" i="6"/>
  <c r="L97" i="6"/>
  <c r="M97" i="6"/>
  <c r="O96" i="6"/>
  <c r="B96" i="6"/>
  <c r="C96" i="6"/>
  <c r="D96" i="6"/>
  <c r="E96" i="6"/>
  <c r="F96" i="6"/>
  <c r="G96" i="6"/>
  <c r="H96" i="6"/>
  <c r="I96" i="6"/>
  <c r="J96" i="6"/>
  <c r="K96" i="6"/>
  <c r="L96" i="6"/>
  <c r="M96" i="6"/>
  <c r="O95" i="6"/>
  <c r="B95" i="6"/>
  <c r="C95" i="6"/>
  <c r="D95" i="6"/>
  <c r="E95" i="6"/>
  <c r="F95" i="6"/>
  <c r="G95" i="6"/>
  <c r="H95" i="6"/>
  <c r="I95" i="6"/>
  <c r="J95" i="6"/>
  <c r="K95" i="6"/>
  <c r="L95" i="6"/>
  <c r="M95" i="6"/>
  <c r="O94" i="6"/>
  <c r="B94" i="6"/>
  <c r="C94" i="6"/>
  <c r="D94" i="6"/>
  <c r="E94" i="6"/>
  <c r="F94" i="6"/>
  <c r="G94" i="6"/>
  <c r="H94" i="6"/>
  <c r="I94" i="6"/>
  <c r="J94" i="6"/>
  <c r="K94" i="6"/>
  <c r="L94" i="6"/>
  <c r="M94" i="6"/>
  <c r="O93" i="6"/>
  <c r="B93" i="6"/>
  <c r="C93" i="6"/>
  <c r="D93" i="6"/>
  <c r="E93" i="6"/>
  <c r="F93" i="6"/>
  <c r="G93" i="6"/>
  <c r="H93" i="6"/>
  <c r="I93" i="6"/>
  <c r="J93" i="6"/>
  <c r="K93" i="6"/>
  <c r="L93" i="6"/>
  <c r="M93" i="6"/>
  <c r="O92" i="6"/>
  <c r="B92" i="6"/>
  <c r="C92" i="6"/>
  <c r="D92" i="6"/>
  <c r="E92" i="6"/>
  <c r="F92" i="6"/>
  <c r="G92" i="6"/>
  <c r="H92" i="6"/>
  <c r="I92" i="6"/>
  <c r="J92" i="6"/>
  <c r="K92" i="6"/>
  <c r="L92" i="6"/>
  <c r="M92" i="6"/>
  <c r="O91" i="6"/>
  <c r="B91" i="6"/>
  <c r="C91" i="6"/>
  <c r="D91" i="6"/>
  <c r="E91" i="6"/>
  <c r="F91" i="6"/>
  <c r="G91" i="6"/>
  <c r="H91" i="6"/>
  <c r="I91" i="6"/>
  <c r="J91" i="6"/>
  <c r="K91" i="6"/>
  <c r="L91" i="6"/>
  <c r="M91" i="6"/>
  <c r="O90" i="6"/>
  <c r="B90" i="6"/>
  <c r="C90" i="6"/>
  <c r="D90" i="6"/>
  <c r="E90" i="6"/>
  <c r="F90" i="6"/>
  <c r="G90" i="6"/>
  <c r="H90" i="6"/>
  <c r="I90" i="6"/>
  <c r="J90" i="6"/>
  <c r="K90" i="6"/>
  <c r="L90" i="6"/>
  <c r="M90" i="6"/>
  <c r="O89" i="6"/>
  <c r="B89" i="6"/>
  <c r="C89" i="6"/>
  <c r="D89" i="6"/>
  <c r="E89" i="6"/>
  <c r="F89" i="6"/>
  <c r="G89" i="6"/>
  <c r="H89" i="6"/>
  <c r="I89" i="6"/>
  <c r="J89" i="6"/>
  <c r="K89" i="6"/>
  <c r="L89" i="6"/>
  <c r="M89" i="6"/>
  <c r="O88" i="6"/>
  <c r="B88" i="6"/>
  <c r="C88" i="6"/>
  <c r="D88" i="6"/>
  <c r="E88" i="6"/>
  <c r="F88" i="6"/>
  <c r="G88" i="6"/>
  <c r="H88" i="6"/>
  <c r="I88" i="6"/>
  <c r="J88" i="6"/>
  <c r="K88" i="6"/>
  <c r="L88" i="6"/>
  <c r="M88" i="6"/>
  <c r="O87" i="6"/>
  <c r="B87" i="6"/>
  <c r="C87" i="6"/>
  <c r="D87" i="6"/>
  <c r="E87" i="6"/>
  <c r="F87" i="6"/>
  <c r="G87" i="6"/>
  <c r="H87" i="6"/>
  <c r="I87" i="6"/>
  <c r="J87" i="6"/>
  <c r="K87" i="6"/>
  <c r="L87" i="6"/>
  <c r="M87" i="6"/>
  <c r="O86" i="6"/>
  <c r="B86" i="6"/>
  <c r="C86" i="6"/>
  <c r="D86" i="6"/>
  <c r="E86" i="6"/>
  <c r="F86" i="6"/>
  <c r="G86" i="6"/>
  <c r="H86" i="6"/>
  <c r="I86" i="6"/>
  <c r="J86" i="6"/>
  <c r="K86" i="6"/>
  <c r="L86" i="6"/>
  <c r="M86" i="6"/>
  <c r="O85" i="6"/>
  <c r="B85" i="6"/>
  <c r="C85" i="6"/>
  <c r="D85" i="6"/>
  <c r="E85" i="6"/>
  <c r="F85" i="6"/>
  <c r="G85" i="6"/>
  <c r="H85" i="6"/>
  <c r="I85" i="6"/>
  <c r="J85" i="6"/>
  <c r="K85" i="6"/>
  <c r="L85" i="6"/>
  <c r="M85" i="6"/>
  <c r="O84" i="6"/>
  <c r="B84" i="6"/>
  <c r="C84" i="6"/>
  <c r="D84" i="6"/>
  <c r="E84" i="6"/>
  <c r="F84" i="6"/>
  <c r="G84" i="6"/>
  <c r="H84" i="6"/>
  <c r="I84" i="6"/>
  <c r="J84" i="6"/>
  <c r="K84" i="6"/>
  <c r="L84" i="6"/>
  <c r="M84" i="6"/>
  <c r="O83" i="6"/>
  <c r="B83" i="6"/>
  <c r="C83" i="6"/>
  <c r="D83" i="6"/>
  <c r="E83" i="6"/>
  <c r="F83" i="6"/>
  <c r="G83" i="6"/>
  <c r="H83" i="6"/>
  <c r="I83" i="6"/>
  <c r="J83" i="6"/>
  <c r="K83" i="6"/>
  <c r="L83" i="6"/>
  <c r="M83" i="6"/>
  <c r="O82" i="6"/>
  <c r="B82" i="6"/>
  <c r="C82" i="6"/>
  <c r="D82" i="6"/>
  <c r="E82" i="6"/>
  <c r="F82" i="6"/>
  <c r="G82" i="6"/>
  <c r="H82" i="6"/>
  <c r="I82" i="6"/>
  <c r="J82" i="6"/>
  <c r="K82" i="6"/>
  <c r="L82" i="6"/>
  <c r="M82" i="6"/>
  <c r="O81" i="6"/>
  <c r="B81" i="6"/>
  <c r="C81" i="6"/>
  <c r="D81" i="6"/>
  <c r="E81" i="6"/>
  <c r="F81" i="6"/>
  <c r="G81" i="6"/>
  <c r="H81" i="6"/>
  <c r="I81" i="6"/>
  <c r="J81" i="6"/>
  <c r="K81" i="6"/>
  <c r="L81" i="6"/>
  <c r="M81" i="6"/>
  <c r="O80" i="6"/>
  <c r="B80" i="6"/>
  <c r="C80" i="6"/>
  <c r="D80" i="6"/>
  <c r="E80" i="6"/>
  <c r="F80" i="6"/>
  <c r="G80" i="6"/>
  <c r="H80" i="6"/>
  <c r="I80" i="6"/>
  <c r="J80" i="6"/>
  <c r="K80" i="6"/>
  <c r="L80" i="6"/>
  <c r="M80" i="6"/>
  <c r="O79" i="6"/>
  <c r="B79" i="6"/>
  <c r="C79" i="6"/>
  <c r="D79" i="6"/>
  <c r="E79" i="6"/>
  <c r="F79" i="6"/>
  <c r="G79" i="6"/>
  <c r="H79" i="6"/>
  <c r="I79" i="6"/>
  <c r="J79" i="6"/>
  <c r="K79" i="6"/>
  <c r="L79" i="6"/>
  <c r="M79" i="6"/>
  <c r="O78" i="6"/>
  <c r="B78" i="6"/>
  <c r="C78" i="6"/>
  <c r="D78" i="6"/>
  <c r="E78" i="6"/>
  <c r="F78" i="6"/>
  <c r="G78" i="6"/>
  <c r="H78" i="6"/>
  <c r="I78" i="6"/>
  <c r="J78" i="6"/>
  <c r="K78" i="6"/>
  <c r="L78" i="6"/>
  <c r="M78" i="6"/>
  <c r="O77" i="6"/>
  <c r="B77" i="6"/>
  <c r="C77" i="6"/>
  <c r="D77" i="6"/>
  <c r="E77" i="6"/>
  <c r="F77" i="6"/>
  <c r="G77" i="6"/>
  <c r="H77" i="6"/>
  <c r="I77" i="6"/>
  <c r="J77" i="6"/>
  <c r="K77" i="6"/>
  <c r="L77" i="6"/>
  <c r="M77" i="6"/>
  <c r="O76" i="6"/>
  <c r="B76" i="6"/>
  <c r="C76" i="6"/>
  <c r="D76" i="6"/>
  <c r="E76" i="6"/>
  <c r="F76" i="6"/>
  <c r="G76" i="6"/>
  <c r="H76" i="6"/>
  <c r="I76" i="6"/>
  <c r="J76" i="6"/>
  <c r="K76" i="6"/>
  <c r="L76" i="6"/>
  <c r="M76" i="6"/>
  <c r="O75" i="6"/>
  <c r="B75" i="6"/>
  <c r="C75" i="6"/>
  <c r="D75" i="6"/>
  <c r="E75" i="6"/>
  <c r="F75" i="6"/>
  <c r="G75" i="6"/>
  <c r="H75" i="6"/>
  <c r="I75" i="6"/>
  <c r="J75" i="6"/>
  <c r="K75" i="6"/>
  <c r="L75" i="6"/>
  <c r="M75" i="6"/>
  <c r="O74" i="6"/>
  <c r="B74" i="6"/>
  <c r="C74" i="6"/>
  <c r="D74" i="6"/>
  <c r="E74" i="6"/>
  <c r="F74" i="6"/>
  <c r="G74" i="6"/>
  <c r="H74" i="6"/>
  <c r="I74" i="6"/>
  <c r="J74" i="6"/>
  <c r="K74" i="6"/>
  <c r="L74" i="6"/>
  <c r="M74" i="6"/>
  <c r="O73" i="6"/>
  <c r="B73" i="6"/>
  <c r="C73" i="6"/>
  <c r="D73" i="6"/>
  <c r="E73" i="6"/>
  <c r="F73" i="6"/>
  <c r="G73" i="6"/>
  <c r="H73" i="6"/>
  <c r="I73" i="6"/>
  <c r="J73" i="6"/>
  <c r="K73" i="6"/>
  <c r="L73" i="6"/>
  <c r="M73" i="6"/>
  <c r="O72" i="6"/>
  <c r="B72" i="6"/>
  <c r="C72" i="6"/>
  <c r="D72" i="6"/>
  <c r="E72" i="6"/>
  <c r="F72" i="6"/>
  <c r="G72" i="6"/>
  <c r="H72" i="6"/>
  <c r="I72" i="6"/>
  <c r="J72" i="6"/>
  <c r="K72" i="6"/>
  <c r="L72" i="6"/>
  <c r="M72" i="6"/>
  <c r="O71" i="6"/>
  <c r="B71" i="6"/>
  <c r="C71" i="6"/>
  <c r="D71" i="6"/>
  <c r="E71" i="6"/>
  <c r="F71" i="6"/>
  <c r="G71" i="6"/>
  <c r="H71" i="6"/>
  <c r="I71" i="6"/>
  <c r="J71" i="6"/>
  <c r="K71" i="6"/>
  <c r="L71" i="6"/>
  <c r="M71" i="6"/>
  <c r="O70" i="6"/>
  <c r="B70" i="6"/>
  <c r="C70" i="6"/>
  <c r="D70" i="6"/>
  <c r="E70" i="6"/>
  <c r="F70" i="6"/>
  <c r="G70" i="6"/>
  <c r="H70" i="6"/>
  <c r="I70" i="6"/>
  <c r="J70" i="6"/>
  <c r="K70" i="6"/>
  <c r="L70" i="6"/>
  <c r="M70" i="6"/>
  <c r="O69" i="6"/>
  <c r="B69" i="6"/>
  <c r="C69" i="6"/>
  <c r="D69" i="6"/>
  <c r="E69" i="6"/>
  <c r="F69" i="6"/>
  <c r="G69" i="6"/>
  <c r="H69" i="6"/>
  <c r="I69" i="6"/>
  <c r="J69" i="6"/>
  <c r="K69" i="6"/>
  <c r="L69" i="6"/>
  <c r="M69" i="6"/>
  <c r="O68" i="6"/>
  <c r="B68" i="6"/>
  <c r="C68" i="6"/>
  <c r="D68" i="6"/>
  <c r="E68" i="6"/>
  <c r="F68" i="6"/>
  <c r="G68" i="6"/>
  <c r="H68" i="6"/>
  <c r="I68" i="6"/>
  <c r="J68" i="6"/>
  <c r="K68" i="6"/>
  <c r="L68" i="6"/>
  <c r="M68" i="6"/>
  <c r="O67" i="6"/>
  <c r="B67" i="6"/>
  <c r="C67" i="6"/>
  <c r="D67" i="6"/>
  <c r="E67" i="6"/>
  <c r="F67" i="6"/>
  <c r="G67" i="6"/>
  <c r="H67" i="6"/>
  <c r="I67" i="6"/>
  <c r="J67" i="6"/>
  <c r="K67" i="6"/>
  <c r="L67" i="6"/>
  <c r="M67" i="6"/>
  <c r="O66" i="6"/>
  <c r="B66" i="6"/>
  <c r="C66" i="6"/>
  <c r="D66" i="6"/>
  <c r="E66" i="6"/>
  <c r="F66" i="6"/>
  <c r="G66" i="6"/>
  <c r="H66" i="6"/>
  <c r="I66" i="6"/>
  <c r="J66" i="6"/>
  <c r="K66" i="6"/>
  <c r="L66" i="6"/>
  <c r="M66" i="6"/>
  <c r="O65" i="6"/>
  <c r="B65" i="6"/>
  <c r="C65" i="6"/>
  <c r="D65" i="6"/>
  <c r="E65" i="6"/>
  <c r="F65" i="6"/>
  <c r="G65" i="6"/>
  <c r="H65" i="6"/>
  <c r="I65" i="6"/>
  <c r="J65" i="6"/>
  <c r="K65" i="6"/>
  <c r="L65" i="6"/>
  <c r="M65" i="6"/>
  <c r="O64" i="6"/>
  <c r="B64" i="6"/>
  <c r="C64" i="6"/>
  <c r="D64" i="6"/>
  <c r="E64" i="6"/>
  <c r="F64" i="6"/>
  <c r="G64" i="6"/>
  <c r="H64" i="6"/>
  <c r="I64" i="6"/>
  <c r="J64" i="6"/>
  <c r="K64" i="6"/>
  <c r="L64" i="6"/>
  <c r="M64" i="6"/>
  <c r="O63" i="6"/>
  <c r="B63" i="6"/>
  <c r="C63" i="6"/>
  <c r="D63" i="6"/>
  <c r="E63" i="6"/>
  <c r="F63" i="6"/>
  <c r="G63" i="6"/>
  <c r="H63" i="6"/>
  <c r="I63" i="6"/>
  <c r="J63" i="6"/>
  <c r="K63" i="6"/>
  <c r="L63" i="6"/>
  <c r="M63" i="6"/>
  <c r="O62" i="6"/>
  <c r="B62" i="6"/>
  <c r="C62" i="6"/>
  <c r="D62" i="6"/>
  <c r="E62" i="6"/>
  <c r="F62" i="6"/>
  <c r="G62" i="6"/>
  <c r="H62" i="6"/>
  <c r="I62" i="6"/>
  <c r="J62" i="6"/>
  <c r="K62" i="6"/>
  <c r="L62" i="6"/>
  <c r="M62" i="6"/>
  <c r="O61" i="6"/>
  <c r="B61" i="6"/>
  <c r="C61" i="6"/>
  <c r="D61" i="6"/>
  <c r="E61" i="6"/>
  <c r="F61" i="6"/>
  <c r="G61" i="6"/>
  <c r="H61" i="6"/>
  <c r="I61" i="6"/>
  <c r="J61" i="6"/>
  <c r="K61" i="6"/>
  <c r="L61" i="6"/>
  <c r="M61" i="6"/>
  <c r="O60" i="6"/>
  <c r="B60" i="6"/>
  <c r="C60" i="6"/>
  <c r="D60" i="6"/>
  <c r="E60" i="6"/>
  <c r="F60" i="6"/>
  <c r="G60" i="6"/>
  <c r="H60" i="6"/>
  <c r="I60" i="6"/>
  <c r="J60" i="6"/>
  <c r="K60" i="6"/>
  <c r="L60" i="6"/>
  <c r="M60" i="6"/>
  <c r="O59" i="6"/>
  <c r="B59" i="6"/>
  <c r="C59" i="6"/>
  <c r="D59" i="6"/>
  <c r="E59" i="6"/>
  <c r="F59" i="6"/>
  <c r="G59" i="6"/>
  <c r="H59" i="6"/>
  <c r="I59" i="6"/>
  <c r="J59" i="6"/>
  <c r="K59" i="6"/>
  <c r="L59" i="6"/>
  <c r="M59" i="6"/>
  <c r="O58" i="6"/>
  <c r="B58" i="6"/>
  <c r="C58" i="6"/>
  <c r="D58" i="6"/>
  <c r="E58" i="6"/>
  <c r="F58" i="6"/>
  <c r="G58" i="6"/>
  <c r="H58" i="6"/>
  <c r="I58" i="6"/>
  <c r="J58" i="6"/>
  <c r="K58" i="6"/>
  <c r="L58" i="6"/>
  <c r="M58" i="6"/>
  <c r="O57" i="6"/>
  <c r="B57" i="6"/>
  <c r="C57" i="6"/>
  <c r="D57" i="6"/>
  <c r="E57" i="6"/>
  <c r="F57" i="6"/>
  <c r="G57" i="6"/>
  <c r="H57" i="6"/>
  <c r="I57" i="6"/>
  <c r="J57" i="6"/>
  <c r="K57" i="6"/>
  <c r="L57" i="6"/>
  <c r="M57" i="6"/>
  <c r="O56" i="6"/>
  <c r="B56" i="6"/>
  <c r="C56" i="6"/>
  <c r="D56" i="6"/>
  <c r="E56" i="6"/>
  <c r="F56" i="6"/>
  <c r="G56" i="6"/>
  <c r="H56" i="6"/>
  <c r="I56" i="6"/>
  <c r="J56" i="6"/>
  <c r="K56" i="6"/>
  <c r="L56" i="6"/>
  <c r="M56" i="6"/>
  <c r="O55" i="6"/>
  <c r="B55" i="6"/>
  <c r="C55" i="6"/>
  <c r="D55" i="6"/>
  <c r="E55" i="6"/>
  <c r="F55" i="6"/>
  <c r="G55" i="6"/>
  <c r="H55" i="6"/>
  <c r="I55" i="6"/>
  <c r="J55" i="6"/>
  <c r="K55" i="6"/>
  <c r="L55" i="6"/>
  <c r="M55" i="6"/>
  <c r="O54" i="6"/>
  <c r="B54" i="6"/>
  <c r="C54" i="6"/>
  <c r="D54" i="6"/>
  <c r="E54" i="6"/>
  <c r="F54" i="6"/>
  <c r="G54" i="6"/>
  <c r="H54" i="6"/>
  <c r="I54" i="6"/>
  <c r="J54" i="6"/>
  <c r="K54" i="6"/>
  <c r="L54" i="6"/>
  <c r="M54" i="6"/>
  <c r="O53" i="6"/>
  <c r="B53" i="6"/>
  <c r="C53" i="6"/>
  <c r="D53" i="6"/>
  <c r="E53" i="6"/>
  <c r="F53" i="6"/>
  <c r="G53" i="6"/>
  <c r="H53" i="6"/>
  <c r="I53" i="6"/>
  <c r="J53" i="6"/>
  <c r="K53" i="6"/>
  <c r="L53" i="6"/>
  <c r="M53" i="6"/>
  <c r="O52" i="6"/>
  <c r="B52" i="6"/>
  <c r="C52" i="6"/>
  <c r="D52" i="6"/>
  <c r="E52" i="6"/>
  <c r="F52" i="6"/>
  <c r="G52" i="6"/>
  <c r="H52" i="6"/>
  <c r="I52" i="6"/>
  <c r="J52" i="6"/>
  <c r="K52" i="6"/>
  <c r="L52" i="6"/>
  <c r="M52" i="6"/>
  <c r="O51" i="6"/>
  <c r="B51" i="6"/>
  <c r="C51" i="6"/>
  <c r="D51" i="6"/>
  <c r="E51" i="6"/>
  <c r="F51" i="6"/>
  <c r="G51" i="6"/>
  <c r="H51" i="6"/>
  <c r="I51" i="6"/>
  <c r="J51" i="6"/>
  <c r="K51" i="6"/>
  <c r="L51" i="6"/>
  <c r="M51" i="6"/>
  <c r="O50" i="6"/>
  <c r="B50" i="6"/>
  <c r="C50" i="6"/>
  <c r="D50" i="6"/>
  <c r="E50" i="6"/>
  <c r="F50" i="6"/>
  <c r="G50" i="6"/>
  <c r="H50" i="6"/>
  <c r="I50" i="6"/>
  <c r="J50" i="6"/>
  <c r="K50" i="6"/>
  <c r="L50" i="6"/>
  <c r="M50" i="6"/>
  <c r="O49" i="6"/>
  <c r="B49" i="6"/>
  <c r="C49" i="6"/>
  <c r="D49" i="6"/>
  <c r="E49" i="6"/>
  <c r="F49" i="6"/>
  <c r="G49" i="6"/>
  <c r="H49" i="6"/>
  <c r="I49" i="6"/>
  <c r="J49" i="6"/>
  <c r="K49" i="6"/>
  <c r="L49" i="6"/>
  <c r="M49" i="6"/>
  <c r="O48" i="6"/>
  <c r="B48" i="6"/>
  <c r="C48" i="6"/>
  <c r="D48" i="6"/>
  <c r="E48" i="6"/>
  <c r="F48" i="6"/>
  <c r="G48" i="6"/>
  <c r="H48" i="6"/>
  <c r="I48" i="6"/>
  <c r="J48" i="6"/>
  <c r="K48" i="6"/>
  <c r="L48" i="6"/>
  <c r="M48" i="6"/>
  <c r="O47" i="6"/>
  <c r="B47" i="6"/>
  <c r="C47" i="6"/>
  <c r="D47" i="6"/>
  <c r="E47" i="6"/>
  <c r="F47" i="6"/>
  <c r="G47" i="6"/>
  <c r="H47" i="6"/>
  <c r="I47" i="6"/>
  <c r="J47" i="6"/>
  <c r="K47" i="6"/>
  <c r="L47" i="6"/>
  <c r="M47" i="6"/>
  <c r="O46" i="6"/>
  <c r="B46" i="6"/>
  <c r="C46" i="6"/>
  <c r="D46" i="6"/>
  <c r="E46" i="6"/>
  <c r="F46" i="6"/>
  <c r="G46" i="6"/>
  <c r="H46" i="6"/>
  <c r="I46" i="6"/>
  <c r="J46" i="6"/>
  <c r="K46" i="6"/>
  <c r="L46" i="6"/>
  <c r="M46" i="6"/>
  <c r="O45" i="6"/>
  <c r="B45" i="6"/>
  <c r="C45" i="6"/>
  <c r="D45" i="6"/>
  <c r="E45" i="6"/>
  <c r="F45" i="6"/>
  <c r="G45" i="6"/>
  <c r="H45" i="6"/>
  <c r="I45" i="6"/>
  <c r="J45" i="6"/>
  <c r="K45" i="6"/>
  <c r="L45" i="6"/>
  <c r="M45" i="6"/>
  <c r="O44" i="6"/>
  <c r="B44" i="6"/>
  <c r="C44" i="6"/>
  <c r="D44" i="6"/>
  <c r="E44" i="6"/>
  <c r="F44" i="6"/>
  <c r="G44" i="6"/>
  <c r="H44" i="6"/>
  <c r="I44" i="6"/>
  <c r="J44" i="6"/>
  <c r="K44" i="6"/>
  <c r="L44" i="6"/>
  <c r="M44" i="6"/>
  <c r="O43" i="6"/>
  <c r="B43" i="6"/>
  <c r="C43" i="6"/>
  <c r="D43" i="6"/>
  <c r="E43" i="6"/>
  <c r="F43" i="6"/>
  <c r="G43" i="6"/>
  <c r="H43" i="6"/>
  <c r="I43" i="6"/>
  <c r="J43" i="6"/>
  <c r="K43" i="6"/>
  <c r="L43" i="6"/>
  <c r="M43" i="6"/>
  <c r="O42" i="6"/>
  <c r="B42" i="6"/>
  <c r="C42" i="6"/>
  <c r="D42" i="6"/>
  <c r="E42" i="6"/>
  <c r="F42" i="6"/>
  <c r="G42" i="6"/>
  <c r="H42" i="6"/>
  <c r="I42" i="6"/>
  <c r="J42" i="6"/>
  <c r="K42" i="6"/>
  <c r="L42" i="6"/>
  <c r="M42" i="6"/>
  <c r="O41" i="6"/>
  <c r="B41" i="6"/>
  <c r="C41" i="6"/>
  <c r="D41" i="6"/>
  <c r="E41" i="6"/>
  <c r="F41" i="6"/>
  <c r="G41" i="6"/>
  <c r="H41" i="6"/>
  <c r="I41" i="6"/>
  <c r="J41" i="6"/>
  <c r="K41" i="6"/>
  <c r="L41" i="6"/>
  <c r="M41" i="6"/>
  <c r="O40" i="6"/>
  <c r="B40" i="6"/>
  <c r="C40" i="6"/>
  <c r="D40" i="6"/>
  <c r="E40" i="6"/>
  <c r="F40" i="6"/>
  <c r="G40" i="6"/>
  <c r="H40" i="6"/>
  <c r="I40" i="6"/>
  <c r="J40" i="6"/>
  <c r="K40" i="6"/>
  <c r="L40" i="6"/>
  <c r="M40" i="6"/>
  <c r="O39" i="6"/>
  <c r="B39" i="6"/>
  <c r="C39" i="6"/>
  <c r="D39" i="6"/>
  <c r="E39" i="6"/>
  <c r="F39" i="6"/>
  <c r="G39" i="6"/>
  <c r="H39" i="6"/>
  <c r="I39" i="6"/>
  <c r="J39" i="6"/>
  <c r="K39" i="6"/>
  <c r="L39" i="6"/>
  <c r="M39" i="6"/>
  <c r="O38" i="6"/>
  <c r="B38" i="6"/>
  <c r="C38" i="6"/>
  <c r="D38" i="6"/>
  <c r="E38" i="6"/>
  <c r="F38" i="6"/>
  <c r="G38" i="6"/>
  <c r="H38" i="6"/>
  <c r="I38" i="6"/>
  <c r="J38" i="6"/>
  <c r="K38" i="6"/>
  <c r="L38" i="6"/>
  <c r="M38" i="6"/>
  <c r="O37" i="6"/>
  <c r="B37" i="6"/>
  <c r="C37" i="6"/>
  <c r="D37" i="6"/>
  <c r="E37" i="6"/>
  <c r="F37" i="6"/>
  <c r="G37" i="6"/>
  <c r="H37" i="6"/>
  <c r="I37" i="6"/>
  <c r="J37" i="6"/>
  <c r="K37" i="6"/>
  <c r="L37" i="6"/>
  <c r="M37" i="6"/>
  <c r="O36" i="6"/>
  <c r="B36" i="6"/>
  <c r="C36" i="6"/>
  <c r="D36" i="6"/>
  <c r="E36" i="6"/>
  <c r="F36" i="6"/>
  <c r="G36" i="6"/>
  <c r="H36" i="6"/>
  <c r="I36" i="6"/>
  <c r="J36" i="6"/>
  <c r="K36" i="6"/>
  <c r="L36" i="6"/>
  <c r="M36" i="6"/>
  <c r="O35" i="6"/>
  <c r="B35" i="6"/>
  <c r="C35" i="6"/>
  <c r="D35" i="6"/>
  <c r="E35" i="6"/>
  <c r="F35" i="6"/>
  <c r="G35" i="6"/>
  <c r="H35" i="6"/>
  <c r="I35" i="6"/>
  <c r="J35" i="6"/>
  <c r="K35" i="6"/>
  <c r="L35" i="6"/>
  <c r="M35" i="6"/>
  <c r="O34" i="6"/>
  <c r="B34" i="6"/>
  <c r="C34" i="6"/>
  <c r="D34" i="6"/>
  <c r="E34" i="6"/>
  <c r="F34" i="6"/>
  <c r="G34" i="6"/>
  <c r="H34" i="6"/>
  <c r="I34" i="6"/>
  <c r="J34" i="6"/>
  <c r="K34" i="6"/>
  <c r="L34" i="6"/>
  <c r="M34" i="6"/>
  <c r="O33" i="6"/>
  <c r="B33" i="6"/>
  <c r="C33" i="6"/>
  <c r="D33" i="6"/>
  <c r="E33" i="6"/>
  <c r="F33" i="6"/>
  <c r="G33" i="6"/>
  <c r="H33" i="6"/>
  <c r="I33" i="6"/>
  <c r="J33" i="6"/>
  <c r="K33" i="6"/>
  <c r="L33" i="6"/>
  <c r="M33" i="6"/>
  <c r="O32" i="6"/>
  <c r="B32" i="6"/>
  <c r="C32" i="6"/>
  <c r="D32" i="6"/>
  <c r="E32" i="6"/>
  <c r="F32" i="6"/>
  <c r="G32" i="6"/>
  <c r="H32" i="6"/>
  <c r="I32" i="6"/>
  <c r="J32" i="6"/>
  <c r="K32" i="6"/>
  <c r="L32" i="6"/>
  <c r="M32" i="6"/>
  <c r="O31" i="6"/>
  <c r="B31" i="6"/>
  <c r="C31" i="6"/>
  <c r="D31" i="6"/>
  <c r="E31" i="6"/>
  <c r="F31" i="6"/>
  <c r="G31" i="6"/>
  <c r="H31" i="6"/>
  <c r="I31" i="6"/>
  <c r="J31" i="6"/>
  <c r="K31" i="6"/>
  <c r="L31" i="6"/>
  <c r="M31" i="6"/>
  <c r="O30" i="6"/>
  <c r="B30" i="6"/>
  <c r="C30" i="6"/>
  <c r="D30" i="6"/>
  <c r="E30" i="6"/>
  <c r="F30" i="6"/>
  <c r="G30" i="6"/>
  <c r="H30" i="6"/>
  <c r="I30" i="6"/>
  <c r="J30" i="6"/>
  <c r="K30" i="6"/>
  <c r="L30" i="6"/>
  <c r="M30" i="6"/>
  <c r="O29" i="6"/>
  <c r="B29" i="6"/>
  <c r="C29" i="6"/>
  <c r="D29" i="6"/>
  <c r="E29" i="6"/>
  <c r="F29" i="6"/>
  <c r="G29" i="6"/>
  <c r="H29" i="6"/>
  <c r="I29" i="6"/>
  <c r="J29" i="6"/>
  <c r="K29" i="6"/>
  <c r="L29" i="6"/>
  <c r="M29" i="6"/>
  <c r="O28" i="6"/>
  <c r="B28" i="6"/>
  <c r="C28" i="6"/>
  <c r="D28" i="6"/>
  <c r="E28" i="6"/>
  <c r="F28" i="6"/>
  <c r="G28" i="6"/>
  <c r="H28" i="6"/>
  <c r="I28" i="6"/>
  <c r="J28" i="6"/>
  <c r="K28" i="6"/>
  <c r="L28" i="6"/>
  <c r="M28" i="6"/>
  <c r="O27" i="6"/>
  <c r="B27" i="6"/>
  <c r="C27" i="6"/>
  <c r="D27" i="6"/>
  <c r="E27" i="6"/>
  <c r="F27" i="6"/>
  <c r="G27" i="6"/>
  <c r="H27" i="6"/>
  <c r="I27" i="6"/>
  <c r="J27" i="6"/>
  <c r="K27" i="6"/>
  <c r="L27" i="6"/>
  <c r="M27" i="6"/>
  <c r="O26" i="6"/>
  <c r="B26" i="6"/>
  <c r="C26" i="6"/>
  <c r="D26" i="6"/>
  <c r="E26" i="6"/>
  <c r="F26" i="6"/>
  <c r="G26" i="6"/>
  <c r="H26" i="6"/>
  <c r="I26" i="6"/>
  <c r="J26" i="6"/>
  <c r="K26" i="6"/>
  <c r="L26" i="6"/>
  <c r="M26" i="6"/>
  <c r="O25" i="6"/>
  <c r="B25" i="6"/>
  <c r="C25" i="6"/>
  <c r="D25" i="6"/>
  <c r="E25" i="6"/>
  <c r="F25" i="6"/>
  <c r="G25" i="6"/>
  <c r="H25" i="6"/>
  <c r="I25" i="6"/>
  <c r="J25" i="6"/>
  <c r="K25" i="6"/>
  <c r="L25" i="6"/>
  <c r="M25" i="6"/>
  <c r="O24" i="6"/>
  <c r="B24" i="6"/>
  <c r="C24" i="6"/>
  <c r="D24" i="6"/>
  <c r="E24" i="6"/>
  <c r="F24" i="6"/>
  <c r="G24" i="6"/>
  <c r="H24" i="6"/>
  <c r="I24" i="6"/>
  <c r="J24" i="6"/>
  <c r="K24" i="6"/>
  <c r="L24" i="6"/>
  <c r="M24" i="6"/>
  <c r="O23" i="6"/>
  <c r="B23" i="6"/>
  <c r="C23" i="6"/>
  <c r="D23" i="6"/>
  <c r="E23" i="6"/>
  <c r="F23" i="6"/>
  <c r="G23" i="6"/>
  <c r="H23" i="6"/>
  <c r="I23" i="6"/>
  <c r="J23" i="6"/>
  <c r="K23" i="6"/>
  <c r="L23" i="6"/>
  <c r="M23" i="6"/>
  <c r="O22" i="6"/>
  <c r="B22" i="6"/>
  <c r="C22" i="6"/>
  <c r="D22" i="6"/>
  <c r="E22" i="6"/>
  <c r="F22" i="6"/>
  <c r="G22" i="6"/>
  <c r="H22" i="6"/>
  <c r="I22" i="6"/>
  <c r="J22" i="6"/>
  <c r="K22" i="6"/>
  <c r="L22" i="6"/>
  <c r="M22" i="6"/>
  <c r="O21" i="6"/>
  <c r="B21" i="6"/>
  <c r="C21" i="6"/>
  <c r="D21" i="6"/>
  <c r="E21" i="6"/>
  <c r="F21" i="6"/>
  <c r="G21" i="6"/>
  <c r="H21" i="6"/>
  <c r="I21" i="6"/>
  <c r="J21" i="6"/>
  <c r="K21" i="6"/>
  <c r="L21" i="6"/>
  <c r="M21" i="6"/>
  <c r="O20" i="6"/>
  <c r="B20" i="6"/>
  <c r="C20" i="6"/>
  <c r="D20" i="6"/>
  <c r="E20" i="6"/>
  <c r="F20" i="6"/>
  <c r="G20" i="6"/>
  <c r="H20" i="6"/>
  <c r="I20" i="6"/>
  <c r="J20" i="6"/>
  <c r="K20" i="6"/>
  <c r="L20" i="6"/>
  <c r="M20" i="6"/>
  <c r="O19" i="6"/>
  <c r="B19" i="6"/>
  <c r="C19" i="6"/>
  <c r="D19" i="6"/>
  <c r="E19" i="6"/>
  <c r="F19" i="6"/>
  <c r="G19" i="6"/>
  <c r="H19" i="6"/>
  <c r="I19" i="6"/>
  <c r="J19" i="6"/>
  <c r="K19" i="6"/>
  <c r="L19" i="6"/>
  <c r="M19" i="6"/>
  <c r="O18" i="6"/>
  <c r="B18" i="6"/>
  <c r="C18" i="6"/>
  <c r="D18" i="6"/>
  <c r="E18" i="6"/>
  <c r="F18" i="6"/>
  <c r="G18" i="6"/>
  <c r="H18" i="6"/>
  <c r="I18" i="6"/>
  <c r="J18" i="6"/>
  <c r="K18" i="6"/>
  <c r="L18" i="6"/>
  <c r="M18" i="6"/>
  <c r="O17" i="6"/>
  <c r="B17" i="6"/>
  <c r="C17" i="6"/>
  <c r="D17" i="6"/>
  <c r="E17" i="6"/>
  <c r="F17" i="6"/>
  <c r="G17" i="6"/>
  <c r="H17" i="6"/>
  <c r="I17" i="6"/>
  <c r="J17" i="6"/>
  <c r="K17" i="6"/>
  <c r="L17" i="6"/>
  <c r="M17" i="6"/>
  <c r="O16" i="6"/>
  <c r="B16" i="6"/>
  <c r="C16" i="6"/>
  <c r="D16" i="6"/>
  <c r="E16" i="6"/>
  <c r="F16" i="6"/>
  <c r="G16" i="6"/>
  <c r="H16" i="6"/>
  <c r="I16" i="6"/>
  <c r="J16" i="6"/>
  <c r="K16" i="6"/>
  <c r="L16" i="6"/>
  <c r="M16" i="6"/>
  <c r="O15" i="6"/>
  <c r="B15" i="6"/>
  <c r="C15" i="6"/>
  <c r="D15" i="6"/>
  <c r="E15" i="6"/>
  <c r="F15" i="6"/>
  <c r="G15" i="6"/>
  <c r="H15" i="6"/>
  <c r="I15" i="6"/>
  <c r="J15" i="6"/>
  <c r="K15" i="6"/>
  <c r="L15" i="6"/>
  <c r="M15" i="6"/>
  <c r="O14" i="6"/>
  <c r="B14" i="6"/>
  <c r="C14" i="6"/>
  <c r="D14" i="6"/>
  <c r="E14" i="6"/>
  <c r="F14" i="6"/>
  <c r="G14" i="6"/>
  <c r="H14" i="6"/>
  <c r="I14" i="6"/>
  <c r="J14" i="6"/>
  <c r="K14" i="6"/>
  <c r="L14" i="6"/>
  <c r="M14" i="6"/>
  <c r="O13" i="6"/>
  <c r="B13" i="6"/>
  <c r="C13" i="6"/>
  <c r="D13" i="6"/>
  <c r="E13" i="6"/>
  <c r="F13" i="6"/>
  <c r="G13" i="6"/>
  <c r="H13" i="6"/>
  <c r="I13" i="6"/>
  <c r="J13" i="6"/>
  <c r="K13" i="6"/>
  <c r="L13" i="6"/>
  <c r="M13" i="6"/>
  <c r="O12" i="6"/>
  <c r="B12" i="6"/>
  <c r="C12" i="6"/>
  <c r="D12" i="6"/>
  <c r="E12" i="6"/>
  <c r="F12" i="6"/>
  <c r="G12" i="6"/>
  <c r="H12" i="6"/>
  <c r="I12" i="6"/>
  <c r="J12" i="6"/>
  <c r="K12" i="6"/>
  <c r="L12" i="6"/>
  <c r="M12" i="6"/>
  <c r="O11" i="6"/>
  <c r="B11" i="6"/>
  <c r="C11" i="6"/>
  <c r="D11" i="6"/>
  <c r="E11" i="6"/>
  <c r="F11" i="6"/>
  <c r="G11" i="6"/>
  <c r="H11" i="6"/>
  <c r="I11" i="6"/>
  <c r="J11" i="6"/>
  <c r="K11" i="6"/>
  <c r="L11" i="6"/>
  <c r="M11" i="6"/>
  <c r="O10" i="6"/>
  <c r="B10" i="6"/>
  <c r="C10" i="6"/>
  <c r="D10" i="6"/>
  <c r="E10" i="6"/>
  <c r="F10" i="6"/>
  <c r="G10" i="6"/>
  <c r="H10" i="6"/>
  <c r="I10" i="6"/>
  <c r="J10" i="6"/>
  <c r="K10" i="6"/>
  <c r="L10" i="6"/>
  <c r="M10" i="6"/>
  <c r="O9" i="6"/>
  <c r="B9" i="6"/>
  <c r="C9" i="6"/>
  <c r="D9" i="6"/>
  <c r="E9" i="6"/>
  <c r="F9" i="6"/>
  <c r="G9" i="6"/>
  <c r="H9" i="6"/>
  <c r="I9" i="6"/>
  <c r="J9" i="6"/>
  <c r="K9" i="6"/>
  <c r="L9" i="6"/>
  <c r="M9" i="6"/>
  <c r="O8" i="6"/>
  <c r="B8" i="6"/>
  <c r="C8" i="6"/>
  <c r="D8" i="6"/>
  <c r="E8" i="6"/>
  <c r="F8" i="6"/>
  <c r="G8" i="6"/>
  <c r="H8" i="6"/>
  <c r="I8" i="6"/>
  <c r="J8" i="6"/>
  <c r="K8" i="6"/>
  <c r="L8" i="6"/>
  <c r="M8" i="6"/>
  <c r="O7" i="6"/>
  <c r="B7" i="6"/>
  <c r="C7" i="6"/>
  <c r="D7" i="6"/>
  <c r="E7" i="6"/>
  <c r="F7" i="6"/>
  <c r="G7" i="6"/>
  <c r="H7" i="6"/>
  <c r="I7" i="6"/>
  <c r="J7" i="6"/>
  <c r="K7" i="6"/>
  <c r="L7" i="6"/>
  <c r="M7" i="6"/>
  <c r="O6" i="6"/>
  <c r="B6" i="6"/>
  <c r="C6" i="6"/>
  <c r="D6" i="6"/>
  <c r="E6" i="6"/>
  <c r="F6" i="6"/>
  <c r="G6" i="6"/>
  <c r="H6" i="6"/>
  <c r="I6" i="6"/>
  <c r="J6" i="6"/>
  <c r="K6" i="6"/>
  <c r="L6" i="6"/>
  <c r="M6" i="6"/>
  <c r="O5" i="6"/>
  <c r="B5" i="6"/>
  <c r="C5" i="6"/>
  <c r="D5" i="6"/>
  <c r="E5" i="6"/>
  <c r="F5" i="6"/>
  <c r="G5" i="6"/>
  <c r="H5" i="6"/>
  <c r="I5" i="6"/>
  <c r="J5" i="6"/>
  <c r="K5" i="6"/>
  <c r="L5" i="6"/>
  <c r="M5" i="6"/>
  <c r="O4" i="6"/>
  <c r="B4" i="6"/>
  <c r="C4" i="6"/>
  <c r="D4" i="6"/>
  <c r="E4" i="6"/>
  <c r="F4" i="6"/>
  <c r="G4" i="6"/>
  <c r="H4" i="6"/>
  <c r="I4" i="6"/>
  <c r="J4" i="6"/>
  <c r="K4" i="6"/>
  <c r="L4" i="6"/>
  <c r="M4" i="6"/>
  <c r="O3" i="6"/>
  <c r="B3" i="6"/>
  <c r="C3" i="6"/>
  <c r="D3" i="6"/>
  <c r="E3" i="6"/>
  <c r="F3" i="6"/>
  <c r="G3" i="6"/>
  <c r="H3" i="6"/>
  <c r="I3" i="6"/>
  <c r="J3" i="6"/>
  <c r="K3" i="6"/>
  <c r="L3" i="6"/>
  <c r="M3" i="6"/>
  <c r="C3" i="2"/>
  <c r="C153" i="2"/>
  <c r="D3" i="2"/>
  <c r="D153" i="2"/>
  <c r="E3" i="2"/>
  <c r="E153" i="2"/>
  <c r="F3" i="2"/>
  <c r="F153" i="2"/>
  <c r="G3" i="2"/>
  <c r="G153" i="2"/>
  <c r="H3" i="2"/>
  <c r="H153" i="2"/>
  <c r="I3" i="2"/>
  <c r="I153" i="2"/>
  <c r="J3" i="2"/>
  <c r="J153" i="2"/>
  <c r="K3" i="2"/>
  <c r="K153" i="2"/>
  <c r="L3" i="2"/>
  <c r="L153" i="2"/>
  <c r="M3" i="2"/>
  <c r="M153" i="2"/>
  <c r="C4" i="2"/>
  <c r="C154" i="2"/>
  <c r="D4" i="2"/>
  <c r="D154" i="2"/>
  <c r="E4" i="2"/>
  <c r="E154" i="2"/>
  <c r="F4" i="2"/>
  <c r="F154" i="2"/>
  <c r="G4" i="2"/>
  <c r="G154" i="2"/>
  <c r="H4" i="2"/>
  <c r="H154" i="2"/>
  <c r="I4" i="2"/>
  <c r="I154" i="2"/>
  <c r="J4" i="2"/>
  <c r="J154" i="2"/>
  <c r="K4" i="2"/>
  <c r="K154" i="2"/>
  <c r="L4" i="2"/>
  <c r="L154" i="2"/>
  <c r="M4" i="2"/>
  <c r="M154" i="2"/>
  <c r="B3" i="2"/>
  <c r="B153" i="2"/>
  <c r="B4" i="2"/>
  <c r="B1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6" i="2"/>
  <c r="R130" i="2"/>
  <c r="R125" i="2"/>
  <c r="R129" i="2"/>
  <c r="B140" i="2"/>
  <c r="O3" i="2"/>
  <c r="O4" i="2"/>
  <c r="B5" i="2"/>
  <c r="C5" i="2"/>
  <c r="D5" i="2"/>
  <c r="E5" i="2"/>
  <c r="F5" i="2"/>
  <c r="G5" i="2"/>
  <c r="H5" i="2"/>
  <c r="I5" i="2"/>
  <c r="J5" i="2"/>
  <c r="K5" i="2"/>
  <c r="L5" i="2"/>
  <c r="M5" i="2"/>
  <c r="O5" i="2"/>
  <c r="B6" i="2"/>
  <c r="C6" i="2"/>
  <c r="D6" i="2"/>
  <c r="E6" i="2"/>
  <c r="F6" i="2"/>
  <c r="G6" i="2"/>
  <c r="H6" i="2"/>
  <c r="I6" i="2"/>
  <c r="J6" i="2"/>
  <c r="K6" i="2"/>
  <c r="L6" i="2"/>
  <c r="M6" i="2"/>
  <c r="O6" i="2"/>
  <c r="B7" i="2"/>
  <c r="C7" i="2"/>
  <c r="D7" i="2"/>
  <c r="E7" i="2"/>
  <c r="F7" i="2"/>
  <c r="G7" i="2"/>
  <c r="H7" i="2"/>
  <c r="I7" i="2"/>
  <c r="J7" i="2"/>
  <c r="K7" i="2"/>
  <c r="L7" i="2"/>
  <c r="M7" i="2"/>
  <c r="O7" i="2"/>
  <c r="B8" i="2"/>
  <c r="C8" i="2"/>
  <c r="D8" i="2"/>
  <c r="E8" i="2"/>
  <c r="F8" i="2"/>
  <c r="G8" i="2"/>
  <c r="H8" i="2"/>
  <c r="I8" i="2"/>
  <c r="J8" i="2"/>
  <c r="K8" i="2"/>
  <c r="L8" i="2"/>
  <c r="M8" i="2"/>
  <c r="O8" i="2"/>
  <c r="B9" i="2"/>
  <c r="C9" i="2"/>
  <c r="D9" i="2"/>
  <c r="E9" i="2"/>
  <c r="F9" i="2"/>
  <c r="G9" i="2"/>
  <c r="H9" i="2"/>
  <c r="I9" i="2"/>
  <c r="J9" i="2"/>
  <c r="K9" i="2"/>
  <c r="L9" i="2"/>
  <c r="M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O54" i="2"/>
  <c r="B55" i="2"/>
  <c r="C55" i="2"/>
  <c r="D55" i="2"/>
  <c r="E55" i="2"/>
  <c r="F55" i="2"/>
  <c r="G55" i="2"/>
  <c r="H55" i="2"/>
  <c r="I55" i="2"/>
  <c r="J55" i="2"/>
  <c r="K55" i="2"/>
  <c r="L55" i="2"/>
  <c r="M55" i="2"/>
  <c r="O55" i="2"/>
  <c r="B56" i="2"/>
  <c r="C56" i="2"/>
  <c r="D56" i="2"/>
  <c r="E56" i="2"/>
  <c r="F56" i="2"/>
  <c r="G56" i="2"/>
  <c r="H56" i="2"/>
  <c r="I56" i="2"/>
  <c r="J56" i="2"/>
  <c r="K56" i="2"/>
  <c r="L56" i="2"/>
  <c r="M56" i="2"/>
  <c r="O56" i="2"/>
  <c r="B57" i="2"/>
  <c r="C57" i="2"/>
  <c r="D57" i="2"/>
  <c r="E57" i="2"/>
  <c r="F57" i="2"/>
  <c r="G57" i="2"/>
  <c r="H57" i="2"/>
  <c r="I57" i="2"/>
  <c r="J57" i="2"/>
  <c r="K57" i="2"/>
  <c r="L57" i="2"/>
  <c r="M57" i="2"/>
  <c r="O57" i="2"/>
  <c r="B58" i="2"/>
  <c r="C58" i="2"/>
  <c r="D58" i="2"/>
  <c r="E58" i="2"/>
  <c r="F58" i="2"/>
  <c r="G58" i="2"/>
  <c r="H58" i="2"/>
  <c r="I58" i="2"/>
  <c r="J58" i="2"/>
  <c r="K58" i="2"/>
  <c r="L58" i="2"/>
  <c r="M58" i="2"/>
  <c r="O58" i="2"/>
  <c r="B59" i="2"/>
  <c r="C59" i="2"/>
  <c r="D59" i="2"/>
  <c r="E59" i="2"/>
  <c r="F59" i="2"/>
  <c r="G59" i="2"/>
  <c r="H59" i="2"/>
  <c r="I59" i="2"/>
  <c r="J59" i="2"/>
  <c r="K59" i="2"/>
  <c r="L59" i="2"/>
  <c r="M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O60" i="2"/>
  <c r="B61" i="2"/>
  <c r="C61" i="2"/>
  <c r="D61" i="2"/>
  <c r="E61" i="2"/>
  <c r="F61" i="2"/>
  <c r="G61" i="2"/>
  <c r="H61" i="2"/>
  <c r="I61" i="2"/>
  <c r="J61" i="2"/>
  <c r="K61" i="2"/>
  <c r="L61" i="2"/>
  <c r="M61" i="2"/>
  <c r="O61" i="2"/>
  <c r="B62" i="2"/>
  <c r="C62" i="2"/>
  <c r="D62" i="2"/>
  <c r="E62" i="2"/>
  <c r="F62" i="2"/>
  <c r="G62" i="2"/>
  <c r="H62" i="2"/>
  <c r="I62" i="2"/>
  <c r="J62" i="2"/>
  <c r="K62" i="2"/>
  <c r="L62" i="2"/>
  <c r="M62" i="2"/>
  <c r="O62" i="2"/>
  <c r="B63" i="2"/>
  <c r="C63" i="2"/>
  <c r="D63" i="2"/>
  <c r="E63" i="2"/>
  <c r="F63" i="2"/>
  <c r="G63" i="2"/>
  <c r="H63" i="2"/>
  <c r="I63" i="2"/>
  <c r="J63" i="2"/>
  <c r="K63" i="2"/>
  <c r="L63" i="2"/>
  <c r="M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O64" i="2"/>
  <c r="B65" i="2"/>
  <c r="C65" i="2"/>
  <c r="D65" i="2"/>
  <c r="E65" i="2"/>
  <c r="F65" i="2"/>
  <c r="G65" i="2"/>
  <c r="H65" i="2"/>
  <c r="I65" i="2"/>
  <c r="J65" i="2"/>
  <c r="K65" i="2"/>
  <c r="L65" i="2"/>
  <c r="M65" i="2"/>
  <c r="O65" i="2"/>
  <c r="B66" i="2"/>
  <c r="C66" i="2"/>
  <c r="D66" i="2"/>
  <c r="E66" i="2"/>
  <c r="F66" i="2"/>
  <c r="G66" i="2"/>
  <c r="H66" i="2"/>
  <c r="I66" i="2"/>
  <c r="J66" i="2"/>
  <c r="K66" i="2"/>
  <c r="L66" i="2"/>
  <c r="M66" i="2"/>
  <c r="O66" i="2"/>
  <c r="B67" i="2"/>
  <c r="C67" i="2"/>
  <c r="D67" i="2"/>
  <c r="E67" i="2"/>
  <c r="F67" i="2"/>
  <c r="G67" i="2"/>
  <c r="H67" i="2"/>
  <c r="I67" i="2"/>
  <c r="J67" i="2"/>
  <c r="K67" i="2"/>
  <c r="L67" i="2"/>
  <c r="M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O68" i="2"/>
  <c r="B69" i="2"/>
  <c r="C69" i="2"/>
  <c r="D69" i="2"/>
  <c r="E69" i="2"/>
  <c r="F69" i="2"/>
  <c r="G69" i="2"/>
  <c r="H69" i="2"/>
  <c r="I69" i="2"/>
  <c r="J69" i="2"/>
  <c r="K69" i="2"/>
  <c r="L69" i="2"/>
  <c r="M69" i="2"/>
  <c r="O69" i="2"/>
  <c r="B70" i="2"/>
  <c r="C70" i="2"/>
  <c r="D70" i="2"/>
  <c r="E70" i="2"/>
  <c r="F70" i="2"/>
  <c r="G70" i="2"/>
  <c r="H70" i="2"/>
  <c r="I70" i="2"/>
  <c r="J70" i="2"/>
  <c r="K70" i="2"/>
  <c r="L70" i="2"/>
  <c r="M70" i="2"/>
  <c r="O70" i="2"/>
  <c r="B71" i="2"/>
  <c r="C71" i="2"/>
  <c r="D71" i="2"/>
  <c r="E71" i="2"/>
  <c r="F71" i="2"/>
  <c r="G71" i="2"/>
  <c r="H71" i="2"/>
  <c r="I71" i="2"/>
  <c r="J71" i="2"/>
  <c r="K71" i="2"/>
  <c r="L71" i="2"/>
  <c r="M71" i="2"/>
  <c r="O71" i="2"/>
  <c r="B72" i="2"/>
  <c r="C72" i="2"/>
  <c r="D72" i="2"/>
  <c r="E72" i="2"/>
  <c r="F72" i="2"/>
  <c r="G72" i="2"/>
  <c r="H72" i="2"/>
  <c r="I72" i="2"/>
  <c r="J72" i="2"/>
  <c r="K72" i="2"/>
  <c r="L72" i="2"/>
  <c r="M72" i="2"/>
  <c r="O72" i="2"/>
  <c r="B73" i="2"/>
  <c r="C73" i="2"/>
  <c r="D73" i="2"/>
  <c r="E73" i="2"/>
  <c r="F73" i="2"/>
  <c r="G73" i="2"/>
  <c r="H73" i="2"/>
  <c r="I73" i="2"/>
  <c r="J73" i="2"/>
  <c r="K73" i="2"/>
  <c r="L73" i="2"/>
  <c r="M73" i="2"/>
  <c r="O73" i="2"/>
  <c r="B74" i="2"/>
  <c r="C74" i="2"/>
  <c r="D74" i="2"/>
  <c r="E74" i="2"/>
  <c r="F74" i="2"/>
  <c r="G74" i="2"/>
  <c r="H74" i="2"/>
  <c r="I74" i="2"/>
  <c r="J74" i="2"/>
  <c r="K74" i="2"/>
  <c r="L74" i="2"/>
  <c r="M74" i="2"/>
  <c r="O74" i="2"/>
  <c r="B75" i="2"/>
  <c r="C75" i="2"/>
  <c r="D75" i="2"/>
  <c r="E75" i="2"/>
  <c r="F75" i="2"/>
  <c r="G75" i="2"/>
  <c r="H75" i="2"/>
  <c r="I75" i="2"/>
  <c r="J75" i="2"/>
  <c r="K75" i="2"/>
  <c r="L75" i="2"/>
  <c r="M75" i="2"/>
  <c r="O75" i="2"/>
  <c r="B76" i="2"/>
  <c r="C76" i="2"/>
  <c r="D76" i="2"/>
  <c r="E76" i="2"/>
  <c r="F76" i="2"/>
  <c r="G76" i="2"/>
  <c r="H76" i="2"/>
  <c r="I76" i="2"/>
  <c r="J76" i="2"/>
  <c r="K76" i="2"/>
  <c r="L76" i="2"/>
  <c r="M76" i="2"/>
  <c r="O76" i="2"/>
  <c r="B77" i="2"/>
  <c r="C77" i="2"/>
  <c r="D77" i="2"/>
  <c r="E77" i="2"/>
  <c r="F77" i="2"/>
  <c r="G77" i="2"/>
  <c r="H77" i="2"/>
  <c r="I77" i="2"/>
  <c r="J77" i="2"/>
  <c r="K77" i="2"/>
  <c r="L77" i="2"/>
  <c r="M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O78" i="2"/>
  <c r="B79" i="2"/>
  <c r="C79" i="2"/>
  <c r="D79" i="2"/>
  <c r="E79" i="2"/>
  <c r="F79" i="2"/>
  <c r="G79" i="2"/>
  <c r="H79" i="2"/>
  <c r="I79" i="2"/>
  <c r="J79" i="2"/>
  <c r="K79" i="2"/>
  <c r="L79" i="2"/>
  <c r="M79" i="2"/>
  <c r="O79" i="2"/>
  <c r="B80" i="2"/>
  <c r="C80" i="2"/>
  <c r="D80" i="2"/>
  <c r="E80" i="2"/>
  <c r="F80" i="2"/>
  <c r="G80" i="2"/>
  <c r="H80" i="2"/>
  <c r="I80" i="2"/>
  <c r="J80" i="2"/>
  <c r="K80" i="2"/>
  <c r="L80" i="2"/>
  <c r="M80" i="2"/>
  <c r="O80" i="2"/>
  <c r="B81" i="2"/>
  <c r="C81" i="2"/>
  <c r="D81" i="2"/>
  <c r="E81" i="2"/>
  <c r="F81" i="2"/>
  <c r="G81" i="2"/>
  <c r="H81" i="2"/>
  <c r="I81" i="2"/>
  <c r="J81" i="2"/>
  <c r="K81" i="2"/>
  <c r="L81" i="2"/>
  <c r="M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O82" i="2"/>
  <c r="B83" i="2"/>
  <c r="C83" i="2"/>
  <c r="D83" i="2"/>
  <c r="E83" i="2"/>
  <c r="F83" i="2"/>
  <c r="G83" i="2"/>
  <c r="H83" i="2"/>
  <c r="I83" i="2"/>
  <c r="J83" i="2"/>
  <c r="K83" i="2"/>
  <c r="L83" i="2"/>
  <c r="M83" i="2"/>
  <c r="O83" i="2"/>
  <c r="B84" i="2"/>
  <c r="C84" i="2"/>
  <c r="D84" i="2"/>
  <c r="E84" i="2"/>
  <c r="F84" i="2"/>
  <c r="G84" i="2"/>
  <c r="H84" i="2"/>
  <c r="I84" i="2"/>
  <c r="J84" i="2"/>
  <c r="K84" i="2"/>
  <c r="L84" i="2"/>
  <c r="M84" i="2"/>
  <c r="O84" i="2"/>
  <c r="B85" i="2"/>
  <c r="C85" i="2"/>
  <c r="D85" i="2"/>
  <c r="E85" i="2"/>
  <c r="F85" i="2"/>
  <c r="G85" i="2"/>
  <c r="H85" i="2"/>
  <c r="I85" i="2"/>
  <c r="J85" i="2"/>
  <c r="K85" i="2"/>
  <c r="L85" i="2"/>
  <c r="M85" i="2"/>
  <c r="O85" i="2"/>
  <c r="B86" i="2"/>
  <c r="C86" i="2"/>
  <c r="D86" i="2"/>
  <c r="E86" i="2"/>
  <c r="F86" i="2"/>
  <c r="G86" i="2"/>
  <c r="H86" i="2"/>
  <c r="I86" i="2"/>
  <c r="J86" i="2"/>
  <c r="K86" i="2"/>
  <c r="L86" i="2"/>
  <c r="M86" i="2"/>
  <c r="O86" i="2"/>
  <c r="B87" i="2"/>
  <c r="C87" i="2"/>
  <c r="D87" i="2"/>
  <c r="E87" i="2"/>
  <c r="F87" i="2"/>
  <c r="G87" i="2"/>
  <c r="H87" i="2"/>
  <c r="I87" i="2"/>
  <c r="J87" i="2"/>
  <c r="K87" i="2"/>
  <c r="L87" i="2"/>
  <c r="M87" i="2"/>
  <c r="O87" i="2"/>
  <c r="B88" i="2"/>
  <c r="C88" i="2"/>
  <c r="D88" i="2"/>
  <c r="E88" i="2"/>
  <c r="F88" i="2"/>
  <c r="G88" i="2"/>
  <c r="H88" i="2"/>
  <c r="I88" i="2"/>
  <c r="J88" i="2"/>
  <c r="K88" i="2"/>
  <c r="L88" i="2"/>
  <c r="M88" i="2"/>
  <c r="O88" i="2"/>
  <c r="B89" i="2"/>
  <c r="C89" i="2"/>
  <c r="D89" i="2"/>
  <c r="E89" i="2"/>
  <c r="F89" i="2"/>
  <c r="G89" i="2"/>
  <c r="H89" i="2"/>
  <c r="I89" i="2"/>
  <c r="J89" i="2"/>
  <c r="K89" i="2"/>
  <c r="L89" i="2"/>
  <c r="M89" i="2"/>
  <c r="O89" i="2"/>
  <c r="B90" i="2"/>
  <c r="C90" i="2"/>
  <c r="D90" i="2"/>
  <c r="E90" i="2"/>
  <c r="F90" i="2"/>
  <c r="G90" i="2"/>
  <c r="H90" i="2"/>
  <c r="I90" i="2"/>
  <c r="J90" i="2"/>
  <c r="K90" i="2"/>
  <c r="L90" i="2"/>
  <c r="M90" i="2"/>
  <c r="O90" i="2"/>
  <c r="B91" i="2"/>
  <c r="C91" i="2"/>
  <c r="D91" i="2"/>
  <c r="E91" i="2"/>
  <c r="F91" i="2"/>
  <c r="G91" i="2"/>
  <c r="H91" i="2"/>
  <c r="I91" i="2"/>
  <c r="J91" i="2"/>
  <c r="K91" i="2"/>
  <c r="L91" i="2"/>
  <c r="M91" i="2"/>
  <c r="O91" i="2"/>
  <c r="B92" i="2"/>
  <c r="C92" i="2"/>
  <c r="D92" i="2"/>
  <c r="E92" i="2"/>
  <c r="F92" i="2"/>
  <c r="G92" i="2"/>
  <c r="H92" i="2"/>
  <c r="I92" i="2"/>
  <c r="J92" i="2"/>
  <c r="K92" i="2"/>
  <c r="L92" i="2"/>
  <c r="M92" i="2"/>
  <c r="O92" i="2"/>
  <c r="B93" i="2"/>
  <c r="C93" i="2"/>
  <c r="D93" i="2"/>
  <c r="E93" i="2"/>
  <c r="F93" i="2"/>
  <c r="G93" i="2"/>
  <c r="H93" i="2"/>
  <c r="I93" i="2"/>
  <c r="J93" i="2"/>
  <c r="K93" i="2"/>
  <c r="L93" i="2"/>
  <c r="M93" i="2"/>
  <c r="O93" i="2"/>
  <c r="B94" i="2"/>
  <c r="C94" i="2"/>
  <c r="D94" i="2"/>
  <c r="E94" i="2"/>
  <c r="F94" i="2"/>
  <c r="G94" i="2"/>
  <c r="H94" i="2"/>
  <c r="I94" i="2"/>
  <c r="J94" i="2"/>
  <c r="K94" i="2"/>
  <c r="L94" i="2"/>
  <c r="M94" i="2"/>
  <c r="O94" i="2"/>
  <c r="B95" i="2"/>
  <c r="C95" i="2"/>
  <c r="D95" i="2"/>
  <c r="E95" i="2"/>
  <c r="F95" i="2"/>
  <c r="G95" i="2"/>
  <c r="H95" i="2"/>
  <c r="I95" i="2"/>
  <c r="J95" i="2"/>
  <c r="K95" i="2"/>
  <c r="L95" i="2"/>
  <c r="M95" i="2"/>
  <c r="O95" i="2"/>
  <c r="B96" i="2"/>
  <c r="C96" i="2"/>
  <c r="D96" i="2"/>
  <c r="E96" i="2"/>
  <c r="F96" i="2"/>
  <c r="G96" i="2"/>
  <c r="H96" i="2"/>
  <c r="I96" i="2"/>
  <c r="J96" i="2"/>
  <c r="K96" i="2"/>
  <c r="L96" i="2"/>
  <c r="M96" i="2"/>
  <c r="O96" i="2"/>
  <c r="B97" i="2"/>
  <c r="C97" i="2"/>
  <c r="D97" i="2"/>
  <c r="E97" i="2"/>
  <c r="F97" i="2"/>
  <c r="G97" i="2"/>
  <c r="H97" i="2"/>
  <c r="I97" i="2"/>
  <c r="J97" i="2"/>
  <c r="K97" i="2"/>
  <c r="L97" i="2"/>
  <c r="M97" i="2"/>
  <c r="O97" i="2"/>
  <c r="B98" i="2"/>
  <c r="C98" i="2"/>
  <c r="D98" i="2"/>
  <c r="E98" i="2"/>
  <c r="F98" i="2"/>
  <c r="G98" i="2"/>
  <c r="H98" i="2"/>
  <c r="I98" i="2"/>
  <c r="J98" i="2"/>
  <c r="K98" i="2"/>
  <c r="L98" i="2"/>
  <c r="M98" i="2"/>
  <c r="O98" i="2"/>
  <c r="B99" i="2"/>
  <c r="C99" i="2"/>
  <c r="D99" i="2"/>
  <c r="E99" i="2"/>
  <c r="F99" i="2"/>
  <c r="G99" i="2"/>
  <c r="H99" i="2"/>
  <c r="I99" i="2"/>
  <c r="J99" i="2"/>
  <c r="K99" i="2"/>
  <c r="L99" i="2"/>
  <c r="M99" i="2"/>
  <c r="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O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O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O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O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O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O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O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O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O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O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O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O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O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O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O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O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O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O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O121" i="2"/>
  <c r="O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G133" i="2"/>
  <c r="G134" i="2"/>
  <c r="G13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C133" i="2"/>
  <c r="O125" i="2"/>
  <c r="C134" i="2"/>
  <c r="C135" i="2"/>
  <c r="O130" i="2"/>
  <c r="O129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C129" i="2"/>
  <c r="D129" i="2"/>
  <c r="E129" i="2"/>
  <c r="F129" i="2"/>
  <c r="G129" i="2"/>
  <c r="H129" i="2"/>
  <c r="I129" i="2"/>
  <c r="J129" i="2"/>
  <c r="K129" i="2"/>
  <c r="L129" i="2"/>
  <c r="M129" i="2"/>
  <c r="B12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6" i="2"/>
  <c r="P130" i="2"/>
  <c r="P125" i="2"/>
  <c r="P129" i="2"/>
</calcChain>
</file>

<file path=xl/connections.xml><?xml version="1.0" encoding="utf-8"?>
<connections xmlns="http://schemas.openxmlformats.org/spreadsheetml/2006/main">
  <connection id="1" name="out" type="6" refreshedVersion="0" background="1" saveData="1">
    <textPr fileType="mac" sourceFile="/Users/joachimmuth/Google Drive/Principles of Finance_valentin/HW_Roth_Bill_Muth/Ass4/csv/out.csv" thousands=" 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<sst xmlns="http://schemas.openxmlformats.org/spreadsheetml/2006/main" count="499" uniqueCount="69">
  <si>
    <t>Date</t>
  </si>
  <si>
    <t>AAPL</t>
  </si>
  <si>
    <t>C</t>
  </si>
  <si>
    <t>GE</t>
  </si>
  <si>
    <t>JNJ</t>
  </si>
  <si>
    <t>JPM</t>
  </si>
  <si>
    <t>MSFT</t>
  </si>
  <si>
    <t>ORCL</t>
  </si>
  <si>
    <t>PFE</t>
  </si>
  <si>
    <t>PG</t>
  </si>
  <si>
    <t>T</t>
  </si>
  <si>
    <t>WFC</t>
  </si>
  <si>
    <t>XOM</t>
  </si>
  <si>
    <t>mean</t>
  </si>
  <si>
    <t>standard deviation</t>
  </si>
  <si>
    <t>Monthly</t>
  </si>
  <si>
    <t>Annual</t>
  </si>
  <si>
    <t>Double check</t>
  </si>
  <si>
    <t>Mean of stocks</t>
  </si>
  <si>
    <t>Mean of Portfolio</t>
  </si>
  <si>
    <t>Sdt of stocks</t>
  </si>
  <si>
    <t>Sdt of Porfolio</t>
  </si>
  <si>
    <t>(of course it's not, portfolio has less variations than each of its stocks )</t>
  </si>
  <si>
    <t>Equally-weighted Porto</t>
  </si>
  <si>
    <t>Weighted Portfolio</t>
  </si>
  <si>
    <t>Weights</t>
  </si>
  <si>
    <t>Sum of the weights</t>
  </si>
  <si>
    <t>Recorded values of portfolio</t>
  </si>
  <si>
    <t>Annual return</t>
  </si>
  <si>
    <t>Standard deviation</t>
  </si>
  <si>
    <t>No short sale</t>
  </si>
  <si>
    <t>Short sale</t>
  </si>
  <si>
    <t>No short sales</t>
  </si>
  <si>
    <t>-</t>
  </si>
  <si>
    <t>Short sales</t>
  </si>
  <si>
    <t>S&amp;P</t>
  </si>
  <si>
    <t>Linear regression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</si>
  <si>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</si>
  <si>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</si>
  <si>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</si>
  <si>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</si>
  <si>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</si>
  <si>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</si>
  <si>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</si>
  <si>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</si>
  <si>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</si>
  <si>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</si>
  <si>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</si>
  <si>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</si>
  <si>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</si>
  <si>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</si>
  <si>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</si>
  <si>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</si>
  <si>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</si>
  <si>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</si>
  <si>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</si>
  <si>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</si>
  <si>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</si>
  <si>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90.0%</t>
  </si>
  <si>
    <t>Limite supérieure pour seuil de confiance =  90.0%</t>
  </si>
  <si>
    <t>Variable X 1</t>
  </si>
  <si>
    <t xml:space="preserve">The estimate of the constant, the estimate of the slope coe cient (beta), the t-statistic of the slope coe cient, the adjusted R-squared, the number of observations you used for the estimation, and the Jensen's Alpha </t>
  </si>
  <si>
    <t>Slope</t>
  </si>
  <si>
    <t>Slope t-stat</t>
  </si>
  <si>
    <t>adjusted R-squared</t>
  </si>
  <si>
    <t>n. observations</t>
  </si>
  <si>
    <t>Jensen's Alpha</t>
  </si>
  <si>
    <t>expected return</t>
  </si>
  <si>
    <t>S&amp;P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</si>
</sst>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MSY10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0" borderId="1" xfId="0" applyNumberFormat="1" applyFill="1" applyBorder="1" applyAlignment="1"/>
    <xf numFmtId="164" fontId="0" fillId="0" borderId="0" xfId="0" applyNumberFormat="1" applyFill="1" applyBorder="1" applyAlignment="1"/>
    <xf numFmtId="1" fontId="0" fillId="0" borderId="1" xfId="0" applyNumberFormat="1" applyFill="1" applyBorder="1" applyAlignment="1"/>
    <xf numFmtId="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stocks &amp; equally-weighted porfolio</a:t>
            </a:r>
          </a:p>
        </c:rich>
      </c:tx>
      <c:layout>
        <c:manualLayout>
          <c:xMode val="edge"/>
          <c:yMode val="edge"/>
          <c:x val="0.174219209229862"/>
          <c:y val="0.0364963503649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Perc_Change!$B$130:$M$130</c:f>
              <c:numCache>
                <c:formatCode>General</c:formatCode>
                <c:ptCount val="12"/>
                <c:pt idx="0">
                  <c:v>0.330266352745543</c:v>
                </c:pt>
                <c:pt idx="1">
                  <c:v>0.519979070987776</c:v>
                </c:pt>
                <c:pt idx="2">
                  <c:v>0.289231592109927</c:v>
                </c:pt>
                <c:pt idx="3">
                  <c:v>0.140028396380907</c:v>
                </c:pt>
                <c:pt idx="4">
                  <c:v>0.300971211966857</c:v>
                </c:pt>
                <c:pt idx="5">
                  <c:v>0.249548908100979</c:v>
                </c:pt>
                <c:pt idx="6">
                  <c:v>0.241542560403955</c:v>
                </c:pt>
                <c:pt idx="7">
                  <c:v>0.189454885961786</c:v>
                </c:pt>
                <c:pt idx="8">
                  <c:v>0.153931445972672</c:v>
                </c:pt>
                <c:pt idx="9">
                  <c:v>0.173152936117917</c:v>
                </c:pt>
                <c:pt idx="10">
                  <c:v>0.31975474673335</c:v>
                </c:pt>
                <c:pt idx="11">
                  <c:v>0.164580416841538</c:v>
                </c:pt>
              </c:numCache>
            </c:numRef>
          </c:xVal>
          <c:yVal>
            <c:numRef>
              <c:f>Perc_Change!$B$129:$M$129</c:f>
              <c:numCache>
                <c:formatCode>General</c:formatCode>
                <c:ptCount val="12"/>
                <c:pt idx="0">
                  <c:v>0.295204680895438</c:v>
                </c:pt>
                <c:pt idx="1">
                  <c:v>-0.0611650087345636</c:v>
                </c:pt>
                <c:pt idx="2">
                  <c:v>0.0740136367141107</c:v>
                </c:pt>
                <c:pt idx="3">
                  <c:v>0.0990821029196952</c:v>
                </c:pt>
                <c:pt idx="4">
                  <c:v>0.121412470966679</c:v>
                </c:pt>
                <c:pt idx="5">
                  <c:v>0.122237351680131</c:v>
                </c:pt>
                <c:pt idx="6">
                  <c:v>0.143860161866223</c:v>
                </c:pt>
                <c:pt idx="7">
                  <c:v>0.0834781093456981</c:v>
                </c:pt>
                <c:pt idx="8">
                  <c:v>0.0697658754181803</c:v>
                </c:pt>
                <c:pt idx="9">
                  <c:v>0.0955593696059716</c:v>
                </c:pt>
                <c:pt idx="10">
                  <c:v>0.134926001191955</c:v>
                </c:pt>
                <c:pt idx="11">
                  <c:v>0.0597700940946222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Perc_Change!$O$130</c:f>
              <c:numCache>
                <c:formatCode>General</c:formatCode>
                <c:ptCount val="1"/>
                <c:pt idx="0">
                  <c:v>0.177393884018304</c:v>
                </c:pt>
              </c:numCache>
            </c:numRef>
          </c:xVal>
          <c:yVal>
            <c:numRef>
              <c:f>Perc_Change!$O$129</c:f>
              <c:numCache>
                <c:formatCode>General</c:formatCode>
                <c:ptCount val="1"/>
                <c:pt idx="0">
                  <c:v>0.103178737163678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75696"/>
        <c:axId val="314252144"/>
      </c:scatterChart>
      <c:valAx>
        <c:axId val="32517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Annual 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252144"/>
        <c:crosses val="autoZero"/>
        <c:crossBetween val="midCat"/>
      </c:valAx>
      <c:valAx>
        <c:axId val="314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Annual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517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Efficient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short 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Perc_Change!$B$144:$J$144</c:f>
              <c:numCache>
                <c:formatCode>General</c:formatCode>
                <c:ptCount val="9"/>
                <c:pt idx="1">
                  <c:v>0.0899999980519946</c:v>
                </c:pt>
                <c:pt idx="2">
                  <c:v>0.109999997673424</c:v>
                </c:pt>
                <c:pt idx="3">
                  <c:v>0.130000000370094</c:v>
                </c:pt>
                <c:pt idx="4">
                  <c:v>0.150000127446564</c:v>
                </c:pt>
                <c:pt idx="5">
                  <c:v>0.200000000204394</c:v>
                </c:pt>
                <c:pt idx="6">
                  <c:v>0.250000199802972</c:v>
                </c:pt>
                <c:pt idx="7">
                  <c:v>0.295204677955089</c:v>
                </c:pt>
              </c:numCache>
            </c:numRef>
          </c:xVal>
          <c:yVal>
            <c:numRef>
              <c:f>Perc_Change!$B$145:$J$145</c:f>
              <c:numCache>
                <c:formatCode>General</c:formatCode>
                <c:ptCount val="9"/>
                <c:pt idx="1">
                  <c:v>0.116811002086363</c:v>
                </c:pt>
                <c:pt idx="2">
                  <c:v>0.122678178895431</c:v>
                </c:pt>
                <c:pt idx="3">
                  <c:v>0.132776340179596</c:v>
                </c:pt>
                <c:pt idx="4">
                  <c:v>0.14630986369665</c:v>
                </c:pt>
                <c:pt idx="5">
                  <c:v>0.196094467779444</c:v>
                </c:pt>
                <c:pt idx="6">
                  <c:v>0.261310620094054</c:v>
                </c:pt>
                <c:pt idx="7">
                  <c:v>0.330266349455967</c:v>
                </c:pt>
              </c:numCache>
            </c:numRef>
          </c:yVal>
          <c:smooth val="0"/>
        </c:ser>
        <c:ser>
          <c:idx val="1"/>
          <c:order val="1"/>
          <c:tx>
            <c:v>Short sales allowed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Perc_Change!$C$148:$J$148</c:f>
              <c:numCache>
                <c:formatCode>General</c:formatCode>
                <c:ptCount val="8"/>
                <c:pt idx="0">
                  <c:v>0.106237157796517</c:v>
                </c:pt>
                <c:pt idx="1">
                  <c:v>0.105710451251555</c:v>
                </c:pt>
                <c:pt idx="2">
                  <c:v>0.108154659726863</c:v>
                </c:pt>
                <c:pt idx="3">
                  <c:v>0.113368291200607</c:v>
                </c:pt>
                <c:pt idx="4">
                  <c:v>0.136064976897434</c:v>
                </c:pt>
                <c:pt idx="5">
                  <c:v>0.167746288141397</c:v>
                </c:pt>
                <c:pt idx="6">
                  <c:v>0.20424749147996</c:v>
                </c:pt>
                <c:pt idx="7">
                  <c:v>0.284185605886742</c:v>
                </c:pt>
              </c:numCache>
            </c:numRef>
          </c:xVal>
          <c:yVal>
            <c:numRef>
              <c:f>Perc_Change!$C$147:$J$147</c:f>
              <c:numCache>
                <c:formatCode>General</c:formatCode>
                <c:ptCount val="8"/>
                <c:pt idx="0">
                  <c:v>0.0899999993418222</c:v>
                </c:pt>
                <c:pt idx="1">
                  <c:v>0.109999999285279</c:v>
                </c:pt>
                <c:pt idx="2">
                  <c:v>0.129999999992373</c:v>
                </c:pt>
                <c:pt idx="3">
                  <c:v>0.150000000572711</c:v>
                </c:pt>
                <c:pt idx="4">
                  <c:v>0.199999750235353</c:v>
                </c:pt>
                <c:pt idx="5">
                  <c:v>0.250000000196036</c:v>
                </c:pt>
                <c:pt idx="6">
                  <c:v>0.299999998223515</c:v>
                </c:pt>
                <c:pt idx="7">
                  <c:v>0.40000000470082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39952"/>
        <c:axId val="325348592"/>
      </c:scatterChart>
      <c:valAx>
        <c:axId val="32533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Annual 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5348592"/>
        <c:crosses val="autoZero"/>
        <c:crossBetween val="midCat"/>
      </c:valAx>
      <c:valAx>
        <c:axId val="3253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Annual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533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3449580314356"/>
                  <c:y val="-0.084802946667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'S&amp;P'!$O$3:$O$121</c:f>
              <c:numCache>
                <c:formatCode>General</c:formatCode>
                <c:ptCount val="119"/>
                <c:pt idx="0">
                  <c:v>0.000453157630725398</c:v>
                </c:pt>
                <c:pt idx="1">
                  <c:v>0.0110958104592496</c:v>
                </c:pt>
                <c:pt idx="2">
                  <c:v>0.0121556527379414</c:v>
                </c:pt>
                <c:pt idx="3">
                  <c:v>-0.0309169161411509</c:v>
                </c:pt>
                <c:pt idx="4">
                  <c:v>8.65962277825094E-5</c:v>
                </c:pt>
                <c:pt idx="5">
                  <c:v>0.00508587879799083</c:v>
                </c:pt>
                <c:pt idx="6">
                  <c:v>0.0212741930323481</c:v>
                </c:pt>
                <c:pt idx="7">
                  <c:v>0.0245662985125095</c:v>
                </c:pt>
                <c:pt idx="8">
                  <c:v>0.0315080029615542</c:v>
                </c:pt>
                <c:pt idx="9">
                  <c:v>0.0164666567278202</c:v>
                </c:pt>
                <c:pt idx="10">
                  <c:v>0.0126157828526598</c:v>
                </c:pt>
                <c:pt idx="11">
                  <c:v>0.0140590427350398</c:v>
                </c:pt>
                <c:pt idx="12">
                  <c:v>-0.0218461760335282</c:v>
                </c:pt>
                <c:pt idx="13">
                  <c:v>0.00997998289683055</c:v>
                </c:pt>
                <c:pt idx="14">
                  <c:v>0.0432906906024242</c:v>
                </c:pt>
                <c:pt idx="15">
                  <c:v>0.0325492287099349</c:v>
                </c:pt>
                <c:pt idx="16">
                  <c:v>-0.0178163222021676</c:v>
                </c:pt>
                <c:pt idx="17">
                  <c:v>-0.0319818783168025</c:v>
                </c:pt>
                <c:pt idx="18">
                  <c:v>0.0128635715315568</c:v>
                </c:pt>
                <c:pt idx="19">
                  <c:v>0.0357940083432995</c:v>
                </c:pt>
                <c:pt idx="20">
                  <c:v>0.0148223383003112</c:v>
                </c:pt>
                <c:pt idx="21">
                  <c:v>-0.0440434172248144</c:v>
                </c:pt>
                <c:pt idx="22">
                  <c:v>-0.00862850903396861</c:v>
                </c:pt>
                <c:pt idx="23">
                  <c:v>-0.0611634319359364</c:v>
                </c:pt>
                <c:pt idx="24">
                  <c:v>-0.0347611927726245</c:v>
                </c:pt>
                <c:pt idx="25">
                  <c:v>-0.00595962361452984</c:v>
                </c:pt>
                <c:pt idx="26">
                  <c:v>0.0475466979131989</c:v>
                </c:pt>
                <c:pt idx="27">
                  <c:v>0.0106741816575771</c:v>
                </c:pt>
                <c:pt idx="28">
                  <c:v>-0.0859623849028036</c:v>
                </c:pt>
                <c:pt idx="29">
                  <c:v>-0.00985937109375001</c:v>
                </c:pt>
                <c:pt idx="30">
                  <c:v>0.01219046453238</c:v>
                </c:pt>
                <c:pt idx="31">
                  <c:v>-0.0907914337790846</c:v>
                </c:pt>
                <c:pt idx="32">
                  <c:v>-0.16942452376742</c:v>
                </c:pt>
                <c:pt idx="33">
                  <c:v>-0.0748490425806452</c:v>
                </c:pt>
                <c:pt idx="34">
                  <c:v>0.00782157689705398</c:v>
                </c:pt>
                <c:pt idx="35">
                  <c:v>-0.0856573429283144</c:v>
                </c:pt>
                <c:pt idx="36">
                  <c:v>-0.109931197571492</c:v>
                </c:pt>
                <c:pt idx="37">
                  <c:v>0.0854044616224947</c:v>
                </c:pt>
                <c:pt idx="38">
                  <c:v>0.0939250798621647</c:v>
                </c:pt>
                <c:pt idx="39">
                  <c:v>0.0530814462553855</c:v>
                </c:pt>
                <c:pt idx="40">
                  <c:v>0.000195826530303034</c:v>
                </c:pt>
                <c:pt idx="41">
                  <c:v>0.0741417270167166</c:v>
                </c:pt>
                <c:pt idx="42">
                  <c:v>0.0335601892404949</c:v>
                </c:pt>
                <c:pt idx="43">
                  <c:v>0.0357233457884587</c:v>
                </c:pt>
                <c:pt idx="44">
                  <c:v>-0.0197620008604155</c:v>
                </c:pt>
                <c:pt idx="45">
                  <c:v>0.0573640619813735</c:v>
                </c:pt>
                <c:pt idx="46">
                  <c:v>0.0177705711884004</c:v>
                </c:pt>
                <c:pt idx="47">
                  <c:v>-0.0369742461549474</c:v>
                </c:pt>
                <c:pt idx="48">
                  <c:v>0.0285136889405313</c:v>
                </c:pt>
                <c:pt idx="49">
                  <c:v>0.0587964260318918</c:v>
                </c:pt>
                <c:pt idx="50">
                  <c:v>0.0147592298837911</c:v>
                </c:pt>
                <c:pt idx="51">
                  <c:v>-0.0819758419103345</c:v>
                </c:pt>
                <c:pt idx="52">
                  <c:v>-0.0538824420264151</c:v>
                </c:pt>
                <c:pt idx="53">
                  <c:v>0.0687778499115523</c:v>
                </c:pt>
                <c:pt idx="54">
                  <c:v>-0.0474491840402872</c:v>
                </c:pt>
                <c:pt idx="55">
                  <c:v>0.0875511029440201</c:v>
                </c:pt>
                <c:pt idx="56">
                  <c:v>0.0368559943970765</c:v>
                </c:pt>
                <c:pt idx="57">
                  <c:v>-0.00229024979894321</c:v>
                </c:pt>
                <c:pt idx="58">
                  <c:v>0.0653000404898547</c:v>
                </c:pt>
                <c:pt idx="59">
                  <c:v>0.0226455739800868</c:v>
                </c:pt>
                <c:pt idx="60">
                  <c:v>0.0319565640529522</c:v>
                </c:pt>
                <c:pt idx="61">
                  <c:v>-0.00104731320381857</c:v>
                </c:pt>
                <c:pt idx="62">
                  <c:v>0.0284953804437951</c:v>
                </c:pt>
                <c:pt idx="63">
                  <c:v>-0.0135009527669306</c:v>
                </c:pt>
                <c:pt idx="64">
                  <c:v>-0.018257461265697</c:v>
                </c:pt>
                <c:pt idx="65">
                  <c:v>-0.021474425791952</c:v>
                </c:pt>
                <c:pt idx="66">
                  <c:v>-0.0567911074635976</c:v>
                </c:pt>
                <c:pt idx="67">
                  <c:v>-0.0717619883037601</c:v>
                </c:pt>
                <c:pt idx="68">
                  <c:v>0.10772303853581</c:v>
                </c:pt>
                <c:pt idx="69">
                  <c:v>-0.00505871519358725</c:v>
                </c:pt>
                <c:pt idx="70">
                  <c:v>0.00853276394814406</c:v>
                </c:pt>
                <c:pt idx="71">
                  <c:v>0.0435830622185063</c:v>
                </c:pt>
                <c:pt idx="72">
                  <c:v>0.0405894641308417</c:v>
                </c:pt>
                <c:pt idx="73">
                  <c:v>0.0313323145305306</c:v>
                </c:pt>
                <c:pt idx="74">
                  <c:v>-0.00749745270927038</c:v>
                </c:pt>
                <c:pt idx="75">
                  <c:v>-0.0626507256331776</c:v>
                </c:pt>
                <c:pt idx="76">
                  <c:v>0.0395549821345915</c:v>
                </c:pt>
                <c:pt idx="77">
                  <c:v>0.0125975741261544</c:v>
                </c:pt>
                <c:pt idx="78">
                  <c:v>0.0197633696801482</c:v>
                </c:pt>
                <c:pt idx="79">
                  <c:v>0.024236153696477</c:v>
                </c:pt>
                <c:pt idx="80">
                  <c:v>-0.0197894098782274</c:v>
                </c:pt>
                <c:pt idx="81">
                  <c:v>0.0028467170173434</c:v>
                </c:pt>
                <c:pt idx="82">
                  <c:v>0.00706823046386451</c:v>
                </c:pt>
                <c:pt idx="83">
                  <c:v>0.0504280965195785</c:v>
                </c:pt>
                <c:pt idx="84">
                  <c:v>0.0110606491952592</c:v>
                </c:pt>
                <c:pt idx="85">
                  <c:v>0.0359877235169561</c:v>
                </c:pt>
                <c:pt idx="86">
                  <c:v>0.0180857678592523</c:v>
                </c:pt>
                <c:pt idx="87">
                  <c:v>0.0207628117210461</c:v>
                </c:pt>
                <c:pt idx="88">
                  <c:v>-0.0149993016360628</c:v>
                </c:pt>
                <c:pt idx="89">
                  <c:v>0.049462079815225</c:v>
                </c:pt>
                <c:pt idx="90">
                  <c:v>-0.0312980190338669</c:v>
                </c:pt>
                <c:pt idx="91">
                  <c:v>0.0297495231772391</c:v>
                </c:pt>
                <c:pt idx="92">
                  <c:v>0.0445957526180061</c:v>
                </c:pt>
                <c:pt idx="93">
                  <c:v>0.0280494716351864</c:v>
                </c:pt>
                <c:pt idx="94">
                  <c:v>0.0235627915504928</c:v>
                </c:pt>
                <c:pt idx="95">
                  <c:v>-0.0355829056751626</c:v>
                </c:pt>
                <c:pt idx="96">
                  <c:v>0.0431170299765953</c:v>
                </c:pt>
                <c:pt idx="97">
                  <c:v>0.00693216560793575</c:v>
                </c:pt>
                <c:pt idx="98">
                  <c:v>0.00620078896505283</c:v>
                </c:pt>
                <c:pt idx="99">
                  <c:v>0.021030280012996</c:v>
                </c:pt>
                <c:pt idx="100">
                  <c:v>0.0190583316589206</c:v>
                </c:pt>
                <c:pt idx="101">
                  <c:v>-0.0150798305819199</c:v>
                </c:pt>
                <c:pt idx="102">
                  <c:v>0.0376552954897351</c:v>
                </c:pt>
                <c:pt idx="103">
                  <c:v>-0.0155138372230638</c:v>
                </c:pt>
                <c:pt idx="104">
                  <c:v>0.0232014607867723</c:v>
                </c:pt>
                <c:pt idx="105">
                  <c:v>0.0245335887603648</c:v>
                </c:pt>
                <c:pt idx="106">
                  <c:v>-0.00418858787792042</c:v>
                </c:pt>
                <c:pt idx="107">
                  <c:v>-0.0310408057904702</c:v>
                </c:pt>
                <c:pt idx="108">
                  <c:v>0.0548925110145539</c:v>
                </c:pt>
                <c:pt idx="109">
                  <c:v>-0.0173961069137563</c:v>
                </c:pt>
                <c:pt idx="110">
                  <c:v>0.00852081973012475</c:v>
                </c:pt>
                <c:pt idx="111">
                  <c:v>0.0104913823933168</c:v>
                </c:pt>
                <c:pt idx="112">
                  <c:v>-0.0210116723759005</c:v>
                </c:pt>
                <c:pt idx="113">
                  <c:v>0.0197420296967214</c:v>
                </c:pt>
                <c:pt idx="114">
                  <c:v>-0.0625808181672028</c:v>
                </c:pt>
                <c:pt idx="115">
                  <c:v>-0.0264428315732271</c:v>
                </c:pt>
                <c:pt idx="116">
                  <c:v>0.0829831177603941</c:v>
                </c:pt>
                <c:pt idx="117">
                  <c:v>0.000504869260724128</c:v>
                </c:pt>
                <c:pt idx="118">
                  <c:v>-0.0175301851763144</c:v>
                </c:pt>
              </c:numCache>
            </c:numRef>
          </c:xVal>
          <c:yVal>
            <c:numRef>
              <c:f>'S&amp;P'!$B$3:$B$121</c:f>
              <c:numCache>
                <c:formatCode>General</c:formatCode>
                <c:ptCount val="119"/>
                <c:pt idx="0">
                  <c:v>-0.0929678025391702</c:v>
                </c:pt>
                <c:pt idx="1">
                  <c:v>-0.0842458194357028</c:v>
                </c:pt>
                <c:pt idx="2">
                  <c:v>0.122289502954246</c:v>
                </c:pt>
                <c:pt idx="3">
                  <c:v>-0.150873720517622</c:v>
                </c:pt>
                <c:pt idx="4">
                  <c:v>-0.0418269579478997</c:v>
                </c:pt>
                <c:pt idx="5">
                  <c:v>0.186659663837499</c:v>
                </c:pt>
                <c:pt idx="6">
                  <c:v>-0.00161861851185641</c:v>
                </c:pt>
                <c:pt idx="7">
                  <c:v>0.13456145255772</c:v>
                </c:pt>
                <c:pt idx="8">
                  <c:v>0.0532606593675529</c:v>
                </c:pt>
                <c:pt idx="9">
                  <c:v>0.13048847648146</c:v>
                </c:pt>
                <c:pt idx="10">
                  <c:v>-0.0744054629937958</c:v>
                </c:pt>
                <c:pt idx="11">
                  <c:v>0.0104902881787658</c:v>
                </c:pt>
                <c:pt idx="12">
                  <c:v>-0.0130642662654502</c:v>
                </c:pt>
                <c:pt idx="13">
                  <c:v>0.0980971049746042</c:v>
                </c:pt>
                <c:pt idx="14">
                  <c:v>0.07415782745979</c:v>
                </c:pt>
                <c:pt idx="15">
                  <c:v>0.21432866081514</c:v>
                </c:pt>
                <c:pt idx="16">
                  <c:v>0.0070138470041059</c:v>
                </c:pt>
                <c:pt idx="17">
                  <c:v>0.0796459262181099</c:v>
                </c:pt>
                <c:pt idx="18">
                  <c:v>0.0510018596510386</c:v>
                </c:pt>
                <c:pt idx="19">
                  <c:v>0.108246720850403</c:v>
                </c:pt>
                <c:pt idx="20">
                  <c:v>0.237701111699486</c:v>
                </c:pt>
                <c:pt idx="21">
                  <c:v>-0.0406948958547801</c:v>
                </c:pt>
                <c:pt idx="22">
                  <c:v>0.0870376059784745</c:v>
                </c:pt>
                <c:pt idx="23">
                  <c:v>-0.316639693003585</c:v>
                </c:pt>
                <c:pt idx="24">
                  <c:v>-0.0763888975186241</c:v>
                </c:pt>
                <c:pt idx="25">
                  <c:v>0.147816281583758</c:v>
                </c:pt>
                <c:pt idx="26">
                  <c:v>0.212195210320397</c:v>
                </c:pt>
                <c:pt idx="27">
                  <c:v>0.0850818170977407</c:v>
                </c:pt>
                <c:pt idx="28">
                  <c:v>-0.112900673149647</c:v>
                </c:pt>
                <c:pt idx="29">
                  <c:v>-0.0507046185720628</c:v>
                </c:pt>
                <c:pt idx="30">
                  <c:v>0.0665617007328936</c:v>
                </c:pt>
                <c:pt idx="31">
                  <c:v>-0.329558183129212</c:v>
                </c:pt>
                <c:pt idx="32">
                  <c:v>-0.0534048733996183</c:v>
                </c:pt>
                <c:pt idx="33">
                  <c:v>-0.13867460225809</c:v>
                </c:pt>
                <c:pt idx="34">
                  <c:v>-0.0789900503686063</c:v>
                </c:pt>
                <c:pt idx="35">
                  <c:v>0.0560047779831509</c:v>
                </c:pt>
                <c:pt idx="36">
                  <c:v>-0.00909794781033623</c:v>
                </c:pt>
                <c:pt idx="37">
                  <c:v>0.177023894604443</c:v>
                </c:pt>
                <c:pt idx="38">
                  <c:v>0.197012839729729</c:v>
                </c:pt>
                <c:pt idx="39">
                  <c:v>0.0793134467044316</c:v>
                </c:pt>
                <c:pt idx="40">
                  <c:v>0.0487445433500608</c:v>
                </c:pt>
                <c:pt idx="41">
                  <c:v>0.147160029301613</c:v>
                </c:pt>
                <c:pt idx="42">
                  <c:v>0.0294999862187863</c:v>
                </c:pt>
                <c:pt idx="43">
                  <c:v>0.101896375267067</c:v>
                </c:pt>
                <c:pt idx="44">
                  <c:v>0.0169948985644797</c:v>
                </c:pt>
                <c:pt idx="45">
                  <c:v>0.0605304879886426</c:v>
                </c:pt>
                <c:pt idx="46">
                  <c:v>0.0541243306792596</c:v>
                </c:pt>
                <c:pt idx="47">
                  <c:v>-0.0885967128398481</c:v>
                </c:pt>
                <c:pt idx="48">
                  <c:v>0.0653961427903418</c:v>
                </c:pt>
                <c:pt idx="49">
                  <c:v>0.148470445944592</c:v>
                </c:pt>
                <c:pt idx="50">
                  <c:v>0.111021207823645</c:v>
                </c:pt>
                <c:pt idx="51">
                  <c:v>-0.0161246457274291</c:v>
                </c:pt>
                <c:pt idx="52">
                  <c:v>-0.020826933984436</c:v>
                </c:pt>
                <c:pt idx="53">
                  <c:v>0.0227408258672512</c:v>
                </c:pt>
                <c:pt idx="54">
                  <c:v>-0.0550048257486121</c:v>
                </c:pt>
                <c:pt idx="55">
                  <c:v>0.167215051450565</c:v>
                </c:pt>
                <c:pt idx="56">
                  <c:v>0.0607225156490017</c:v>
                </c:pt>
                <c:pt idx="57">
                  <c:v>0.0337896315188819</c:v>
                </c:pt>
                <c:pt idx="58">
                  <c:v>0.0366704809667149</c:v>
                </c:pt>
                <c:pt idx="59">
                  <c:v>0.0519591957904408</c:v>
                </c:pt>
                <c:pt idx="60">
                  <c:v>0.0409348600103887</c:v>
                </c:pt>
                <c:pt idx="61">
                  <c:v>-0.0133064906645154</c:v>
                </c:pt>
                <c:pt idx="62">
                  <c:v>0.00464830013755169</c:v>
                </c:pt>
                <c:pt idx="63">
                  <c:v>-0.00656897836734527</c:v>
                </c:pt>
                <c:pt idx="64">
                  <c:v>-0.0349595773628837</c:v>
                </c:pt>
                <c:pt idx="65">
                  <c:v>0.163285352135428</c:v>
                </c:pt>
                <c:pt idx="66">
                  <c:v>-0.0144693756514143</c:v>
                </c:pt>
                <c:pt idx="67">
                  <c:v>-0.00912093880629128</c:v>
                </c:pt>
                <c:pt idx="68">
                  <c:v>0.061523194635033</c:v>
                </c:pt>
                <c:pt idx="69">
                  <c:v>-0.0557834763323864</c:v>
                </c:pt>
                <c:pt idx="70">
                  <c:v>0.0596547565458225</c:v>
                </c:pt>
                <c:pt idx="71">
                  <c:v>0.127111044741912</c:v>
                </c:pt>
                <c:pt idx="72">
                  <c:v>0.188310642545799</c:v>
                </c:pt>
                <c:pt idx="73">
                  <c:v>0.105283467812856</c:v>
                </c:pt>
                <c:pt idx="74">
                  <c:v>-0.0259695022424927</c:v>
                </c:pt>
                <c:pt idx="75">
                  <c:v>-0.0107023642836411</c:v>
                </c:pt>
                <c:pt idx="76">
                  <c:v>0.0108527783036225</c:v>
                </c:pt>
                <c:pt idx="77">
                  <c:v>0.0458219346613726</c:v>
                </c:pt>
                <c:pt idx="78">
                  <c:v>0.0938767864126915</c:v>
                </c:pt>
                <c:pt idx="79">
                  <c:v>0.00279602187506378</c:v>
                </c:pt>
                <c:pt idx="80">
                  <c:v>-0.107600076033811</c:v>
                </c:pt>
                <c:pt idx="81">
                  <c:v>-0.0123745252430923</c:v>
                </c:pt>
                <c:pt idx="82">
                  <c:v>-0.0907429351040447</c:v>
                </c:pt>
                <c:pt idx="83">
                  <c:v>-0.144089253669963</c:v>
                </c:pt>
                <c:pt idx="84">
                  <c:v>-0.0252859808503758</c:v>
                </c:pt>
                <c:pt idx="85">
                  <c:v>0.0028545881706612</c:v>
                </c:pt>
                <c:pt idx="86">
                  <c:v>0.00027101387307793</c:v>
                </c:pt>
                <c:pt idx="87">
                  <c:v>0.0224192412163275</c:v>
                </c:pt>
                <c:pt idx="88">
                  <c:v>-0.118293254329948</c:v>
                </c:pt>
                <c:pt idx="89">
                  <c:v>0.141225082859168</c:v>
                </c:pt>
                <c:pt idx="90">
                  <c:v>0.0837668505272149</c:v>
                </c:pt>
                <c:pt idx="91">
                  <c:v>-0.0214894200068085</c:v>
                </c:pt>
                <c:pt idx="92">
                  <c:v>0.0963817696812024</c:v>
                </c:pt>
                <c:pt idx="93">
                  <c:v>0.0700527364783641</c:v>
                </c:pt>
                <c:pt idx="94">
                  <c:v>0.00890173791574811</c:v>
                </c:pt>
                <c:pt idx="95">
                  <c:v>-0.107696709803051</c:v>
                </c:pt>
                <c:pt idx="96">
                  <c:v>0.0575108713232528</c:v>
                </c:pt>
                <c:pt idx="97">
                  <c:v>0.0199528503817614</c:v>
                </c:pt>
                <c:pt idx="98">
                  <c:v>0.099396370357639</c:v>
                </c:pt>
                <c:pt idx="99">
                  <c:v>0.0787093070024272</c:v>
                </c:pt>
                <c:pt idx="100">
                  <c:v>0.0276618805191935</c:v>
                </c:pt>
                <c:pt idx="101">
                  <c:v>0.0287312860386826</c:v>
                </c:pt>
                <c:pt idx="102">
                  <c:v>0.0775088498557121</c:v>
                </c:pt>
                <c:pt idx="103">
                  <c:v>-0.0170731773812796</c:v>
                </c:pt>
                <c:pt idx="104">
                  <c:v>0.0719603483754683</c:v>
                </c:pt>
                <c:pt idx="105">
                  <c:v>0.105978734652637</c:v>
                </c:pt>
                <c:pt idx="106">
                  <c:v>-0.0718911056336446</c:v>
                </c:pt>
                <c:pt idx="107">
                  <c:v>0.0614242381934389</c:v>
                </c:pt>
                <c:pt idx="108">
                  <c:v>0.10077659069821</c:v>
                </c:pt>
                <c:pt idx="109">
                  <c:v>-0.0313716428811493</c:v>
                </c:pt>
                <c:pt idx="110">
                  <c:v>0.00578636528714726</c:v>
                </c:pt>
                <c:pt idx="111">
                  <c:v>0.0453390259886022</c:v>
                </c:pt>
                <c:pt idx="112">
                  <c:v>-0.0372274937157438</c:v>
                </c:pt>
                <c:pt idx="113">
                  <c:v>-0.032926710490235</c:v>
                </c:pt>
                <c:pt idx="114">
                  <c:v>-0.0661961996246855</c:v>
                </c:pt>
                <c:pt idx="115">
                  <c:v>-0.021816211915572</c:v>
                </c:pt>
                <c:pt idx="116">
                  <c:v>0.0834088372748589</c:v>
                </c:pt>
                <c:pt idx="117">
                  <c:v>-0.00580429012317163</c:v>
                </c:pt>
                <c:pt idx="118">
                  <c:v>-0.110228231470932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71936"/>
        <c:axId val="322676736"/>
      </c:scatterChart>
      <c:valAx>
        <c:axId val="3226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676736"/>
        <c:crosses val="autoZero"/>
        <c:crossBetween val="midCat"/>
      </c:valAx>
      <c:valAx>
        <c:axId val="3226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6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1225550</xdr:colOff>
      <xdr:row>162</xdr:row>
      <xdr:rowOff>50800</xdr:rowOff>
    </xdr:from>
    <xdr:to>
      <xdr:col>8</xdr:col>
      <xdr:colOff>63500</xdr:colOff>
      <xdr:row>179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161</xdr:row>
      <xdr:rowOff>152400</xdr:rowOff>
    </xdr:from>
    <xdr:to>
      <xdr:col>14</xdr:col>
      <xdr:colOff>1308100</xdr:colOff>
      <xdr:row>178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234950</xdr:colOff>
      <xdr:row>5</xdr:row>
      <xdr:rowOff>63500</xdr:rowOff>
    </xdr:from>
    <xdr:to>
      <xdr:col>26</xdr:col>
      <xdr:colOff>254000</xdr:colOff>
      <xdr:row>29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N18" sqref="N18"/>
    </sheetView>
  </sheetViews>
  <sheetFormatPr baseColWidth="10" defaultRowHeight="16" x14ac:dyDescent="0.2"/>
  <cols>
    <col min="1" max="1" width="13.1640625" customWidth="1"/>
    <col min="2" max="3" width="11.1640625" bestFit="1" customWidth="1"/>
    <col min="4" max="4" width="10.1640625" bestFit="1" customWidth="1"/>
    <col min="5" max="5" width="11.1640625" bestFit="1" customWidth="1"/>
    <col min="6" max="13" width="10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35</v>
      </c>
    </row>
    <row r="2" spans="1:15" x14ac:dyDescent="0.2">
      <c r="A2" s="1">
        <v>38720</v>
      </c>
      <c r="B2">
        <v>9.8759029999999992</v>
      </c>
      <c r="C2">
        <v>399.24585000000002</v>
      </c>
      <c r="D2">
        <v>22.298168</v>
      </c>
      <c r="E2">
        <v>41.611660000000001</v>
      </c>
      <c r="F2">
        <v>30.301303999999998</v>
      </c>
      <c r="G2">
        <v>21.965622</v>
      </c>
      <c r="H2">
        <v>11.542861</v>
      </c>
      <c r="I2">
        <v>16.426373999999999</v>
      </c>
      <c r="J2">
        <v>43.307212999999997</v>
      </c>
      <c r="K2">
        <v>14.781452</v>
      </c>
      <c r="L2">
        <v>23.389171999999999</v>
      </c>
      <c r="M2">
        <v>48.006016000000002</v>
      </c>
      <c r="O2">
        <v>1280.079956</v>
      </c>
    </row>
    <row r="3" spans="1:15" x14ac:dyDescent="0.2">
      <c r="A3" s="1">
        <v>38749</v>
      </c>
      <c r="B3">
        <v>8.9577620000000007</v>
      </c>
      <c r="C3">
        <v>401.694366</v>
      </c>
      <c r="D3">
        <v>22.547436000000001</v>
      </c>
      <c r="E3">
        <v>41.927360999999998</v>
      </c>
      <c r="F3">
        <v>31.360897000000001</v>
      </c>
      <c r="G3">
        <v>21.037876000000001</v>
      </c>
      <c r="H3">
        <v>11.405118</v>
      </c>
      <c r="I3">
        <v>16.913810999999999</v>
      </c>
      <c r="J3">
        <v>43.819031000000003</v>
      </c>
      <c r="K3">
        <v>15.715617</v>
      </c>
      <c r="L3">
        <v>24.281773000000001</v>
      </c>
      <c r="M3">
        <v>45.66151</v>
      </c>
      <c r="O3">
        <v>1280.660034</v>
      </c>
    </row>
    <row r="4" spans="1:15" x14ac:dyDescent="0.2">
      <c r="A4" s="1">
        <v>38777</v>
      </c>
      <c r="B4">
        <v>8.2031080000000003</v>
      </c>
      <c r="C4">
        <v>409.14434799999998</v>
      </c>
      <c r="D4">
        <v>23.857614999999999</v>
      </c>
      <c r="E4">
        <v>43.069180000000003</v>
      </c>
      <c r="F4">
        <v>31.742045999999998</v>
      </c>
      <c r="G4">
        <v>21.304076999999999</v>
      </c>
      <c r="H4">
        <v>12.571342</v>
      </c>
      <c r="I4">
        <v>16.093630000000001</v>
      </c>
      <c r="J4">
        <v>42.137340999999999</v>
      </c>
      <c r="K4">
        <v>15.402329999999999</v>
      </c>
      <c r="L4">
        <v>24.156960000000002</v>
      </c>
      <c r="M4">
        <v>46.807471999999997</v>
      </c>
      <c r="O4">
        <v>1294.869995</v>
      </c>
    </row>
    <row r="5" spans="1:15" x14ac:dyDescent="0.2">
      <c r="A5" s="1">
        <v>38810</v>
      </c>
      <c r="B5">
        <v>9.2062620000000006</v>
      </c>
      <c r="C5">
        <v>437.19360399999999</v>
      </c>
      <c r="D5">
        <v>23.727283</v>
      </c>
      <c r="E5">
        <v>42.625546</v>
      </c>
      <c r="F5">
        <v>34.875835000000002</v>
      </c>
      <c r="G5">
        <v>18.908251</v>
      </c>
      <c r="H5">
        <v>13.3978</v>
      </c>
      <c r="I5">
        <v>16.358414</v>
      </c>
      <c r="J5">
        <v>42.797660999999998</v>
      </c>
      <c r="K5">
        <v>15.115354999999999</v>
      </c>
      <c r="L5">
        <v>25.979986</v>
      </c>
      <c r="M5">
        <v>48.514873999999999</v>
      </c>
      <c r="O5">
        <v>1310.6099850000001</v>
      </c>
    </row>
    <row r="6" spans="1:15" x14ac:dyDescent="0.2">
      <c r="A6" s="1">
        <v>38838</v>
      </c>
      <c r="B6">
        <v>7.8172790000000001</v>
      </c>
      <c r="C6">
        <v>431.50439499999999</v>
      </c>
      <c r="D6">
        <v>23.500917000000001</v>
      </c>
      <c r="E6">
        <v>44.068302000000003</v>
      </c>
      <c r="F6">
        <v>32.770065000000002</v>
      </c>
      <c r="G6">
        <v>17.802979000000001</v>
      </c>
      <c r="H6">
        <v>13.058033999999999</v>
      </c>
      <c r="I6">
        <v>15.425026000000001</v>
      </c>
      <c r="J6">
        <v>39.886153999999998</v>
      </c>
      <c r="K6">
        <v>15.028848999999999</v>
      </c>
      <c r="L6">
        <v>25.296268000000001</v>
      </c>
      <c r="M6">
        <v>47.081553999999997</v>
      </c>
      <c r="O6">
        <v>1270.089966</v>
      </c>
    </row>
    <row r="7" spans="1:15" x14ac:dyDescent="0.2">
      <c r="A7" s="1">
        <v>38869</v>
      </c>
      <c r="B7">
        <v>7.4903060000000004</v>
      </c>
      <c r="C7">
        <v>422.31414799999999</v>
      </c>
      <c r="D7">
        <v>22.778300999999999</v>
      </c>
      <c r="E7">
        <v>43.848762999999998</v>
      </c>
      <c r="F7">
        <v>32.278210000000001</v>
      </c>
      <c r="G7">
        <v>18.313880999999999</v>
      </c>
      <c r="H7">
        <v>13.305971</v>
      </c>
      <c r="I7">
        <v>15.301156000000001</v>
      </c>
      <c r="J7">
        <v>40.878712</v>
      </c>
      <c r="K7">
        <v>16.084212999999998</v>
      </c>
      <c r="L7">
        <v>25.566877000000002</v>
      </c>
      <c r="M7">
        <v>47.421658000000001</v>
      </c>
      <c r="O7">
        <v>1270.1999510000001</v>
      </c>
    </row>
    <row r="8" spans="1:15" x14ac:dyDescent="0.2">
      <c r="A8" s="1">
        <v>38901</v>
      </c>
      <c r="B8">
        <v>8.8884439999999998</v>
      </c>
      <c r="C8">
        <v>422.839294</v>
      </c>
      <c r="D8">
        <v>22.591707</v>
      </c>
      <c r="E8">
        <v>45.773369000000002</v>
      </c>
      <c r="F8">
        <v>35.346420000000002</v>
      </c>
      <c r="G8">
        <v>18.911242999999999</v>
      </c>
      <c r="H8">
        <v>13.746748999999999</v>
      </c>
      <c r="I8">
        <v>16.944057000000001</v>
      </c>
      <c r="J8">
        <v>41.550648000000002</v>
      </c>
      <c r="K8">
        <v>17.504207999999998</v>
      </c>
      <c r="L8">
        <v>27.571672</v>
      </c>
      <c r="M8">
        <v>52.360931000000001</v>
      </c>
      <c r="O8">
        <v>1276.660034</v>
      </c>
    </row>
    <row r="9" spans="1:15" x14ac:dyDescent="0.2">
      <c r="A9" s="1">
        <v>38930</v>
      </c>
      <c r="B9">
        <v>8.8740570000000005</v>
      </c>
      <c r="C9">
        <v>436.33041400000002</v>
      </c>
      <c r="D9">
        <v>23.538502000000001</v>
      </c>
      <c r="E9">
        <v>47.592013999999999</v>
      </c>
      <c r="F9">
        <v>35.377411000000002</v>
      </c>
      <c r="G9">
        <v>20.274677000000001</v>
      </c>
      <c r="H9">
        <v>14.380366</v>
      </c>
      <c r="I9">
        <v>18.133980000000001</v>
      </c>
      <c r="J9">
        <v>45.764857999999997</v>
      </c>
      <c r="K9">
        <v>18.169589999999999</v>
      </c>
      <c r="L9">
        <v>26.695319999999999</v>
      </c>
      <c r="M9">
        <v>52.549511000000003</v>
      </c>
      <c r="O9">
        <v>1303.8199460000001</v>
      </c>
    </row>
    <row r="10" spans="1:15" x14ac:dyDescent="0.2">
      <c r="A10" s="1">
        <v>38961</v>
      </c>
      <c r="B10">
        <v>10.068163</v>
      </c>
      <c r="C10">
        <v>439.15969799999999</v>
      </c>
      <c r="D10">
        <v>24.570855999999999</v>
      </c>
      <c r="E10">
        <v>47.798102999999998</v>
      </c>
      <c r="F10">
        <v>36.384650999999998</v>
      </c>
      <c r="G10">
        <v>21.576359</v>
      </c>
      <c r="H10">
        <v>16.290400999999999</v>
      </c>
      <c r="I10">
        <v>18.660366</v>
      </c>
      <c r="J10">
        <v>45.824005</v>
      </c>
      <c r="K10">
        <v>19.004235999999999</v>
      </c>
      <c r="L10">
        <v>27.793861</v>
      </c>
      <c r="M10">
        <v>52.106876</v>
      </c>
      <c r="O10">
        <v>1335.849976</v>
      </c>
    </row>
    <row r="11" spans="1:15" x14ac:dyDescent="0.2">
      <c r="A11" s="1">
        <v>38992</v>
      </c>
      <c r="B11">
        <v>10.6044</v>
      </c>
      <c r="C11">
        <v>443.49206500000003</v>
      </c>
      <c r="D11">
        <v>24.438606</v>
      </c>
      <c r="E11">
        <v>49.608745999999996</v>
      </c>
      <c r="F11">
        <v>37.020156999999998</v>
      </c>
      <c r="G11">
        <v>22.649260000000002</v>
      </c>
      <c r="H11">
        <v>16.960750999999998</v>
      </c>
      <c r="I11">
        <v>17.535216999999999</v>
      </c>
      <c r="J11">
        <v>47.101027999999999</v>
      </c>
      <c r="K11">
        <v>20.196176999999999</v>
      </c>
      <c r="L11">
        <v>27.878364999999999</v>
      </c>
      <c r="M11">
        <v>55.461593999999998</v>
      </c>
      <c r="O11">
        <v>1377.9399410000001</v>
      </c>
    </row>
    <row r="12" spans="1:15" x14ac:dyDescent="0.2">
      <c r="A12" s="1">
        <v>39022</v>
      </c>
      <c r="B12">
        <v>11.988151999999999</v>
      </c>
      <c r="C12">
        <v>442.78384399999999</v>
      </c>
      <c r="D12">
        <v>24.556933999999998</v>
      </c>
      <c r="E12">
        <v>48.786053000000003</v>
      </c>
      <c r="F12">
        <v>36.114941000000002</v>
      </c>
      <c r="G12">
        <v>23.241230000000002</v>
      </c>
      <c r="H12">
        <v>17.493357</v>
      </c>
      <c r="I12">
        <v>18.248405000000002</v>
      </c>
      <c r="J12">
        <v>46.655208999999999</v>
      </c>
      <c r="K12">
        <v>19.995688999999999</v>
      </c>
      <c r="L12">
        <v>27.282246000000001</v>
      </c>
      <c r="M12">
        <v>59.905827000000002</v>
      </c>
      <c r="O12">
        <v>1400.630005</v>
      </c>
    </row>
    <row r="13" spans="1:15" x14ac:dyDescent="0.2">
      <c r="A13" s="1">
        <v>39052</v>
      </c>
      <c r="B13">
        <v>11.096168</v>
      </c>
      <c r="C13">
        <v>497.33938599999999</v>
      </c>
      <c r="D13">
        <v>26.091826999999999</v>
      </c>
      <c r="E13">
        <v>48.867469999999997</v>
      </c>
      <c r="F13">
        <v>37.691260999999997</v>
      </c>
      <c r="G13">
        <v>23.637025999999999</v>
      </c>
      <c r="H13">
        <v>15.73943</v>
      </c>
      <c r="I13">
        <v>17.192931999999999</v>
      </c>
      <c r="J13">
        <v>47.754897999999997</v>
      </c>
      <c r="K13">
        <v>21.080680999999998</v>
      </c>
      <c r="L13">
        <v>27.529983999999999</v>
      </c>
      <c r="M13">
        <v>59.765438000000003</v>
      </c>
      <c r="O13">
        <v>1418.3000489999999</v>
      </c>
    </row>
    <row r="14" spans="1:15" x14ac:dyDescent="0.2">
      <c r="A14" s="1">
        <v>39085</v>
      </c>
      <c r="B14">
        <v>11.212569999999999</v>
      </c>
      <c r="C14">
        <v>492.249908</v>
      </c>
      <c r="D14">
        <v>25.278428999999999</v>
      </c>
      <c r="E14">
        <v>49.444823999999997</v>
      </c>
      <c r="F14">
        <v>40.025356000000002</v>
      </c>
      <c r="G14">
        <v>24.428621</v>
      </c>
      <c r="H14">
        <v>15.757796000000001</v>
      </c>
      <c r="I14">
        <v>17.418631000000001</v>
      </c>
      <c r="J14">
        <v>48.431702000000001</v>
      </c>
      <c r="K14">
        <v>22.423666000000001</v>
      </c>
      <c r="L14">
        <v>28.027283000000001</v>
      </c>
      <c r="M14">
        <v>57.792236000000003</v>
      </c>
      <c r="O14">
        <v>1438.23999</v>
      </c>
    </row>
    <row r="15" spans="1:15" x14ac:dyDescent="0.2">
      <c r="A15" s="1">
        <v>39114</v>
      </c>
      <c r="B15">
        <v>11.066086</v>
      </c>
      <c r="C15">
        <v>454.19726600000001</v>
      </c>
      <c r="D15">
        <v>24.671427000000001</v>
      </c>
      <c r="E15">
        <v>46.851497999999999</v>
      </c>
      <c r="F15">
        <v>38.815086000000001</v>
      </c>
      <c r="G15">
        <v>22.376550999999999</v>
      </c>
      <c r="H15">
        <v>15.087446999999999</v>
      </c>
      <c r="I15">
        <v>16.749988999999999</v>
      </c>
      <c r="J15">
        <v>47.401398</v>
      </c>
      <c r="K15">
        <v>21.929069999999999</v>
      </c>
      <c r="L15">
        <v>27.075357</v>
      </c>
      <c r="M15">
        <v>56.142910000000001</v>
      </c>
      <c r="O15">
        <v>1406.8199460000001</v>
      </c>
    </row>
    <row r="16" spans="1:15" x14ac:dyDescent="0.2">
      <c r="A16" s="1">
        <v>39142</v>
      </c>
      <c r="B16">
        <v>12.151636999999999</v>
      </c>
      <c r="C16">
        <v>462.94400000000002</v>
      </c>
      <c r="D16">
        <v>24.989449</v>
      </c>
      <c r="E16">
        <v>44.863674000000003</v>
      </c>
      <c r="F16">
        <v>38.021338999999998</v>
      </c>
      <c r="G16">
        <v>22.138249999999999</v>
      </c>
      <c r="H16">
        <v>16.648533</v>
      </c>
      <c r="I16">
        <v>16.951311</v>
      </c>
      <c r="J16">
        <v>47.155022000000002</v>
      </c>
      <c r="K16">
        <v>23.496282999999998</v>
      </c>
      <c r="L16">
        <v>26.864682999999999</v>
      </c>
      <c r="M16">
        <v>59.095737</v>
      </c>
      <c r="O16">
        <v>1420.8599850000001</v>
      </c>
    </row>
    <row r="17" spans="1:15" x14ac:dyDescent="0.2">
      <c r="A17" s="1">
        <v>39174</v>
      </c>
      <c r="B17">
        <v>13.052776</v>
      </c>
      <c r="C17">
        <v>483.50323500000002</v>
      </c>
      <c r="D17">
        <v>26.049522</v>
      </c>
      <c r="E17">
        <v>47.811905000000003</v>
      </c>
      <c r="F17">
        <v>41.235477000000003</v>
      </c>
      <c r="G17">
        <v>23.782533999999998</v>
      </c>
      <c r="H17">
        <v>17.263786</v>
      </c>
      <c r="I17">
        <v>17.756598</v>
      </c>
      <c r="J17">
        <v>48.346316999999999</v>
      </c>
      <c r="K17">
        <v>23.283895000000001</v>
      </c>
      <c r="L17">
        <v>28.003876000000002</v>
      </c>
      <c r="M17">
        <v>62.173884999999999</v>
      </c>
      <c r="O17">
        <v>1482.369995</v>
      </c>
    </row>
    <row r="18" spans="1:15" x14ac:dyDescent="0.2">
      <c r="A18" s="1">
        <v>39203</v>
      </c>
      <c r="B18">
        <v>15.85036</v>
      </c>
      <c r="C18">
        <v>496.28363000000002</v>
      </c>
      <c r="D18">
        <v>26.558357000000001</v>
      </c>
      <c r="E18">
        <v>47.412987000000001</v>
      </c>
      <c r="F18">
        <v>41.021782000000002</v>
      </c>
      <c r="G18">
        <v>24.457260000000002</v>
      </c>
      <c r="H18">
        <v>17.796392000000001</v>
      </c>
      <c r="I18">
        <v>18.645508</v>
      </c>
      <c r="J18">
        <v>47.708202</v>
      </c>
      <c r="K18">
        <v>24.859406</v>
      </c>
      <c r="L18">
        <v>28.380423</v>
      </c>
      <c r="M18">
        <v>65.423614999999998</v>
      </c>
      <c r="O18">
        <v>1530.619995</v>
      </c>
    </row>
    <row r="19" spans="1:15" x14ac:dyDescent="0.2">
      <c r="A19" s="1">
        <v>39234</v>
      </c>
      <c r="B19">
        <v>15.961532</v>
      </c>
      <c r="C19">
        <v>467.13870200000002</v>
      </c>
      <c r="D19">
        <v>27.248335000000001</v>
      </c>
      <c r="E19">
        <v>46.176513999999997</v>
      </c>
      <c r="F19">
        <v>38.346622000000004</v>
      </c>
      <c r="G19">
        <v>23.485025</v>
      </c>
      <c r="H19">
        <v>18.099426000000001</v>
      </c>
      <c r="I19">
        <v>17.343239000000001</v>
      </c>
      <c r="J19">
        <v>45.936503999999999</v>
      </c>
      <c r="K19">
        <v>24.95562</v>
      </c>
      <c r="L19">
        <v>27.656952</v>
      </c>
      <c r="M19">
        <v>65.982117000000002</v>
      </c>
      <c r="O19">
        <v>1503.349976</v>
      </c>
    </row>
    <row r="20" spans="1:15" x14ac:dyDescent="0.2">
      <c r="A20" s="1">
        <v>39265</v>
      </c>
      <c r="B20">
        <v>17.232803000000001</v>
      </c>
      <c r="C20">
        <v>424.149902</v>
      </c>
      <c r="D20">
        <v>27.590005999999999</v>
      </c>
      <c r="E20">
        <v>45.337215</v>
      </c>
      <c r="F20">
        <v>35.103904999999997</v>
      </c>
      <c r="G20">
        <v>23.102506999999999</v>
      </c>
      <c r="H20">
        <v>17.557638000000001</v>
      </c>
      <c r="I20">
        <v>15.946012</v>
      </c>
      <c r="J20">
        <v>46.70026</v>
      </c>
      <c r="K20">
        <v>23.754363999999999</v>
      </c>
      <c r="L20">
        <v>26.556023</v>
      </c>
      <c r="M20">
        <v>66.965401</v>
      </c>
      <c r="O20">
        <v>1455.2700199999999</v>
      </c>
    </row>
    <row r="21" spans="1:15" x14ac:dyDescent="0.2">
      <c r="A21" s="1">
        <v>39295</v>
      </c>
      <c r="B21">
        <v>18.111708</v>
      </c>
      <c r="C21">
        <v>431.95202599999999</v>
      </c>
      <c r="D21">
        <v>27.668306000000001</v>
      </c>
      <c r="E21">
        <v>46.615378999999997</v>
      </c>
      <c r="F21">
        <v>35.5107</v>
      </c>
      <c r="G21">
        <v>22.975559000000001</v>
      </c>
      <c r="H21">
        <v>18.62285</v>
      </c>
      <c r="I21">
        <v>17.051178</v>
      </c>
      <c r="J21">
        <v>49.304783</v>
      </c>
      <c r="K21">
        <v>24.185048999999999</v>
      </c>
      <c r="L21">
        <v>28.991887999999999</v>
      </c>
      <c r="M21">
        <v>67.706978000000007</v>
      </c>
      <c r="O21">
        <v>1473.98999</v>
      </c>
    </row>
    <row r="22" spans="1:15" x14ac:dyDescent="0.2">
      <c r="A22" s="1">
        <v>39329</v>
      </c>
      <c r="B22">
        <v>20.072241000000002</v>
      </c>
      <c r="C22">
        <v>430.01711999999998</v>
      </c>
      <c r="D22">
        <v>29.668078999999999</v>
      </c>
      <c r="E22">
        <v>49.565143999999997</v>
      </c>
      <c r="F22">
        <v>36.547626000000001</v>
      </c>
      <c r="G22">
        <v>23.559345</v>
      </c>
      <c r="H22">
        <v>19.880903</v>
      </c>
      <c r="I22">
        <v>16.769736999999999</v>
      </c>
      <c r="J22">
        <v>53.1021</v>
      </c>
      <c r="K22">
        <v>25.665147999999999</v>
      </c>
      <c r="L22">
        <v>28.261932000000002</v>
      </c>
      <c r="M22">
        <v>73.101096999999996</v>
      </c>
      <c r="O22">
        <v>1526.75</v>
      </c>
    </row>
    <row r="23" spans="1:15" x14ac:dyDescent="0.2">
      <c r="A23" s="1">
        <v>39356</v>
      </c>
      <c r="B23">
        <v>24.843434999999999</v>
      </c>
      <c r="C23">
        <v>386.06634500000001</v>
      </c>
      <c r="D23">
        <v>29.496089999999999</v>
      </c>
      <c r="E23">
        <v>49.165301999999997</v>
      </c>
      <c r="F23">
        <v>37.793362000000002</v>
      </c>
      <c r="G23">
        <v>29.437187000000002</v>
      </c>
      <c r="H23">
        <v>20.358412000000001</v>
      </c>
      <c r="I23">
        <v>16.893297</v>
      </c>
      <c r="J23">
        <v>52.743721000000001</v>
      </c>
      <c r="K23">
        <v>25.565861000000002</v>
      </c>
      <c r="L23">
        <v>26.984511999999999</v>
      </c>
      <c r="M23">
        <v>72.650931999999997</v>
      </c>
      <c r="O23">
        <v>1549.380005</v>
      </c>
    </row>
    <row r="24" spans="1:15" x14ac:dyDescent="0.2">
      <c r="A24" s="1">
        <v>39387</v>
      </c>
      <c r="B24">
        <v>23.832433999999999</v>
      </c>
      <c r="C24">
        <v>310.83197000000001</v>
      </c>
      <c r="D24">
        <v>27.43939</v>
      </c>
      <c r="E24">
        <v>51.422001000000002</v>
      </c>
      <c r="F24">
        <v>36.683684999999997</v>
      </c>
      <c r="G24">
        <v>26.958969</v>
      </c>
      <c r="H24">
        <v>18.531020999999999</v>
      </c>
      <c r="I24">
        <v>16.509900999999999</v>
      </c>
      <c r="J24">
        <v>56.142628000000002</v>
      </c>
      <c r="K24">
        <v>23.375723000000001</v>
      </c>
      <c r="L24">
        <v>25.975276999999998</v>
      </c>
      <c r="M24">
        <v>70.689635999999993</v>
      </c>
      <c r="O24">
        <v>1481.1400149999999</v>
      </c>
    </row>
    <row r="25" spans="1:15" x14ac:dyDescent="0.2">
      <c r="A25" s="1">
        <v>39419</v>
      </c>
      <c r="B25">
        <v>25.906752000000001</v>
      </c>
      <c r="C25">
        <v>274.80157500000001</v>
      </c>
      <c r="D25">
        <v>26.792227</v>
      </c>
      <c r="E25">
        <v>50.632525999999999</v>
      </c>
      <c r="F25">
        <v>35.099583000000003</v>
      </c>
      <c r="G25">
        <v>28.563669000000001</v>
      </c>
      <c r="H25">
        <v>20.734908999999998</v>
      </c>
      <c r="I25">
        <v>15.794193999999999</v>
      </c>
      <c r="J25">
        <v>55.702590999999998</v>
      </c>
      <c r="K25">
        <v>25.425153999999999</v>
      </c>
      <c r="L25">
        <v>24.181115999999999</v>
      </c>
      <c r="M25">
        <v>74.281197000000006</v>
      </c>
      <c r="O25">
        <v>1468.3599850000001</v>
      </c>
    </row>
    <row r="26" spans="1:15" x14ac:dyDescent="0.2">
      <c r="A26" s="1">
        <v>39449</v>
      </c>
      <c r="B26">
        <v>17.703645999999999</v>
      </c>
      <c r="C26">
        <v>266.00015300000001</v>
      </c>
      <c r="D26">
        <v>25.556332000000001</v>
      </c>
      <c r="E26">
        <v>47.930103000000003</v>
      </c>
      <c r="F26">
        <v>38.449738000000004</v>
      </c>
      <c r="G26">
        <v>26.156618000000002</v>
      </c>
      <c r="H26">
        <v>18.870787</v>
      </c>
      <c r="I26">
        <v>16.231957999999999</v>
      </c>
      <c r="J26">
        <v>49.883609999999997</v>
      </c>
      <c r="K26">
        <v>23.776579000000002</v>
      </c>
      <c r="L26">
        <v>27.296869000000001</v>
      </c>
      <c r="M26">
        <v>67.946404000000001</v>
      </c>
      <c r="O26">
        <v>1378.5500489999999</v>
      </c>
    </row>
    <row r="27" spans="1:15" x14ac:dyDescent="0.2">
      <c r="A27" s="1">
        <v>39479</v>
      </c>
      <c r="B27">
        <v>16.351284</v>
      </c>
      <c r="C27">
        <v>223.88580300000001</v>
      </c>
      <c r="D27">
        <v>24.169895</v>
      </c>
      <c r="E27">
        <v>47.346336000000001</v>
      </c>
      <c r="F27">
        <v>32.974299999999999</v>
      </c>
      <c r="G27">
        <v>21.908726000000001</v>
      </c>
      <c r="H27">
        <v>17.263786</v>
      </c>
      <c r="I27">
        <v>15.700327</v>
      </c>
      <c r="J27">
        <v>50.463120000000004</v>
      </c>
      <c r="K27">
        <v>21.515673</v>
      </c>
      <c r="L27">
        <v>23.652832</v>
      </c>
      <c r="M27">
        <v>69.282784000000007</v>
      </c>
      <c r="O27">
        <v>1330.630005</v>
      </c>
    </row>
    <row r="28" spans="1:15" x14ac:dyDescent="0.2">
      <c r="A28" s="1">
        <v>39510</v>
      </c>
      <c r="B28">
        <v>18.768270000000001</v>
      </c>
      <c r="C28">
        <v>202.26206999999999</v>
      </c>
      <c r="D28">
        <v>26.99239</v>
      </c>
      <c r="E28">
        <v>49.569996000000003</v>
      </c>
      <c r="F28">
        <v>34.840004</v>
      </c>
      <c r="G28">
        <v>22.859176999999999</v>
      </c>
      <c r="H28">
        <v>17.961683000000001</v>
      </c>
      <c r="I28">
        <v>14.749005</v>
      </c>
      <c r="J28">
        <v>53.429298000000003</v>
      </c>
      <c r="K28">
        <v>23.659208</v>
      </c>
      <c r="L28">
        <v>23.547636000000001</v>
      </c>
      <c r="M28">
        <v>67.347862000000006</v>
      </c>
      <c r="O28">
        <v>1322.6999510000001</v>
      </c>
    </row>
    <row r="29" spans="1:15" x14ac:dyDescent="0.2">
      <c r="A29" s="1">
        <v>39539</v>
      </c>
      <c r="B29">
        <v>22.750806999999998</v>
      </c>
      <c r="C29">
        <v>238.616364</v>
      </c>
      <c r="D29">
        <v>23.848991000000002</v>
      </c>
      <c r="E29">
        <v>51.266392000000003</v>
      </c>
      <c r="F29">
        <v>38.967587000000002</v>
      </c>
      <c r="G29">
        <v>22.971943</v>
      </c>
      <c r="H29">
        <v>19.146274999999999</v>
      </c>
      <c r="I29">
        <v>14.171165999999999</v>
      </c>
      <c r="J29">
        <v>51.419373</v>
      </c>
      <c r="K29">
        <v>24.160212999999999</v>
      </c>
      <c r="L29">
        <v>24.073613999999999</v>
      </c>
      <c r="M29">
        <v>74.108131</v>
      </c>
      <c r="O29">
        <v>1385.589966</v>
      </c>
    </row>
    <row r="30" spans="1:15" x14ac:dyDescent="0.2">
      <c r="A30" s="1">
        <v>39569</v>
      </c>
      <c r="B30">
        <v>24.686487</v>
      </c>
      <c r="C30">
        <v>209.35119599999999</v>
      </c>
      <c r="D30">
        <v>22.404924000000001</v>
      </c>
      <c r="E30">
        <v>51.358367999999999</v>
      </c>
      <c r="F30">
        <v>35.164875000000002</v>
      </c>
      <c r="G30">
        <v>22.894822999999999</v>
      </c>
      <c r="H30">
        <v>20.973662999999998</v>
      </c>
      <c r="I30">
        <v>13.859851000000001</v>
      </c>
      <c r="J30">
        <v>50.652493</v>
      </c>
      <c r="K30">
        <v>24.902933000000001</v>
      </c>
      <c r="L30">
        <v>22.532948999999999</v>
      </c>
      <c r="M30">
        <v>70.992003999999994</v>
      </c>
      <c r="O30">
        <v>1400.380005</v>
      </c>
    </row>
    <row r="31" spans="1:15" x14ac:dyDescent="0.2">
      <c r="A31" s="1">
        <v>39601</v>
      </c>
      <c r="B31">
        <v>21.899366000000001</v>
      </c>
      <c r="C31">
        <v>160.28900100000001</v>
      </c>
      <c r="D31">
        <v>19.682023999999998</v>
      </c>
      <c r="E31">
        <v>49.511496999999999</v>
      </c>
      <c r="F31">
        <v>28.058299999999999</v>
      </c>
      <c r="G31">
        <v>22.239993999999999</v>
      </c>
      <c r="H31">
        <v>19.284016000000001</v>
      </c>
      <c r="I31">
        <v>12.506797000000001</v>
      </c>
      <c r="J31">
        <v>46.634033000000002</v>
      </c>
      <c r="K31">
        <v>21.027061</v>
      </c>
      <c r="L31">
        <v>19.410865999999999</v>
      </c>
      <c r="M31">
        <v>70.488112999999998</v>
      </c>
      <c r="O31">
        <v>1280</v>
      </c>
    </row>
    <row r="32" spans="1:15" x14ac:dyDescent="0.2">
      <c r="A32" s="1">
        <v>39630</v>
      </c>
      <c r="B32">
        <v>20.788967</v>
      </c>
      <c r="C32">
        <v>181.84060700000001</v>
      </c>
      <c r="D32">
        <v>20.861913999999999</v>
      </c>
      <c r="E32">
        <v>52.689655000000002</v>
      </c>
      <c r="F32">
        <v>33.598843000000002</v>
      </c>
      <c r="G32">
        <v>20.792898000000001</v>
      </c>
      <c r="H32">
        <v>19.770707999999999</v>
      </c>
      <c r="I32">
        <v>13.365879</v>
      </c>
      <c r="J32">
        <v>50.529460999999998</v>
      </c>
      <c r="K32">
        <v>19.467842000000001</v>
      </c>
      <c r="L32">
        <v>24.739660000000001</v>
      </c>
      <c r="M32">
        <v>64.329505999999995</v>
      </c>
      <c r="O32">
        <v>1267.380005</v>
      </c>
    </row>
    <row r="33" spans="1:15" x14ac:dyDescent="0.2">
      <c r="A33" s="1">
        <v>39661</v>
      </c>
      <c r="B33">
        <v>22.172716000000001</v>
      </c>
      <c r="C33">
        <v>184.759399</v>
      </c>
      <c r="D33">
        <v>20.721802</v>
      </c>
      <c r="E33">
        <v>54.549961000000003</v>
      </c>
      <c r="F33">
        <v>31.829176</v>
      </c>
      <c r="G33">
        <v>22.150130999999998</v>
      </c>
      <c r="H33">
        <v>20.138023</v>
      </c>
      <c r="I33">
        <v>13.906656</v>
      </c>
      <c r="J33">
        <v>53.839953999999999</v>
      </c>
      <c r="K33">
        <v>20.213446000000001</v>
      </c>
      <c r="L33">
        <v>25.009256000000001</v>
      </c>
      <c r="M33">
        <v>64.320412000000005</v>
      </c>
      <c r="O33">
        <v>1282.829956</v>
      </c>
    </row>
    <row r="34" spans="1:15" x14ac:dyDescent="0.2">
      <c r="A34" s="1">
        <v>39693</v>
      </c>
      <c r="B34">
        <v>14.865516</v>
      </c>
      <c r="C34">
        <v>199.547943</v>
      </c>
      <c r="D34">
        <v>19.057053</v>
      </c>
      <c r="E34">
        <v>53.659255999999999</v>
      </c>
      <c r="F34">
        <v>38.618408000000002</v>
      </c>
      <c r="G34">
        <v>21.663136999999999</v>
      </c>
      <c r="H34">
        <v>18.650397999999999</v>
      </c>
      <c r="I34">
        <v>13.419086</v>
      </c>
      <c r="J34">
        <v>53.778224999999999</v>
      </c>
      <c r="K34">
        <v>17.641745</v>
      </c>
      <c r="L34">
        <v>31.007511000000001</v>
      </c>
      <c r="M34">
        <v>62.431240000000003</v>
      </c>
      <c r="O34">
        <v>1166.3599850000001</v>
      </c>
    </row>
    <row r="35" spans="1:15" x14ac:dyDescent="0.2">
      <c r="A35" s="1">
        <v>39722</v>
      </c>
      <c r="B35">
        <v>14.071624999999999</v>
      </c>
      <c r="C35">
        <v>134.47151199999999</v>
      </c>
      <c r="D35">
        <v>14.580515</v>
      </c>
      <c r="E35">
        <v>47.509509999999999</v>
      </c>
      <c r="F35">
        <v>34.374744</v>
      </c>
      <c r="G35">
        <v>18.124310000000001</v>
      </c>
      <c r="H35">
        <v>16.795462000000001</v>
      </c>
      <c r="I35">
        <v>12.887853</v>
      </c>
      <c r="J35">
        <v>50.122523999999999</v>
      </c>
      <c r="K35">
        <v>17.182107999999999</v>
      </c>
      <c r="L35">
        <v>28.132314999999998</v>
      </c>
      <c r="M35">
        <v>59.585414999999998</v>
      </c>
      <c r="O35">
        <v>968.75</v>
      </c>
    </row>
    <row r="36" spans="1:15" x14ac:dyDescent="0.2">
      <c r="A36" s="1">
        <v>39755</v>
      </c>
      <c r="B36">
        <v>12.120248</v>
      </c>
      <c r="C36">
        <v>81.668045000000006</v>
      </c>
      <c r="D36">
        <v>12.83175</v>
      </c>
      <c r="E36">
        <v>45.748885999999999</v>
      </c>
      <c r="F36">
        <v>26.383137000000001</v>
      </c>
      <c r="G36">
        <v>16.522891999999999</v>
      </c>
      <c r="H36">
        <v>14.775230000000001</v>
      </c>
      <c r="I36">
        <v>12.167877000000001</v>
      </c>
      <c r="J36">
        <v>49.974964</v>
      </c>
      <c r="K36">
        <v>18.331002999999999</v>
      </c>
      <c r="L36">
        <v>24.102497</v>
      </c>
      <c r="M36">
        <v>64.803473999999994</v>
      </c>
      <c r="O36">
        <v>896.23999000000003</v>
      </c>
    </row>
    <row r="37" spans="1:15" x14ac:dyDescent="0.2">
      <c r="A37" s="1">
        <v>39783</v>
      </c>
      <c r="B37">
        <v>11.162869000000001</v>
      </c>
      <c r="C37">
        <v>66.102844000000005</v>
      </c>
      <c r="D37">
        <v>12.339658999999999</v>
      </c>
      <c r="E37">
        <v>46.725093999999999</v>
      </c>
      <c r="F37">
        <v>26.274805000000001</v>
      </c>
      <c r="G37">
        <v>15.885510999999999</v>
      </c>
      <c r="H37">
        <v>16.281219</v>
      </c>
      <c r="I37">
        <v>13.115829</v>
      </c>
      <c r="J37">
        <v>48.010139000000002</v>
      </c>
      <c r="K37">
        <v>18.292494000000001</v>
      </c>
      <c r="L37">
        <v>24.594725</v>
      </c>
      <c r="M37">
        <v>64.544746000000004</v>
      </c>
      <c r="O37">
        <v>903.25</v>
      </c>
    </row>
    <row r="38" spans="1:15" x14ac:dyDescent="0.2">
      <c r="A38" s="1">
        <v>39815</v>
      </c>
      <c r="B38">
        <v>11.788043</v>
      </c>
      <c r="C38">
        <v>35.055709999999998</v>
      </c>
      <c r="D38">
        <v>9.2395099999999992</v>
      </c>
      <c r="E38">
        <v>45.053825000000003</v>
      </c>
      <c r="F38">
        <v>21.517503999999999</v>
      </c>
      <c r="G38">
        <v>13.973366</v>
      </c>
      <c r="H38">
        <v>15.454762000000001</v>
      </c>
      <c r="I38">
        <v>10.797787</v>
      </c>
      <c r="J38">
        <v>42.622204000000004</v>
      </c>
      <c r="K38">
        <v>16.034448999999999</v>
      </c>
      <c r="L38">
        <v>15.767989</v>
      </c>
      <c r="M38">
        <v>61.836185</v>
      </c>
      <c r="O38">
        <v>825.88000499999998</v>
      </c>
    </row>
    <row r="39" spans="1:15" x14ac:dyDescent="0.2">
      <c r="A39" s="1">
        <v>39846</v>
      </c>
      <c r="B39">
        <v>11.680796000000001</v>
      </c>
      <c r="C39">
        <v>14.812272</v>
      </c>
      <c r="D39">
        <v>6.6725989999999999</v>
      </c>
      <c r="E39">
        <v>39.372031999999997</v>
      </c>
      <c r="F39">
        <v>19.273813000000001</v>
      </c>
      <c r="G39">
        <v>13.287553000000001</v>
      </c>
      <c r="H39">
        <v>14.270172000000001</v>
      </c>
      <c r="I39">
        <v>9.3127069999999996</v>
      </c>
      <c r="J39">
        <v>37.671768</v>
      </c>
      <c r="K39">
        <v>15.480862</v>
      </c>
      <c r="L39">
        <v>10.28354</v>
      </c>
      <c r="M39">
        <v>55.175654999999999</v>
      </c>
      <c r="O39">
        <v>735.09002699999996</v>
      </c>
    </row>
    <row r="40" spans="1:15" x14ac:dyDescent="0.2">
      <c r="A40" s="1">
        <v>39874</v>
      </c>
      <c r="B40">
        <v>13.748576</v>
      </c>
      <c r="C40">
        <v>24.983366</v>
      </c>
      <c r="D40">
        <v>7.9271419999999999</v>
      </c>
      <c r="E40">
        <v>41.419376</v>
      </c>
      <c r="F40">
        <v>22.42004</v>
      </c>
      <c r="G40">
        <v>15.114079</v>
      </c>
      <c r="H40">
        <v>16.593437000000002</v>
      </c>
      <c r="I40">
        <v>10.303741</v>
      </c>
      <c r="J40">
        <v>36.827148000000001</v>
      </c>
      <c r="K40">
        <v>16.412189000000001</v>
      </c>
      <c r="L40">
        <v>12.102281</v>
      </c>
      <c r="M40">
        <v>55.338172999999998</v>
      </c>
      <c r="O40">
        <v>797.86999500000002</v>
      </c>
    </row>
    <row r="41" spans="1:15" x14ac:dyDescent="0.2">
      <c r="A41" s="1">
        <v>39904</v>
      </c>
      <c r="B41">
        <v>16.457222000000002</v>
      </c>
      <c r="C41">
        <v>30.118288</v>
      </c>
      <c r="D41">
        <v>9.9187279999999998</v>
      </c>
      <c r="E41">
        <v>41.230392000000002</v>
      </c>
      <c r="F41">
        <v>27.884810999999999</v>
      </c>
      <c r="G41">
        <v>16.669091999999999</v>
      </c>
      <c r="H41">
        <v>17.805814999999999</v>
      </c>
      <c r="I41">
        <v>10.107048000000001</v>
      </c>
      <c r="J41">
        <v>38.999023000000001</v>
      </c>
      <c r="K41">
        <v>16.947037000000002</v>
      </c>
      <c r="L41">
        <v>17.006084000000001</v>
      </c>
      <c r="M41">
        <v>54.176150999999997</v>
      </c>
      <c r="O41">
        <v>872.80999799999995</v>
      </c>
    </row>
    <row r="42" spans="1:15" x14ac:dyDescent="0.2">
      <c r="A42" s="1">
        <v>39934</v>
      </c>
      <c r="B42">
        <v>17.762501</v>
      </c>
      <c r="C42">
        <v>36.734436000000002</v>
      </c>
      <c r="D42">
        <v>10.569521999999999</v>
      </c>
      <c r="E42">
        <v>43.819538000000001</v>
      </c>
      <c r="F42">
        <v>31.180292000000001</v>
      </c>
      <c r="G42">
        <v>17.296582999999998</v>
      </c>
      <c r="H42">
        <v>18.035982000000001</v>
      </c>
      <c r="I42">
        <v>11.621687</v>
      </c>
      <c r="J42">
        <v>40.971062000000003</v>
      </c>
      <c r="K42">
        <v>16.398012000000001</v>
      </c>
      <c r="L42">
        <v>21.718588</v>
      </c>
      <c r="M42">
        <v>56.690219999999997</v>
      </c>
      <c r="O42">
        <v>919.14001499999995</v>
      </c>
    </row>
    <row r="43" spans="1:15" x14ac:dyDescent="0.2">
      <c r="A43" s="1">
        <v>39965</v>
      </c>
      <c r="B43">
        <v>18.628326000000001</v>
      </c>
      <c r="C43">
        <v>29.328299999999999</v>
      </c>
      <c r="D43">
        <v>9.2651599999999998</v>
      </c>
      <c r="E43">
        <v>45.122368000000002</v>
      </c>
      <c r="F43">
        <v>28.822755999999998</v>
      </c>
      <c r="G43">
        <v>19.681177000000002</v>
      </c>
      <c r="H43">
        <v>19.720814000000001</v>
      </c>
      <c r="I43">
        <v>11.476319999999999</v>
      </c>
      <c r="J43">
        <v>40.308456</v>
      </c>
      <c r="K43">
        <v>16.431086000000001</v>
      </c>
      <c r="L43">
        <v>20.662468000000001</v>
      </c>
      <c r="M43">
        <v>57.147998999999999</v>
      </c>
      <c r="O43">
        <v>919.32000700000003</v>
      </c>
    </row>
    <row r="44" spans="1:15" x14ac:dyDescent="0.2">
      <c r="A44" s="1">
        <v>39995</v>
      </c>
      <c r="B44">
        <v>21.369671</v>
      </c>
      <c r="C44">
        <v>31.303270000000001</v>
      </c>
      <c r="D44">
        <v>10.59327</v>
      </c>
      <c r="E44">
        <v>48.371498000000003</v>
      </c>
      <c r="F44">
        <v>32.706974000000002</v>
      </c>
      <c r="G44">
        <v>19.474181999999999</v>
      </c>
      <c r="H44">
        <v>20.424330000000001</v>
      </c>
      <c r="I44">
        <v>12.187853</v>
      </c>
      <c r="J44">
        <v>44.137112000000002</v>
      </c>
      <c r="K44">
        <v>17.647933999999999</v>
      </c>
      <c r="L44">
        <v>20.832809000000001</v>
      </c>
      <c r="M44">
        <v>57.540371</v>
      </c>
      <c r="O44">
        <v>987.47997999999995</v>
      </c>
    </row>
    <row r="45" spans="1:15" x14ac:dyDescent="0.2">
      <c r="A45" s="1">
        <v>40028</v>
      </c>
      <c r="B45">
        <v>22.000076</v>
      </c>
      <c r="C45">
        <v>49.374240999999998</v>
      </c>
      <c r="D45">
        <v>10.988542000000001</v>
      </c>
      <c r="E45">
        <v>48.403140999999998</v>
      </c>
      <c r="F45">
        <v>36.777363000000001</v>
      </c>
      <c r="G45">
        <v>20.524563000000001</v>
      </c>
      <c r="H45">
        <v>20.193598000000001</v>
      </c>
      <c r="I45">
        <v>12.905462</v>
      </c>
      <c r="J45">
        <v>43.023944999999998</v>
      </c>
      <c r="K45">
        <v>17.526827000000001</v>
      </c>
      <c r="L45">
        <v>23.483264999999999</v>
      </c>
      <c r="M45">
        <v>56.872008999999998</v>
      </c>
      <c r="O45">
        <v>1020.619995</v>
      </c>
    </row>
    <row r="46" spans="1:15" x14ac:dyDescent="0.2">
      <c r="A46" s="1">
        <v>40057</v>
      </c>
      <c r="B46">
        <v>24.241803999999998</v>
      </c>
      <c r="C46">
        <v>47.794266</v>
      </c>
      <c r="D46">
        <v>13.057518999999999</v>
      </c>
      <c r="E46">
        <v>48.763522999999999</v>
      </c>
      <c r="F46">
        <v>37.082005000000002</v>
      </c>
      <c r="G46">
        <v>21.415486999999999</v>
      </c>
      <c r="H46">
        <v>19.233757000000001</v>
      </c>
      <c r="I46">
        <v>12.789543999999999</v>
      </c>
      <c r="J46">
        <v>46.053348999999997</v>
      </c>
      <c r="K46">
        <v>18.172730999999999</v>
      </c>
      <c r="L46">
        <v>24.046453</v>
      </c>
      <c r="M46">
        <v>56.427891000000002</v>
      </c>
      <c r="O46">
        <v>1057.079956</v>
      </c>
    </row>
    <row r="47" spans="1:15" x14ac:dyDescent="0.2">
      <c r="A47" s="1">
        <v>40087</v>
      </c>
      <c r="B47">
        <v>24.653790999999998</v>
      </c>
      <c r="C47">
        <v>40.388129999999997</v>
      </c>
      <c r="D47">
        <v>11.339843</v>
      </c>
      <c r="E47">
        <v>47.289966999999997</v>
      </c>
      <c r="F47">
        <v>35.389999000000003</v>
      </c>
      <c r="G47">
        <v>23.089093999999999</v>
      </c>
      <c r="H47">
        <v>19.520641000000001</v>
      </c>
      <c r="I47">
        <v>13.16048</v>
      </c>
      <c r="J47">
        <v>46.468693000000002</v>
      </c>
      <c r="K47">
        <v>17.535975000000001</v>
      </c>
      <c r="L47">
        <v>23.483264999999999</v>
      </c>
      <c r="M47">
        <v>58.944564999999997</v>
      </c>
      <c r="O47">
        <v>1036.1899410000001</v>
      </c>
    </row>
    <row r="48" spans="1:15" x14ac:dyDescent="0.2">
      <c r="A48" s="1">
        <v>40119</v>
      </c>
      <c r="B48">
        <v>26.146097000000001</v>
      </c>
      <c r="C48">
        <v>40.585625</v>
      </c>
      <c r="D48">
        <v>12.73943</v>
      </c>
      <c r="E48">
        <v>50.723292999999998</v>
      </c>
      <c r="F48">
        <v>36.000027000000003</v>
      </c>
      <c r="G48">
        <v>24.596170000000001</v>
      </c>
      <c r="H48">
        <v>20.427288000000001</v>
      </c>
      <c r="I48">
        <v>14.175739</v>
      </c>
      <c r="J48">
        <v>49.953842000000002</v>
      </c>
      <c r="K48">
        <v>18.403551</v>
      </c>
      <c r="L48">
        <v>23.970196000000001</v>
      </c>
      <c r="M48">
        <v>62.100234999999998</v>
      </c>
      <c r="O48">
        <v>1095.630005</v>
      </c>
    </row>
    <row r="49" spans="1:15" x14ac:dyDescent="0.2">
      <c r="A49" s="1">
        <v>40148</v>
      </c>
      <c r="B49">
        <v>27.561236999999998</v>
      </c>
      <c r="C49">
        <v>32.685744999999997</v>
      </c>
      <c r="D49">
        <v>12.109914</v>
      </c>
      <c r="E49">
        <v>51.990569999999998</v>
      </c>
      <c r="F49">
        <v>35.305270999999998</v>
      </c>
      <c r="G49">
        <v>25.491033999999999</v>
      </c>
      <c r="H49">
        <v>22.693902999999999</v>
      </c>
      <c r="I49">
        <v>14.191343</v>
      </c>
      <c r="J49">
        <v>48.575809</v>
      </c>
      <c r="K49">
        <v>19.148163</v>
      </c>
      <c r="L49">
        <v>23.072593999999999</v>
      </c>
      <c r="M49">
        <v>56.408886000000003</v>
      </c>
      <c r="O49">
        <v>1115.099976</v>
      </c>
    </row>
    <row r="50" spans="1:15" x14ac:dyDescent="0.2">
      <c r="A50" s="1">
        <v>40182</v>
      </c>
      <c r="B50">
        <v>25.119402000000001</v>
      </c>
      <c r="C50">
        <v>32.784495999999997</v>
      </c>
      <c r="D50">
        <v>12.870285000000001</v>
      </c>
      <c r="E50">
        <v>50.739437000000002</v>
      </c>
      <c r="F50">
        <v>33.031891000000002</v>
      </c>
      <c r="G50">
        <v>23.567496999999999</v>
      </c>
      <c r="H50">
        <v>21.377033000000001</v>
      </c>
      <c r="I50">
        <v>14.558023</v>
      </c>
      <c r="J50">
        <v>49.666969000000002</v>
      </c>
      <c r="K50">
        <v>17.583881000000002</v>
      </c>
      <c r="L50">
        <v>24.303588999999999</v>
      </c>
      <c r="M50">
        <v>53.298496</v>
      </c>
      <c r="O50">
        <v>1073.869995</v>
      </c>
    </row>
    <row r="51" spans="1:15" x14ac:dyDescent="0.2">
      <c r="A51" s="1">
        <v>40210</v>
      </c>
      <c r="B51">
        <v>26.762114</v>
      </c>
      <c r="C51">
        <v>33.574486</v>
      </c>
      <c r="D51">
        <v>12.934516</v>
      </c>
      <c r="E51">
        <v>51.241534999999999</v>
      </c>
      <c r="F51">
        <v>35.602169000000004</v>
      </c>
      <c r="G51">
        <v>24.089417999999998</v>
      </c>
      <c r="H51">
        <v>22.850992000000002</v>
      </c>
      <c r="I51">
        <v>13.821337</v>
      </c>
      <c r="J51">
        <v>51.062969000000002</v>
      </c>
      <c r="K51">
        <v>17.202525999999999</v>
      </c>
      <c r="L51">
        <v>23.412457</v>
      </c>
      <c r="M51">
        <v>54.120800000000003</v>
      </c>
      <c r="O51">
        <v>1104.48999</v>
      </c>
    </row>
    <row r="52" spans="1:15" x14ac:dyDescent="0.2">
      <c r="A52" s="1">
        <v>40238</v>
      </c>
      <c r="B52">
        <v>30.735496999999999</v>
      </c>
      <c r="C52">
        <v>39.993136999999997</v>
      </c>
      <c r="D52">
        <v>14.658046000000001</v>
      </c>
      <c r="E52">
        <v>53.030921999999997</v>
      </c>
      <c r="F52">
        <v>37.960377000000001</v>
      </c>
      <c r="G52">
        <v>24.610361000000001</v>
      </c>
      <c r="H52">
        <v>23.833629999999999</v>
      </c>
      <c r="I52">
        <v>13.506321</v>
      </c>
      <c r="J52">
        <v>51.054904999999998</v>
      </c>
      <c r="K52">
        <v>17.916698</v>
      </c>
      <c r="L52">
        <v>26.649439000000001</v>
      </c>
      <c r="M52">
        <v>55.769404999999999</v>
      </c>
      <c r="O52">
        <v>1169.4300539999999</v>
      </c>
    </row>
    <row r="53" spans="1:15" x14ac:dyDescent="0.2">
      <c r="A53" s="1">
        <v>40269</v>
      </c>
      <c r="B53">
        <v>34.147789000000003</v>
      </c>
      <c r="C53">
        <v>43.153087999999997</v>
      </c>
      <c r="D53">
        <v>15.189601</v>
      </c>
      <c r="E53">
        <v>52.298904</v>
      </c>
      <c r="F53">
        <v>36.160023000000002</v>
      </c>
      <c r="G53">
        <v>25.66065</v>
      </c>
      <c r="H53">
        <v>24.027930999999999</v>
      </c>
      <c r="I53">
        <v>13.167679</v>
      </c>
      <c r="J53">
        <v>50.545237999999998</v>
      </c>
      <c r="K53">
        <v>18.362368</v>
      </c>
      <c r="L53">
        <v>28.353563000000001</v>
      </c>
      <c r="M53">
        <v>56.427177</v>
      </c>
      <c r="O53">
        <v>1186.6899410000001</v>
      </c>
    </row>
    <row r="54" spans="1:15" x14ac:dyDescent="0.2">
      <c r="A54" s="1">
        <v>40301</v>
      </c>
      <c r="B54">
        <v>33.597168000000003</v>
      </c>
      <c r="C54">
        <v>39.104396999999999</v>
      </c>
      <c r="D54">
        <v>13.168079000000001</v>
      </c>
      <c r="E54">
        <v>47.851875</v>
      </c>
      <c r="F54">
        <v>33.612347</v>
      </c>
      <c r="G54">
        <v>21.775772</v>
      </c>
      <c r="H54">
        <v>20.962906</v>
      </c>
      <c r="I54">
        <v>12.120646000000001</v>
      </c>
      <c r="J54">
        <v>49.675170999999999</v>
      </c>
      <c r="K54">
        <v>17.122237999999999</v>
      </c>
      <c r="L54">
        <v>24.605871</v>
      </c>
      <c r="M54">
        <v>50.682541000000001</v>
      </c>
      <c r="O54">
        <v>1089.410034</v>
      </c>
    </row>
    <row r="55" spans="1:15" x14ac:dyDescent="0.2">
      <c r="A55" s="1">
        <v>40330</v>
      </c>
      <c r="B55">
        <v>32.897441999999998</v>
      </c>
      <c r="C55">
        <v>37.129429000000002</v>
      </c>
      <c r="D55">
        <v>11.687419</v>
      </c>
      <c r="E55">
        <v>48.475673999999998</v>
      </c>
      <c r="F55">
        <v>31.090145</v>
      </c>
      <c r="G55">
        <v>19.420952</v>
      </c>
      <c r="H55">
        <v>19.931944000000001</v>
      </c>
      <c r="I55">
        <v>11.348680999999999</v>
      </c>
      <c r="J55">
        <v>48.772579</v>
      </c>
      <c r="K55">
        <v>17.044730999999999</v>
      </c>
      <c r="L55">
        <v>21.955743999999999</v>
      </c>
      <c r="M55">
        <v>47.840767</v>
      </c>
      <c r="O55">
        <v>1030.709961</v>
      </c>
    </row>
    <row r="56" spans="1:15" x14ac:dyDescent="0.2">
      <c r="A56" s="1">
        <v>40360</v>
      </c>
      <c r="B56">
        <v>33.645556999999997</v>
      </c>
      <c r="C56">
        <v>40.486877</v>
      </c>
      <c r="D56">
        <v>13.06527</v>
      </c>
      <c r="E56">
        <v>47.679512000000003</v>
      </c>
      <c r="F56">
        <v>34.253582000000002</v>
      </c>
      <c r="G56">
        <v>21.784212</v>
      </c>
      <c r="H56">
        <v>22.003796000000001</v>
      </c>
      <c r="I56">
        <v>11.937602999999999</v>
      </c>
      <c r="J56">
        <v>50.121307000000002</v>
      </c>
      <c r="K56">
        <v>18.597809000000002</v>
      </c>
      <c r="L56">
        <v>23.782530000000001</v>
      </c>
      <c r="M56">
        <v>50.028683000000001</v>
      </c>
      <c r="O56">
        <v>1101.599976</v>
      </c>
    </row>
    <row r="57" spans="1:15" x14ac:dyDescent="0.2">
      <c r="A57" s="1">
        <v>40392</v>
      </c>
      <c r="B57">
        <v>31.794889000000001</v>
      </c>
      <c r="C57">
        <v>36.635685000000002</v>
      </c>
      <c r="D57">
        <v>11.736049</v>
      </c>
      <c r="E57">
        <v>47.242634000000002</v>
      </c>
      <c r="F57">
        <v>30.920067</v>
      </c>
      <c r="G57">
        <v>19.914873</v>
      </c>
      <c r="H57">
        <v>20.328381</v>
      </c>
      <c r="I57">
        <v>12.802853000000001</v>
      </c>
      <c r="J57">
        <v>48.900233999999998</v>
      </c>
      <c r="K57">
        <v>19.379290000000001</v>
      </c>
      <c r="L57">
        <v>20.233544999999999</v>
      </c>
      <c r="M57">
        <v>49.905430000000003</v>
      </c>
      <c r="O57">
        <v>1049.329956</v>
      </c>
    </row>
    <row r="58" spans="1:15" x14ac:dyDescent="0.2">
      <c r="A58" s="1">
        <v>40422</v>
      </c>
      <c r="B58">
        <v>37.111472999999997</v>
      </c>
      <c r="C58">
        <v>38.610657000000003</v>
      </c>
      <c r="D58">
        <v>13.268075</v>
      </c>
      <c r="E58">
        <v>51.335560000000001</v>
      </c>
      <c r="F58">
        <v>32.365726000000002</v>
      </c>
      <c r="G58">
        <v>20.780369</v>
      </c>
      <c r="H58">
        <v>24.991620999999999</v>
      </c>
      <c r="I58">
        <v>13.816781000000001</v>
      </c>
      <c r="J58">
        <v>49.146090999999998</v>
      </c>
      <c r="K58">
        <v>20.504908</v>
      </c>
      <c r="L58">
        <v>21.582449</v>
      </c>
      <c r="M58">
        <v>52.168101999999998</v>
      </c>
      <c r="O58">
        <v>1141.1999510000001</v>
      </c>
    </row>
    <row r="59" spans="1:15" x14ac:dyDescent="0.2">
      <c r="A59" s="1">
        <v>40452</v>
      </c>
      <c r="B59">
        <v>39.364975000000001</v>
      </c>
      <c r="C59">
        <v>41.17812</v>
      </c>
      <c r="D59">
        <v>13.080280999999999</v>
      </c>
      <c r="E59">
        <v>52.810341000000001</v>
      </c>
      <c r="F59">
        <v>32.041339999999998</v>
      </c>
      <c r="G59">
        <v>22.630151999999999</v>
      </c>
      <c r="H59">
        <v>27.396796999999999</v>
      </c>
      <c r="I59">
        <v>14.017958</v>
      </c>
      <c r="J59">
        <v>52.496825999999999</v>
      </c>
      <c r="K59">
        <v>20.744305000000001</v>
      </c>
      <c r="L59">
        <v>22.390072</v>
      </c>
      <c r="M59">
        <v>56.136218999999997</v>
      </c>
      <c r="O59">
        <v>1183.26001</v>
      </c>
    </row>
    <row r="60" spans="1:15" x14ac:dyDescent="0.2">
      <c r="A60" s="1">
        <v>40483</v>
      </c>
      <c r="B60">
        <v>40.695103000000003</v>
      </c>
      <c r="C60">
        <v>41.474361000000002</v>
      </c>
      <c r="D60">
        <v>12.925146</v>
      </c>
      <c r="E60">
        <v>51.434714999999997</v>
      </c>
      <c r="F60">
        <v>31.845499</v>
      </c>
      <c r="G60">
        <v>21.565428000000001</v>
      </c>
      <c r="H60">
        <v>25.224074999999999</v>
      </c>
      <c r="I60">
        <v>13.252299000000001</v>
      </c>
      <c r="J60">
        <v>50.432296999999998</v>
      </c>
      <c r="K60">
        <v>20.213331</v>
      </c>
      <c r="L60">
        <v>23.423217999999999</v>
      </c>
      <c r="M60">
        <v>59.097942000000003</v>
      </c>
      <c r="O60">
        <v>1180.5500489999999</v>
      </c>
    </row>
    <row r="61" spans="1:15" x14ac:dyDescent="0.2">
      <c r="A61" s="1">
        <v>40513</v>
      </c>
      <c r="B61">
        <v>42.187412000000002</v>
      </c>
      <c r="C61">
        <v>46.708030999999998</v>
      </c>
      <c r="D61">
        <v>15.051450000000001</v>
      </c>
      <c r="E61">
        <v>51.685409999999997</v>
      </c>
      <c r="F61">
        <v>36.119945999999999</v>
      </c>
      <c r="G61">
        <v>23.827835</v>
      </c>
      <c r="H61">
        <v>29.187193000000001</v>
      </c>
      <c r="I61">
        <v>14.236058999999999</v>
      </c>
      <c r="J61">
        <v>53.124442999999999</v>
      </c>
      <c r="K61">
        <v>21.369833</v>
      </c>
      <c r="L61">
        <v>26.677160000000001</v>
      </c>
      <c r="M61">
        <v>62.122512999999998</v>
      </c>
      <c r="O61">
        <v>1257.6400149999999</v>
      </c>
    </row>
    <row r="62" spans="1:15" x14ac:dyDescent="0.2">
      <c r="A62" s="1">
        <v>40546</v>
      </c>
      <c r="B62">
        <v>44.379435999999998</v>
      </c>
      <c r="C62">
        <v>47.596770999999997</v>
      </c>
      <c r="D62">
        <v>16.573875000000001</v>
      </c>
      <c r="E62">
        <v>49.947243</v>
      </c>
      <c r="F62">
        <v>38.309635</v>
      </c>
      <c r="G62">
        <v>23.674161999999999</v>
      </c>
      <c r="H62">
        <v>29.915890000000001</v>
      </c>
      <c r="I62">
        <v>14.813306000000001</v>
      </c>
      <c r="J62">
        <v>52.519955000000003</v>
      </c>
      <c r="K62">
        <v>20.308222000000001</v>
      </c>
      <c r="L62">
        <v>27.908148000000001</v>
      </c>
      <c r="M62">
        <v>68.545463999999996</v>
      </c>
      <c r="O62">
        <v>1286.119995</v>
      </c>
    </row>
    <row r="63" spans="1:15" x14ac:dyDescent="0.2">
      <c r="A63" s="1">
        <v>40575</v>
      </c>
      <c r="B63">
        <v>46.196102000000003</v>
      </c>
      <c r="C63">
        <v>46.214291000000003</v>
      </c>
      <c r="D63">
        <v>17.334904000000002</v>
      </c>
      <c r="E63">
        <v>51.807121000000002</v>
      </c>
      <c r="F63">
        <v>39.801445000000001</v>
      </c>
      <c r="G63">
        <v>22.826488000000001</v>
      </c>
      <c r="H63">
        <v>30.728467999999999</v>
      </c>
      <c r="I63">
        <v>15.807077</v>
      </c>
      <c r="J63">
        <v>52.453400000000002</v>
      </c>
      <c r="K63">
        <v>20.942854000000001</v>
      </c>
      <c r="L63">
        <v>27.812000000000001</v>
      </c>
      <c r="M63">
        <v>73.048957999999999</v>
      </c>
      <c r="O63">
        <v>1327.219971</v>
      </c>
    </row>
    <row r="64" spans="1:15" x14ac:dyDescent="0.2">
      <c r="A64" s="1">
        <v>40603</v>
      </c>
      <c r="B64">
        <v>45.581394000000003</v>
      </c>
      <c r="C64">
        <v>43.646832000000003</v>
      </c>
      <c r="D64">
        <v>16.613997000000001</v>
      </c>
      <c r="E64">
        <v>49.960479999999997</v>
      </c>
      <c r="F64">
        <v>39.298492000000003</v>
      </c>
      <c r="G64">
        <v>21.804535000000001</v>
      </c>
      <c r="H64">
        <v>31.223486000000001</v>
      </c>
      <c r="I64">
        <v>16.686160999999998</v>
      </c>
      <c r="J64">
        <v>51.247093</v>
      </c>
      <c r="K64">
        <v>22.588470000000001</v>
      </c>
      <c r="L64">
        <v>27.398817000000001</v>
      </c>
      <c r="M64">
        <v>71.853256000000002</v>
      </c>
      <c r="O64">
        <v>1325.829956</v>
      </c>
    </row>
    <row r="65" spans="1:15" x14ac:dyDescent="0.2">
      <c r="A65" s="1">
        <v>40634</v>
      </c>
      <c r="B65">
        <v>45.79327</v>
      </c>
      <c r="C65">
        <v>45.325553999999997</v>
      </c>
      <c r="D65">
        <v>16.945450000000001</v>
      </c>
      <c r="E65">
        <v>55.416080000000001</v>
      </c>
      <c r="F65">
        <v>39.108780000000003</v>
      </c>
      <c r="G65">
        <v>22.259691</v>
      </c>
      <c r="H65">
        <v>33.646683000000003</v>
      </c>
      <c r="I65">
        <v>17.228399</v>
      </c>
      <c r="J65">
        <v>54.440246999999999</v>
      </c>
      <c r="K65">
        <v>23.291048</v>
      </c>
      <c r="L65">
        <v>25.152305999999999</v>
      </c>
      <c r="M65">
        <v>75.141441</v>
      </c>
      <c r="O65">
        <v>1363.6099850000001</v>
      </c>
    </row>
    <row r="66" spans="1:15" x14ac:dyDescent="0.2">
      <c r="A66" s="1">
        <v>40665</v>
      </c>
      <c r="B66">
        <v>45.492455</v>
      </c>
      <c r="C66">
        <v>40.645035</v>
      </c>
      <c r="D66">
        <v>16.274260000000002</v>
      </c>
      <c r="E66">
        <v>57.232039999999998</v>
      </c>
      <c r="F66">
        <v>37.060349000000002</v>
      </c>
      <c r="G66">
        <v>21.618980000000001</v>
      </c>
      <c r="H66">
        <v>32.018619999999999</v>
      </c>
      <c r="I66">
        <v>17.793354000000001</v>
      </c>
      <c r="J66">
        <v>56.201794</v>
      </c>
      <c r="K66">
        <v>23.620356000000001</v>
      </c>
      <c r="L66">
        <v>24.613001000000001</v>
      </c>
      <c r="M66">
        <v>71.693893000000003</v>
      </c>
      <c r="O66">
        <v>1345.1999510000001</v>
      </c>
    </row>
    <row r="67" spans="1:15" x14ac:dyDescent="0.2">
      <c r="A67" s="1">
        <v>40695</v>
      </c>
      <c r="B67">
        <v>43.902057999999997</v>
      </c>
      <c r="C67">
        <v>41.129021000000002</v>
      </c>
      <c r="D67">
        <v>15.756451</v>
      </c>
      <c r="E67">
        <v>56.577133000000003</v>
      </c>
      <c r="F67">
        <v>35.08905</v>
      </c>
      <c r="G67">
        <v>22.474748999999999</v>
      </c>
      <c r="H67">
        <v>30.792891999999998</v>
      </c>
      <c r="I67">
        <v>17.088255</v>
      </c>
      <c r="J67">
        <v>53.324596</v>
      </c>
      <c r="K67">
        <v>23.508091</v>
      </c>
      <c r="L67">
        <v>24.344051</v>
      </c>
      <c r="M67">
        <v>69.898750000000007</v>
      </c>
      <c r="O67">
        <v>1320.6400149999999</v>
      </c>
    </row>
    <row r="68" spans="1:15" x14ac:dyDescent="0.2">
      <c r="A68" s="1">
        <v>40725</v>
      </c>
      <c r="B68">
        <v>51.070621000000003</v>
      </c>
      <c r="C68">
        <v>37.879413999999997</v>
      </c>
      <c r="D68">
        <v>14.962778999999999</v>
      </c>
      <c r="E68">
        <v>55.105721000000003</v>
      </c>
      <c r="F68">
        <v>34.882088000000003</v>
      </c>
      <c r="G68">
        <v>23.684926999999998</v>
      </c>
      <c r="H68">
        <v>28.663454000000002</v>
      </c>
      <c r="I68">
        <v>15.968394</v>
      </c>
      <c r="J68">
        <v>52.002380000000002</v>
      </c>
      <c r="K68">
        <v>22.200786999999998</v>
      </c>
      <c r="L68">
        <v>24.239944000000001</v>
      </c>
      <c r="M68">
        <v>68.533073000000002</v>
      </c>
      <c r="O68">
        <v>1292.280029</v>
      </c>
    </row>
    <row r="69" spans="1:15" x14ac:dyDescent="0.2">
      <c r="A69" s="1">
        <v>40756</v>
      </c>
      <c r="B69">
        <v>50.331660999999997</v>
      </c>
      <c r="C69">
        <v>30.676988999999999</v>
      </c>
      <c r="D69">
        <v>13.62607</v>
      </c>
      <c r="E69">
        <v>56.463352</v>
      </c>
      <c r="F69">
        <v>32.389896</v>
      </c>
      <c r="G69">
        <v>23.138522999999999</v>
      </c>
      <c r="H69">
        <v>26.310763999999999</v>
      </c>
      <c r="I69">
        <v>15.919943999999999</v>
      </c>
      <c r="J69">
        <v>53.854472999999999</v>
      </c>
      <c r="K69">
        <v>21.608967</v>
      </c>
      <c r="L69">
        <v>22.744028</v>
      </c>
      <c r="M69">
        <v>63.996971000000002</v>
      </c>
      <c r="O69">
        <v>1218.8900149999999</v>
      </c>
    </row>
    <row r="70" spans="1:15" x14ac:dyDescent="0.2">
      <c r="A70" s="1">
        <v>40787</v>
      </c>
      <c r="B70">
        <v>49.872588999999998</v>
      </c>
      <c r="C70">
        <v>25.312222999999999</v>
      </c>
      <c r="D70">
        <v>12.837389</v>
      </c>
      <c r="E70">
        <v>54.652743999999998</v>
      </c>
      <c r="F70">
        <v>25.974004999999998</v>
      </c>
      <c r="G70">
        <v>21.651046999999998</v>
      </c>
      <c r="H70">
        <v>26.938773999999999</v>
      </c>
      <c r="I70">
        <v>14.829537</v>
      </c>
      <c r="J70">
        <v>53.431621999999997</v>
      </c>
      <c r="K70">
        <v>21.639317999999999</v>
      </c>
      <c r="L70">
        <v>21.018619999999999</v>
      </c>
      <c r="M70">
        <v>62.795189000000001</v>
      </c>
      <c r="O70">
        <v>1131.420044</v>
      </c>
    </row>
    <row r="71" spans="1:15" x14ac:dyDescent="0.2">
      <c r="A71" s="1">
        <v>40819</v>
      </c>
      <c r="B71">
        <v>52.940910000000002</v>
      </c>
      <c r="C71">
        <v>31.210502999999999</v>
      </c>
      <c r="D71">
        <v>14.094136000000001</v>
      </c>
      <c r="E71">
        <v>55.253418000000003</v>
      </c>
      <c r="F71">
        <v>30.239176</v>
      </c>
      <c r="G71">
        <v>23.164618999999998</v>
      </c>
      <c r="H71">
        <v>30.777612999999999</v>
      </c>
      <c r="I71">
        <v>16.154802</v>
      </c>
      <c r="J71">
        <v>54.557842000000001</v>
      </c>
      <c r="K71">
        <v>22.581717000000001</v>
      </c>
      <c r="L71">
        <v>22.578458999999999</v>
      </c>
      <c r="M71">
        <v>67.515854000000004</v>
      </c>
      <c r="O71">
        <v>1253.3000489999999</v>
      </c>
    </row>
    <row r="72" spans="1:15" x14ac:dyDescent="0.2">
      <c r="A72" s="1">
        <v>40848</v>
      </c>
      <c r="B72">
        <v>49.987682</v>
      </c>
      <c r="C72">
        <v>27.158981000000001</v>
      </c>
      <c r="D72">
        <v>13.419373</v>
      </c>
      <c r="E72">
        <v>56.051991000000001</v>
      </c>
      <c r="F72">
        <v>26.942098999999999</v>
      </c>
      <c r="G72">
        <v>22.418811999999999</v>
      </c>
      <c r="H72">
        <v>29.443949</v>
      </c>
      <c r="I72">
        <v>17.003653</v>
      </c>
      <c r="J72">
        <v>55.052349</v>
      </c>
      <c r="K72">
        <v>22.327469000000001</v>
      </c>
      <c r="L72">
        <v>22.644590000000001</v>
      </c>
      <c r="M72">
        <v>69.962035999999998</v>
      </c>
      <c r="O72">
        <v>1246.959961</v>
      </c>
    </row>
    <row r="73" spans="1:15" x14ac:dyDescent="0.2">
      <c r="A73" s="1">
        <v>40878</v>
      </c>
      <c r="B73">
        <v>52.969684999999998</v>
      </c>
      <c r="C73">
        <v>26.002649000000002</v>
      </c>
      <c r="D73">
        <v>15.252862</v>
      </c>
      <c r="E73">
        <v>56.796810000000001</v>
      </c>
      <c r="F73">
        <v>28.925566</v>
      </c>
      <c r="G73">
        <v>22.751850000000001</v>
      </c>
      <c r="H73">
        <v>24.090502000000001</v>
      </c>
      <c r="I73">
        <v>18.333784000000001</v>
      </c>
      <c r="J73">
        <v>56.876911</v>
      </c>
      <c r="K73">
        <v>23.298228999999999</v>
      </c>
      <c r="L73">
        <v>24.133213000000001</v>
      </c>
      <c r="M73">
        <v>73.719322000000005</v>
      </c>
      <c r="O73">
        <v>1257.599976</v>
      </c>
    </row>
    <row r="74" spans="1:15" x14ac:dyDescent="0.2">
      <c r="A74" s="1">
        <v>40911</v>
      </c>
      <c r="B74">
        <v>59.702717</v>
      </c>
      <c r="C74">
        <v>30.361134</v>
      </c>
      <c r="D74">
        <v>15.934174000000001</v>
      </c>
      <c r="E74">
        <v>57.082614999999997</v>
      </c>
      <c r="F74">
        <v>32.682406999999998</v>
      </c>
      <c r="G74">
        <v>25.880671</v>
      </c>
      <c r="H74">
        <v>26.554017999999999</v>
      </c>
      <c r="I74">
        <v>18.130451000000001</v>
      </c>
      <c r="J74">
        <v>54.177138999999997</v>
      </c>
      <c r="K74">
        <v>22.991533</v>
      </c>
      <c r="L74">
        <v>25.578054000000002</v>
      </c>
      <c r="M74">
        <v>72.832183999999998</v>
      </c>
      <c r="O74">
        <v>1312.410034</v>
      </c>
    </row>
    <row r="75" spans="1:15" x14ac:dyDescent="0.2">
      <c r="A75" s="1">
        <v>40940</v>
      </c>
      <c r="B75">
        <v>70.945374000000001</v>
      </c>
      <c r="C75">
        <v>32.941181</v>
      </c>
      <c r="D75">
        <v>16.367228999999998</v>
      </c>
      <c r="E75">
        <v>56.861645000000003</v>
      </c>
      <c r="F75">
        <v>34.382247999999997</v>
      </c>
      <c r="G75">
        <v>28.000686999999999</v>
      </c>
      <c r="H75">
        <v>27.532969000000001</v>
      </c>
      <c r="I75">
        <v>18.08765</v>
      </c>
      <c r="J75">
        <v>58.113232000000004</v>
      </c>
      <c r="K75">
        <v>23.914009</v>
      </c>
      <c r="L75">
        <v>27.512457000000001</v>
      </c>
      <c r="M75">
        <v>75.644447</v>
      </c>
      <c r="O75">
        <v>1365.6800539999999</v>
      </c>
    </row>
    <row r="76" spans="1:15" x14ac:dyDescent="0.2">
      <c r="A76" s="1">
        <v>40969</v>
      </c>
      <c r="B76">
        <v>78.414749</v>
      </c>
      <c r="C76">
        <v>36.134459999999997</v>
      </c>
      <c r="D76">
        <v>17.243586000000001</v>
      </c>
      <c r="E76">
        <v>57.630516</v>
      </c>
      <c r="F76">
        <v>40.287860999999999</v>
      </c>
      <c r="G76">
        <v>28.459425</v>
      </c>
      <c r="H76">
        <v>27.448252</v>
      </c>
      <c r="I76">
        <v>19.388798000000001</v>
      </c>
      <c r="J76">
        <v>57.760871999999999</v>
      </c>
      <c r="K76">
        <v>24.414332999999999</v>
      </c>
      <c r="L76">
        <v>30.106881999999999</v>
      </c>
      <c r="M76">
        <v>75.845589000000004</v>
      </c>
      <c r="O76">
        <v>1408.469971</v>
      </c>
    </row>
    <row r="77" spans="1:15" x14ac:dyDescent="0.2">
      <c r="A77" s="1">
        <v>41001</v>
      </c>
      <c r="B77">
        <v>76.378356999999994</v>
      </c>
      <c r="C77">
        <v>32.664368000000003</v>
      </c>
      <c r="D77">
        <v>16.822592</v>
      </c>
      <c r="E77">
        <v>56.879116000000003</v>
      </c>
      <c r="F77">
        <v>37.905762000000003</v>
      </c>
      <c r="G77">
        <v>28.247702</v>
      </c>
      <c r="H77">
        <v>27.730450000000001</v>
      </c>
      <c r="I77">
        <v>19.602802000000001</v>
      </c>
      <c r="J77">
        <v>55.155430000000003</v>
      </c>
      <c r="K77">
        <v>26.091331</v>
      </c>
      <c r="L77">
        <v>29.471937</v>
      </c>
      <c r="M77">
        <v>75.504524000000004</v>
      </c>
      <c r="O77">
        <v>1397.910034</v>
      </c>
    </row>
    <row r="78" spans="1:15" x14ac:dyDescent="0.2">
      <c r="A78" s="1">
        <v>41030</v>
      </c>
      <c r="B78">
        <v>75.560928000000004</v>
      </c>
      <c r="C78">
        <v>26.216622999999998</v>
      </c>
      <c r="D78">
        <v>16.401596000000001</v>
      </c>
      <c r="E78">
        <v>55.077300999999999</v>
      </c>
      <c r="F78">
        <v>29.2363</v>
      </c>
      <c r="G78">
        <v>25.920074</v>
      </c>
      <c r="H78">
        <v>24.966837000000002</v>
      </c>
      <c r="I78">
        <v>18.90663</v>
      </c>
      <c r="J78">
        <v>53.985413000000001</v>
      </c>
      <c r="K78">
        <v>27.090268999999999</v>
      </c>
      <c r="L78">
        <v>28.447367</v>
      </c>
      <c r="M78">
        <v>69.235816999999997</v>
      </c>
      <c r="O78">
        <v>1310.329956</v>
      </c>
    </row>
    <row r="79" spans="1:15" x14ac:dyDescent="0.2">
      <c r="A79" s="1">
        <v>41061</v>
      </c>
      <c r="B79">
        <v>76.380973999999995</v>
      </c>
      <c r="C79">
        <v>27.106665</v>
      </c>
      <c r="D79">
        <v>18.108381000000001</v>
      </c>
      <c r="E79">
        <v>59.603115000000003</v>
      </c>
      <c r="F79">
        <v>31.511702</v>
      </c>
      <c r="G79">
        <v>27.163243999999999</v>
      </c>
      <c r="H79">
        <v>28.013414000000001</v>
      </c>
      <c r="I79">
        <v>19.883514000000002</v>
      </c>
      <c r="J79">
        <v>53.084068000000002</v>
      </c>
      <c r="K79">
        <v>28.271554999999999</v>
      </c>
      <c r="L79">
        <v>29.681121999999998</v>
      </c>
      <c r="M79">
        <v>75.346680000000006</v>
      </c>
      <c r="O79">
        <v>1362.160034</v>
      </c>
    </row>
    <row r="80" spans="1:15" x14ac:dyDescent="0.2">
      <c r="A80" s="1">
        <v>41092</v>
      </c>
      <c r="B80">
        <v>79.880898000000002</v>
      </c>
      <c r="C80">
        <v>26.829761999999999</v>
      </c>
      <c r="D80">
        <v>18.030177999999999</v>
      </c>
      <c r="E80">
        <v>61.067611999999997</v>
      </c>
      <c r="F80">
        <v>32.014557000000003</v>
      </c>
      <c r="G80">
        <v>26.168709</v>
      </c>
      <c r="H80">
        <v>28.543976000000001</v>
      </c>
      <c r="I80">
        <v>20.782596999999999</v>
      </c>
      <c r="J80">
        <v>56.420650000000002</v>
      </c>
      <c r="K80">
        <v>30.437709999999999</v>
      </c>
      <c r="L80">
        <v>30.009533000000001</v>
      </c>
      <c r="M80">
        <v>76.473747000000003</v>
      </c>
      <c r="O80">
        <v>1379.3199460000001</v>
      </c>
    </row>
    <row r="81" spans="1:15" x14ac:dyDescent="0.2">
      <c r="A81" s="1">
        <v>41122</v>
      </c>
      <c r="B81">
        <v>87.379859999999994</v>
      </c>
      <c r="C81">
        <v>29.392185000000001</v>
      </c>
      <c r="D81">
        <v>17.995419999999999</v>
      </c>
      <c r="E81">
        <v>60.028987999999998</v>
      </c>
      <c r="F81">
        <v>33.028346999999997</v>
      </c>
      <c r="G81">
        <v>27.548779</v>
      </c>
      <c r="H81">
        <v>29.914463000000001</v>
      </c>
      <c r="I81">
        <v>20.817495000000001</v>
      </c>
      <c r="J81">
        <v>58.737270000000002</v>
      </c>
      <c r="K81">
        <v>29.410278000000002</v>
      </c>
      <c r="L81">
        <v>30.401751000000001</v>
      </c>
      <c r="M81">
        <v>77.369545000000002</v>
      </c>
      <c r="O81">
        <v>1406.579956</v>
      </c>
    </row>
    <row r="82" spans="1:15" x14ac:dyDescent="0.2">
      <c r="A82" s="1">
        <v>41156</v>
      </c>
      <c r="B82">
        <v>87.624176000000006</v>
      </c>
      <c r="C82">
        <v>32.369987000000002</v>
      </c>
      <c r="D82">
        <v>19.883972</v>
      </c>
      <c r="E82">
        <v>61.346550000000001</v>
      </c>
      <c r="F82">
        <v>35.998589000000003</v>
      </c>
      <c r="G82">
        <v>26.601288</v>
      </c>
      <c r="H82">
        <v>29.734881999999999</v>
      </c>
      <c r="I82">
        <v>21.681255</v>
      </c>
      <c r="J82">
        <v>60.634276999999997</v>
      </c>
      <c r="K82">
        <v>30.261122</v>
      </c>
      <c r="L82">
        <v>30.84844</v>
      </c>
      <c r="M82">
        <v>81.047477999999998</v>
      </c>
      <c r="O82">
        <v>1440.670044</v>
      </c>
    </row>
    <row r="83" spans="1:15" x14ac:dyDescent="0.2">
      <c r="A83" s="1">
        <v>41183</v>
      </c>
      <c r="B83">
        <v>78.195808</v>
      </c>
      <c r="C83">
        <v>36.990031999999999</v>
      </c>
      <c r="D83">
        <v>18.439298999999998</v>
      </c>
      <c r="E83">
        <v>63.046906</v>
      </c>
      <c r="F83">
        <v>37.339489</v>
      </c>
      <c r="G83">
        <v>25.510777999999998</v>
      </c>
      <c r="H83">
        <v>29.433336000000001</v>
      </c>
      <c r="I83">
        <v>21.698706000000001</v>
      </c>
      <c r="J83">
        <v>61.026428000000003</v>
      </c>
      <c r="K83">
        <v>28.087114</v>
      </c>
      <c r="L83">
        <v>30.098001</v>
      </c>
      <c r="M83">
        <v>80.799323999999999</v>
      </c>
      <c r="O83">
        <v>1412.160034</v>
      </c>
    </row>
    <row r="84" spans="1:15" x14ac:dyDescent="0.2">
      <c r="A84" s="1">
        <v>41214</v>
      </c>
      <c r="B84">
        <v>77.228172000000001</v>
      </c>
      <c r="C84">
        <v>34.209347000000001</v>
      </c>
      <c r="D84">
        <v>18.500586999999999</v>
      </c>
      <c r="E84">
        <v>62.625500000000002</v>
      </c>
      <c r="F84">
        <v>36.801974999999999</v>
      </c>
      <c r="G84">
        <v>23.990091</v>
      </c>
      <c r="H84">
        <v>30.475058000000001</v>
      </c>
      <c r="I84">
        <v>22.025679</v>
      </c>
      <c r="J84">
        <v>61.546444000000001</v>
      </c>
      <c r="K84">
        <v>27.713594000000001</v>
      </c>
      <c r="L84">
        <v>29.680762999999999</v>
      </c>
      <c r="M84">
        <v>78.603058000000004</v>
      </c>
      <c r="O84">
        <v>1416.1800539999999</v>
      </c>
    </row>
    <row r="85" spans="1:15" x14ac:dyDescent="0.2">
      <c r="A85" s="1">
        <v>41246</v>
      </c>
      <c r="B85">
        <v>70.220260999999994</v>
      </c>
      <c r="C85">
        <v>39.147289000000001</v>
      </c>
      <c r="D85">
        <v>18.545725000000001</v>
      </c>
      <c r="E85">
        <v>62.957794</v>
      </c>
      <c r="F85">
        <v>39.391013999999998</v>
      </c>
      <c r="G85">
        <v>24.071199</v>
      </c>
      <c r="H85">
        <v>31.731272000000001</v>
      </c>
      <c r="I85">
        <v>22.078496999999999</v>
      </c>
      <c r="J85">
        <v>59.836575000000003</v>
      </c>
      <c r="K85">
        <v>27.372553</v>
      </c>
      <c r="L85">
        <v>30.732765000000001</v>
      </c>
      <c r="M85">
        <v>77.185103999999995</v>
      </c>
      <c r="O85">
        <v>1426.1899410000001</v>
      </c>
    </row>
    <row r="86" spans="1:15" x14ac:dyDescent="0.2">
      <c r="A86" s="1">
        <v>41276</v>
      </c>
      <c r="B86">
        <v>60.102276000000003</v>
      </c>
      <c r="C86">
        <v>41.730114</v>
      </c>
      <c r="D86">
        <v>19.685504999999999</v>
      </c>
      <c r="E86">
        <v>66.388587999999999</v>
      </c>
      <c r="F86">
        <v>42.439822999999997</v>
      </c>
      <c r="G86">
        <v>24.738092000000002</v>
      </c>
      <c r="H86">
        <v>33.816848999999998</v>
      </c>
      <c r="I86">
        <v>24.225100999999999</v>
      </c>
      <c r="J86">
        <v>66.78125</v>
      </c>
      <c r="K86">
        <v>28.613346</v>
      </c>
      <c r="L86">
        <v>31.540775</v>
      </c>
      <c r="M86">
        <v>80.235054000000005</v>
      </c>
      <c r="O86">
        <v>1498.1099850000001</v>
      </c>
    </row>
    <row r="87" spans="1:15" x14ac:dyDescent="0.2">
      <c r="A87" s="1">
        <v>41306</v>
      </c>
      <c r="B87">
        <v>58.582531000000003</v>
      </c>
      <c r="C87">
        <v>41.542048999999999</v>
      </c>
      <c r="D87">
        <v>20.683916</v>
      </c>
      <c r="E87">
        <v>68.902237</v>
      </c>
      <c r="F87">
        <v>44.126590999999998</v>
      </c>
      <c r="G87">
        <v>25.260939</v>
      </c>
      <c r="H87">
        <v>32.607407000000002</v>
      </c>
      <c r="I87">
        <v>24.305022999999998</v>
      </c>
      <c r="J87">
        <v>67.687538000000004</v>
      </c>
      <c r="K87">
        <v>29.534500000000001</v>
      </c>
      <c r="L87">
        <v>31.767166</v>
      </c>
      <c r="M87">
        <v>80.370705000000001</v>
      </c>
      <c r="O87">
        <v>1514.6800539999999</v>
      </c>
    </row>
    <row r="88" spans="1:15" x14ac:dyDescent="0.2">
      <c r="A88" s="1">
        <v>41334</v>
      </c>
      <c r="B88">
        <v>58.749760000000002</v>
      </c>
      <c r="C88">
        <v>43.788905999999997</v>
      </c>
      <c r="D88">
        <v>20.594839</v>
      </c>
      <c r="E88">
        <v>73.808952000000005</v>
      </c>
      <c r="F88">
        <v>42.809649999999998</v>
      </c>
      <c r="G88">
        <v>25.996962</v>
      </c>
      <c r="H88">
        <v>30.788477</v>
      </c>
      <c r="I88">
        <v>25.628167999999999</v>
      </c>
      <c r="J88">
        <v>68.469436999999999</v>
      </c>
      <c r="K88">
        <v>30.176016000000001</v>
      </c>
      <c r="L88">
        <v>33.496791999999999</v>
      </c>
      <c r="M88">
        <v>80.873299000000003</v>
      </c>
      <c r="O88">
        <v>1569.1899410000001</v>
      </c>
    </row>
    <row r="89" spans="1:15" x14ac:dyDescent="0.2">
      <c r="A89" s="1">
        <v>41365</v>
      </c>
      <c r="B89">
        <v>58.765681999999998</v>
      </c>
      <c r="C89">
        <v>46.184227</v>
      </c>
      <c r="D89">
        <v>19.855492000000002</v>
      </c>
      <c r="E89">
        <v>77.158553999999995</v>
      </c>
      <c r="F89">
        <v>44.484188000000003</v>
      </c>
      <c r="G89">
        <v>30.076874</v>
      </c>
      <c r="H89">
        <v>31.217017999999999</v>
      </c>
      <c r="I89">
        <v>25.81465</v>
      </c>
      <c r="J89">
        <v>68.712920999999994</v>
      </c>
      <c r="K89">
        <v>31.178335000000001</v>
      </c>
      <c r="L89">
        <v>34.393298999999999</v>
      </c>
      <c r="M89">
        <v>79.868103000000005</v>
      </c>
      <c r="O89">
        <v>1597.5699460000001</v>
      </c>
    </row>
    <row r="90" spans="1:15" x14ac:dyDescent="0.2">
      <c r="A90" s="1">
        <v>41395</v>
      </c>
      <c r="B90">
        <v>60.083163999999996</v>
      </c>
      <c r="C90">
        <v>51.471103999999997</v>
      </c>
      <c r="D90">
        <v>20.772995000000002</v>
      </c>
      <c r="E90">
        <v>76.780852999999993</v>
      </c>
      <c r="F90">
        <v>49.548904</v>
      </c>
      <c r="G90">
        <v>31.934850999999998</v>
      </c>
      <c r="H90">
        <v>32.169338000000003</v>
      </c>
      <c r="I90">
        <v>24.382275</v>
      </c>
      <c r="J90">
        <v>68.703971999999993</v>
      </c>
      <c r="K90">
        <v>29.122532</v>
      </c>
      <c r="L90">
        <v>37.009734999999999</v>
      </c>
      <c r="M90">
        <v>81.758094999999997</v>
      </c>
      <c r="O90">
        <v>1630.73999</v>
      </c>
    </row>
    <row r="91" spans="1:15" x14ac:dyDescent="0.2">
      <c r="A91" s="1">
        <v>41428</v>
      </c>
      <c r="B91">
        <v>52.975731000000003</v>
      </c>
      <c r="C91">
        <v>47.491225999999997</v>
      </c>
      <c r="D91">
        <v>20.822174</v>
      </c>
      <c r="E91">
        <v>78.313186999999999</v>
      </c>
      <c r="F91">
        <v>47.915126999999998</v>
      </c>
      <c r="G91">
        <v>31.605436000000001</v>
      </c>
      <c r="H91">
        <v>29.245718</v>
      </c>
      <c r="I91">
        <v>25.080704000000001</v>
      </c>
      <c r="J91">
        <v>68.909835999999999</v>
      </c>
      <c r="K91">
        <v>29.463778000000001</v>
      </c>
      <c r="L91">
        <v>37.666877999999997</v>
      </c>
      <c r="M91">
        <v>81.649651000000006</v>
      </c>
      <c r="O91">
        <v>1606.280029</v>
      </c>
    </row>
    <row r="92" spans="1:15" x14ac:dyDescent="0.2">
      <c r="A92" s="1">
        <v>41456</v>
      </c>
      <c r="B92">
        <v>60.457233000000002</v>
      </c>
      <c r="C92">
        <v>51.619602</v>
      </c>
      <c r="D92">
        <v>21.881689000000001</v>
      </c>
      <c r="E92">
        <v>85.281654000000003</v>
      </c>
      <c r="F92">
        <v>50.952503</v>
      </c>
      <c r="G92">
        <v>29.134830000000001</v>
      </c>
      <c r="H92">
        <v>30.925255</v>
      </c>
      <c r="I92">
        <v>26.386555000000001</v>
      </c>
      <c r="J92">
        <v>72.410812000000007</v>
      </c>
      <c r="K92">
        <v>29.728952</v>
      </c>
      <c r="L92">
        <v>39.702182999999998</v>
      </c>
      <c r="M92">
        <v>84.722244000000003</v>
      </c>
      <c r="O92">
        <v>1685.7299800000001</v>
      </c>
    </row>
    <row r="93" spans="1:15" x14ac:dyDescent="0.2">
      <c r="A93" s="1">
        <v>41487</v>
      </c>
      <c r="B93">
        <v>65.521545000000003</v>
      </c>
      <c r="C93">
        <v>47.856811999999998</v>
      </c>
      <c r="D93">
        <v>20.777279</v>
      </c>
      <c r="E93">
        <v>79.408660999999995</v>
      </c>
      <c r="F93">
        <v>46.198276999999997</v>
      </c>
      <c r="G93">
        <v>30.777653000000001</v>
      </c>
      <c r="H93">
        <v>30.456838999999999</v>
      </c>
      <c r="I93">
        <v>25.465778</v>
      </c>
      <c r="J93">
        <v>70.237578999999997</v>
      </c>
      <c r="K93">
        <v>28.515181999999999</v>
      </c>
      <c r="L93">
        <v>37.750683000000002</v>
      </c>
      <c r="M93">
        <v>79.311249000000004</v>
      </c>
      <c r="O93">
        <v>1632.969971</v>
      </c>
    </row>
    <row r="94" spans="1:15" x14ac:dyDescent="0.2">
      <c r="A94" s="1">
        <v>41520</v>
      </c>
      <c r="B94">
        <v>64.113524999999996</v>
      </c>
      <c r="C94">
        <v>48.035046000000001</v>
      </c>
      <c r="D94">
        <v>21.615905999999999</v>
      </c>
      <c r="E94">
        <v>79.665970000000002</v>
      </c>
      <c r="F94">
        <v>47.258834999999998</v>
      </c>
      <c r="G94">
        <v>30.667072000000001</v>
      </c>
      <c r="H94">
        <v>31.709140999999999</v>
      </c>
      <c r="I94">
        <v>25.935193999999999</v>
      </c>
      <c r="J94">
        <v>68.163544000000002</v>
      </c>
      <c r="K94">
        <v>28.506751999999999</v>
      </c>
      <c r="L94">
        <v>37.971229999999998</v>
      </c>
      <c r="M94">
        <v>78.292098999999993</v>
      </c>
      <c r="O94">
        <v>1681.5500489999999</v>
      </c>
    </row>
    <row r="95" spans="1:15" x14ac:dyDescent="0.2">
      <c r="A95" s="1">
        <v>41548</v>
      </c>
      <c r="B95">
        <v>70.292900000000003</v>
      </c>
      <c r="C95">
        <v>48.312088000000003</v>
      </c>
      <c r="D95">
        <v>23.651727999999999</v>
      </c>
      <c r="E95">
        <v>85.106300000000005</v>
      </c>
      <c r="F95">
        <v>47.468848999999999</v>
      </c>
      <c r="G95">
        <v>32.629837000000002</v>
      </c>
      <c r="H95">
        <v>32.140639999999998</v>
      </c>
      <c r="I95">
        <v>27.704529000000001</v>
      </c>
      <c r="J95">
        <v>73.385909999999996</v>
      </c>
      <c r="K95">
        <v>30.922108000000001</v>
      </c>
      <c r="L95">
        <v>39.230198000000001</v>
      </c>
      <c r="M95">
        <v>81.549721000000005</v>
      </c>
      <c r="O95">
        <v>1756.540039</v>
      </c>
    </row>
    <row r="96" spans="1:15" x14ac:dyDescent="0.2">
      <c r="A96" s="1">
        <v>41579</v>
      </c>
      <c r="B96">
        <v>75.217110000000005</v>
      </c>
      <c r="C96">
        <v>52.412373000000002</v>
      </c>
      <c r="D96">
        <v>24.122229000000001</v>
      </c>
      <c r="E96">
        <v>87.597496000000007</v>
      </c>
      <c r="F96">
        <v>52.700184</v>
      </c>
      <c r="G96">
        <v>35.402755999999997</v>
      </c>
      <c r="H96">
        <v>33.858006000000003</v>
      </c>
      <c r="I96">
        <v>28.865112</v>
      </c>
      <c r="J96">
        <v>76.539458999999994</v>
      </c>
      <c r="K96">
        <v>30.076447000000002</v>
      </c>
      <c r="L96">
        <v>40.739100999999998</v>
      </c>
      <c r="M96">
        <v>85.640915000000007</v>
      </c>
      <c r="O96">
        <v>1805.8100589999999</v>
      </c>
    </row>
    <row r="97" spans="1:15" x14ac:dyDescent="0.2">
      <c r="A97" s="1">
        <v>41610</v>
      </c>
      <c r="B97">
        <v>75.886673000000002</v>
      </c>
      <c r="C97">
        <v>51.610146</v>
      </c>
      <c r="D97">
        <v>25.567025999999998</v>
      </c>
      <c r="E97">
        <v>84.756538000000006</v>
      </c>
      <c r="F97">
        <v>53.860657000000003</v>
      </c>
      <c r="G97">
        <v>34.734253000000002</v>
      </c>
      <c r="H97">
        <v>36.707489000000002</v>
      </c>
      <c r="I97">
        <v>27.864431</v>
      </c>
      <c r="J97">
        <v>73.985725000000002</v>
      </c>
      <c r="K97">
        <v>30.033736999999999</v>
      </c>
      <c r="L97">
        <v>42.016247</v>
      </c>
      <c r="M97">
        <v>92.713515999999998</v>
      </c>
      <c r="O97">
        <v>1848.3599850000001</v>
      </c>
    </row>
    <row r="98" spans="1:15" x14ac:dyDescent="0.2">
      <c r="A98" s="1">
        <v>41641</v>
      </c>
      <c r="B98">
        <v>67.713927999999996</v>
      </c>
      <c r="C98">
        <v>46.984810000000003</v>
      </c>
      <c r="D98">
        <v>22.921845999999999</v>
      </c>
      <c r="E98">
        <v>81.869324000000006</v>
      </c>
      <c r="F98">
        <v>51.320582999999999</v>
      </c>
      <c r="G98">
        <v>35.133499</v>
      </c>
      <c r="H98">
        <v>35.515304999999998</v>
      </c>
      <c r="I98">
        <v>27.655197000000001</v>
      </c>
      <c r="J98">
        <v>70.159308999999993</v>
      </c>
      <c r="K98">
        <v>28.841608000000001</v>
      </c>
      <c r="L98">
        <v>41.960715999999998</v>
      </c>
      <c r="M98">
        <v>84.431601999999998</v>
      </c>
      <c r="O98">
        <v>1782.589966</v>
      </c>
    </row>
    <row r="99" spans="1:15" x14ac:dyDescent="0.2">
      <c r="A99" s="1">
        <v>41673</v>
      </c>
      <c r="B99">
        <v>71.608215000000001</v>
      </c>
      <c r="C99">
        <v>48.173549999999999</v>
      </c>
      <c r="D99">
        <v>23.434950000000001</v>
      </c>
      <c r="E99">
        <v>85.860427999999999</v>
      </c>
      <c r="F99">
        <v>52.674053000000001</v>
      </c>
      <c r="G99">
        <v>35.836609000000003</v>
      </c>
      <c r="H99">
        <v>37.642372000000002</v>
      </c>
      <c r="I99">
        <v>29.454384000000001</v>
      </c>
      <c r="J99">
        <v>72.027298000000002</v>
      </c>
      <c r="K99">
        <v>27.638432999999999</v>
      </c>
      <c r="L99">
        <v>43.250038000000004</v>
      </c>
      <c r="M99">
        <v>88.821601999999999</v>
      </c>
      <c r="O99">
        <v>1859.4499510000001</v>
      </c>
    </row>
    <row r="100" spans="1:15" x14ac:dyDescent="0.2">
      <c r="A100" s="1">
        <v>41701</v>
      </c>
      <c r="B100">
        <v>73.037002999999999</v>
      </c>
      <c r="C100">
        <v>47.153213999999998</v>
      </c>
      <c r="D100">
        <v>23.821391999999999</v>
      </c>
      <c r="E100">
        <v>91.555251999999996</v>
      </c>
      <c r="F100">
        <v>56.280211999999999</v>
      </c>
      <c r="G100">
        <v>38.343578000000001</v>
      </c>
      <c r="H100">
        <v>39.374825000000001</v>
      </c>
      <c r="I100">
        <v>29.463556000000001</v>
      </c>
      <c r="J100">
        <v>73.803711000000007</v>
      </c>
      <c r="K100">
        <v>30.356400000000001</v>
      </c>
      <c r="L100">
        <v>46.343322999999998</v>
      </c>
      <c r="M100">
        <v>90.122519999999994</v>
      </c>
      <c r="O100">
        <v>1872.339966</v>
      </c>
    </row>
    <row r="101" spans="1:15" x14ac:dyDescent="0.2">
      <c r="A101" s="1">
        <v>41730</v>
      </c>
      <c r="B101">
        <v>80.296616</v>
      </c>
      <c r="C101">
        <v>47.460304000000001</v>
      </c>
      <c r="D101">
        <v>24.741492999999998</v>
      </c>
      <c r="E101">
        <v>94.407318000000004</v>
      </c>
      <c r="F101">
        <v>52.222434999999997</v>
      </c>
      <c r="G101">
        <v>37.791671999999998</v>
      </c>
      <c r="H101">
        <v>39.463256999999999</v>
      </c>
      <c r="I101">
        <v>28.693028999999999</v>
      </c>
      <c r="J101">
        <v>76.193207000000001</v>
      </c>
      <c r="K101">
        <v>31.307514000000001</v>
      </c>
      <c r="L101">
        <v>46.250149</v>
      </c>
      <c r="M101">
        <v>94.486564999999999</v>
      </c>
      <c r="O101">
        <v>1883.9499510000001</v>
      </c>
    </row>
    <row r="102" spans="1:15" x14ac:dyDescent="0.2">
      <c r="A102" s="1">
        <v>41760</v>
      </c>
      <c r="B102">
        <v>86.616707000000005</v>
      </c>
      <c r="C102">
        <v>47.133330999999998</v>
      </c>
      <c r="D102">
        <v>24.649484999999999</v>
      </c>
      <c r="E102">
        <v>95.224830999999995</v>
      </c>
      <c r="F102">
        <v>51.839953999999999</v>
      </c>
      <c r="G102">
        <v>38.566977999999999</v>
      </c>
      <c r="H102">
        <v>40.563746999999999</v>
      </c>
      <c r="I102">
        <v>27.421745000000001</v>
      </c>
      <c r="J102">
        <v>74.568732999999995</v>
      </c>
      <c r="K102">
        <v>31.105813999999999</v>
      </c>
      <c r="L102">
        <v>47.652045999999999</v>
      </c>
      <c r="M102">
        <v>93.381743999999998</v>
      </c>
      <c r="O102">
        <v>1923.5699460000001</v>
      </c>
    </row>
    <row r="103" spans="1:15" x14ac:dyDescent="0.2">
      <c r="A103" s="1">
        <v>41792</v>
      </c>
      <c r="B103">
        <v>89.012687999999997</v>
      </c>
      <c r="C103">
        <v>46.667645</v>
      </c>
      <c r="D103">
        <v>24.379694000000001</v>
      </c>
      <c r="E103">
        <v>98.190635999999998</v>
      </c>
      <c r="F103">
        <v>53.75235</v>
      </c>
      <c r="G103">
        <v>39.282927999999998</v>
      </c>
      <c r="H103">
        <v>39.125385000000001</v>
      </c>
      <c r="I103">
        <v>27.468021</v>
      </c>
      <c r="J103">
        <v>72.538146999999995</v>
      </c>
      <c r="K103">
        <v>31.009347999999999</v>
      </c>
      <c r="L103">
        <v>49.322403000000001</v>
      </c>
      <c r="M103">
        <v>93.521079999999998</v>
      </c>
      <c r="O103">
        <v>1960.2299800000001</v>
      </c>
    </row>
    <row r="104" spans="1:15" x14ac:dyDescent="0.2">
      <c r="A104" s="1">
        <v>41821</v>
      </c>
      <c r="B104">
        <v>91.570137000000003</v>
      </c>
      <c r="C104">
        <v>48.470730000000003</v>
      </c>
      <c r="D104">
        <v>23.331403999999999</v>
      </c>
      <c r="E104">
        <v>93.939018000000004</v>
      </c>
      <c r="F104">
        <v>54.175075999999997</v>
      </c>
      <c r="G104">
        <v>40.658301999999999</v>
      </c>
      <c r="H104">
        <v>39.103748000000003</v>
      </c>
      <c r="I104">
        <v>26.795393000000001</v>
      </c>
      <c r="J104">
        <v>71.936049999999994</v>
      </c>
      <c r="K104">
        <v>31.614789999999999</v>
      </c>
      <c r="L104">
        <v>47.764656000000002</v>
      </c>
      <c r="M104">
        <v>91.904799999999994</v>
      </c>
      <c r="O104">
        <v>1930.670044</v>
      </c>
    </row>
    <row r="105" spans="1:15" x14ac:dyDescent="0.2">
      <c r="A105" s="1">
        <v>41852</v>
      </c>
      <c r="B105">
        <v>98.667632999999995</v>
      </c>
      <c r="C105">
        <v>51.186123000000002</v>
      </c>
      <c r="D105">
        <v>24.101386999999999</v>
      </c>
      <c r="E105">
        <v>98.013831999999994</v>
      </c>
      <c r="F105">
        <v>55.847206</v>
      </c>
      <c r="G105">
        <v>43.064022000000001</v>
      </c>
      <c r="H105">
        <v>40.207442999999998</v>
      </c>
      <c r="I105">
        <v>27.439602000000001</v>
      </c>
      <c r="J105">
        <v>77.322884000000002</v>
      </c>
      <c r="K105">
        <v>31.055157000000001</v>
      </c>
      <c r="L105">
        <v>48.608955000000002</v>
      </c>
      <c r="M105">
        <v>93.031409999999994</v>
      </c>
      <c r="O105">
        <v>2003.369995</v>
      </c>
    </row>
    <row r="106" spans="1:15" x14ac:dyDescent="0.2">
      <c r="A106" s="1">
        <v>41884</v>
      </c>
      <c r="B106">
        <v>96.983063000000001</v>
      </c>
      <c r="C106">
        <v>51.354590999999999</v>
      </c>
      <c r="D106">
        <v>23.968142</v>
      </c>
      <c r="E106">
        <v>100.71622499999999</v>
      </c>
      <c r="F106">
        <v>56.589333000000003</v>
      </c>
      <c r="G106">
        <v>43.945591</v>
      </c>
      <c r="H106">
        <v>37.060940000000002</v>
      </c>
      <c r="I106">
        <v>27.607655999999999</v>
      </c>
      <c r="J106">
        <v>77.909012000000004</v>
      </c>
      <c r="K106">
        <v>31.303885000000001</v>
      </c>
      <c r="L106">
        <v>49.015289000000003</v>
      </c>
      <c r="M106">
        <v>87.971091999999999</v>
      </c>
      <c r="O106">
        <v>1972.290039</v>
      </c>
    </row>
    <row r="107" spans="1:15" x14ac:dyDescent="0.2">
      <c r="A107" s="1">
        <v>41913</v>
      </c>
      <c r="B107">
        <v>103.96199799999999</v>
      </c>
      <c r="C107">
        <v>53.059311000000001</v>
      </c>
      <c r="D107">
        <v>24.145890999999999</v>
      </c>
      <c r="E107">
        <v>101.84065200000001</v>
      </c>
      <c r="F107">
        <v>57.197571000000003</v>
      </c>
      <c r="G107">
        <v>44.504863999999998</v>
      </c>
      <c r="H107">
        <v>37.923434999999998</v>
      </c>
      <c r="I107">
        <v>27.962440000000001</v>
      </c>
      <c r="J107">
        <v>81.815940999999995</v>
      </c>
      <c r="K107">
        <v>31.356831</v>
      </c>
      <c r="L107">
        <v>50.168148000000002</v>
      </c>
      <c r="M107">
        <v>90.459159999999997</v>
      </c>
      <c r="O107">
        <v>2018.0500489999999</v>
      </c>
    </row>
    <row r="108" spans="1:15" x14ac:dyDescent="0.2">
      <c r="A108" s="1">
        <v>41946</v>
      </c>
      <c r="B108">
        <v>114.979759</v>
      </c>
      <c r="C108">
        <v>53.495441</v>
      </c>
      <c r="D108">
        <v>24.782046999999999</v>
      </c>
      <c r="E108">
        <v>102.950912</v>
      </c>
      <c r="F108">
        <v>56.894939000000001</v>
      </c>
      <c r="G108">
        <v>45.605919</v>
      </c>
      <c r="H108">
        <v>41.186503999999999</v>
      </c>
      <c r="I108">
        <v>29.334688</v>
      </c>
      <c r="J108">
        <v>84.778458000000001</v>
      </c>
      <c r="K108">
        <v>31.842843999999999</v>
      </c>
      <c r="L108">
        <v>51.822132000000003</v>
      </c>
      <c r="M108">
        <v>85.299392999999995</v>
      </c>
      <c r="O108">
        <v>2067.5600589999999</v>
      </c>
    </row>
    <row r="109" spans="1:15" x14ac:dyDescent="0.2">
      <c r="A109" s="1">
        <v>41974</v>
      </c>
      <c r="B109">
        <v>106.71373699999999</v>
      </c>
      <c r="C109">
        <v>53.634211999999998</v>
      </c>
      <c r="D109">
        <v>23.863275999999999</v>
      </c>
      <c r="E109">
        <v>99.451057000000006</v>
      </c>
      <c r="F109">
        <v>59.183601000000003</v>
      </c>
      <c r="G109">
        <v>44.308616999999998</v>
      </c>
      <c r="H109">
        <v>43.672649</v>
      </c>
      <c r="I109">
        <v>29.334688</v>
      </c>
      <c r="J109">
        <v>85.397201999999993</v>
      </c>
      <c r="K109">
        <v>30.2318</v>
      </c>
      <c r="L109">
        <v>52.145546000000003</v>
      </c>
      <c r="M109">
        <v>87.098831000000004</v>
      </c>
      <c r="O109">
        <v>2058.8999020000001</v>
      </c>
    </row>
    <row r="110" spans="1:15" x14ac:dyDescent="0.2">
      <c r="A110" s="1">
        <v>42006</v>
      </c>
      <c r="B110">
        <v>113.268547</v>
      </c>
      <c r="C110">
        <v>46.547049999999999</v>
      </c>
      <c r="D110">
        <v>22.560096999999999</v>
      </c>
      <c r="E110">
        <v>95.237915000000001</v>
      </c>
      <c r="F110">
        <v>51.759475999999999</v>
      </c>
      <c r="G110">
        <v>38.537525000000002</v>
      </c>
      <c r="H110">
        <v>40.791927000000001</v>
      </c>
      <c r="I110">
        <v>29.42886</v>
      </c>
      <c r="J110">
        <v>79.584220999999999</v>
      </c>
      <c r="K110">
        <v>30.049112000000001</v>
      </c>
      <c r="L110">
        <v>49.387023999999997</v>
      </c>
      <c r="M110">
        <v>82.359977999999998</v>
      </c>
      <c r="O110">
        <v>1994.98999</v>
      </c>
    </row>
    <row r="111" spans="1:15" x14ac:dyDescent="0.2">
      <c r="A111" s="1">
        <v>42037</v>
      </c>
      <c r="B111">
        <v>124.68336499999999</v>
      </c>
      <c r="C111">
        <v>51.970100000000002</v>
      </c>
      <c r="D111">
        <v>24.768812</v>
      </c>
      <c r="E111">
        <v>98.174346999999997</v>
      </c>
      <c r="F111">
        <v>58.326968999999998</v>
      </c>
      <c r="G111">
        <v>42.126156000000002</v>
      </c>
      <c r="H111">
        <v>42.671337000000001</v>
      </c>
      <c r="I111">
        <v>32.605068000000003</v>
      </c>
      <c r="J111">
        <v>80.377319</v>
      </c>
      <c r="K111">
        <v>31.546092999999999</v>
      </c>
      <c r="L111">
        <v>52.460529000000001</v>
      </c>
      <c r="M111">
        <v>84.043021999999993</v>
      </c>
      <c r="O111">
        <v>2104.5</v>
      </c>
    </row>
    <row r="112" spans="1:15" x14ac:dyDescent="0.2">
      <c r="A112" s="1">
        <v>42065</v>
      </c>
      <c r="B112">
        <v>120.771843</v>
      </c>
      <c r="C112">
        <v>51.077826999999999</v>
      </c>
      <c r="D112">
        <v>23.644257</v>
      </c>
      <c r="E112">
        <v>96.345123000000001</v>
      </c>
      <c r="F112">
        <v>57.660705999999998</v>
      </c>
      <c r="G112">
        <v>39.061562000000002</v>
      </c>
      <c r="H112">
        <v>42.018901999999997</v>
      </c>
      <c r="I112">
        <v>33.051582000000003</v>
      </c>
      <c r="J112">
        <v>77.365416999999994</v>
      </c>
      <c r="K112">
        <v>29.802662000000002</v>
      </c>
      <c r="L112">
        <v>52.087111999999998</v>
      </c>
      <c r="M112">
        <v>80.682816000000003</v>
      </c>
      <c r="O112">
        <v>2067.889893</v>
      </c>
    </row>
    <row r="113" spans="1:15" x14ac:dyDescent="0.2">
      <c r="A113" s="1">
        <v>42095</v>
      </c>
      <c r="B113">
        <v>121.47067300000001</v>
      </c>
      <c r="C113">
        <v>52.862377000000002</v>
      </c>
      <c r="D113">
        <v>25.807596</v>
      </c>
      <c r="E113">
        <v>95.004333000000003</v>
      </c>
      <c r="F113">
        <v>60.611763000000003</v>
      </c>
      <c r="G113">
        <v>46.727848000000002</v>
      </c>
      <c r="H113">
        <v>42.625481000000001</v>
      </c>
      <c r="I113">
        <v>32.234554000000003</v>
      </c>
      <c r="J113">
        <v>75.674910999999994</v>
      </c>
      <c r="K113">
        <v>32.073718999999997</v>
      </c>
      <c r="L113">
        <v>52.757347000000003</v>
      </c>
      <c r="M113">
        <v>82.932449000000005</v>
      </c>
      <c r="O113">
        <v>2085.51001</v>
      </c>
    </row>
    <row r="114" spans="1:15" x14ac:dyDescent="0.2">
      <c r="A114" s="1">
        <v>42125</v>
      </c>
      <c r="B114">
        <v>126.97803500000001</v>
      </c>
      <c r="C114">
        <v>53.66666</v>
      </c>
      <c r="D114">
        <v>25.988669999999999</v>
      </c>
      <c r="E114">
        <v>96.603935000000007</v>
      </c>
      <c r="F114">
        <v>63.026268000000002</v>
      </c>
      <c r="G114">
        <v>45.310394000000002</v>
      </c>
      <c r="H114">
        <v>42.498446999999999</v>
      </c>
      <c r="I114">
        <v>33.286743000000001</v>
      </c>
      <c r="J114">
        <v>74.608931999999996</v>
      </c>
      <c r="K114">
        <v>31.981131000000001</v>
      </c>
      <c r="L114">
        <v>53.943832</v>
      </c>
      <c r="M114">
        <v>81.541550000000001</v>
      </c>
      <c r="O114">
        <v>2107.389893</v>
      </c>
    </row>
    <row r="115" spans="1:15" x14ac:dyDescent="0.2">
      <c r="A115" s="1">
        <v>42156</v>
      </c>
      <c r="B115">
        <v>122.250961</v>
      </c>
      <c r="C115">
        <v>54.817794999999997</v>
      </c>
      <c r="D115">
        <v>25.536943000000001</v>
      </c>
      <c r="E115">
        <v>94.018569999999997</v>
      </c>
      <c r="F115">
        <v>64.923385999999994</v>
      </c>
      <c r="G115">
        <v>42.690013999999998</v>
      </c>
      <c r="H115">
        <v>39.381176000000004</v>
      </c>
      <c r="I115">
        <v>32.118113999999998</v>
      </c>
      <c r="J115">
        <v>74.466164000000006</v>
      </c>
      <c r="K115">
        <v>32.888527000000003</v>
      </c>
      <c r="L115">
        <v>54.213745000000003</v>
      </c>
      <c r="M115">
        <v>79.627433999999994</v>
      </c>
      <c r="O115">
        <v>2063.110107</v>
      </c>
    </row>
    <row r="116" spans="1:15" x14ac:dyDescent="0.2">
      <c r="A116" s="1">
        <v>42186</v>
      </c>
      <c r="B116">
        <v>118.225639</v>
      </c>
      <c r="C116">
        <v>58.062449999999998</v>
      </c>
      <c r="D116">
        <v>25.085217</v>
      </c>
      <c r="E116">
        <v>96.671463000000003</v>
      </c>
      <c r="F116">
        <v>66.090309000000005</v>
      </c>
      <c r="G116">
        <v>45.155684999999998</v>
      </c>
      <c r="H116">
        <v>39.174976000000001</v>
      </c>
      <c r="I116">
        <v>34.541584</v>
      </c>
      <c r="J116">
        <v>73.598213000000001</v>
      </c>
      <c r="K116">
        <v>32.594588999999999</v>
      </c>
      <c r="L116">
        <v>55.785015000000001</v>
      </c>
      <c r="M116">
        <v>75.808762000000002</v>
      </c>
      <c r="O116">
        <v>2103.8400879999999</v>
      </c>
    </row>
    <row r="117" spans="1:15" x14ac:dyDescent="0.2">
      <c r="A117" s="1">
        <v>42219</v>
      </c>
      <c r="B117">
        <v>110.399551</v>
      </c>
      <c r="C117">
        <v>53.116318</v>
      </c>
      <c r="D117">
        <v>23.854984000000002</v>
      </c>
      <c r="E117">
        <v>91.355011000000005</v>
      </c>
      <c r="F117">
        <v>61.818016</v>
      </c>
      <c r="G117">
        <v>42.358341000000003</v>
      </c>
      <c r="H117">
        <v>36.379570000000001</v>
      </c>
      <c r="I117">
        <v>31.104465000000001</v>
      </c>
      <c r="J117">
        <v>67.812072999999998</v>
      </c>
      <c r="K117">
        <v>31.149692999999999</v>
      </c>
      <c r="L117">
        <v>51.744185999999999</v>
      </c>
      <c r="M117">
        <v>72.682991000000001</v>
      </c>
      <c r="O117">
        <v>1972.1800539999999</v>
      </c>
    </row>
    <row r="118" spans="1:15" x14ac:dyDescent="0.2">
      <c r="A118" s="1">
        <v>42248</v>
      </c>
      <c r="B118">
        <v>107.991051</v>
      </c>
      <c r="C118">
        <v>49.272635999999999</v>
      </c>
      <c r="D118">
        <v>24.45636</v>
      </c>
      <c r="E118">
        <v>90.742598999999998</v>
      </c>
      <c r="F118">
        <v>58.799446000000003</v>
      </c>
      <c r="G118">
        <v>43.078586999999999</v>
      </c>
      <c r="H118">
        <v>35.428145999999998</v>
      </c>
      <c r="I118">
        <v>30.322507999999999</v>
      </c>
      <c r="J118">
        <v>69.030715999999998</v>
      </c>
      <c r="K118">
        <v>30.567983999999999</v>
      </c>
      <c r="L118">
        <v>49.823059000000001</v>
      </c>
      <c r="M118">
        <v>71.823241999999993</v>
      </c>
      <c r="O118">
        <v>1920.030029</v>
      </c>
    </row>
    <row r="119" spans="1:15" x14ac:dyDescent="0.2">
      <c r="A119" s="1">
        <v>42278</v>
      </c>
      <c r="B119">
        <v>116.998459</v>
      </c>
      <c r="C119">
        <v>52.856712000000002</v>
      </c>
      <c r="D119">
        <v>28.044329000000001</v>
      </c>
      <c r="E119">
        <v>98.208091999999994</v>
      </c>
      <c r="F119">
        <v>62.409767000000002</v>
      </c>
      <c r="G119">
        <v>51.234901000000001</v>
      </c>
      <c r="H119">
        <v>38.247463000000003</v>
      </c>
      <c r="I119">
        <v>32.649067000000002</v>
      </c>
      <c r="J119">
        <v>73.949875000000006</v>
      </c>
      <c r="K119">
        <v>31.890518</v>
      </c>
      <c r="L119">
        <v>52.530098000000002</v>
      </c>
      <c r="M119">
        <v>79.928107999999995</v>
      </c>
      <c r="O119">
        <v>2079.360107</v>
      </c>
    </row>
    <row r="120" spans="1:15" x14ac:dyDescent="0.2">
      <c r="A120" s="1">
        <v>42310</v>
      </c>
      <c r="B120">
        <v>116.319366</v>
      </c>
      <c r="C120">
        <v>53.771293999999997</v>
      </c>
      <c r="D120">
        <v>29.033442999999998</v>
      </c>
      <c r="E120">
        <v>99.137694999999994</v>
      </c>
      <c r="F120">
        <v>64.770163999999994</v>
      </c>
      <c r="G120">
        <v>53.255814000000001</v>
      </c>
      <c r="H120">
        <v>38.375481000000001</v>
      </c>
      <c r="I120">
        <v>31.890764000000001</v>
      </c>
      <c r="J120">
        <v>72.458870000000005</v>
      </c>
      <c r="K120">
        <v>32.042786</v>
      </c>
      <c r="L120">
        <v>53.829033000000003</v>
      </c>
      <c r="M120">
        <v>79.572486999999995</v>
      </c>
      <c r="O120">
        <v>2080.4099120000001</v>
      </c>
    </row>
    <row r="121" spans="1:15" x14ac:dyDescent="0.2">
      <c r="A121" s="1">
        <v>42339</v>
      </c>
      <c r="B121">
        <v>103.497688</v>
      </c>
      <c r="C121">
        <v>51.445079999999997</v>
      </c>
      <c r="D121">
        <v>30.432741</v>
      </c>
      <c r="E121">
        <v>100.586967</v>
      </c>
      <c r="F121">
        <v>64.138785999999996</v>
      </c>
      <c r="G121">
        <v>54.363067999999998</v>
      </c>
      <c r="H121">
        <v>35.972706000000002</v>
      </c>
      <c r="I121">
        <v>31.413910000000001</v>
      </c>
      <c r="J121">
        <v>76.883483999999996</v>
      </c>
      <c r="K121">
        <v>32.747025000000001</v>
      </c>
      <c r="L121">
        <v>53.106105999999997</v>
      </c>
      <c r="M121">
        <v>75.957320999999993</v>
      </c>
      <c r="O121">
        <v>2043.9399410000001</v>
      </c>
    </row>
  </sheetData>
  <sortState ref="A2:M121">
    <sortCondition ref="A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topLeftCell="D1" workbookViewId="0">
      <pane ySplit="1" topLeftCell="A108" activePane="bottomLeft" state="frozen"/>
      <selection activeCell="D1" sqref="D1"/>
      <selection pane="bottomLeft" activeCell="R129" sqref="R129"/>
    </sheetView>
  </sheetViews>
  <sheetFormatPr baseColWidth="10" defaultRowHeight="16" x14ac:dyDescent="0.2"/>
  <cols>
    <col min="1" max="1" width="17.33203125" customWidth="1"/>
    <col min="15" max="15" width="20.1640625" bestFit="1" customWidth="1"/>
    <col min="16" max="16" width="16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23</v>
      </c>
      <c r="P1" t="s">
        <v>24</v>
      </c>
      <c r="R1" t="s">
        <v>35</v>
      </c>
    </row>
    <row r="2" spans="1:18" x14ac:dyDescent="0.2">
      <c r="A2" s="1">
        <v>38720</v>
      </c>
    </row>
    <row r="3" spans="1:18" x14ac:dyDescent="0.2">
      <c r="A3" s="1">
        <v>38749</v>
      </c>
      <c r="B3">
        <f>(Prices!B3/Prices!B2)-1</f>
        <v>-9.2967802539170252E-2</v>
      </c>
      <c r="C3">
        <f>(Prices!C3/Prices!C2)-1</f>
        <v>6.132852727210425E-3</v>
      </c>
      <c r="D3">
        <f>(Prices!D3/Prices!D2)-1</f>
        <v>1.1178855590288972E-2</v>
      </c>
      <c r="E3">
        <f>(Prices!E3/Prices!E2)-1</f>
        <v>7.5868398424863148E-3</v>
      </c>
      <c r="F3">
        <f>(Prices!F3/Prices!F2)-1</f>
        <v>3.496856108898827E-2</v>
      </c>
      <c r="G3">
        <f>(Prices!G3/Prices!G2)-1</f>
        <v>-4.2236272662800056E-2</v>
      </c>
      <c r="H3">
        <f>(Prices!H3/Prices!H2)-1</f>
        <v>-1.1933176705497872E-2</v>
      </c>
      <c r="I3">
        <f>(Prices!I3/Prices!I2)-1</f>
        <v>2.9674047358230204E-2</v>
      </c>
      <c r="J3">
        <f>(Prices!J3/Prices!J2)-1</f>
        <v>1.1818308418969581E-2</v>
      </c>
      <c r="K3">
        <f>(Prices!K3/Prices!K2)-1</f>
        <v>6.3198459799483908E-2</v>
      </c>
      <c r="L3">
        <f>(Prices!L3/Prices!L2)-1</f>
        <v>3.8163001238350924E-2</v>
      </c>
      <c r="M3">
        <f>(Prices!M3/Prices!M2)-1</f>
        <v>-4.8837754001498479E-2</v>
      </c>
      <c r="O3">
        <f t="shared" ref="O3:O34" si="0">AVERAGE(B3:M3)</f>
        <v>5.6216001292016171E-4</v>
      </c>
      <c r="P3">
        <f>SUMPRODUCT(B3:M3,$B$139:$M$139)</f>
        <v>-1.0145017799309982E-2</v>
      </c>
      <c r="R3">
        <f>(Prices!O3/Prices!O2)-1</f>
        <v>4.5315763072539816E-4</v>
      </c>
    </row>
    <row r="4" spans="1:18" x14ac:dyDescent="0.2">
      <c r="A4" s="1">
        <v>38777</v>
      </c>
      <c r="B4">
        <f>(Prices!B4/Prices!B3)-1</f>
        <v>-8.4245819435702862E-2</v>
      </c>
      <c r="C4">
        <f>(Prices!C4/Prices!C3)-1</f>
        <v>1.8546394051242476E-2</v>
      </c>
      <c r="D4">
        <f>(Prices!D4/Prices!D3)-1</f>
        <v>5.8107671311274478E-2</v>
      </c>
      <c r="E4">
        <f>(Prices!E4/Prices!E3)-1</f>
        <v>2.7233266601253581E-2</v>
      </c>
      <c r="F4">
        <f>(Prices!F4/Prices!F3)-1</f>
        <v>1.2153638335025807E-2</v>
      </c>
      <c r="G4">
        <f>(Prices!G4/Prices!G3)-1</f>
        <v>1.2653416152847319E-2</v>
      </c>
      <c r="H4">
        <f>(Prices!H4/Prices!H3)-1</f>
        <v>0.1022544440136437</v>
      </c>
      <c r="I4">
        <f>(Prices!I4/Prices!I3)-1</f>
        <v>-4.8491791707971577E-2</v>
      </c>
      <c r="J4">
        <f>(Prices!J4/Prices!J3)-1</f>
        <v>-3.8378073673057789E-2</v>
      </c>
      <c r="K4">
        <f>(Prices!K4/Prices!K3)-1</f>
        <v>-1.993475661820987E-2</v>
      </c>
      <c r="L4">
        <f>(Prices!L4/Prices!L3)-1</f>
        <v>-5.1401930163831322E-3</v>
      </c>
      <c r="M4">
        <f>(Prices!M4/Prices!M3)-1</f>
        <v>2.5096892327914677E-2</v>
      </c>
      <c r="O4">
        <f t="shared" si="0"/>
        <v>4.9879240284897335E-3</v>
      </c>
      <c r="P4">
        <f t="shared" ref="P4:P67" si="1">SUMPRODUCT(B4:M4,$B$139:$M$139)</f>
        <v>-4.3612325387818833E-2</v>
      </c>
      <c r="R4">
        <f>(Prices!O4/Prices!O3)-1</f>
        <v>1.1095810459249567E-2</v>
      </c>
    </row>
    <row r="5" spans="1:18" x14ac:dyDescent="0.2">
      <c r="A5" s="1">
        <v>38810</v>
      </c>
      <c r="B5">
        <f>(Prices!B5/Prices!B4)-1</f>
        <v>0.12228950295424612</v>
      </c>
      <c r="C5">
        <f>(Prices!C5/Prices!C4)-1</f>
        <v>6.855589265038553E-2</v>
      </c>
      <c r="D5">
        <f>(Prices!D5/Prices!D4)-1</f>
        <v>-5.462909850796005E-3</v>
      </c>
      <c r="E5">
        <f>(Prices!E5/Prices!E4)-1</f>
        <v>-1.0300497943076747E-2</v>
      </c>
      <c r="F5">
        <f>(Prices!F5/Prices!F4)-1</f>
        <v>9.8726748742031356E-2</v>
      </c>
      <c r="G5">
        <f>(Prices!G5/Prices!G4)-1</f>
        <v>-0.11245856837637225</v>
      </c>
      <c r="H5">
        <f>(Prices!H5/Prices!H4)-1</f>
        <v>6.5741429992120182E-2</v>
      </c>
      <c r="I5">
        <f>(Prices!I5/Prices!I4)-1</f>
        <v>1.6452720734849713E-2</v>
      </c>
      <c r="J5">
        <f>(Prices!J5/Prices!J4)-1</f>
        <v>1.5670661326256941E-2</v>
      </c>
      <c r="K5">
        <f>(Prices!K5/Prices!K4)-1</f>
        <v>-1.8631921274248731E-2</v>
      </c>
      <c r="L5">
        <f>(Prices!L5/Prices!L4)-1</f>
        <v>7.546586987766668E-2</v>
      </c>
      <c r="M5">
        <f>(Prices!M5/Prices!M4)-1</f>
        <v>3.6477124848784959E-2</v>
      </c>
      <c r="O5">
        <f t="shared" si="0"/>
        <v>2.9377171140153979E-2</v>
      </c>
      <c r="P5">
        <f t="shared" si="1"/>
        <v>9.9004594739492149E-2</v>
      </c>
      <c r="R5">
        <f>(Prices!O5/Prices!O4)-1</f>
        <v>1.2155652737941391E-2</v>
      </c>
    </row>
    <row r="6" spans="1:18" x14ac:dyDescent="0.2">
      <c r="A6" s="1">
        <v>38838</v>
      </c>
      <c r="B6">
        <f>(Prices!B6/Prices!B5)-1</f>
        <v>-0.1508737205176216</v>
      </c>
      <c r="C6">
        <f>(Prices!C6/Prices!C5)-1</f>
        <v>-1.30130197421644E-2</v>
      </c>
      <c r="D6">
        <f>(Prices!D6/Prices!D5)-1</f>
        <v>-9.540325371429903E-3</v>
      </c>
      <c r="E6">
        <f>(Prices!E6/Prices!E5)-1</f>
        <v>3.3847214531867786E-2</v>
      </c>
      <c r="F6">
        <f>(Prices!F6/Prices!F5)-1</f>
        <v>-6.0379056157365163E-2</v>
      </c>
      <c r="G6">
        <f>(Prices!G6/Prices!G5)-1</f>
        <v>-5.8454481062262142E-2</v>
      </c>
      <c r="H6">
        <f>(Prices!H6/Prices!H5)-1</f>
        <v>-2.5359835196823388E-2</v>
      </c>
      <c r="I6">
        <f>(Prices!I6/Prices!I5)-1</f>
        <v>-5.7058587709052921E-2</v>
      </c>
      <c r="J6">
        <f>(Prices!J6/Prices!J5)-1</f>
        <v>-6.8029582270862865E-2</v>
      </c>
      <c r="K6">
        <f>(Prices!K6/Prices!K5)-1</f>
        <v>-5.723054470106681E-3</v>
      </c>
      <c r="L6">
        <f>(Prices!L6/Prices!L5)-1</f>
        <v>-2.631710425094147E-2</v>
      </c>
      <c r="M6">
        <f>(Prices!M6/Prices!M5)-1</f>
        <v>-2.9543929146348069E-2</v>
      </c>
      <c r="O6">
        <f t="shared" si="0"/>
        <v>-3.9203790113592568E-2</v>
      </c>
      <c r="P6">
        <f t="shared" si="1"/>
        <v>-5.5288486871576586E-2</v>
      </c>
      <c r="R6">
        <f>(Prices!O6/Prices!O5)-1</f>
        <v>-3.0916916141150885E-2</v>
      </c>
    </row>
    <row r="7" spans="1:18" x14ac:dyDescent="0.2">
      <c r="A7" s="1">
        <v>38869</v>
      </c>
      <c r="B7">
        <f>(Prices!B7/Prices!B6)-1</f>
        <v>-4.1826957947899701E-2</v>
      </c>
      <c r="C7">
        <f>(Prices!C7/Prices!C6)-1</f>
        <v>-2.1298153869324987E-2</v>
      </c>
      <c r="D7">
        <f>(Prices!D7/Prices!D6)-1</f>
        <v>-3.074841717878507E-2</v>
      </c>
      <c r="E7">
        <f>(Prices!E7/Prices!E6)-1</f>
        <v>-4.981789405001491E-3</v>
      </c>
      <c r="F7">
        <f>(Prices!F7/Prices!F6)-1</f>
        <v>-1.5009277522031184E-2</v>
      </c>
      <c r="G7">
        <f>(Prices!G7/Prices!G6)-1</f>
        <v>2.8697556740363339E-2</v>
      </c>
      <c r="H7">
        <f>(Prices!H7/Prices!H6)-1</f>
        <v>1.8987314629445695E-2</v>
      </c>
      <c r="I7">
        <f>(Prices!I7/Prices!I6)-1</f>
        <v>-8.0304564802679002E-3</v>
      </c>
      <c r="J7">
        <f>(Prices!J7/Prices!J6)-1</f>
        <v>2.4884775804656423E-2</v>
      </c>
      <c r="K7">
        <f>(Prices!K7/Prices!K6)-1</f>
        <v>7.0222543323178011E-2</v>
      </c>
      <c r="L7">
        <f>(Prices!L7/Prices!L6)-1</f>
        <v>1.069758590476666E-2</v>
      </c>
      <c r="M7">
        <f>(Prices!M7/Prices!M6)-1</f>
        <v>7.2237207803294012E-3</v>
      </c>
      <c r="O7">
        <f t="shared" si="0"/>
        <v>3.2348703982857663E-3</v>
      </c>
      <c r="P7">
        <f t="shared" si="1"/>
        <v>-1.6851329375070122E-2</v>
      </c>
      <c r="R7">
        <f>(Prices!O7/Prices!O6)-1</f>
        <v>8.6596227782509416E-5</v>
      </c>
    </row>
    <row r="8" spans="1:18" x14ac:dyDescent="0.2">
      <c r="A8" s="1">
        <v>38901</v>
      </c>
      <c r="B8">
        <f>(Prices!B8/Prices!B7)-1</f>
        <v>0.18665966383749866</v>
      </c>
      <c r="C8">
        <f>(Prices!C8/Prices!C7)-1</f>
        <v>1.2434961094411889E-3</v>
      </c>
      <c r="D8">
        <f>(Prices!D8/Prices!D7)-1</f>
        <v>-8.1917435369740499E-3</v>
      </c>
      <c r="E8">
        <f>(Prices!E8/Prices!E7)-1</f>
        <v>4.3891910930303979E-2</v>
      </c>
      <c r="F8">
        <f>(Prices!F8/Prices!F7)-1</f>
        <v>9.5055147110078231E-2</v>
      </c>
      <c r="G8">
        <f>(Prices!G8/Prices!G7)-1</f>
        <v>3.2617990692415333E-2</v>
      </c>
      <c r="H8">
        <f>(Prices!H8/Prices!H7)-1</f>
        <v>3.3126331028378253E-2</v>
      </c>
      <c r="I8">
        <f>(Prices!I8/Prices!I7)-1</f>
        <v>0.10737103784838209</v>
      </c>
      <c r="J8">
        <f>(Prices!J8/Prices!J7)-1</f>
        <v>1.6437308494455571E-2</v>
      </c>
      <c r="K8">
        <f>(Prices!K8/Prices!K7)-1</f>
        <v>8.8285015872396233E-2</v>
      </c>
      <c r="L8">
        <f>(Prices!L8/Prices!L7)-1</f>
        <v>7.8413761680787175E-2</v>
      </c>
      <c r="M8">
        <f>(Prices!M8/Prices!M7)-1</f>
        <v>0.10415648056843563</v>
      </c>
      <c r="O8">
        <f t="shared" si="0"/>
        <v>6.4922200052966519E-2</v>
      </c>
      <c r="P8">
        <f t="shared" si="1"/>
        <v>0.21370763196000508</v>
      </c>
      <c r="R8">
        <f>(Prices!O8/Prices!O7)-1</f>
        <v>5.0858787979908282E-3</v>
      </c>
    </row>
    <row r="9" spans="1:18" x14ac:dyDescent="0.2">
      <c r="A9" s="1">
        <v>38930</v>
      </c>
      <c r="B9">
        <f>(Prices!B9/Prices!B8)-1</f>
        <v>-1.6186185118564067E-3</v>
      </c>
      <c r="C9">
        <f>(Prices!C9/Prices!C8)-1</f>
        <v>3.1906022433194181E-2</v>
      </c>
      <c r="D9">
        <f>(Prices!D9/Prices!D8)-1</f>
        <v>4.1908962434755503E-2</v>
      </c>
      <c r="E9">
        <f>(Prices!E9/Prices!E8)-1</f>
        <v>3.9731508510985947E-2</v>
      </c>
      <c r="F9">
        <f>(Prices!F9/Prices!F8)-1</f>
        <v>8.7677903448213357E-4</v>
      </c>
      <c r="G9">
        <f>(Prices!G9/Prices!G8)-1</f>
        <v>7.2096477211995191E-2</v>
      </c>
      <c r="H9">
        <f>(Prices!H9/Prices!H8)-1</f>
        <v>4.6092134220243608E-2</v>
      </c>
      <c r="I9">
        <f>(Prices!I9/Prices!I8)-1</f>
        <v>7.0226569705236441E-2</v>
      </c>
      <c r="J9">
        <f>(Prices!J9/Prices!J8)-1</f>
        <v>0.10142344831782157</v>
      </c>
      <c r="K9">
        <f>(Prices!K9/Prices!K8)-1</f>
        <v>3.8012688149043905E-2</v>
      </c>
      <c r="L9">
        <f>(Prices!L9/Prices!L8)-1</f>
        <v>-3.1784506938861035E-2</v>
      </c>
      <c r="M9">
        <f>(Prices!M9/Prices!M8)-1</f>
        <v>3.6015402399931506E-3</v>
      </c>
      <c r="O9">
        <f t="shared" si="0"/>
        <v>3.4372750400586183E-2</v>
      </c>
      <c r="P9">
        <f t="shared" si="1"/>
        <v>-6.212631097387674E-2</v>
      </c>
      <c r="R9">
        <f>(Prices!O9/Prices!O8)-1</f>
        <v>2.1274193032348121E-2</v>
      </c>
    </row>
    <row r="10" spans="1:18" x14ac:dyDescent="0.2">
      <c r="A10" s="1">
        <v>38961</v>
      </c>
      <c r="B10">
        <f>(Prices!B10/Prices!B9)-1</f>
        <v>0.13456145255771967</v>
      </c>
      <c r="C10">
        <f>(Prices!C10/Prices!C9)-1</f>
        <v>6.4842695104907477E-3</v>
      </c>
      <c r="D10">
        <f>(Prices!D10/Prices!D9)-1</f>
        <v>4.3858101080519019E-2</v>
      </c>
      <c r="E10">
        <f>(Prices!E10/Prices!E9)-1</f>
        <v>4.3303273528201291E-3</v>
      </c>
      <c r="F10">
        <f>(Prices!F10/Prices!F9)-1</f>
        <v>2.8471275074368751E-2</v>
      </c>
      <c r="G10">
        <f>(Prices!G10/Prices!G9)-1</f>
        <v>6.4202354493736236E-2</v>
      </c>
      <c r="H10">
        <f>(Prices!H10/Prices!H9)-1</f>
        <v>0.13282241912340753</v>
      </c>
      <c r="I10">
        <f>(Prices!I10/Prices!I9)-1</f>
        <v>2.9027604530279527E-2</v>
      </c>
      <c r="J10">
        <f>(Prices!J10/Prices!J9)-1</f>
        <v>1.2924108712411009E-3</v>
      </c>
      <c r="K10">
        <f>(Prices!K10/Prices!K9)-1</f>
        <v>4.5936424542325938E-2</v>
      </c>
      <c r="L10">
        <f>(Prices!L10/Prices!L9)-1</f>
        <v>4.1151070674560142E-2</v>
      </c>
      <c r="M10">
        <f>(Prices!M10/Prices!M9)-1</f>
        <v>-8.423199218733024E-3</v>
      </c>
      <c r="O10">
        <f t="shared" si="0"/>
        <v>4.3642875882727979E-2</v>
      </c>
      <c r="P10">
        <f t="shared" si="1"/>
        <v>0.13453943230111526</v>
      </c>
      <c r="R10">
        <f>(Prices!O10/Prices!O9)-1</f>
        <v>2.4566298512509466E-2</v>
      </c>
    </row>
    <row r="11" spans="1:18" x14ac:dyDescent="0.2">
      <c r="A11" s="1">
        <v>38992</v>
      </c>
      <c r="B11">
        <f>(Prices!B11/Prices!B10)-1</f>
        <v>5.3260659367552865E-2</v>
      </c>
      <c r="C11">
        <f>(Prices!C11/Prices!C10)-1</f>
        <v>9.8651288352056277E-3</v>
      </c>
      <c r="D11">
        <f>(Prices!D11/Prices!D10)-1</f>
        <v>-5.3823928641313357E-3</v>
      </c>
      <c r="E11">
        <f>(Prices!E11/Prices!E10)-1</f>
        <v>3.7881064024653854E-2</v>
      </c>
      <c r="F11">
        <f>(Prices!F11/Prices!F10)-1</f>
        <v>1.7466321169330445E-2</v>
      </c>
      <c r="G11">
        <f>(Prices!G11/Prices!G10)-1</f>
        <v>4.9725766984133113E-2</v>
      </c>
      <c r="H11">
        <f>(Prices!H11/Prices!H10)-1</f>
        <v>4.1149999929406267E-2</v>
      </c>
      <c r="I11">
        <f>(Prices!I11/Prices!I10)-1</f>
        <v>-6.0296191403748534E-2</v>
      </c>
      <c r="J11">
        <f>(Prices!J11/Prices!J10)-1</f>
        <v>2.7867991896387112E-2</v>
      </c>
      <c r="K11">
        <f>(Prices!K11/Prices!K10)-1</f>
        <v>6.2719753638083686E-2</v>
      </c>
      <c r="L11">
        <f>(Prices!L11/Prices!L10)-1</f>
        <v>3.0403836300396669E-3</v>
      </c>
      <c r="M11">
        <f>(Prices!M11/Prices!M10)-1</f>
        <v>6.4381483933137806E-2</v>
      </c>
      <c r="O11">
        <f t="shared" si="0"/>
        <v>2.5139997428337547E-2</v>
      </c>
      <c r="P11">
        <f t="shared" si="1"/>
        <v>4.1459116506384563E-2</v>
      </c>
      <c r="R11">
        <f>(Prices!O11/Prices!O10)-1</f>
        <v>3.1508002961554205E-2</v>
      </c>
    </row>
    <row r="12" spans="1:18" x14ac:dyDescent="0.2">
      <c r="A12" s="1">
        <v>39022</v>
      </c>
      <c r="B12">
        <f>(Prices!B12/Prices!B11)-1</f>
        <v>0.13048847648146045</v>
      </c>
      <c r="C12">
        <f>(Prices!C12/Prices!C11)-1</f>
        <v>-1.5969192143269195E-3</v>
      </c>
      <c r="D12">
        <f>(Prices!D12/Prices!D11)-1</f>
        <v>4.841847362324847E-3</v>
      </c>
      <c r="E12">
        <f>(Prices!E12/Prices!E11)-1</f>
        <v>-1.6583628217492041E-2</v>
      </c>
      <c r="F12">
        <f>(Prices!F12/Prices!F11)-1</f>
        <v>-2.4451976257150787E-2</v>
      </c>
      <c r="G12">
        <f>(Prices!G12/Prices!G11)-1</f>
        <v>2.6136394743139446E-2</v>
      </c>
      <c r="H12">
        <f>(Prices!H12/Prices!H11)-1</f>
        <v>3.1402265147339348E-2</v>
      </c>
      <c r="I12">
        <f>(Prices!I12/Prices!I11)-1</f>
        <v>4.0671752165941433E-2</v>
      </c>
      <c r="J12">
        <f>(Prices!J12/Prices!J11)-1</f>
        <v>-9.465164964127748E-3</v>
      </c>
      <c r="K12">
        <f>(Prices!K12/Prices!K11)-1</f>
        <v>-9.9270272784794944E-3</v>
      </c>
      <c r="L12">
        <f>(Prices!L12/Prices!L11)-1</f>
        <v>-2.1382853693177384E-2</v>
      </c>
      <c r="M12">
        <f>(Prices!M12/Prices!M11)-1</f>
        <v>8.0131721421494051E-2</v>
      </c>
      <c r="O12">
        <f t="shared" si="0"/>
        <v>1.91887406414121E-2</v>
      </c>
      <c r="P12">
        <f t="shared" si="1"/>
        <v>2.8824609166267681E-2</v>
      </c>
      <c r="R12">
        <f>(Prices!O12/Prices!O11)-1</f>
        <v>1.6466656727820217E-2</v>
      </c>
    </row>
    <row r="13" spans="1:18" x14ac:dyDescent="0.2">
      <c r="A13" s="1">
        <v>39052</v>
      </c>
      <c r="B13">
        <f>(Prices!B13/Prices!B12)-1</f>
        <v>-7.4405462993795801E-2</v>
      </c>
      <c r="C13">
        <f>(Prices!C13/Prices!C12)-1</f>
        <v>0.12321032652672859</v>
      </c>
      <c r="D13">
        <f>(Prices!D13/Prices!D12)-1</f>
        <v>6.2503446073520541E-2</v>
      </c>
      <c r="E13">
        <f>(Prices!E13/Prices!E12)-1</f>
        <v>1.6688581058195151E-3</v>
      </c>
      <c r="F13">
        <f>(Prices!F13/Prices!F12)-1</f>
        <v>4.3647309295064218E-2</v>
      </c>
      <c r="G13">
        <f>(Prices!G13/Prices!G12)-1</f>
        <v>1.7029907625370821E-2</v>
      </c>
      <c r="H13">
        <f>(Prices!H13/Prices!H12)-1</f>
        <v>-0.10026245962967539</v>
      </c>
      <c r="I13">
        <f>(Prices!I13/Prices!I12)-1</f>
        <v>-5.7839191973216408E-2</v>
      </c>
      <c r="J13">
        <f>(Prices!J13/Prices!J12)-1</f>
        <v>2.35705513611566E-2</v>
      </c>
      <c r="K13">
        <f>(Prices!K13/Prices!K12)-1</f>
        <v>5.426129602235763E-2</v>
      </c>
      <c r="L13">
        <f>(Prices!L13/Prices!L12)-1</f>
        <v>9.0805573705330378E-3</v>
      </c>
      <c r="M13">
        <f>(Prices!M13/Prices!M12)-1</f>
        <v>-2.3434948990854743E-3</v>
      </c>
      <c r="O13">
        <f t="shared" si="0"/>
        <v>8.3434702403981566E-3</v>
      </c>
      <c r="P13">
        <f t="shared" si="1"/>
        <v>-0.14038968841168914</v>
      </c>
      <c r="R13">
        <f>(Prices!O13/Prices!O12)-1</f>
        <v>1.2615782852659851E-2</v>
      </c>
    </row>
    <row r="14" spans="1:18" x14ac:dyDescent="0.2">
      <c r="A14" s="1">
        <v>39085</v>
      </c>
      <c r="B14">
        <f>(Prices!B14/Prices!B13)-1</f>
        <v>1.049028817876585E-2</v>
      </c>
      <c r="C14">
        <f>(Prices!C14/Prices!C13)-1</f>
        <v>-1.0233410309474222E-2</v>
      </c>
      <c r="D14">
        <f>(Prices!D14/Prices!D13)-1</f>
        <v>-3.1174436347443213E-2</v>
      </c>
      <c r="E14">
        <f>(Prices!E14/Prices!E13)-1</f>
        <v>1.1814689813080204E-2</v>
      </c>
      <c r="F14">
        <f>(Prices!F14/Prices!F13)-1</f>
        <v>6.1926689053996009E-2</v>
      </c>
      <c r="G14">
        <f>(Prices!G14/Prices!G13)-1</f>
        <v>3.3489619210132382E-2</v>
      </c>
      <c r="H14">
        <f>(Prices!H14/Prices!H13)-1</f>
        <v>1.166878343116684E-3</v>
      </c>
      <c r="I14">
        <f>(Prices!I14/Prices!I13)-1</f>
        <v>1.3127429341313279E-2</v>
      </c>
      <c r="J14">
        <f>(Prices!J14/Prices!J13)-1</f>
        <v>1.4172452006912639E-2</v>
      </c>
      <c r="K14">
        <f>(Prices!K14/Prices!K13)-1</f>
        <v>6.3706907760712417E-2</v>
      </c>
      <c r="L14">
        <f>(Prices!L14/Prices!L13)-1</f>
        <v>1.8063904432345623E-2</v>
      </c>
      <c r="M14">
        <f>(Prices!M14/Prices!M13)-1</f>
        <v>-3.3015770753658691E-2</v>
      </c>
      <c r="O14">
        <f t="shared" si="0"/>
        <v>1.2794603394149914E-2</v>
      </c>
      <c r="P14">
        <f t="shared" si="1"/>
        <v>7.2015145864662844E-2</v>
      </c>
      <c r="R14">
        <f>(Prices!O14/Prices!O13)-1</f>
        <v>1.4059042735039773E-2</v>
      </c>
    </row>
    <row r="15" spans="1:18" x14ac:dyDescent="0.2">
      <c r="A15" s="1">
        <v>39114</v>
      </c>
      <c r="B15">
        <f>(Prices!B15/Prices!B14)-1</f>
        <v>-1.3064266265450208E-2</v>
      </c>
      <c r="C15">
        <f>(Prices!C15/Prices!C14)-1</f>
        <v>-7.7303502512792721E-2</v>
      </c>
      <c r="D15">
        <f>(Prices!D15/Prices!D14)-1</f>
        <v>-2.4012647304941237E-2</v>
      </c>
      <c r="E15">
        <f>(Prices!E15/Prices!E14)-1</f>
        <v>-5.2448887268766398E-2</v>
      </c>
      <c r="F15">
        <f>(Prices!F15/Prices!F14)-1</f>
        <v>-3.0237582396518858E-2</v>
      </c>
      <c r="G15">
        <f>(Prices!G15/Prices!G14)-1</f>
        <v>-8.4002695035466868E-2</v>
      </c>
      <c r="H15">
        <f>(Prices!H15/Prices!H14)-1</f>
        <v>-4.2540784256884789E-2</v>
      </c>
      <c r="I15">
        <f>(Prices!I15/Prices!I14)-1</f>
        <v>-3.8386598809056927E-2</v>
      </c>
      <c r="J15">
        <f>(Prices!J15/Prices!J14)-1</f>
        <v>-2.1273338690430466E-2</v>
      </c>
      <c r="K15">
        <f>(Prices!K15/Prices!K14)-1</f>
        <v>-2.2056875089024319E-2</v>
      </c>
      <c r="L15">
        <f>(Prices!L15/Prices!L14)-1</f>
        <v>-3.3964262607973805E-2</v>
      </c>
      <c r="M15">
        <f>(Prices!M15/Prices!M14)-1</f>
        <v>-2.8538885396301339E-2</v>
      </c>
      <c r="O15">
        <f t="shared" si="0"/>
        <v>-3.898586046946733E-2</v>
      </c>
      <c r="P15">
        <f t="shared" si="1"/>
        <v>-2.0824396862837272E-2</v>
      </c>
      <c r="R15">
        <f>(Prices!O15/Prices!O14)-1</f>
        <v>-2.1846176033528231E-2</v>
      </c>
    </row>
    <row r="16" spans="1:18" x14ac:dyDescent="0.2">
      <c r="A16" s="1">
        <v>39142</v>
      </c>
      <c r="B16">
        <f>(Prices!B16/Prices!B15)-1</f>
        <v>9.8097104974604221E-2</v>
      </c>
      <c r="C16">
        <f>(Prices!C16/Prices!C15)-1</f>
        <v>1.9257566380859625E-2</v>
      </c>
      <c r="D16">
        <f>(Prices!D16/Prices!D15)-1</f>
        <v>1.2890296130823709E-2</v>
      </c>
      <c r="E16">
        <f>(Prices!E16/Prices!E15)-1</f>
        <v>-4.2428184473418451E-2</v>
      </c>
      <c r="F16">
        <f>(Prices!F16/Prices!F15)-1</f>
        <v>-2.0449445867516625E-2</v>
      </c>
      <c r="G16">
        <f>(Prices!G16/Prices!G15)-1</f>
        <v>-1.0649585809716644E-2</v>
      </c>
      <c r="H16">
        <f>(Prices!H16/Prices!H15)-1</f>
        <v>0.10346919528532572</v>
      </c>
      <c r="I16">
        <f>(Prices!I16/Prices!I15)-1</f>
        <v>1.2019231773823913E-2</v>
      </c>
      <c r="J16">
        <f>(Prices!J16/Prices!J15)-1</f>
        <v>-5.1976526093174824E-3</v>
      </c>
      <c r="K16">
        <f>(Prices!K16/Prices!K15)-1</f>
        <v>7.1467371849330608E-2</v>
      </c>
      <c r="L16">
        <f>(Prices!L16/Prices!L15)-1</f>
        <v>-7.7810239030273731E-3</v>
      </c>
      <c r="M16">
        <f>(Prices!M16/Prices!M15)-1</f>
        <v>5.2594833434889576E-2</v>
      </c>
      <c r="O16">
        <f t="shared" si="0"/>
        <v>2.3607475597221733E-2</v>
      </c>
      <c r="P16">
        <f t="shared" si="1"/>
        <v>-1.1177213840845301E-3</v>
      </c>
      <c r="R16">
        <f>(Prices!O16/Prices!O15)-1</f>
        <v>9.9799828968305526E-3</v>
      </c>
    </row>
    <row r="17" spans="1:18" x14ac:dyDescent="0.2">
      <c r="A17" s="1">
        <v>39174</v>
      </c>
      <c r="B17">
        <f>(Prices!B17/Prices!B16)-1</f>
        <v>7.4157827459790049E-2</v>
      </c>
      <c r="C17">
        <f>(Prices!C17/Prices!C16)-1</f>
        <v>4.4409766624040836E-2</v>
      </c>
      <c r="D17">
        <f>(Prices!D17/Prices!D16)-1</f>
        <v>4.2420823284258891E-2</v>
      </c>
      <c r="E17">
        <f>(Prices!E17/Prices!E16)-1</f>
        <v>6.5715326836584875E-2</v>
      </c>
      <c r="F17">
        <f>(Prices!F17/Prices!F16)-1</f>
        <v>8.4535108034990758E-2</v>
      </c>
      <c r="G17">
        <f>(Prices!G17/Prices!G16)-1</f>
        <v>7.427344076428799E-2</v>
      </c>
      <c r="H17">
        <f>(Prices!H17/Prices!H16)-1</f>
        <v>3.6955388201470818E-2</v>
      </c>
      <c r="I17">
        <f>(Prices!I17/Prices!I16)-1</f>
        <v>4.7505883173283747E-2</v>
      </c>
      <c r="J17">
        <f>(Prices!J17/Prices!J16)-1</f>
        <v>2.5263374916885795E-2</v>
      </c>
      <c r="K17">
        <f>(Prices!K17/Prices!K16)-1</f>
        <v>-9.0392169689136326E-3</v>
      </c>
      <c r="L17">
        <f>(Prices!L17/Prices!L16)-1</f>
        <v>4.2404855475123293E-2</v>
      </c>
      <c r="M17">
        <f>(Prices!M17/Prices!M16)-1</f>
        <v>5.2087479677256576E-2</v>
      </c>
      <c r="O17">
        <f t="shared" si="0"/>
        <v>4.8390838123255002E-2</v>
      </c>
      <c r="P17">
        <f t="shared" si="1"/>
        <v>9.6382058531108955E-2</v>
      </c>
      <c r="R17">
        <f>(Prices!O17/Prices!O16)-1</f>
        <v>4.3290690602424187E-2</v>
      </c>
    </row>
    <row r="18" spans="1:18" x14ac:dyDescent="0.2">
      <c r="A18" s="1">
        <v>39203</v>
      </c>
      <c r="B18">
        <f>(Prices!B18/Prices!B17)-1</f>
        <v>0.21432866081514002</v>
      </c>
      <c r="C18">
        <f>(Prices!C18/Prices!C17)-1</f>
        <v>2.6432904838785687E-2</v>
      </c>
      <c r="D18">
        <f>(Prices!D18/Prices!D17)-1</f>
        <v>1.9533371859951965E-2</v>
      </c>
      <c r="E18">
        <f>(Prices!E18/Prices!E17)-1</f>
        <v>-8.3434868365943604E-3</v>
      </c>
      <c r="F18">
        <f>(Prices!F18/Prices!F17)-1</f>
        <v>-5.1823093982883428E-3</v>
      </c>
      <c r="G18">
        <f>(Prices!G18/Prices!G17)-1</f>
        <v>2.8370652176929578E-2</v>
      </c>
      <c r="H18">
        <f>(Prices!H18/Prices!H17)-1</f>
        <v>3.0851054339992467E-2</v>
      </c>
      <c r="I18">
        <f>(Prices!I18/Prices!I17)-1</f>
        <v>5.0060828093309251E-2</v>
      </c>
      <c r="J18">
        <f>(Prices!J18/Prices!J17)-1</f>
        <v>-1.3198833739496596E-2</v>
      </c>
      <c r="K18">
        <f>(Prices!K18/Prices!K17)-1</f>
        <v>6.7665268203623175E-2</v>
      </c>
      <c r="L18">
        <f>(Prices!L18/Prices!L17)-1</f>
        <v>1.3446245798260259E-2</v>
      </c>
      <c r="M18">
        <f>(Prices!M18/Prices!M17)-1</f>
        <v>5.2268408190995208E-2</v>
      </c>
      <c r="O18">
        <f t="shared" si="0"/>
        <v>3.9686063695217356E-2</v>
      </c>
      <c r="P18">
        <f t="shared" si="1"/>
        <v>0.11979618574641651</v>
      </c>
      <c r="R18">
        <f>(Prices!O18/Prices!O17)-1</f>
        <v>3.254922870993493E-2</v>
      </c>
    </row>
    <row r="19" spans="1:18" x14ac:dyDescent="0.2">
      <c r="A19" s="1">
        <v>39234</v>
      </c>
      <c r="B19">
        <f>(Prices!B19/Prices!B18)-1</f>
        <v>7.0138470041058998E-3</v>
      </c>
      <c r="C19">
        <f>(Prices!C19/Prices!C18)-1</f>
        <v>-5.8726353718336455E-2</v>
      </c>
      <c r="D19">
        <f>(Prices!D19/Prices!D18)-1</f>
        <v>2.5979694451731428E-2</v>
      </c>
      <c r="E19">
        <f>(Prices!E19/Prices!E18)-1</f>
        <v>-2.6078783013607776E-2</v>
      </c>
      <c r="F19">
        <f>(Prices!F19/Prices!F18)-1</f>
        <v>-6.521315919430315E-2</v>
      </c>
      <c r="G19">
        <f>(Prices!G19/Prices!G18)-1</f>
        <v>-3.9752408896172375E-2</v>
      </c>
      <c r="H19">
        <f>(Prices!H19/Prices!H18)-1</f>
        <v>1.7027833506926493E-2</v>
      </c>
      <c r="I19">
        <f>(Prices!I19/Prices!I18)-1</f>
        <v>-6.9843578410413887E-2</v>
      </c>
      <c r="J19">
        <f>(Prices!J19/Prices!J18)-1</f>
        <v>-3.7136130177364501E-2</v>
      </c>
      <c r="K19">
        <f>(Prices!K19/Prices!K18)-1</f>
        <v>3.8703257833272442E-3</v>
      </c>
      <c r="L19">
        <f>(Prices!L19/Prices!L18)-1</f>
        <v>-2.5491903344781019E-2</v>
      </c>
      <c r="M19">
        <f>(Prices!M19/Prices!M18)-1</f>
        <v>8.5367034518040175E-3</v>
      </c>
      <c r="O19">
        <f t="shared" si="0"/>
        <v>-2.1651159379757007E-2</v>
      </c>
      <c r="P19">
        <f t="shared" si="1"/>
        <v>-1.1345370787579535E-2</v>
      </c>
      <c r="R19">
        <f>(Prices!O19/Prices!O18)-1</f>
        <v>-1.7816322202167556E-2</v>
      </c>
    </row>
    <row r="20" spans="1:18" x14ac:dyDescent="0.2">
      <c r="A20" s="1">
        <v>39265</v>
      </c>
      <c r="B20">
        <f>(Prices!B20/Prices!B19)-1</f>
        <v>7.9645926218109953E-2</v>
      </c>
      <c r="C20">
        <f>(Prices!C20/Prices!C19)-1</f>
        <v>-9.2025772679395823E-2</v>
      </c>
      <c r="D20">
        <f>(Prices!D20/Prices!D19)-1</f>
        <v>1.2539151474759702E-2</v>
      </c>
      <c r="E20">
        <f>(Prices!E20/Prices!E19)-1</f>
        <v>-1.8175884823180777E-2</v>
      </c>
      <c r="F20">
        <f>(Prices!F20/Prices!F19)-1</f>
        <v>-8.4563302603290702E-2</v>
      </c>
      <c r="G20">
        <f>(Prices!G20/Prices!G19)-1</f>
        <v>-1.6287740805044915E-2</v>
      </c>
      <c r="H20">
        <f>(Prices!H20/Prices!H19)-1</f>
        <v>-2.9933987961828223E-2</v>
      </c>
      <c r="I20">
        <f>(Prices!I20/Prices!I19)-1</f>
        <v>-8.0563209674963332E-2</v>
      </c>
      <c r="J20">
        <f>(Prices!J20/Prices!J19)-1</f>
        <v>1.6626341438608305E-2</v>
      </c>
      <c r="K20">
        <f>(Prices!K20/Prices!K19)-1</f>
        <v>-4.8135690477736137E-2</v>
      </c>
      <c r="L20">
        <f>(Prices!L20/Prices!L19)-1</f>
        <v>-3.9806591847142081E-2</v>
      </c>
      <c r="M20">
        <f>(Prices!M20/Prices!M19)-1</f>
        <v>1.4902280264817769E-2</v>
      </c>
      <c r="O20">
        <f t="shared" si="0"/>
        <v>-2.3814873456357188E-2</v>
      </c>
      <c r="P20">
        <f t="shared" si="1"/>
        <v>1.6564368610687667E-2</v>
      </c>
      <c r="R20">
        <f>(Prices!O20/Prices!O19)-1</f>
        <v>-3.1981878316802548E-2</v>
      </c>
    </row>
    <row r="21" spans="1:18" x14ac:dyDescent="0.2">
      <c r="A21" s="1">
        <v>39295</v>
      </c>
      <c r="B21">
        <f>(Prices!B21/Prices!B20)-1</f>
        <v>5.100185965103865E-2</v>
      </c>
      <c r="C21">
        <f>(Prices!C21/Prices!C20)-1</f>
        <v>1.8394732530198743E-2</v>
      </c>
      <c r="D21">
        <f>(Prices!D21/Prices!D20)-1</f>
        <v>2.837984159916429E-3</v>
      </c>
      <c r="E21">
        <f>(Prices!E21/Prices!E20)-1</f>
        <v>2.8192380145097173E-2</v>
      </c>
      <c r="F21">
        <f>(Prices!F21/Prices!F20)-1</f>
        <v>1.1588311898633519E-2</v>
      </c>
      <c r="G21">
        <f>(Prices!G21/Prices!G20)-1</f>
        <v>-5.4949880547595642E-3</v>
      </c>
      <c r="H21">
        <f>(Prices!H21/Prices!H20)-1</f>
        <v>6.0669436287500655E-2</v>
      </c>
      <c r="I21">
        <f>(Prices!I21/Prices!I20)-1</f>
        <v>6.9306733244650864E-2</v>
      </c>
      <c r="J21">
        <f>(Prices!J21/Prices!J20)-1</f>
        <v>5.577105994698961E-2</v>
      </c>
      <c r="K21">
        <f>(Prices!K21/Prices!K20)-1</f>
        <v>1.8130773781188214E-2</v>
      </c>
      <c r="L21">
        <f>(Prices!L21/Prices!L20)-1</f>
        <v>9.1725519291800506E-2</v>
      </c>
      <c r="M21">
        <f>(Prices!M21/Prices!M20)-1</f>
        <v>1.1074032096067166E-2</v>
      </c>
      <c r="O21">
        <f t="shared" si="0"/>
        <v>3.4433152914860161E-2</v>
      </c>
      <c r="P21">
        <f t="shared" si="1"/>
        <v>9.4350884555693834E-2</v>
      </c>
      <c r="R21">
        <f>(Prices!O21/Prices!O20)-1</f>
        <v>1.2863571531556817E-2</v>
      </c>
    </row>
    <row r="22" spans="1:18" x14ac:dyDescent="0.2">
      <c r="A22" s="1">
        <v>39329</v>
      </c>
      <c r="B22">
        <f>(Prices!B22/Prices!B21)-1</f>
        <v>0.10824672085040254</v>
      </c>
      <c r="C22">
        <f>(Prices!C22/Prices!C21)-1</f>
        <v>-4.4794465207578238E-3</v>
      </c>
      <c r="D22">
        <f>(Prices!D22/Prices!D21)-1</f>
        <v>7.2276669196878141E-2</v>
      </c>
      <c r="E22">
        <f>(Prices!E22/Prices!E21)-1</f>
        <v>6.3278794751405965E-2</v>
      </c>
      <c r="F22">
        <f>(Prices!F22/Prices!F21)-1</f>
        <v>2.9200381856736124E-2</v>
      </c>
      <c r="G22">
        <f>(Prices!G22/Prices!G21)-1</f>
        <v>2.5409000930075365E-2</v>
      </c>
      <c r="H22">
        <f>(Prices!H22/Prices!H21)-1</f>
        <v>6.7554268009461405E-2</v>
      </c>
      <c r="I22">
        <f>(Prices!I22/Prices!I21)-1</f>
        <v>-1.6505663127791004E-2</v>
      </c>
      <c r="J22">
        <f>(Prices!J22/Prices!J21)-1</f>
        <v>7.7017213522671879E-2</v>
      </c>
      <c r="K22">
        <f>(Prices!K22/Prices!K21)-1</f>
        <v>6.1198925005279126E-2</v>
      </c>
      <c r="L22">
        <f>(Prices!L22/Prices!L21)-1</f>
        <v>-2.5177939429125717E-2</v>
      </c>
      <c r="M22">
        <f>(Prices!M22/Prices!M21)-1</f>
        <v>7.9668583052104225E-2</v>
      </c>
      <c r="O22">
        <f t="shared" si="0"/>
        <v>4.4807292341445017E-2</v>
      </c>
      <c r="P22">
        <f t="shared" si="1"/>
        <v>4.4569104567237915E-2</v>
      </c>
      <c r="R22">
        <f>(Prices!O22/Prices!O21)-1</f>
        <v>3.5794008343299488E-2</v>
      </c>
    </row>
    <row r="23" spans="1:18" x14ac:dyDescent="0.2">
      <c r="A23" s="1">
        <v>39356</v>
      </c>
      <c r="B23">
        <f>(Prices!B23/Prices!B22)-1</f>
        <v>0.23770111169948582</v>
      </c>
      <c r="C23">
        <f>(Prices!C23/Prices!C22)-1</f>
        <v>-0.10220703538500975</v>
      </c>
      <c r="D23">
        <f>(Prices!D23/Prices!D22)-1</f>
        <v>-5.7971060411426967E-3</v>
      </c>
      <c r="E23">
        <f>(Prices!E23/Prices!E22)-1</f>
        <v>-8.0669996641188346E-3</v>
      </c>
      <c r="F23">
        <f>(Prices!F23/Prices!F22)-1</f>
        <v>3.4085278206579028E-2</v>
      </c>
      <c r="G23">
        <f>(Prices!G23/Prices!G22)-1</f>
        <v>0.24949089204305142</v>
      </c>
      <c r="H23">
        <f>(Prices!H23/Prices!H22)-1</f>
        <v>2.4018476424335411E-2</v>
      </c>
      <c r="I23">
        <f>(Prices!I23/Prices!I22)-1</f>
        <v>7.3680344539690523E-3</v>
      </c>
      <c r="J23">
        <f>(Prices!J23/Prices!J22)-1</f>
        <v>-6.748866805644238E-3</v>
      </c>
      <c r="K23">
        <f>(Prices!K23/Prices!K22)-1</f>
        <v>-3.8685535731177723E-3</v>
      </c>
      <c r="L23">
        <f>(Prices!L23/Prices!L22)-1</f>
        <v>-4.5199316168477166E-2</v>
      </c>
      <c r="M23">
        <f>(Prices!M23/Prices!M22)-1</f>
        <v>-6.15811552048251E-3</v>
      </c>
      <c r="O23">
        <f t="shared" si="0"/>
        <v>3.1218149972452314E-2</v>
      </c>
      <c r="P23">
        <f t="shared" si="1"/>
        <v>0.20062060953522656</v>
      </c>
      <c r="R23">
        <f>(Prices!O23/Prices!O22)-1</f>
        <v>1.4822338300311211E-2</v>
      </c>
    </row>
    <row r="24" spans="1:18" x14ac:dyDescent="0.2">
      <c r="A24" s="1">
        <v>39387</v>
      </c>
      <c r="B24">
        <f>(Prices!B24/Prices!B23)-1</f>
        <v>-4.0694895854780144E-2</v>
      </c>
      <c r="C24">
        <f>(Prices!C24/Prices!C23)-1</f>
        <v>-0.19487421261752302</v>
      </c>
      <c r="D24">
        <f>(Prices!D24/Prices!D23)-1</f>
        <v>-6.9727885967258652E-2</v>
      </c>
      <c r="E24">
        <f>(Prices!E24/Prices!E23)-1</f>
        <v>4.5900236715722853E-2</v>
      </c>
      <c r="F24">
        <f>(Prices!F24/Prices!F23)-1</f>
        <v>-2.9361690552960229E-2</v>
      </c>
      <c r="G24">
        <f>(Prices!G24/Prices!G23)-1</f>
        <v>-8.4186644600246718E-2</v>
      </c>
      <c r="H24">
        <f>(Prices!H24/Prices!H23)-1</f>
        <v>-8.9760979392695339E-2</v>
      </c>
      <c r="I24">
        <f>(Prices!I24/Prices!I23)-1</f>
        <v>-2.2695155362508657E-2</v>
      </c>
      <c r="J24">
        <f>(Prices!J24/Prices!J23)-1</f>
        <v>6.4441926651325865E-2</v>
      </c>
      <c r="K24">
        <f>(Prices!K24/Prices!K23)-1</f>
        <v>-8.5666506596433489E-2</v>
      </c>
      <c r="L24">
        <f>(Prices!L24/Prices!L23)-1</f>
        <v>-3.7400528125170474E-2</v>
      </c>
      <c r="M24">
        <f>(Prices!M24/Prices!M23)-1</f>
        <v>-2.6996157461545045E-2</v>
      </c>
      <c r="O24">
        <f t="shared" si="0"/>
        <v>-4.7585207763672754E-2</v>
      </c>
      <c r="P24">
        <f t="shared" si="1"/>
        <v>8.013171025797515E-2</v>
      </c>
      <c r="R24">
        <f>(Prices!O24/Prices!O23)-1</f>
        <v>-4.4043417224814418E-2</v>
      </c>
    </row>
    <row r="25" spans="1:18" x14ac:dyDescent="0.2">
      <c r="A25" s="1">
        <v>39419</v>
      </c>
      <c r="B25">
        <f>(Prices!B25/Prices!B24)-1</f>
        <v>8.7037605978474542E-2</v>
      </c>
      <c r="C25">
        <f>(Prices!C25/Prices!C24)-1</f>
        <v>-0.11591598830712302</v>
      </c>
      <c r="D25">
        <f>(Prices!D25/Prices!D24)-1</f>
        <v>-2.3585181740556127E-2</v>
      </c>
      <c r="E25">
        <f>(Prices!E25/Prices!E24)-1</f>
        <v>-1.5352864234124297E-2</v>
      </c>
      <c r="F25">
        <f>(Prices!F25/Prices!F24)-1</f>
        <v>-4.3182739138665993E-2</v>
      </c>
      <c r="G25">
        <f>(Prices!G25/Prices!G24)-1</f>
        <v>5.952378965234173E-2</v>
      </c>
      <c r="H25">
        <f>(Prices!H25/Prices!H24)-1</f>
        <v>0.11892965854390858</v>
      </c>
      <c r="I25">
        <f>(Prices!I25/Prices!I24)-1</f>
        <v>-4.3350169089445223E-2</v>
      </c>
      <c r="J25">
        <f>(Prices!J25/Prices!J24)-1</f>
        <v>-7.837841149865743E-3</v>
      </c>
      <c r="K25">
        <f>(Prices!K25/Prices!K24)-1</f>
        <v>8.7673480730414033E-2</v>
      </c>
      <c r="L25">
        <f>(Prices!L25/Prices!L24)-1</f>
        <v>-6.9071871687836017E-2</v>
      </c>
      <c r="M25">
        <f>(Prices!M25/Prices!M24)-1</f>
        <v>5.0807462072658183E-2</v>
      </c>
      <c r="O25">
        <f t="shared" si="0"/>
        <v>7.1396118025150541E-3</v>
      </c>
      <c r="P25">
        <f t="shared" si="1"/>
        <v>6.0124346637443246E-2</v>
      </c>
      <c r="R25">
        <f>(Prices!O25/Prices!O24)-1</f>
        <v>-8.6285090339686121E-3</v>
      </c>
    </row>
    <row r="26" spans="1:18" x14ac:dyDescent="0.2">
      <c r="A26" s="1">
        <v>39449</v>
      </c>
      <c r="B26">
        <f>(Prices!B26/Prices!B25)-1</f>
        <v>-0.31663969300358463</v>
      </c>
      <c r="C26">
        <f>(Prices!C26/Prices!C25)-1</f>
        <v>-3.2028280769497042E-2</v>
      </c>
      <c r="D26">
        <f>(Prices!D26/Prices!D25)-1</f>
        <v>-4.6128864166461336E-2</v>
      </c>
      <c r="E26">
        <f>(Prices!E26/Prices!E25)-1</f>
        <v>-5.3373260500572228E-2</v>
      </c>
      <c r="F26">
        <f>(Prices!F26/Prices!F25)-1</f>
        <v>9.5447145340729511E-2</v>
      </c>
      <c r="G26">
        <f>(Prices!G26/Prices!G25)-1</f>
        <v>-8.4269671378701339E-2</v>
      </c>
      <c r="H26">
        <f>(Prices!H26/Prices!H25)-1</f>
        <v>-8.9902588914183235E-2</v>
      </c>
      <c r="I26">
        <f>(Prices!I26/Prices!I25)-1</f>
        <v>2.7716767313355817E-2</v>
      </c>
      <c r="J26">
        <f>(Prices!J26/Prices!J25)-1</f>
        <v>-0.10446517649421372</v>
      </c>
      <c r="K26">
        <f>(Prices!K26/Prices!K25)-1</f>
        <v>-6.4840315224835909E-2</v>
      </c>
      <c r="L26">
        <f>(Prices!L26/Prices!L25)-1</f>
        <v>0.12885067008487128</v>
      </c>
      <c r="M26">
        <f>(Prices!M26/Prices!M25)-1</f>
        <v>-8.5281245535125172E-2</v>
      </c>
      <c r="O26">
        <f t="shared" si="0"/>
        <v>-5.2076209437351501E-2</v>
      </c>
      <c r="P26">
        <f t="shared" si="1"/>
        <v>-4.0676111723525296E-2</v>
      </c>
      <c r="R26">
        <f>(Prices!O26/Prices!O25)-1</f>
        <v>-6.116343193593643E-2</v>
      </c>
    </row>
    <row r="27" spans="1:18" x14ac:dyDescent="0.2">
      <c r="A27" s="1">
        <v>39479</v>
      </c>
      <c r="B27">
        <f>(Prices!B27/Prices!B26)-1</f>
        <v>-7.6388897518624099E-2</v>
      </c>
      <c r="C27">
        <f>(Prices!C27/Prices!C26)-1</f>
        <v>-0.15832453299378368</v>
      </c>
      <c r="D27">
        <f>(Prices!D27/Prices!D26)-1</f>
        <v>-5.4250234345053938E-2</v>
      </c>
      <c r="E27">
        <f>(Prices!E27/Prices!E26)-1</f>
        <v>-1.2179548205853097E-2</v>
      </c>
      <c r="F27">
        <f>(Prices!F27/Prices!F26)-1</f>
        <v>-0.14240507958727844</v>
      </c>
      <c r="G27">
        <f>(Prices!G27/Prices!G26)-1</f>
        <v>-0.16240218823396813</v>
      </c>
      <c r="H27">
        <f>(Prices!H27/Prices!H26)-1</f>
        <v>-8.5158133574397277E-2</v>
      </c>
      <c r="I27">
        <f>(Prices!I27/Prices!I26)-1</f>
        <v>-3.2752117766692068E-2</v>
      </c>
      <c r="J27">
        <f>(Prices!J27/Prices!J26)-1</f>
        <v>1.1617242617364854E-2</v>
      </c>
      <c r="K27">
        <f>(Prices!K27/Prices!K26)-1</f>
        <v>-9.5089625803611244E-2</v>
      </c>
      <c r="L27">
        <f>(Prices!L27/Prices!L26)-1</f>
        <v>-0.13349651932608098</v>
      </c>
      <c r="M27">
        <f>(Prices!M27/Prices!M26)-1</f>
        <v>1.9668149031109916E-2</v>
      </c>
      <c r="O27">
        <f t="shared" si="0"/>
        <v>-7.6763457142239019E-2</v>
      </c>
      <c r="P27">
        <f t="shared" si="1"/>
        <v>-0.11438816416615821</v>
      </c>
      <c r="R27">
        <f>(Prices!O27/Prices!O26)-1</f>
        <v>-3.4761192772624461E-2</v>
      </c>
    </row>
    <row r="28" spans="1:18" x14ac:dyDescent="0.2">
      <c r="A28" s="1">
        <v>39510</v>
      </c>
      <c r="B28">
        <f>(Prices!B28/Prices!B27)-1</f>
        <v>0.14781628158375826</v>
      </c>
      <c r="C28">
        <f>(Prices!C28/Prices!C27)-1</f>
        <v>-9.658376149916037E-2</v>
      </c>
      <c r="D28">
        <f>(Prices!D28/Prices!D27)-1</f>
        <v>0.11677729671560422</v>
      </c>
      <c r="E28">
        <f>(Prices!E28/Prices!E27)-1</f>
        <v>4.6965830682230703E-2</v>
      </c>
      <c r="F28">
        <f>(Prices!F28/Prices!F27)-1</f>
        <v>5.6580549094294774E-2</v>
      </c>
      <c r="G28">
        <f>(Prices!G28/Prices!G27)-1</f>
        <v>4.3382303471228623E-2</v>
      </c>
      <c r="H28">
        <f>(Prices!H28/Prices!H27)-1</f>
        <v>4.0425489518927105E-2</v>
      </c>
      <c r="I28">
        <f>(Prices!I28/Prices!I27)-1</f>
        <v>-6.0592495939734259E-2</v>
      </c>
      <c r="J28">
        <f>(Prices!J28/Prices!J27)-1</f>
        <v>5.877912423964271E-2</v>
      </c>
      <c r="K28">
        <f>(Prices!K28/Prices!K27)-1</f>
        <v>9.9626676795097291E-2</v>
      </c>
      <c r="L28">
        <f>(Prices!L28/Prices!L27)-1</f>
        <v>-4.4475012548179649E-3</v>
      </c>
      <c r="M28">
        <f>(Prices!M28/Prices!M27)-1</f>
        <v>-2.7927890426574065E-2</v>
      </c>
      <c r="O28">
        <f t="shared" si="0"/>
        <v>3.5066825248374754E-2</v>
      </c>
      <c r="P28">
        <f t="shared" si="1"/>
        <v>0.16972617488974501</v>
      </c>
      <c r="R28">
        <f>(Prices!O28/Prices!O27)-1</f>
        <v>-5.9596236145298409E-3</v>
      </c>
    </row>
    <row r="29" spans="1:18" x14ac:dyDescent="0.2">
      <c r="A29" s="1">
        <v>39539</v>
      </c>
      <c r="B29">
        <f>(Prices!B29/Prices!B28)-1</f>
        <v>0.21219521032039701</v>
      </c>
      <c r="C29">
        <f>(Prices!C29/Prices!C28)-1</f>
        <v>0.1797385639334157</v>
      </c>
      <c r="D29">
        <f>(Prices!D29/Prices!D28)-1</f>
        <v>-0.11645500824491639</v>
      </c>
      <c r="E29">
        <f>(Prices!E29/Prices!E28)-1</f>
        <v>3.4222233949746439E-2</v>
      </c>
      <c r="F29">
        <f>(Prices!F29/Prices!F28)-1</f>
        <v>0.11847251797100822</v>
      </c>
      <c r="G29">
        <f>(Prices!G29/Prices!G28)-1</f>
        <v>4.9330734872914395E-3</v>
      </c>
      <c r="H29">
        <f>(Prices!H29/Prices!H28)-1</f>
        <v>6.5951058149728903E-2</v>
      </c>
      <c r="I29">
        <f>(Prices!I29/Prices!I28)-1</f>
        <v>-3.917816828999654E-2</v>
      </c>
      <c r="J29">
        <f>(Prices!J29/Prices!J28)-1</f>
        <v>-3.7618405542217737E-2</v>
      </c>
      <c r="K29">
        <f>(Prices!K29/Prices!K28)-1</f>
        <v>2.1175899041083746E-2</v>
      </c>
      <c r="L29">
        <f>(Prices!L29/Prices!L28)-1</f>
        <v>2.2336764505787254E-2</v>
      </c>
      <c r="M29">
        <f>(Prices!M29/Prices!M28)-1</f>
        <v>0.10037837578273812</v>
      </c>
      <c r="O29">
        <f t="shared" si="0"/>
        <v>4.7179342922005513E-2</v>
      </c>
      <c r="P29">
        <f t="shared" si="1"/>
        <v>0.13558550528828459</v>
      </c>
      <c r="R29">
        <f>(Prices!O29/Prices!O28)-1</f>
        <v>4.7546697913198877E-2</v>
      </c>
    </row>
    <row r="30" spans="1:18" x14ac:dyDescent="0.2">
      <c r="A30" s="1">
        <v>39569</v>
      </c>
      <c r="B30">
        <f>(Prices!B30/Prices!B29)-1</f>
        <v>8.5081817097740764E-2</v>
      </c>
      <c r="C30">
        <f>(Prices!C30/Prices!C29)-1</f>
        <v>-0.1226452683689373</v>
      </c>
      <c r="D30">
        <f>(Prices!D30/Prices!D29)-1</f>
        <v>-6.0550444251498914E-2</v>
      </c>
      <c r="E30">
        <f>(Prices!E30/Prices!E29)-1</f>
        <v>1.7940798330413621E-3</v>
      </c>
      <c r="F30">
        <f>(Prices!F30/Prices!F29)-1</f>
        <v>-9.758654032131886E-2</v>
      </c>
      <c r="G30">
        <f>(Prices!G30/Prices!G29)-1</f>
        <v>-3.3571387496478255E-3</v>
      </c>
      <c r="H30">
        <f>(Prices!H30/Prices!H29)-1</f>
        <v>9.5443526221157926E-2</v>
      </c>
      <c r="I30">
        <f>(Prices!I30/Prices!I29)-1</f>
        <v>-2.1968199370468122E-2</v>
      </c>
      <c r="J30">
        <f>(Prices!J30/Prices!J29)-1</f>
        <v>-1.4914223088640211E-2</v>
      </c>
      <c r="K30">
        <f>(Prices!K30/Prices!K29)-1</f>
        <v>3.0741450830752193E-2</v>
      </c>
      <c r="L30">
        <f>(Prices!L30/Prices!L29)-1</f>
        <v>-6.3998076898632683E-2</v>
      </c>
      <c r="M30">
        <f>(Prices!M30/Prices!M29)-1</f>
        <v>-4.2048381978490368E-2</v>
      </c>
      <c r="O30">
        <f t="shared" si="0"/>
        <v>-1.7833949920411835E-2</v>
      </c>
      <c r="P30">
        <f t="shared" si="1"/>
        <v>0.1112999392643737</v>
      </c>
      <c r="R30">
        <f>(Prices!O30/Prices!O29)-1</f>
        <v>1.0674181657577053E-2</v>
      </c>
    </row>
    <row r="31" spans="1:18" x14ac:dyDescent="0.2">
      <c r="A31" s="1">
        <v>39601</v>
      </c>
      <c r="B31">
        <f>(Prices!B31/Prices!B30)-1</f>
        <v>-0.11290067314964658</v>
      </c>
      <c r="C31">
        <f>(Prices!C31/Prices!C30)-1</f>
        <v>-0.23435354532199559</v>
      </c>
      <c r="D31">
        <f>(Prices!D31/Prices!D30)-1</f>
        <v>-0.12153132052579163</v>
      </c>
      <c r="E31">
        <f>(Prices!E31/Prices!E30)-1</f>
        <v>-3.5960468993095684E-2</v>
      </c>
      <c r="F31">
        <f>(Prices!F31/Prices!F30)-1</f>
        <v>-0.20209299762902622</v>
      </c>
      <c r="G31">
        <f>(Prices!G31/Prices!G30)-1</f>
        <v>-2.8601618802643669E-2</v>
      </c>
      <c r="H31">
        <f>(Prices!H31/Prices!H30)-1</f>
        <v>-8.0560415221699544E-2</v>
      </c>
      <c r="I31">
        <f>(Prices!I31/Prices!I30)-1</f>
        <v>-9.7623993216088722E-2</v>
      </c>
      <c r="J31">
        <f>(Prices!J31/Prices!J30)-1</f>
        <v>-7.9333903663932115E-2</v>
      </c>
      <c r="K31">
        <f>(Prices!K31/Prices!K30)-1</f>
        <v>-0.15563917712022113</v>
      </c>
      <c r="L31">
        <f>(Prices!L31/Prices!L30)-1</f>
        <v>-0.13855634253643412</v>
      </c>
      <c r="M31">
        <f>(Prices!M31/Prices!M30)-1</f>
        <v>-7.0978556965373141E-3</v>
      </c>
      <c r="O31">
        <f t="shared" si="0"/>
        <v>-0.10785435932309272</v>
      </c>
      <c r="P31">
        <f t="shared" si="1"/>
        <v>-6.5694543483570636E-2</v>
      </c>
      <c r="R31">
        <f>(Prices!O31/Prices!O30)-1</f>
        <v>-8.5962384902803612E-2</v>
      </c>
    </row>
    <row r="32" spans="1:18" x14ac:dyDescent="0.2">
      <c r="A32" s="1">
        <v>39630</v>
      </c>
      <c r="B32">
        <f>(Prices!B32/Prices!B31)-1</f>
        <v>-5.0704618572062765E-2</v>
      </c>
      <c r="C32">
        <f>(Prices!C32/Prices!C31)-1</f>
        <v>0.13445467789770538</v>
      </c>
      <c r="D32">
        <f>(Prices!D32/Prices!D31)-1</f>
        <v>5.9947594820532801E-2</v>
      </c>
      <c r="E32">
        <f>(Prices!E32/Prices!E31)-1</f>
        <v>6.4190303112830582E-2</v>
      </c>
      <c r="F32">
        <f>(Prices!F32/Prices!F31)-1</f>
        <v>0.19746538457426155</v>
      </c>
      <c r="G32">
        <f>(Prices!G32/Prices!G31)-1</f>
        <v>-6.5067283741173654E-2</v>
      </c>
      <c r="H32">
        <f>(Prices!H32/Prices!H31)-1</f>
        <v>2.5238103930218525E-2</v>
      </c>
      <c r="I32">
        <f>(Prices!I32/Prices!I31)-1</f>
        <v>6.8689209555412134E-2</v>
      </c>
      <c r="J32">
        <f>(Prices!J32/Prices!J31)-1</f>
        <v>8.353187038315979E-2</v>
      </c>
      <c r="K32">
        <f>(Prices!K32/Prices!K31)-1</f>
        <v>-7.4152968881385672E-2</v>
      </c>
      <c r="L32">
        <f>(Prices!L32/Prices!L31)-1</f>
        <v>0.27452634004067633</v>
      </c>
      <c r="M32">
        <f>(Prices!M32/Prices!M31)-1</f>
        <v>-8.7370859253956823E-2</v>
      </c>
      <c r="O32">
        <f t="shared" si="0"/>
        <v>5.2562312822184848E-2</v>
      </c>
      <c r="P32">
        <f t="shared" si="1"/>
        <v>0.16826770122631579</v>
      </c>
      <c r="R32">
        <f>(Prices!O32/Prices!O31)-1</f>
        <v>-9.8593710937500134E-3</v>
      </c>
    </row>
    <row r="33" spans="1:18" x14ac:dyDescent="0.2">
      <c r="A33" s="1">
        <v>39661</v>
      </c>
      <c r="B33">
        <f>(Prices!B33/Prices!B32)-1</f>
        <v>6.6561700732893581E-2</v>
      </c>
      <c r="C33">
        <f>(Prices!C33/Prices!C32)-1</f>
        <v>1.6051376247330662E-2</v>
      </c>
      <c r="D33">
        <f>(Prices!D33/Prices!D32)-1</f>
        <v>-6.7161622850137048E-3</v>
      </c>
      <c r="E33">
        <f>(Prices!E33/Prices!E32)-1</f>
        <v>3.5306854827574785E-2</v>
      </c>
      <c r="F33">
        <f>(Prices!F33/Prices!F32)-1</f>
        <v>-5.2670474396990463E-2</v>
      </c>
      <c r="G33">
        <f>(Prices!G33/Prices!G32)-1</f>
        <v>6.527387380056382E-2</v>
      </c>
      <c r="H33">
        <f>(Prices!H33/Prices!H32)-1</f>
        <v>1.8578747913327254E-2</v>
      </c>
      <c r="I33">
        <f>(Prices!I33/Prices!I32)-1</f>
        <v>4.0459516355041192E-2</v>
      </c>
      <c r="J33">
        <f>(Prices!J33/Prices!J32)-1</f>
        <v>6.5516095649625017E-2</v>
      </c>
      <c r="K33">
        <f>(Prices!K33/Prices!K32)-1</f>
        <v>3.829926295888364E-2</v>
      </c>
      <c r="L33">
        <f>(Prices!L33/Prices!L32)-1</f>
        <v>1.0897320335040872E-2</v>
      </c>
      <c r="M33">
        <f>(Prices!M33/Prices!M32)-1</f>
        <v>-1.4136592312696816E-4</v>
      </c>
      <c r="O33">
        <f t="shared" si="0"/>
        <v>2.4784728851262473E-2</v>
      </c>
      <c r="P33">
        <f t="shared" si="1"/>
        <v>3.5933118338557869E-2</v>
      </c>
      <c r="R33">
        <f>(Prices!O33/Prices!O32)-1</f>
        <v>1.2190464532380041E-2</v>
      </c>
    </row>
    <row r="34" spans="1:18" x14ac:dyDescent="0.2">
      <c r="A34" s="1">
        <v>39693</v>
      </c>
      <c r="B34">
        <f>(Prices!B34/Prices!B33)-1</f>
        <v>-0.3295581831292117</v>
      </c>
      <c r="C34">
        <f>(Prices!C34/Prices!C33)-1</f>
        <v>8.0042174200837257E-2</v>
      </c>
      <c r="D34">
        <f>(Prices!D34/Prices!D33)-1</f>
        <v>-8.0338042029356349E-2</v>
      </c>
      <c r="E34">
        <f>(Prices!E34/Prices!E33)-1</f>
        <v>-1.6328242654472414E-2</v>
      </c>
      <c r="F34">
        <f>(Prices!F34/Prices!F33)-1</f>
        <v>0.213302160256992</v>
      </c>
      <c r="G34">
        <f>(Prices!G34/Prices!G33)-1</f>
        <v>-2.1986055071186672E-2</v>
      </c>
      <c r="H34">
        <f>(Prices!H34/Prices!H33)-1</f>
        <v>-7.3871452028831275E-2</v>
      </c>
      <c r="I34">
        <f>(Prices!I34/Prices!I33)-1</f>
        <v>-3.5060189883175386E-2</v>
      </c>
      <c r="J34">
        <f>(Prices!J34/Prices!J33)-1</f>
        <v>-1.1465277254880668E-3</v>
      </c>
      <c r="K34">
        <f>(Prices!K34/Prices!K33)-1</f>
        <v>-0.12722724269775676</v>
      </c>
      <c r="L34">
        <f>(Prices!L34/Prices!L33)-1</f>
        <v>0.23984140111964947</v>
      </c>
      <c r="M34">
        <f>(Prices!M34/Prices!M33)-1</f>
        <v>-2.9371267087032971E-2</v>
      </c>
      <c r="O34">
        <f t="shared" si="0"/>
        <v>-1.5141788894086072E-2</v>
      </c>
      <c r="P34">
        <f t="shared" si="1"/>
        <v>-3.7527128428106363E-2</v>
      </c>
      <c r="R34">
        <f>(Prices!O34/Prices!O33)-1</f>
        <v>-9.0791433779084607E-2</v>
      </c>
    </row>
    <row r="35" spans="1:18" x14ac:dyDescent="0.2">
      <c r="A35" s="1">
        <v>39722</v>
      </c>
      <c r="B35">
        <f>(Prices!B35/Prices!B34)-1</f>
        <v>-5.3404873399618302E-2</v>
      </c>
      <c r="C35">
        <f>(Prices!C35/Prices!C34)-1</f>
        <v>-0.32611927751116943</v>
      </c>
      <c r="D35">
        <f>(Prices!D35/Prices!D34)-1</f>
        <v>-0.23490190219862428</v>
      </c>
      <c r="E35">
        <f>(Prices!E35/Prices!E34)-1</f>
        <v>-0.11460736615505818</v>
      </c>
      <c r="F35">
        <f>(Prices!F35/Prices!F34)-1</f>
        <v>-0.10988707768585393</v>
      </c>
      <c r="G35">
        <f>(Prices!G35/Prices!G34)-1</f>
        <v>-0.16335708904947599</v>
      </c>
      <c r="H35">
        <f>(Prices!H35/Prices!H34)-1</f>
        <v>-9.945825284800891E-2</v>
      </c>
      <c r="I35">
        <f>(Prices!I35/Prices!I34)-1</f>
        <v>-3.9587867608867011E-2</v>
      </c>
      <c r="J35">
        <f>(Prices!J35/Prices!J34)-1</f>
        <v>-6.7977345849551618E-2</v>
      </c>
      <c r="K35">
        <f>(Prices!K35/Prices!K34)-1</f>
        <v>-2.6053941942818071E-2</v>
      </c>
      <c r="L35">
        <f>(Prices!L35/Prices!L34)-1</f>
        <v>-9.2725791502581534E-2</v>
      </c>
      <c r="M35">
        <f>(Prices!M35/Prices!M34)-1</f>
        <v>-4.5583348977210836E-2</v>
      </c>
      <c r="O35">
        <f t="shared" ref="O35:O66" si="2">AVERAGE(B35:M35)</f>
        <v>-0.11447201122740318</v>
      </c>
      <c r="P35">
        <f t="shared" si="1"/>
        <v>6.4428874649880993E-2</v>
      </c>
      <c r="R35">
        <f>(Prices!O35/Prices!O34)-1</f>
        <v>-0.1694245237674199</v>
      </c>
    </row>
    <row r="36" spans="1:18" x14ac:dyDescent="0.2">
      <c r="A36" s="1">
        <v>39755</v>
      </c>
      <c r="B36">
        <f>(Prices!B36/Prices!B35)-1</f>
        <v>-0.13867460225809025</v>
      </c>
      <c r="C36">
        <f>(Prices!C36/Prices!C35)-1</f>
        <v>-0.39267400369529559</v>
      </c>
      <c r="D36">
        <f>(Prices!D36/Prices!D35)-1</f>
        <v>-0.11993849325623962</v>
      </c>
      <c r="E36">
        <f>(Prices!E36/Prices!E35)-1</f>
        <v>-3.7058348949505104E-2</v>
      </c>
      <c r="F36">
        <f>(Prices!F36/Prices!F35)-1</f>
        <v>-0.23248484410531167</v>
      </c>
      <c r="G36">
        <f>(Prices!G36/Prices!G35)-1</f>
        <v>-8.8357460228830953E-2</v>
      </c>
      <c r="H36">
        <f>(Prices!H36/Prices!H35)-1</f>
        <v>-0.12028439586836015</v>
      </c>
      <c r="I36">
        <f>(Prices!I36/Prices!I35)-1</f>
        <v>-5.5864696780759338E-2</v>
      </c>
      <c r="J36">
        <f>(Prices!J36/Prices!J35)-1</f>
        <v>-2.9439858216238068E-3</v>
      </c>
      <c r="K36">
        <f>(Prices!K36/Prices!K35)-1</f>
        <v>6.6865776888377138E-2</v>
      </c>
      <c r="L36">
        <f>(Prices!L36/Prices!L35)-1</f>
        <v>-0.14324516130293574</v>
      </c>
      <c r="M36">
        <f>(Prices!M36/Prices!M35)-1</f>
        <v>8.7572755849732564E-2</v>
      </c>
      <c r="O36">
        <f t="shared" si="2"/>
        <v>-9.8090621627403562E-2</v>
      </c>
      <c r="P36">
        <f t="shared" si="1"/>
        <v>-6.3491659680796508E-2</v>
      </c>
      <c r="R36">
        <f>(Prices!O36/Prices!O35)-1</f>
        <v>-7.4849042580645175E-2</v>
      </c>
    </row>
    <row r="37" spans="1:18" x14ac:dyDescent="0.2">
      <c r="A37" s="1">
        <v>39783</v>
      </c>
      <c r="B37">
        <f>(Prices!B37/Prices!B36)-1</f>
        <v>-7.899005036860629E-2</v>
      </c>
      <c r="C37">
        <f>(Prices!C37/Prices!C36)-1</f>
        <v>-0.19059108124848589</v>
      </c>
      <c r="D37">
        <f>(Prices!D37/Prices!D36)-1</f>
        <v>-3.8349484676680867E-2</v>
      </c>
      <c r="E37">
        <f>(Prices!E37/Prices!E36)-1</f>
        <v>2.1338399365615102E-2</v>
      </c>
      <c r="F37">
        <f>(Prices!F37/Prices!F36)-1</f>
        <v>-4.106107624730182E-3</v>
      </c>
      <c r="G37">
        <f>(Prices!G37/Prices!G36)-1</f>
        <v>-3.8575631917221243E-2</v>
      </c>
      <c r="H37">
        <f>(Prices!H37/Prices!H36)-1</f>
        <v>0.10192660283460908</v>
      </c>
      <c r="I37">
        <f>(Prices!I37/Prices!I36)-1</f>
        <v>7.7906112956269924E-2</v>
      </c>
      <c r="J37">
        <f>(Prices!J37/Prices!J36)-1</f>
        <v>-3.9316186400854547E-2</v>
      </c>
      <c r="K37">
        <f>(Prices!K37/Prices!K36)-1</f>
        <v>-2.100757934522024E-3</v>
      </c>
      <c r="L37">
        <f>(Prices!L37/Prices!L36)-1</f>
        <v>2.0422282388418145E-2</v>
      </c>
      <c r="M37">
        <f>(Prices!M37/Prices!M36)-1</f>
        <v>-3.9925020069139228E-3</v>
      </c>
      <c r="O37">
        <f t="shared" si="2"/>
        <v>-1.4535700386091893E-2</v>
      </c>
      <c r="P37">
        <f t="shared" si="1"/>
        <v>0.13663732822840852</v>
      </c>
      <c r="R37">
        <f>(Prices!O37/Prices!O36)-1</f>
        <v>7.8215768970539834E-3</v>
      </c>
    </row>
    <row r="38" spans="1:18" x14ac:dyDescent="0.2">
      <c r="A38" s="1">
        <v>39815</v>
      </c>
      <c r="B38">
        <f>(Prices!B38/Prices!B37)-1</f>
        <v>5.6004777983150955E-2</v>
      </c>
      <c r="C38">
        <f>(Prices!C38/Prices!C37)-1</f>
        <v>-0.46967924708352948</v>
      </c>
      <c r="D38">
        <f>(Prices!D38/Prices!D37)-1</f>
        <v>-0.25123457625530821</v>
      </c>
      <c r="E38">
        <f>(Prices!E38/Prices!E37)-1</f>
        <v>-3.5768124939459578E-2</v>
      </c>
      <c r="F38">
        <f>(Prices!F38/Prices!F37)-1</f>
        <v>-0.181059421754034</v>
      </c>
      <c r="G38">
        <f>(Prices!G38/Prices!G37)-1</f>
        <v>-0.12037038027923674</v>
      </c>
      <c r="H38">
        <f>(Prices!H38/Prices!H37)-1</f>
        <v>-5.0761371123378418E-2</v>
      </c>
      <c r="I38">
        <f>(Prices!I38/Prices!I37)-1</f>
        <v>-0.1767362169787362</v>
      </c>
      <c r="J38">
        <f>(Prices!J38/Prices!J37)-1</f>
        <v>-0.11222494065263999</v>
      </c>
      <c r="K38">
        <f>(Prices!K38/Prices!K37)-1</f>
        <v>-0.12344106823268619</v>
      </c>
      <c r="L38">
        <f>(Prices!L38/Prices!L37)-1</f>
        <v>-0.35888736304227842</v>
      </c>
      <c r="M38">
        <f>(Prices!M38/Prices!M37)-1</f>
        <v>-4.1964081785990759E-2</v>
      </c>
      <c r="O38">
        <f t="shared" si="2"/>
        <v>-0.15551016784534397</v>
      </c>
      <c r="P38">
        <f t="shared" si="1"/>
        <v>0.10587374651884437</v>
      </c>
      <c r="R38">
        <f>(Prices!O38/Prices!O37)-1</f>
        <v>-8.5657342928314395E-2</v>
      </c>
    </row>
    <row r="39" spans="1:18" x14ac:dyDescent="0.2">
      <c r="A39" s="1">
        <v>39846</v>
      </c>
      <c r="B39">
        <f>(Prices!B39/Prices!B38)-1</f>
        <v>-9.0979478103362377E-3</v>
      </c>
      <c r="C39">
        <f>(Prices!C39/Prices!C38)-1</f>
        <v>-0.57746478391109468</v>
      </c>
      <c r="D39">
        <f>(Prices!D39/Prices!D38)-1</f>
        <v>-0.27781895360251785</v>
      </c>
      <c r="E39">
        <f>(Prices!E39/Prices!E38)-1</f>
        <v>-0.12611122363084615</v>
      </c>
      <c r="F39">
        <f>(Prices!F39/Prices!F38)-1</f>
        <v>-0.10427282829830065</v>
      </c>
      <c r="G39">
        <f>(Prices!G39/Prices!G38)-1</f>
        <v>-4.9080014078211276E-2</v>
      </c>
      <c r="H39">
        <f>(Prices!H39/Prices!H38)-1</f>
        <v>-7.6648867190578507E-2</v>
      </c>
      <c r="I39">
        <f>(Prices!I39/Prices!I38)-1</f>
        <v>-0.13753558946847166</v>
      </c>
      <c r="J39">
        <f>(Prices!J39/Prices!J38)-1</f>
        <v>-0.11614687968740434</v>
      </c>
      <c r="K39">
        <f>(Prices!K39/Prices!K38)-1</f>
        <v>-3.4524853332970729E-2</v>
      </c>
      <c r="L39">
        <f>(Prices!L39/Prices!L38)-1</f>
        <v>-0.34782171651692551</v>
      </c>
      <c r="M39">
        <f>(Prices!M39/Prices!M38)-1</f>
        <v>-0.10771249875780664</v>
      </c>
      <c r="O39">
        <f t="shared" si="2"/>
        <v>-0.16368634635712204</v>
      </c>
      <c r="P39">
        <f t="shared" si="1"/>
        <v>0.1104429119944095</v>
      </c>
      <c r="R39">
        <f>(Prices!O39/Prices!O38)-1</f>
        <v>-0.10993119757149228</v>
      </c>
    </row>
    <row r="40" spans="1:18" x14ac:dyDescent="0.2">
      <c r="A40" s="1">
        <v>39874</v>
      </c>
      <c r="B40">
        <f>(Prices!B40/Prices!B39)-1</f>
        <v>0.1770238946044429</v>
      </c>
      <c r="C40">
        <f>(Prices!C40/Prices!C39)-1</f>
        <v>0.68666670447315581</v>
      </c>
      <c r="D40">
        <f>(Prices!D40/Prices!D39)-1</f>
        <v>0.18801414561252661</v>
      </c>
      <c r="E40">
        <f>(Prices!E40/Prices!E39)-1</f>
        <v>5.1999957736496905E-2</v>
      </c>
      <c r="F40">
        <f>(Prices!F40/Prices!F39)-1</f>
        <v>0.16323843133686111</v>
      </c>
      <c r="G40">
        <f>(Prices!G40/Prices!G39)-1</f>
        <v>0.13746142724698807</v>
      </c>
      <c r="H40">
        <f>(Prices!H40/Prices!H39)-1</f>
        <v>0.16280567606332985</v>
      </c>
      <c r="I40">
        <f>(Prices!I40/Prices!I39)-1</f>
        <v>0.10641739292345398</v>
      </c>
      <c r="J40">
        <f>(Prices!J40/Prices!J39)-1</f>
        <v>-2.2420503332893693E-2</v>
      </c>
      <c r="K40">
        <f>(Prices!K40/Prices!K39)-1</f>
        <v>6.0159892905188528E-2</v>
      </c>
      <c r="L40">
        <f>(Prices!L40/Prices!L39)-1</f>
        <v>0.1768594277845954</v>
      </c>
      <c r="M40">
        <f>(Prices!M40/Prices!M39)-1</f>
        <v>2.9454657130938422E-3</v>
      </c>
      <c r="O40">
        <f t="shared" si="2"/>
        <v>0.15759765942226994</v>
      </c>
      <c r="P40">
        <f t="shared" si="1"/>
        <v>-9.5163649875551135E-2</v>
      </c>
      <c r="R40">
        <f>(Prices!O40/Prices!O39)-1</f>
        <v>8.540446162249471E-2</v>
      </c>
    </row>
    <row r="41" spans="1:18" x14ac:dyDescent="0.2">
      <c r="A41" s="1">
        <v>39904</v>
      </c>
      <c r="B41">
        <f>(Prices!B41/Prices!B40)-1</f>
        <v>0.19701283972972927</v>
      </c>
      <c r="C41">
        <f>(Prices!C41/Prices!C40)-1</f>
        <v>0.20553363385862422</v>
      </c>
      <c r="D41">
        <f>(Prices!D41/Prices!D40)-1</f>
        <v>0.25123632199347501</v>
      </c>
      <c r="E41">
        <f>(Prices!E41/Prices!E40)-1</f>
        <v>-4.5626954882178605E-3</v>
      </c>
      <c r="F41">
        <f>(Prices!F41/Prices!F40)-1</f>
        <v>0.24374492641404744</v>
      </c>
      <c r="G41">
        <f>(Prices!G41/Prices!G40)-1</f>
        <v>0.10288506497815697</v>
      </c>
      <c r="H41">
        <f>(Prices!H41/Prices!H40)-1</f>
        <v>7.3063705849487182E-2</v>
      </c>
      <c r="I41">
        <f>(Prices!I41/Prices!I40)-1</f>
        <v>-1.9089474395755812E-2</v>
      </c>
      <c r="J41">
        <f>(Prices!J41/Prices!J40)-1</f>
        <v>5.8974835629411304E-2</v>
      </c>
      <c r="K41">
        <f>(Prices!K41/Prices!K40)-1</f>
        <v>3.2588462148467778E-2</v>
      </c>
      <c r="L41">
        <f>(Prices!L41/Prices!L40)-1</f>
        <v>0.40519659062618052</v>
      </c>
      <c r="M41">
        <f>(Prices!M41/Prices!M40)-1</f>
        <v>-2.0998560975260205E-2</v>
      </c>
      <c r="O41">
        <f t="shared" si="2"/>
        <v>0.12713213753069549</v>
      </c>
      <c r="P41">
        <f t="shared" si="1"/>
        <v>0.27988070498212436</v>
      </c>
      <c r="R41">
        <f>(Prices!O41/Prices!O40)-1</f>
        <v>9.3925079862164695E-2</v>
      </c>
    </row>
    <row r="42" spans="1:18" x14ac:dyDescent="0.2">
      <c r="A42" s="1">
        <v>39934</v>
      </c>
      <c r="B42">
        <f>(Prices!B42/Prices!B41)-1</f>
        <v>7.9313446704431634E-2</v>
      </c>
      <c r="C42">
        <f>(Prices!C42/Prices!C41)-1</f>
        <v>0.2196721141653204</v>
      </c>
      <c r="D42">
        <f>(Prices!D42/Prices!D41)-1</f>
        <v>6.5612647105556254E-2</v>
      </c>
      <c r="E42">
        <f>(Prices!E42/Prices!E41)-1</f>
        <v>6.2797026038462045E-2</v>
      </c>
      <c r="F42">
        <f>(Prices!F42/Prices!F41)-1</f>
        <v>0.11818193782988184</v>
      </c>
      <c r="G42">
        <f>(Prices!G42/Prices!G41)-1</f>
        <v>3.7643982047732338E-2</v>
      </c>
      <c r="H42">
        <f>(Prices!H42/Prices!H41)-1</f>
        <v>1.2926507435913503E-2</v>
      </c>
      <c r="I42">
        <f>(Prices!I42/Prices!I41)-1</f>
        <v>0.14985968207531997</v>
      </c>
      <c r="J42">
        <f>(Prices!J42/Prices!J41)-1</f>
        <v>5.0566369316482618E-2</v>
      </c>
      <c r="K42">
        <f>(Prices!K42/Prices!K41)-1</f>
        <v>-3.2396518636266691E-2</v>
      </c>
      <c r="L42">
        <f>(Prices!L42/Prices!L41)-1</f>
        <v>0.27710694596122187</v>
      </c>
      <c r="M42">
        <f>(Prices!M42/Prices!M41)-1</f>
        <v>4.6405456157267322E-2</v>
      </c>
      <c r="O42">
        <f t="shared" si="2"/>
        <v>9.0640799683443588E-2</v>
      </c>
      <c r="P42">
        <f t="shared" si="1"/>
        <v>0.15234278149108202</v>
      </c>
      <c r="R42">
        <f>(Prices!O42/Prices!O41)-1</f>
        <v>5.3081446255385467E-2</v>
      </c>
    </row>
    <row r="43" spans="1:18" x14ac:dyDescent="0.2">
      <c r="A43" s="1">
        <v>39965</v>
      </c>
      <c r="B43">
        <f>(Prices!B43/Prices!B42)-1</f>
        <v>4.8744543350060843E-2</v>
      </c>
      <c r="C43">
        <f>(Prices!C43/Prices!C42)-1</f>
        <v>-0.20161289532252524</v>
      </c>
      <c r="D43">
        <f>(Prices!D43/Prices!D42)-1</f>
        <v>-0.12340785136735599</v>
      </c>
      <c r="E43">
        <f>(Prices!E43/Prices!E42)-1</f>
        <v>2.9731714652034835E-2</v>
      </c>
      <c r="F43">
        <f>(Prices!F43/Prices!F42)-1</f>
        <v>-7.5609811479635969E-2</v>
      </c>
      <c r="G43">
        <f>(Prices!G43/Prices!G42)-1</f>
        <v>0.13786503380465409</v>
      </c>
      <c r="H43">
        <f>(Prices!H43/Prices!H42)-1</f>
        <v>9.3415041110597619E-2</v>
      </c>
      <c r="I43">
        <f>(Prices!I43/Prices!I42)-1</f>
        <v>-1.2508252889619209E-2</v>
      </c>
      <c r="J43">
        <f>(Prices!J43/Prices!J42)-1</f>
        <v>-1.6172536606446908E-2</v>
      </c>
      <c r="K43">
        <f>(Prices!K43/Prices!K42)-1</f>
        <v>2.0169518109878215E-3</v>
      </c>
      <c r="L43">
        <f>(Prices!L43/Prices!L42)-1</f>
        <v>-4.8627470625622671E-2</v>
      </c>
      <c r="M43">
        <f>(Prices!M43/Prices!M42)-1</f>
        <v>8.0750965510454353E-3</v>
      </c>
      <c r="O43">
        <f t="shared" si="2"/>
        <v>-1.3174203084318778E-2</v>
      </c>
      <c r="P43">
        <f t="shared" si="1"/>
        <v>0.17391610187583542</v>
      </c>
      <c r="R43">
        <f>(Prices!O43/Prices!O42)-1</f>
        <v>1.9582653030303376E-4</v>
      </c>
    </row>
    <row r="44" spans="1:18" x14ac:dyDescent="0.2">
      <c r="A44" s="1">
        <v>39995</v>
      </c>
      <c r="B44">
        <f>(Prices!B44/Prices!B43)-1</f>
        <v>0.14716002930161287</v>
      </c>
      <c r="C44">
        <f>(Prices!C44/Prices!C43)-1</f>
        <v>6.7340077672418897E-2</v>
      </c>
      <c r="D44">
        <f>(Prices!D44/Prices!D43)-1</f>
        <v>0.14334452939830511</v>
      </c>
      <c r="E44">
        <f>(Prices!E44/Prices!E43)-1</f>
        <v>7.2007080834055603E-2</v>
      </c>
      <c r="F44">
        <f>(Prices!F44/Prices!F43)-1</f>
        <v>0.13476219970081993</v>
      </c>
      <c r="G44">
        <f>(Prices!G44/Prices!G43)-1</f>
        <v>-1.0517409604110739E-2</v>
      </c>
      <c r="H44">
        <f>(Prices!H44/Prices!H43)-1</f>
        <v>3.5673781011270611E-2</v>
      </c>
      <c r="I44">
        <f>(Prices!I44/Prices!I43)-1</f>
        <v>6.2000101077697378E-2</v>
      </c>
      <c r="J44">
        <f>(Prices!J44/Prices!J43)-1</f>
        <v>9.4983940838617054E-2</v>
      </c>
      <c r="K44">
        <f>(Prices!K44/Prices!K43)-1</f>
        <v>7.4057673363769005E-2</v>
      </c>
      <c r="L44">
        <f>(Prices!L44/Prices!L43)-1</f>
        <v>8.2439813094932202E-3</v>
      </c>
      <c r="M44">
        <f>(Prices!M44/Prices!M43)-1</f>
        <v>6.8658921898561154E-3</v>
      </c>
      <c r="O44">
        <f t="shared" si="2"/>
        <v>6.9660156424483755E-2</v>
      </c>
      <c r="P44">
        <f t="shared" si="1"/>
        <v>8.6034465149285588E-2</v>
      </c>
      <c r="R44">
        <f>(Prices!O44/Prices!O43)-1</f>
        <v>7.4141727016716619E-2</v>
      </c>
    </row>
    <row r="45" spans="1:18" x14ac:dyDescent="0.2">
      <c r="A45" s="1">
        <v>40028</v>
      </c>
      <c r="B45">
        <f>(Prices!B45/Prices!B44)-1</f>
        <v>2.9499986218786356E-2</v>
      </c>
      <c r="C45">
        <f>(Prices!C45/Prices!C44)-1</f>
        <v>0.57728700547898026</v>
      </c>
      <c r="D45">
        <f>(Prices!D45/Prices!D44)-1</f>
        <v>3.7313501874303157E-2</v>
      </c>
      <c r="E45">
        <f>(Prices!E45/Prices!E44)-1</f>
        <v>6.5416621995040281E-4</v>
      </c>
      <c r="F45">
        <f>(Prices!F45/Prices!F44)-1</f>
        <v>0.12445018606735059</v>
      </c>
      <c r="G45">
        <f>(Prices!G45/Prices!G44)-1</f>
        <v>5.3937105034758348E-2</v>
      </c>
      <c r="H45">
        <f>(Prices!H45/Prices!H44)-1</f>
        <v>-1.1296918919739385E-2</v>
      </c>
      <c r="I45">
        <f>(Prices!I45/Prices!I44)-1</f>
        <v>5.8879033083185428E-2</v>
      </c>
      <c r="J45">
        <f>(Prices!J45/Prices!J44)-1</f>
        <v>-2.5220657844582273E-2</v>
      </c>
      <c r="K45">
        <f>(Prices!K45/Prices!K44)-1</f>
        <v>-6.8623896712214361E-3</v>
      </c>
      <c r="L45">
        <f>(Prices!L45/Prices!L44)-1</f>
        <v>0.12722509000106497</v>
      </c>
      <c r="M45">
        <f>(Prices!M45/Prices!M44)-1</f>
        <v>-1.1615531641254173E-2</v>
      </c>
      <c r="O45">
        <f t="shared" si="2"/>
        <v>7.9520881325131854E-2</v>
      </c>
      <c r="P45">
        <f t="shared" si="1"/>
        <v>-0.19439785732200504</v>
      </c>
      <c r="R45">
        <f>(Prices!O45/Prices!O44)-1</f>
        <v>3.3560189240494864E-2</v>
      </c>
    </row>
    <row r="46" spans="1:18" x14ac:dyDescent="0.2">
      <c r="A46" s="1">
        <v>40057</v>
      </c>
      <c r="B46">
        <f>(Prices!B46/Prices!B45)-1</f>
        <v>0.10189637526706719</v>
      </c>
      <c r="C46">
        <f>(Prices!C46/Prices!C45)-1</f>
        <v>-3.1999985579525103E-2</v>
      </c>
      <c r="D46">
        <f>(Prices!D46/Prices!D45)-1</f>
        <v>0.18828494262478124</v>
      </c>
      <c r="E46">
        <f>(Prices!E46/Prices!E45)-1</f>
        <v>7.4454259073806206E-3</v>
      </c>
      <c r="F46">
        <f>(Prices!F46/Prices!F45)-1</f>
        <v>8.2834106403986141E-3</v>
      </c>
      <c r="G46">
        <f>(Prices!G46/Prices!G45)-1</f>
        <v>4.3407696426959186E-2</v>
      </c>
      <c r="H46">
        <f>(Prices!H46/Prices!H45)-1</f>
        <v>-4.7531945520555619E-2</v>
      </c>
      <c r="I46">
        <f>(Prices!I46/Prices!I45)-1</f>
        <v>-8.9820883591769096E-3</v>
      </c>
      <c r="J46">
        <f>(Prices!J46/Prices!J45)-1</f>
        <v>7.041204612919616E-2</v>
      </c>
      <c r="K46">
        <f>(Prices!K46/Prices!K45)-1</f>
        <v>3.6852306467108908E-2</v>
      </c>
      <c r="L46">
        <f>(Prices!L46/Prices!L45)-1</f>
        <v>2.3982525428214441E-2</v>
      </c>
      <c r="M46">
        <f>(Prices!M46/Prices!M45)-1</f>
        <v>-7.8090788035990455E-3</v>
      </c>
      <c r="O46">
        <f t="shared" si="2"/>
        <v>3.2020135885687473E-2</v>
      </c>
      <c r="P46">
        <f t="shared" si="1"/>
        <v>2.7040219449527409E-2</v>
      </c>
      <c r="R46">
        <f>(Prices!O46/Prices!O45)-1</f>
        <v>3.5723345788458705E-2</v>
      </c>
    </row>
    <row r="47" spans="1:18" x14ac:dyDescent="0.2">
      <c r="A47" s="1">
        <v>40087</v>
      </c>
      <c r="B47">
        <f>(Prices!B47/Prices!B46)-1</f>
        <v>1.6994898564479666E-2</v>
      </c>
      <c r="C47">
        <f>(Prices!C47/Prices!C46)-1</f>
        <v>-0.15495867223905069</v>
      </c>
      <c r="D47">
        <f>(Prices!D47/Prices!D46)-1</f>
        <v>-0.13154688880789678</v>
      </c>
      <c r="E47">
        <f>(Prices!E47/Prices!E46)-1</f>
        <v>-3.0218407312367579E-2</v>
      </c>
      <c r="F47">
        <f>(Prices!F47/Prices!F46)-1</f>
        <v>-4.5628762522414879E-2</v>
      </c>
      <c r="G47">
        <f>(Prices!G47/Prices!G46)-1</f>
        <v>7.8149378531527258E-2</v>
      </c>
      <c r="H47">
        <f>(Prices!H47/Prices!H46)-1</f>
        <v>1.491565064485334E-2</v>
      </c>
      <c r="I47">
        <f>(Prices!I47/Prices!I46)-1</f>
        <v>2.9003066880257888E-2</v>
      </c>
      <c r="J47">
        <f>(Prices!J47/Prices!J46)-1</f>
        <v>9.0187577889286885E-3</v>
      </c>
      <c r="K47">
        <f>(Prices!K47/Prices!K46)-1</f>
        <v>-3.5039092363167601E-2</v>
      </c>
      <c r="L47">
        <f>(Prices!L47/Prices!L46)-1</f>
        <v>-2.3420834665303869E-2</v>
      </c>
      <c r="M47">
        <f>(Prices!M47/Prices!M46)-1</f>
        <v>4.4599823870787425E-2</v>
      </c>
      <c r="O47">
        <f t="shared" si="2"/>
        <v>-1.9010923469113927E-2</v>
      </c>
      <c r="P47">
        <f t="shared" si="1"/>
        <v>6.3565409329373115E-2</v>
      </c>
      <c r="R47">
        <f>(Prices!O47/Prices!O46)-1</f>
        <v>-1.9762000860415463E-2</v>
      </c>
    </row>
    <row r="48" spans="1:18" x14ac:dyDescent="0.2">
      <c r="A48" s="1">
        <v>40119</v>
      </c>
      <c r="B48">
        <f>(Prices!B48/Prices!B47)-1</f>
        <v>6.0530487988642578E-2</v>
      </c>
      <c r="C48">
        <f>(Prices!C48/Prices!C47)-1</f>
        <v>4.8899268176072486E-3</v>
      </c>
      <c r="D48">
        <f>(Prices!D48/Prices!D47)-1</f>
        <v>0.12342207912402325</v>
      </c>
      <c r="E48">
        <f>(Prices!E48/Prices!E47)-1</f>
        <v>7.260157318358873E-2</v>
      </c>
      <c r="F48">
        <f>(Prices!F48/Prices!F47)-1</f>
        <v>1.7237299159008179E-2</v>
      </c>
      <c r="G48">
        <f>(Prices!G48/Prices!G47)-1</f>
        <v>6.5272201672356811E-2</v>
      </c>
      <c r="H48">
        <f>(Prices!H48/Prices!H47)-1</f>
        <v>4.6445554733576699E-2</v>
      </c>
      <c r="I48">
        <f>(Prices!I48/Prices!I47)-1</f>
        <v>7.7144526643405209E-2</v>
      </c>
      <c r="J48">
        <f>(Prices!J48/Prices!J47)-1</f>
        <v>7.4999935978401711E-2</v>
      </c>
      <c r="K48">
        <f>(Prices!K48/Prices!K47)-1</f>
        <v>4.947406688250866E-2</v>
      </c>
      <c r="L48">
        <f>(Prices!L48/Prices!L47)-1</f>
        <v>2.0735234218921539E-2</v>
      </c>
      <c r="M48">
        <f>(Prices!M48/Prices!M47)-1</f>
        <v>5.3536233578108439E-2</v>
      </c>
      <c r="O48">
        <f t="shared" si="2"/>
        <v>5.5524093331679091E-2</v>
      </c>
      <c r="P48">
        <f t="shared" si="1"/>
        <v>4.0609255482643908E-2</v>
      </c>
      <c r="R48">
        <f>(Prices!O48/Prices!O47)-1</f>
        <v>5.736406198137356E-2</v>
      </c>
    </row>
    <row r="49" spans="1:18" x14ac:dyDescent="0.2">
      <c r="A49" s="1">
        <v>40148</v>
      </c>
      <c r="B49">
        <f>(Prices!B49/Prices!B48)-1</f>
        <v>5.4124330679259591E-2</v>
      </c>
      <c r="C49">
        <f>(Prices!C49/Prices!C48)-1</f>
        <v>-0.19464724271216727</v>
      </c>
      <c r="D49">
        <f>(Prices!D49/Prices!D48)-1</f>
        <v>-4.9414769734595687E-2</v>
      </c>
      <c r="E49">
        <f>(Prices!E49/Prices!E48)-1</f>
        <v>2.4984123171971406E-2</v>
      </c>
      <c r="F49">
        <f>(Prices!F49/Prices!F48)-1</f>
        <v>-1.9298763303705391E-2</v>
      </c>
      <c r="G49">
        <f>(Prices!G49/Prices!G48)-1</f>
        <v>3.6382249756770957E-2</v>
      </c>
      <c r="H49">
        <f>(Prices!H49/Prices!H48)-1</f>
        <v>0.11096015290918682</v>
      </c>
      <c r="I49">
        <f>(Prices!I49/Prices!I48)-1</f>
        <v>1.1007539007312772E-3</v>
      </c>
      <c r="J49">
        <f>(Prices!J49/Prices!J48)-1</f>
        <v>-2.7586126408455258E-2</v>
      </c>
      <c r="K49">
        <f>(Prices!K49/Prices!K48)-1</f>
        <v>4.0460235092673047E-2</v>
      </c>
      <c r="L49">
        <f>(Prices!L49/Prices!L48)-1</f>
        <v>-3.7446585751739425E-2</v>
      </c>
      <c r="M49">
        <f>(Prices!M49/Prices!M48)-1</f>
        <v>-9.1647785229798218E-2</v>
      </c>
      <c r="O49">
        <f t="shared" si="2"/>
        <v>-1.2669118969155679E-2</v>
      </c>
      <c r="P49">
        <f t="shared" si="1"/>
        <v>0.21878533902819769</v>
      </c>
      <c r="R49">
        <f>(Prices!O49/Prices!O48)-1</f>
        <v>1.7770571188400419E-2</v>
      </c>
    </row>
    <row r="50" spans="1:18" x14ac:dyDescent="0.2">
      <c r="A50" s="1">
        <v>40182</v>
      </c>
      <c r="B50">
        <f>(Prices!B50/Prices!B49)-1</f>
        <v>-8.8596712839848157E-2</v>
      </c>
      <c r="C50">
        <f>(Prices!C50/Prices!C49)-1</f>
        <v>3.0212253078520934E-3</v>
      </c>
      <c r="D50">
        <f>(Prices!D50/Prices!D49)-1</f>
        <v>6.2789132936864833E-2</v>
      </c>
      <c r="E50">
        <f>(Prices!E50/Prices!E49)-1</f>
        <v>-2.4064614025197217E-2</v>
      </c>
      <c r="F50">
        <f>(Prices!F50/Prices!F49)-1</f>
        <v>-6.4392084683332351E-2</v>
      </c>
      <c r="G50">
        <f>(Prices!G50/Prices!G49)-1</f>
        <v>-7.5459355630689617E-2</v>
      </c>
      <c r="H50">
        <f>(Prices!H50/Prices!H49)-1</f>
        <v>-5.8027479891845757E-2</v>
      </c>
      <c r="I50">
        <f>(Prices!I50/Prices!I49)-1</f>
        <v>2.5838287468634924E-2</v>
      </c>
      <c r="J50">
        <f>(Prices!J50/Prices!J49)-1</f>
        <v>2.2463032988292664E-2</v>
      </c>
      <c r="K50">
        <f>(Prices!K50/Prices!K49)-1</f>
        <v>-8.1693580736700411E-2</v>
      </c>
      <c r="L50">
        <f>(Prices!L50/Prices!L49)-1</f>
        <v>5.3353125357296305E-2</v>
      </c>
      <c r="M50">
        <f>(Prices!M50/Prices!M49)-1</f>
        <v>-5.5140071371024835E-2</v>
      </c>
      <c r="O50">
        <f t="shared" si="2"/>
        <v>-2.3325757926641461E-2</v>
      </c>
      <c r="P50">
        <f t="shared" si="1"/>
        <v>-8.037244907947122E-2</v>
      </c>
      <c r="R50">
        <f>(Prices!O50/Prices!O49)-1</f>
        <v>-3.6974246154947377E-2</v>
      </c>
    </row>
    <row r="51" spans="1:18" x14ac:dyDescent="0.2">
      <c r="A51" s="1">
        <v>40210</v>
      </c>
      <c r="B51">
        <f>(Prices!B51/Prices!B50)-1</f>
        <v>6.5396142790341782E-2</v>
      </c>
      <c r="C51">
        <f>(Prices!C51/Prices!C50)-1</f>
        <v>2.40964509565742E-2</v>
      </c>
      <c r="D51">
        <f>(Prices!D51/Prices!D50)-1</f>
        <v>4.9906431753452551E-3</v>
      </c>
      <c r="E51">
        <f>(Prices!E51/Prices!E50)-1</f>
        <v>9.8956163033498967E-3</v>
      </c>
      <c r="F51">
        <f>(Prices!F51/Prices!F50)-1</f>
        <v>7.781201506144475E-2</v>
      </c>
      <c r="G51">
        <f>(Prices!G51/Prices!G50)-1</f>
        <v>2.2145796814994734E-2</v>
      </c>
      <c r="H51">
        <f>(Prices!H51/Prices!H50)-1</f>
        <v>6.8950588231772025E-2</v>
      </c>
      <c r="I51">
        <f>(Prices!I51/Prices!I50)-1</f>
        <v>-5.0603437018886477E-2</v>
      </c>
      <c r="J51">
        <f>(Prices!J51/Prices!J50)-1</f>
        <v>2.8107211454759806E-2</v>
      </c>
      <c r="K51">
        <f>(Prices!K51/Prices!K50)-1</f>
        <v>-2.1687760512028142E-2</v>
      </c>
      <c r="L51">
        <f>(Prices!L51/Prices!L50)-1</f>
        <v>-3.6666683262295052E-2</v>
      </c>
      <c r="M51">
        <f>(Prices!M51/Prices!M50)-1</f>
        <v>1.5428277751027064E-2</v>
      </c>
      <c r="O51">
        <f t="shared" si="2"/>
        <v>1.7322071812199986E-2</v>
      </c>
      <c r="P51">
        <f t="shared" si="1"/>
        <v>1.6051413500878152E-2</v>
      </c>
      <c r="R51">
        <f>(Prices!O51/Prices!O50)-1</f>
        <v>2.8513688940531301E-2</v>
      </c>
    </row>
    <row r="52" spans="1:18" x14ac:dyDescent="0.2">
      <c r="A52" s="1">
        <v>40238</v>
      </c>
      <c r="B52">
        <f>(Prices!B52/Prices!B51)-1</f>
        <v>0.14847044594459158</v>
      </c>
      <c r="C52">
        <f>(Prices!C52/Prices!C51)-1</f>
        <v>0.19117644868785177</v>
      </c>
      <c r="D52">
        <f>(Prices!D52/Prices!D51)-1</f>
        <v>0.13325044400579045</v>
      </c>
      <c r="E52">
        <f>(Prices!E52/Prices!E51)-1</f>
        <v>3.4920636159708973E-2</v>
      </c>
      <c r="F52">
        <f>(Prices!F52/Prices!F51)-1</f>
        <v>6.6237762086911012E-2</v>
      </c>
      <c r="G52">
        <f>(Prices!G52/Prices!G51)-1</f>
        <v>2.1625387545685104E-2</v>
      </c>
      <c r="H52">
        <f>(Prices!H52/Prices!H51)-1</f>
        <v>4.3001984333984167E-2</v>
      </c>
      <c r="I52">
        <f>(Prices!I52/Prices!I51)-1</f>
        <v>-2.2792006301561085E-2</v>
      </c>
      <c r="J52">
        <f>(Prices!J52/Prices!J51)-1</f>
        <v>-1.5792266211556161E-4</v>
      </c>
      <c r="K52">
        <f>(Prices!K52/Prices!K51)-1</f>
        <v>4.1515530916796939E-2</v>
      </c>
      <c r="L52">
        <f>(Prices!L52/Prices!L51)-1</f>
        <v>0.13825896188511955</v>
      </c>
      <c r="M52">
        <f>(Prices!M52/Prices!M51)-1</f>
        <v>3.0461578542815282E-2</v>
      </c>
      <c r="O52">
        <f t="shared" si="2"/>
        <v>6.8830770928798177E-2</v>
      </c>
      <c r="P52">
        <f t="shared" si="1"/>
        <v>9.246204991440822E-2</v>
      </c>
      <c r="R52">
        <f>(Prices!O52/Prices!O51)-1</f>
        <v>5.8796426031891835E-2</v>
      </c>
    </row>
    <row r="53" spans="1:18" x14ac:dyDescent="0.2">
      <c r="A53" s="1">
        <v>40269</v>
      </c>
      <c r="B53">
        <f>(Prices!B53/Prices!B52)-1</f>
        <v>0.11102120782364455</v>
      </c>
      <c r="C53">
        <f>(Prices!C53/Prices!C52)-1</f>
        <v>7.901233154078402E-2</v>
      </c>
      <c r="D53">
        <f>(Prices!D53/Prices!D52)-1</f>
        <v>3.6263701178178787E-2</v>
      </c>
      <c r="E53">
        <f>(Prices!E53/Prices!E52)-1</f>
        <v>-1.3803606884300379E-2</v>
      </c>
      <c r="F53">
        <f>(Prices!F53/Prices!F52)-1</f>
        <v>-4.7427189672009762E-2</v>
      </c>
      <c r="G53">
        <f>(Prices!G53/Prices!G52)-1</f>
        <v>4.2676700272702206E-2</v>
      </c>
      <c r="H53">
        <f>(Prices!H53/Prices!H52)-1</f>
        <v>8.1523880332119436E-3</v>
      </c>
      <c r="I53">
        <f>(Prices!I53/Prices!I52)-1</f>
        <v>-2.5072852925678291E-2</v>
      </c>
      <c r="J53">
        <f>(Prices!J53/Prices!J52)-1</f>
        <v>-9.9827235012972526E-3</v>
      </c>
      <c r="K53">
        <f>(Prices!K53/Prices!K52)-1</f>
        <v>2.4874561149604624E-2</v>
      </c>
      <c r="L53">
        <f>(Prices!L53/Prices!L52)-1</f>
        <v>6.3945961489095593E-2</v>
      </c>
      <c r="M53">
        <f>(Prices!M53/Prices!M52)-1</f>
        <v>1.1794495566162189E-2</v>
      </c>
      <c r="O53">
        <f t="shared" si="2"/>
        <v>2.3454581172508187E-2</v>
      </c>
      <c r="P53">
        <f t="shared" si="1"/>
        <v>4.0913004585022741E-2</v>
      </c>
      <c r="R53">
        <f>(Prices!O53/Prices!O52)-1</f>
        <v>1.4759229883791081E-2</v>
      </c>
    </row>
    <row r="54" spans="1:18" x14ac:dyDescent="0.2">
      <c r="A54" s="1">
        <v>40301</v>
      </c>
      <c r="B54">
        <f>(Prices!B54/Prices!B53)-1</f>
        <v>-1.612464572742911E-2</v>
      </c>
      <c r="C54">
        <f>(Prices!C54/Prices!C53)-1</f>
        <v>-9.3821582362773159E-2</v>
      </c>
      <c r="D54">
        <f>(Prices!D54/Prices!D53)-1</f>
        <v>-0.13308591845170914</v>
      </c>
      <c r="E54">
        <f>(Prices!E54/Prices!E53)-1</f>
        <v>-8.5031017093589623E-2</v>
      </c>
      <c r="F54">
        <f>(Prices!F54/Prices!F53)-1</f>
        <v>-7.0455596778796314E-2</v>
      </c>
      <c r="G54">
        <f>(Prices!G54/Prices!G53)-1</f>
        <v>-0.15139437231714714</v>
      </c>
      <c r="H54">
        <f>(Prices!H54/Prices!H53)-1</f>
        <v>-0.12756092066353941</v>
      </c>
      <c r="I54">
        <f>(Prices!I54/Prices!I53)-1</f>
        <v>-7.9515380045336648E-2</v>
      </c>
      <c r="J54">
        <f>(Prices!J54/Prices!J53)-1</f>
        <v>-1.7213629501556582E-2</v>
      </c>
      <c r="K54">
        <f>(Prices!K54/Prices!K53)-1</f>
        <v>-6.7536496382165967E-2</v>
      </c>
      <c r="L54">
        <f>(Prices!L54/Prices!L53)-1</f>
        <v>-0.13217710945181738</v>
      </c>
      <c r="M54">
        <f>(Prices!M54/Prices!M53)-1</f>
        <v>-0.10180619172212002</v>
      </c>
      <c r="O54">
        <f t="shared" si="2"/>
        <v>-8.9643571708165046E-2</v>
      </c>
      <c r="P54">
        <f t="shared" si="1"/>
        <v>-7.9458915762544796E-2</v>
      </c>
      <c r="R54">
        <f>(Prices!O54/Prices!O53)-1</f>
        <v>-8.1975841910334468E-2</v>
      </c>
    </row>
    <row r="55" spans="1:18" x14ac:dyDescent="0.2">
      <c r="A55" s="1">
        <v>40330</v>
      </c>
      <c r="B55">
        <f>(Prices!B55/Prices!B54)-1</f>
        <v>-2.0826933984436025E-2</v>
      </c>
      <c r="C55">
        <f>(Prices!C55/Prices!C54)-1</f>
        <v>-5.0505010983803111E-2</v>
      </c>
      <c r="D55">
        <f>(Prices!D55/Prices!D54)-1</f>
        <v>-0.1124431285687153</v>
      </c>
      <c r="E55">
        <f>(Prices!E55/Prices!E54)-1</f>
        <v>1.3036040907487889E-2</v>
      </c>
      <c r="F55">
        <f>(Prices!F55/Prices!F54)-1</f>
        <v>-7.5037961496708383E-2</v>
      </c>
      <c r="G55">
        <f>(Prices!G55/Prices!G54)-1</f>
        <v>-0.10813944965992484</v>
      </c>
      <c r="H55">
        <f>(Prices!H55/Prices!H54)-1</f>
        <v>-4.9180299716079401E-2</v>
      </c>
      <c r="I55">
        <f>(Prices!I55/Prices!I54)-1</f>
        <v>-6.3690087145520269E-2</v>
      </c>
      <c r="J55">
        <f>(Prices!J55/Prices!J54)-1</f>
        <v>-1.8169882092605172E-2</v>
      </c>
      <c r="K55">
        <f>(Prices!K55/Prices!K54)-1</f>
        <v>-4.5266862894909332E-3</v>
      </c>
      <c r="L55">
        <f>(Prices!L55/Prices!L54)-1</f>
        <v>-0.10770303558853911</v>
      </c>
      <c r="M55">
        <f>(Prices!M55/Prices!M54)-1</f>
        <v>-5.6070077465137369E-2</v>
      </c>
      <c r="O55">
        <f t="shared" si="2"/>
        <v>-5.4438042673622671E-2</v>
      </c>
      <c r="P55">
        <f t="shared" si="1"/>
        <v>-1.3976533862376149E-2</v>
      </c>
      <c r="R55">
        <f>(Prices!O55/Prices!O54)-1</f>
        <v>-5.3882442026415123E-2</v>
      </c>
    </row>
    <row r="56" spans="1:18" x14ac:dyDescent="0.2">
      <c r="A56" s="1">
        <v>40360</v>
      </c>
      <c r="B56">
        <f>(Prices!B56/Prices!B55)-1</f>
        <v>2.2740825867251235E-2</v>
      </c>
      <c r="C56">
        <f>(Prices!C56/Prices!C55)-1</f>
        <v>9.0425522029977889E-2</v>
      </c>
      <c r="D56">
        <f>(Prices!D56/Prices!D55)-1</f>
        <v>0.11789181169940077</v>
      </c>
      <c r="E56">
        <f>(Prices!E56/Prices!E55)-1</f>
        <v>-1.6423949051229236E-2</v>
      </c>
      <c r="F56">
        <f>(Prices!F56/Prices!F55)-1</f>
        <v>0.10175047430624717</v>
      </c>
      <c r="G56">
        <f>(Prices!G56/Prices!G55)-1</f>
        <v>0.1216861047800335</v>
      </c>
      <c r="H56">
        <f>(Prices!H56/Prices!H55)-1</f>
        <v>0.10394630849855879</v>
      </c>
      <c r="I56">
        <f>(Prices!I56/Prices!I55)-1</f>
        <v>5.1893431492170849E-2</v>
      </c>
      <c r="J56">
        <f>(Prices!J56/Prices!J55)-1</f>
        <v>2.7653407460778379E-2</v>
      </c>
      <c r="K56">
        <f>(Prices!K56/Prices!K55)-1</f>
        <v>9.1117777100735875E-2</v>
      </c>
      <c r="L56">
        <f>(Prices!L56/Prices!L55)-1</f>
        <v>8.3203101657589151E-2</v>
      </c>
      <c r="M56">
        <f>(Prices!M56/Prices!M55)-1</f>
        <v>4.573329687628136E-2</v>
      </c>
      <c r="O56">
        <f t="shared" si="2"/>
        <v>7.0134842726482974E-2</v>
      </c>
      <c r="P56">
        <f t="shared" si="1"/>
        <v>-1.448925715523312E-2</v>
      </c>
      <c r="R56">
        <f>(Prices!O56/Prices!O55)-1</f>
        <v>6.8777849911552336E-2</v>
      </c>
    </row>
    <row r="57" spans="1:18" x14ac:dyDescent="0.2">
      <c r="A57" s="1">
        <v>40392</v>
      </c>
      <c r="B57">
        <f>(Prices!B57/Prices!B56)-1</f>
        <v>-5.5004825748612096E-2</v>
      </c>
      <c r="C57">
        <f>(Prices!C57/Prices!C56)-1</f>
        <v>-9.5121982364804181E-2</v>
      </c>
      <c r="D57">
        <f>(Prices!D57/Prices!D56)-1</f>
        <v>-0.10173697137525672</v>
      </c>
      <c r="E57">
        <f>(Prices!E57/Prices!E56)-1</f>
        <v>-9.1628035119151185E-3</v>
      </c>
      <c r="F57">
        <f>(Prices!F57/Prices!F56)-1</f>
        <v>-9.7318727133413385E-2</v>
      </c>
      <c r="G57">
        <f>(Prices!G57/Prices!G56)-1</f>
        <v>-8.5811641935912175E-2</v>
      </c>
      <c r="H57">
        <f>(Prices!H57/Prices!H56)-1</f>
        <v>-7.6142089301318827E-2</v>
      </c>
      <c r="I57">
        <f>(Prices!I57/Prices!I56)-1</f>
        <v>7.2481050006437675E-2</v>
      </c>
      <c r="J57">
        <f>(Prices!J57/Prices!J56)-1</f>
        <v>-2.4362353519632007E-2</v>
      </c>
      <c r="K57">
        <f>(Prices!K57/Prices!K56)-1</f>
        <v>4.2020057308901348E-2</v>
      </c>
      <c r="L57">
        <f>(Prices!L57/Prices!L56)-1</f>
        <v>-0.14922655411346064</v>
      </c>
      <c r="M57">
        <f>(Prices!M57/Prices!M56)-1</f>
        <v>-2.4636467044315546E-3</v>
      </c>
      <c r="O57">
        <f t="shared" si="2"/>
        <v>-4.8487540699451472E-2</v>
      </c>
      <c r="P57">
        <f t="shared" si="1"/>
        <v>-8.3429800315380234E-2</v>
      </c>
      <c r="R57">
        <f>(Prices!O57/Prices!O56)-1</f>
        <v>-4.7449184040287196E-2</v>
      </c>
    </row>
    <row r="58" spans="1:18" x14ac:dyDescent="0.2">
      <c r="A58" s="1">
        <v>40422</v>
      </c>
      <c r="B58">
        <f>(Prices!B58/Prices!B57)-1</f>
        <v>0.16721505145056481</v>
      </c>
      <c r="C58">
        <f>(Prices!C58/Prices!C57)-1</f>
        <v>5.3908422894235475E-2</v>
      </c>
      <c r="D58">
        <f>(Prices!D58/Prices!D57)-1</f>
        <v>0.13054018434994608</v>
      </c>
      <c r="E58">
        <f>(Prices!E58/Prices!E57)-1</f>
        <v>8.6636278578370529E-2</v>
      </c>
      <c r="F58">
        <f>(Prices!F58/Prices!F57)-1</f>
        <v>4.6754717575482774E-2</v>
      </c>
      <c r="G58">
        <f>(Prices!G58/Prices!G57)-1</f>
        <v>4.3459780034750928E-2</v>
      </c>
      <c r="H58">
        <f>(Prices!H58/Prices!H57)-1</f>
        <v>0.22939554310793353</v>
      </c>
      <c r="I58">
        <f>(Prices!I58/Prices!I57)-1</f>
        <v>7.919547307150987E-2</v>
      </c>
      <c r="J58">
        <f>(Prices!J58/Prices!J57)-1</f>
        <v>5.0277264521882969E-3</v>
      </c>
      <c r="K58">
        <f>(Prices!K58/Prices!K57)-1</f>
        <v>5.8083552080597345E-2</v>
      </c>
      <c r="L58">
        <f>(Prices!L58/Prices!L57)-1</f>
        <v>6.6666716089543332E-2</v>
      </c>
      <c r="M58">
        <f>(Prices!M58/Prices!M57)-1</f>
        <v>4.5339194552576734E-2</v>
      </c>
      <c r="O58">
        <f t="shared" si="2"/>
        <v>8.4351886686474975E-2</v>
      </c>
      <c r="P58">
        <f t="shared" si="1"/>
        <v>0.19080804960472211</v>
      </c>
      <c r="R58">
        <f>(Prices!O58/Prices!O57)-1</f>
        <v>8.7551102944020132E-2</v>
      </c>
    </row>
    <row r="59" spans="1:18" x14ac:dyDescent="0.2">
      <c r="A59" s="1">
        <v>40452</v>
      </c>
      <c r="B59">
        <f>(Prices!B59/Prices!B58)-1</f>
        <v>6.0722515649001663E-2</v>
      </c>
      <c r="C59">
        <f>(Prices!C59/Prices!C58)-1</f>
        <v>6.6496226676484582E-2</v>
      </c>
      <c r="D59">
        <f>(Prices!D59/Prices!D58)-1</f>
        <v>-1.4153824122941749E-2</v>
      </c>
      <c r="E59">
        <f>(Prices!E59/Prices!E58)-1</f>
        <v>2.8728253865351716E-2</v>
      </c>
      <c r="F59">
        <f>(Prices!F59/Prices!F58)-1</f>
        <v>-1.0022515793404518E-2</v>
      </c>
      <c r="G59">
        <f>(Prices!G59/Prices!G58)-1</f>
        <v>8.9015888023932455E-2</v>
      </c>
      <c r="H59">
        <f>(Prices!H59/Prices!H58)-1</f>
        <v>9.6239295562300597E-2</v>
      </c>
      <c r="I59">
        <f>(Prices!I59/Prices!I58)-1</f>
        <v>1.4560337896359465E-2</v>
      </c>
      <c r="J59">
        <f>(Prices!J59/Prices!J58)-1</f>
        <v>6.8179074506658166E-2</v>
      </c>
      <c r="K59">
        <f>(Prices!K59/Prices!K58)-1</f>
        <v>1.1675107247494099E-2</v>
      </c>
      <c r="L59">
        <f>(Prices!L59/Prices!L58)-1</f>
        <v>3.742035947820388E-2</v>
      </c>
      <c r="M59">
        <f>(Prices!M59/Prices!M58)-1</f>
        <v>7.6064047720195038E-2</v>
      </c>
      <c r="O59">
        <f t="shared" si="2"/>
        <v>4.374373055913628E-2</v>
      </c>
      <c r="P59">
        <f t="shared" si="1"/>
        <v>3.4609966764357417E-3</v>
      </c>
      <c r="R59">
        <f>(Prices!O59/Prices!O58)-1</f>
        <v>3.6855994397076541E-2</v>
      </c>
    </row>
    <row r="60" spans="1:18" x14ac:dyDescent="0.2">
      <c r="A60" s="1">
        <v>40483</v>
      </c>
      <c r="B60">
        <f>(Prices!B60/Prices!B59)-1</f>
        <v>3.3789631518881924E-2</v>
      </c>
      <c r="C60">
        <f>(Prices!C60/Prices!C59)-1</f>
        <v>7.1941361091765188E-3</v>
      </c>
      <c r="D60">
        <f>(Prices!D60/Prices!D59)-1</f>
        <v>-1.186021921088698E-2</v>
      </c>
      <c r="E60">
        <f>(Prices!E60/Prices!E59)-1</f>
        <v>-2.6048421084802431E-2</v>
      </c>
      <c r="F60">
        <f>(Prices!F60/Prices!F59)-1</f>
        <v>-6.1121351354218589E-3</v>
      </c>
      <c r="G60">
        <f>(Prices!G60/Prices!G59)-1</f>
        <v>-4.7048910674572508E-2</v>
      </c>
      <c r="H60">
        <f>(Prices!H60/Prices!H59)-1</f>
        <v>-7.9305694019633055E-2</v>
      </c>
      <c r="I60">
        <f>(Prices!I60/Prices!I59)-1</f>
        <v>-5.4619866887887669E-2</v>
      </c>
      <c r="J60">
        <f>(Prices!J60/Prices!J59)-1</f>
        <v>-3.9326739487069218E-2</v>
      </c>
      <c r="K60">
        <f>(Prices!K60/Prices!K59)-1</f>
        <v>-2.5596133493023809E-2</v>
      </c>
      <c r="L60">
        <f>(Prices!L60/Prices!L59)-1</f>
        <v>4.6143040540468139E-2</v>
      </c>
      <c r="M60">
        <f>(Prices!M60/Prices!M59)-1</f>
        <v>5.2759573992683828E-2</v>
      </c>
      <c r="O60">
        <f t="shared" si="2"/>
        <v>-1.2502644819340594E-2</v>
      </c>
      <c r="P60">
        <f t="shared" si="1"/>
        <v>1.9544742625269944E-2</v>
      </c>
      <c r="R60">
        <f>(Prices!O60/Prices!O59)-1</f>
        <v>-2.2902497989432113E-3</v>
      </c>
    </row>
    <row r="61" spans="1:18" x14ac:dyDescent="0.2">
      <c r="A61" s="1">
        <v>40513</v>
      </c>
      <c r="B61">
        <f>(Prices!B61/Prices!B60)-1</f>
        <v>3.667048096671488E-2</v>
      </c>
      <c r="C61">
        <f>(Prices!C61/Prices!C60)-1</f>
        <v>0.12619049151836226</v>
      </c>
      <c r="D61">
        <f>(Prices!D61/Prices!D60)-1</f>
        <v>0.1645090894911363</v>
      </c>
      <c r="E61">
        <f>(Prices!E61/Prices!E60)-1</f>
        <v>4.874042754975827E-3</v>
      </c>
      <c r="F61">
        <f>(Prices!F61/Prices!F60)-1</f>
        <v>0.13422452573282007</v>
      </c>
      <c r="G61">
        <f>(Prices!G61/Prices!G60)-1</f>
        <v>0.10490897746151839</v>
      </c>
      <c r="H61">
        <f>(Prices!H61/Prices!H60)-1</f>
        <v>0.15711648494543407</v>
      </c>
      <c r="I61">
        <f>(Prices!I61/Prices!I60)-1</f>
        <v>7.4233157582695553E-2</v>
      </c>
      <c r="J61">
        <f>(Prices!J61/Prices!J60)-1</f>
        <v>5.3381387724616314E-2</v>
      </c>
      <c r="K61">
        <f>(Prices!K61/Prices!K60)-1</f>
        <v>5.7214815311736666E-2</v>
      </c>
      <c r="L61">
        <f>(Prices!L61/Prices!L60)-1</f>
        <v>0.1389195114010382</v>
      </c>
      <c r="M61">
        <f>(Prices!M61/Prices!M60)-1</f>
        <v>5.1178956451647606E-2</v>
      </c>
      <c r="O61">
        <f t="shared" si="2"/>
        <v>9.195182677855801E-2</v>
      </c>
      <c r="P61">
        <f t="shared" si="1"/>
        <v>1.7243573603277475E-2</v>
      </c>
      <c r="R61">
        <f>(Prices!O61/Prices!O60)-1</f>
        <v>6.5300040489854716E-2</v>
      </c>
    </row>
    <row r="62" spans="1:18" x14ac:dyDescent="0.2">
      <c r="A62" s="1">
        <v>40546</v>
      </c>
      <c r="B62">
        <f>(Prices!B62/Prices!B61)-1</f>
        <v>5.1959195790440837E-2</v>
      </c>
      <c r="C62">
        <f>(Prices!C62/Prices!C61)-1</f>
        <v>1.9027562947365517E-2</v>
      </c>
      <c r="D62">
        <f>(Prices!D62/Prices!D61)-1</f>
        <v>0.10114806214683636</v>
      </c>
      <c r="E62">
        <f>(Prices!E62/Prices!E61)-1</f>
        <v>-3.3629741932974855E-2</v>
      </c>
      <c r="F62">
        <f>(Prices!F62/Prices!F61)-1</f>
        <v>6.0622709679577058E-2</v>
      </c>
      <c r="G62">
        <f>(Prices!G62/Prices!G61)-1</f>
        <v>-6.4493060322098339E-3</v>
      </c>
      <c r="H62">
        <f>(Prices!H62/Prices!H61)-1</f>
        <v>2.4966326840679676E-2</v>
      </c>
      <c r="I62">
        <f>(Prices!I62/Prices!I61)-1</f>
        <v>4.0548230377522421E-2</v>
      </c>
      <c r="J62">
        <f>(Prices!J62/Prices!J61)-1</f>
        <v>-1.1378716949559275E-2</v>
      </c>
      <c r="K62">
        <f>(Prices!K62/Prices!K61)-1</f>
        <v>-4.9678020413168378E-2</v>
      </c>
      <c r="L62">
        <f>(Prices!L62/Prices!L61)-1</f>
        <v>4.6143892378349038E-2</v>
      </c>
      <c r="M62">
        <f>(Prices!M62/Prices!M61)-1</f>
        <v>0.10339168024319934</v>
      </c>
      <c r="O62">
        <f t="shared" si="2"/>
        <v>2.8889322923004824E-2</v>
      </c>
      <c r="P62">
        <f t="shared" si="1"/>
        <v>-1.8930234166500352E-2</v>
      </c>
      <c r="R62">
        <f>(Prices!O62/Prices!O61)-1</f>
        <v>2.2645573980086819E-2</v>
      </c>
    </row>
    <row r="63" spans="1:18" x14ac:dyDescent="0.2">
      <c r="A63" s="1">
        <v>40575</v>
      </c>
      <c r="B63">
        <f>(Prices!B63/Prices!B62)-1</f>
        <v>4.0934860010388707E-2</v>
      </c>
      <c r="C63">
        <f>(Prices!C63/Prices!C62)-1</f>
        <v>-2.9045667824819321E-2</v>
      </c>
      <c r="D63">
        <f>(Prices!D63/Prices!D62)-1</f>
        <v>4.5917385041217118E-2</v>
      </c>
      <c r="E63">
        <f>(Prices!E63/Prices!E62)-1</f>
        <v>3.7236850090003992E-2</v>
      </c>
      <c r="F63">
        <f>(Prices!F63/Prices!F62)-1</f>
        <v>3.8940856523430822E-2</v>
      </c>
      <c r="G63">
        <f>(Prices!G63/Prices!G62)-1</f>
        <v>-3.5805871396841771E-2</v>
      </c>
      <c r="H63">
        <f>(Prices!H63/Prices!H62)-1</f>
        <v>2.7162086770609051E-2</v>
      </c>
      <c r="I63">
        <f>(Prices!I63/Prices!I62)-1</f>
        <v>6.7086374911852875E-2</v>
      </c>
      <c r="J63">
        <f>(Prices!J63/Prices!J62)-1</f>
        <v>-1.2672326166311976E-3</v>
      </c>
      <c r="K63">
        <f>(Prices!K63/Prices!K62)-1</f>
        <v>3.1250003077571309E-2</v>
      </c>
      <c r="L63">
        <f>(Prices!L63/Prices!L62)-1</f>
        <v>-3.4451587400210482E-3</v>
      </c>
      <c r="M63">
        <f>(Prices!M63/Prices!M62)-1</f>
        <v>6.5700831786622782E-2</v>
      </c>
      <c r="O63">
        <f t="shared" si="2"/>
        <v>2.3722109802781943E-2</v>
      </c>
      <c r="P63">
        <f t="shared" si="1"/>
        <v>5.5897528346819596E-2</v>
      </c>
      <c r="R63">
        <f>(Prices!O63/Prices!O62)-1</f>
        <v>3.1956564052952219E-2</v>
      </c>
    </row>
    <row r="64" spans="1:18" x14ac:dyDescent="0.2">
      <c r="A64" s="1">
        <v>40603</v>
      </c>
      <c r="B64">
        <f>(Prices!B64/Prices!B63)-1</f>
        <v>-1.3306490664515391E-2</v>
      </c>
      <c r="C64">
        <f>(Prices!C64/Prices!C63)-1</f>
        <v>-5.5555520693804428E-2</v>
      </c>
      <c r="D64">
        <f>(Prices!D64/Prices!D63)-1</f>
        <v>-4.1587020037722744E-2</v>
      </c>
      <c r="E64">
        <f>(Prices!E64/Prices!E63)-1</f>
        <v>-3.5644540062359509E-2</v>
      </c>
      <c r="F64">
        <f>(Prices!F64/Prices!F63)-1</f>
        <v>-1.2636551260890139E-2</v>
      </c>
      <c r="G64">
        <f>(Prices!G64/Prices!G63)-1</f>
        <v>-4.477048768956482E-2</v>
      </c>
      <c r="H64">
        <f>(Prices!H64/Prices!H63)-1</f>
        <v>1.6109426607275212E-2</v>
      </c>
      <c r="I64">
        <f>(Prices!I64/Prices!I63)-1</f>
        <v>5.5613318009395396E-2</v>
      </c>
      <c r="J64">
        <f>(Prices!J64/Prices!J63)-1</f>
        <v>-2.2997689377619035E-2</v>
      </c>
      <c r="K64">
        <f>(Prices!K64/Prices!K63)-1</f>
        <v>7.8576492010114851E-2</v>
      </c>
      <c r="L64">
        <f>(Prices!L64/Prices!L63)-1</f>
        <v>-1.4856285056810026E-2</v>
      </c>
      <c r="M64">
        <f>(Prices!M64/Prices!M63)-1</f>
        <v>-1.6368501793002976E-2</v>
      </c>
      <c r="O64">
        <f t="shared" si="2"/>
        <v>-8.9519875007919667E-3</v>
      </c>
      <c r="P64">
        <f t="shared" si="1"/>
        <v>1.4645976620820029E-2</v>
      </c>
      <c r="R64">
        <f>(Prices!O64/Prices!O63)-1</f>
        <v>-1.0473132038185673E-3</v>
      </c>
    </row>
    <row r="65" spans="1:18" x14ac:dyDescent="0.2">
      <c r="A65" s="1">
        <v>40634</v>
      </c>
      <c r="B65">
        <f>(Prices!B65/Prices!B64)-1</f>
        <v>4.6483001375516864E-3</v>
      </c>
      <c r="C65">
        <f>(Prices!C65/Prices!C64)-1</f>
        <v>3.8461485589606825E-2</v>
      </c>
      <c r="D65">
        <f>(Prices!D65/Prices!D64)-1</f>
        <v>1.9950226306168162E-2</v>
      </c>
      <c r="E65">
        <f>(Prices!E65/Prices!E64)-1</f>
        <v>0.10919831034449645</v>
      </c>
      <c r="F65">
        <f>(Prices!F65/Prices!F64)-1</f>
        <v>-4.8274625906764568E-3</v>
      </c>
      <c r="G65">
        <f>(Prices!G65/Prices!G64)-1</f>
        <v>2.087437315219054E-2</v>
      </c>
      <c r="H65">
        <f>(Prices!H65/Prices!H64)-1</f>
        <v>7.7608150480058535E-2</v>
      </c>
      <c r="I65">
        <f>(Prices!I65/Prices!I64)-1</f>
        <v>3.2496270412349482E-2</v>
      </c>
      <c r="J65">
        <f>(Prices!J65/Prices!J64)-1</f>
        <v>6.2308978189260511E-2</v>
      </c>
      <c r="K65">
        <f>(Prices!K65/Prices!K64)-1</f>
        <v>3.1103390358001137E-2</v>
      </c>
      <c r="L65">
        <f>(Prices!L65/Prices!L64)-1</f>
        <v>-8.1992992617163085E-2</v>
      </c>
      <c r="M65">
        <f>(Prices!M65/Prices!M64)-1</f>
        <v>4.5762505181393465E-2</v>
      </c>
      <c r="O65">
        <f t="shared" si="2"/>
        <v>2.9632627911936438E-2</v>
      </c>
      <c r="P65">
        <f t="shared" si="1"/>
        <v>-2.4848600802986232E-2</v>
      </c>
      <c r="R65">
        <f>(Prices!O65/Prices!O64)-1</f>
        <v>2.8495380443795071E-2</v>
      </c>
    </row>
    <row r="66" spans="1:18" x14ac:dyDescent="0.2">
      <c r="A66" s="1">
        <v>40665</v>
      </c>
      <c r="B66">
        <f>(Prices!B66/Prices!B65)-1</f>
        <v>-6.5689783673452684E-3</v>
      </c>
      <c r="C66">
        <f>(Prices!C66/Prices!C65)-1</f>
        <v>-0.10326446313265136</v>
      </c>
      <c r="D66">
        <f>(Prices!D66/Prices!D65)-1</f>
        <v>-3.9608862556025359E-2</v>
      </c>
      <c r="E66">
        <f>(Prices!E66/Prices!E65)-1</f>
        <v>3.2769549921250141E-2</v>
      </c>
      <c r="F66">
        <f>(Prices!F66/Prices!F65)-1</f>
        <v>-5.2377778084614302E-2</v>
      </c>
      <c r="G66">
        <f>(Prices!G66/Prices!G65)-1</f>
        <v>-2.8783463346368943E-2</v>
      </c>
      <c r="H66">
        <f>(Prices!H66/Prices!H65)-1</f>
        <v>-4.8387028225040929E-2</v>
      </c>
      <c r="I66">
        <f>(Prices!I66/Prices!I65)-1</f>
        <v>3.2792077778091899E-2</v>
      </c>
      <c r="J66">
        <f>(Prices!J66/Prices!J65)-1</f>
        <v>3.2357439524475451E-2</v>
      </c>
      <c r="K66">
        <f>(Prices!K66/Prices!K65)-1</f>
        <v>1.4138822778605897E-2</v>
      </c>
      <c r="L66">
        <f>(Prices!L66/Prices!L65)-1</f>
        <v>-2.1441572792570196E-2</v>
      </c>
      <c r="M66">
        <f>(Prices!M66/Prices!M65)-1</f>
        <v>-4.5880781019357886E-2</v>
      </c>
      <c r="O66">
        <f t="shared" si="2"/>
        <v>-1.9521253126795906E-2</v>
      </c>
      <c r="P66">
        <f t="shared" si="1"/>
        <v>6.7365427788150203E-2</v>
      </c>
      <c r="R66">
        <f>(Prices!O66/Prices!O65)-1</f>
        <v>-1.3500952766930641E-2</v>
      </c>
    </row>
    <row r="67" spans="1:18" x14ac:dyDescent="0.2">
      <c r="A67" s="1">
        <v>40695</v>
      </c>
      <c r="B67">
        <f>(Prices!B67/Prices!B66)-1</f>
        <v>-3.4959577362883687E-2</v>
      </c>
      <c r="C67">
        <f>(Prices!C67/Prices!C66)-1</f>
        <v>1.1907629062196667E-2</v>
      </c>
      <c r="D67">
        <f>(Prices!D67/Prices!D66)-1</f>
        <v>-3.1817667900107427E-2</v>
      </c>
      <c r="E67">
        <f>(Prices!E67/Prices!E66)-1</f>
        <v>-1.1443013389003664E-2</v>
      </c>
      <c r="F67">
        <f>(Prices!F67/Prices!F66)-1</f>
        <v>-5.3191592987966829E-2</v>
      </c>
      <c r="G67">
        <f>(Prices!G67/Prices!G66)-1</f>
        <v>3.9584152443824738E-2</v>
      </c>
      <c r="H67">
        <f>(Prices!H67/Prices!H66)-1</f>
        <v>-3.82817248213696E-2</v>
      </c>
      <c r="I67">
        <f>(Prices!I67/Prices!I66)-1</f>
        <v>-3.962709897189709E-2</v>
      </c>
      <c r="J67">
        <f>(Prices!J67/Prices!J66)-1</f>
        <v>-5.1194059748341791E-2</v>
      </c>
      <c r="K67">
        <f>(Prices!K67/Prices!K66)-1</f>
        <v>-4.7528919547190629E-3</v>
      </c>
      <c r="L67">
        <f>(Prices!L67/Prices!L66)-1</f>
        <v>-1.0927151873922236E-2</v>
      </c>
      <c r="M67">
        <f>(Prices!M67/Prices!M66)-1</f>
        <v>-2.5038994604463682E-2</v>
      </c>
      <c r="O67">
        <f t="shared" ref="O67:O98" si="3">AVERAGE(B67:M67)</f>
        <v>-2.0811832675721138E-2</v>
      </c>
      <c r="P67">
        <f t="shared" si="1"/>
        <v>-2.4420076394323705E-2</v>
      </c>
      <c r="R67">
        <f>(Prices!O67/Prices!O66)-1</f>
        <v>-1.825746126569705E-2</v>
      </c>
    </row>
    <row r="68" spans="1:18" x14ac:dyDescent="0.2">
      <c r="A68" s="1">
        <v>40725</v>
      </c>
      <c r="B68">
        <f>(Prices!B68/Prices!B67)-1</f>
        <v>0.1632853521354285</v>
      </c>
      <c r="C68">
        <f>(Prices!C68/Prices!C67)-1</f>
        <v>-7.9010074176090961E-2</v>
      </c>
      <c r="D68">
        <f>(Prices!D68/Prices!D67)-1</f>
        <v>-5.0371241594950544E-2</v>
      </c>
      <c r="E68">
        <f>(Prices!E68/Prices!E67)-1</f>
        <v>-2.6007185623916351E-2</v>
      </c>
      <c r="F68">
        <f>(Prices!F68/Prices!F67)-1</f>
        <v>-5.8981933110185958E-3</v>
      </c>
      <c r="G68">
        <f>(Prices!G68/Prices!G67)-1</f>
        <v>5.3846118592915104E-2</v>
      </c>
      <c r="H68">
        <f>(Prices!H68/Prices!H67)-1</f>
        <v>-6.9153556606505018E-2</v>
      </c>
      <c r="I68">
        <f>(Prices!I68/Prices!I67)-1</f>
        <v>-6.5533958850684249E-2</v>
      </c>
      <c r="J68">
        <f>(Prices!J68/Prices!J67)-1</f>
        <v>-2.4795612141158996E-2</v>
      </c>
      <c r="K68">
        <f>(Prices!K68/Prices!K67)-1</f>
        <v>-5.5610810762983798E-2</v>
      </c>
      <c r="L68">
        <f>(Prices!L68/Prices!L67)-1</f>
        <v>-4.276486275846203E-3</v>
      </c>
      <c r="M68">
        <f>(Prices!M68/Prices!M67)-1</f>
        <v>-1.9537931651138374E-2</v>
      </c>
      <c r="O68">
        <f t="shared" si="3"/>
        <v>-1.5255298355495791E-2</v>
      </c>
      <c r="P68">
        <f t="shared" ref="P68:P121" si="4">SUMPRODUCT(B68:M68,$B$139:$M$139)</f>
        <v>0.15228285711862141</v>
      </c>
      <c r="R68">
        <f>(Prices!O68/Prices!O67)-1</f>
        <v>-2.1474425791952023E-2</v>
      </c>
    </row>
    <row r="69" spans="1:18" x14ac:dyDescent="0.2">
      <c r="A69" s="1">
        <v>40756</v>
      </c>
      <c r="B69">
        <f>(Prices!B69/Prices!B68)-1</f>
        <v>-1.4469375651414262E-2</v>
      </c>
      <c r="C69">
        <f>(Prices!C69/Prices!C68)-1</f>
        <v>-0.19014087704735871</v>
      </c>
      <c r="D69">
        <f>(Prices!D69/Prices!D68)-1</f>
        <v>-8.9335610717768299E-2</v>
      </c>
      <c r="E69">
        <f>(Prices!E69/Prices!E68)-1</f>
        <v>2.4636843060269475E-2</v>
      </c>
      <c r="F69">
        <f>(Prices!F69/Prices!F68)-1</f>
        <v>-7.144618177673312E-2</v>
      </c>
      <c r="G69">
        <f>(Prices!G69/Prices!G68)-1</f>
        <v>-2.3069693227257937E-2</v>
      </c>
      <c r="H69">
        <f>(Prices!H69/Prices!H68)-1</f>
        <v>-8.2079780057211615E-2</v>
      </c>
      <c r="I69">
        <f>(Prices!I69/Prices!I68)-1</f>
        <v>-3.0341185218751843E-3</v>
      </c>
      <c r="J69">
        <f>(Prices!J69/Prices!J68)-1</f>
        <v>3.5615542980917292E-2</v>
      </c>
      <c r="K69">
        <f>(Prices!K69/Prices!K68)-1</f>
        <v>-2.6657613534150748E-2</v>
      </c>
      <c r="L69">
        <f>(Prices!L69/Prices!L68)-1</f>
        <v>-6.1712848841565027E-2</v>
      </c>
      <c r="M69">
        <f>(Prices!M69/Prices!M68)-1</f>
        <v>-6.6188510181062532E-2</v>
      </c>
      <c r="O69">
        <f t="shared" si="3"/>
        <v>-4.7323518626267554E-2</v>
      </c>
      <c r="P69">
        <f t="shared" si="4"/>
        <v>8.6142386361610174E-2</v>
      </c>
      <c r="R69">
        <f>(Prices!O69/Prices!O68)-1</f>
        <v>-5.6791107463597612E-2</v>
      </c>
    </row>
    <row r="70" spans="1:18" x14ac:dyDescent="0.2">
      <c r="A70" s="1">
        <v>40787</v>
      </c>
      <c r="B70">
        <f>(Prices!B70/Prices!B69)-1</f>
        <v>-9.1209388062912788E-3</v>
      </c>
      <c r="C70">
        <f>(Prices!C70/Prices!C69)-1</f>
        <v>-0.1748791577947888</v>
      </c>
      <c r="D70">
        <f>(Prices!D70/Prices!D69)-1</f>
        <v>-5.7880298574717437E-2</v>
      </c>
      <c r="E70">
        <f>(Prices!E70/Prices!E69)-1</f>
        <v>-3.2066959113585813E-2</v>
      </c>
      <c r="F70">
        <f>(Prices!F70/Prices!F69)-1</f>
        <v>-0.19808309974196903</v>
      </c>
      <c r="G70">
        <f>(Prices!G70/Prices!G69)-1</f>
        <v>-6.4285693602828542E-2</v>
      </c>
      <c r="H70">
        <f>(Prices!H70/Prices!H69)-1</f>
        <v>2.3868938203390755E-2</v>
      </c>
      <c r="I70">
        <f>(Prices!I70/Prices!I69)-1</f>
        <v>-6.8493142940703744E-2</v>
      </c>
      <c r="J70">
        <f>(Prices!J70/Prices!J69)-1</f>
        <v>-7.8517340611614639E-3</v>
      </c>
      <c r="K70">
        <f>(Prices!K70/Prices!K69)-1</f>
        <v>1.4045558031534622E-3</v>
      </c>
      <c r="L70">
        <f>(Prices!L70/Prices!L69)-1</f>
        <v>-7.5862024088257485E-2</v>
      </c>
      <c r="M70">
        <f>(Prices!M70/Prices!M69)-1</f>
        <v>-1.8778732512199747E-2</v>
      </c>
      <c r="O70">
        <f t="shared" si="3"/>
        <v>-5.6835690602496595E-2</v>
      </c>
      <c r="P70">
        <f t="shared" si="4"/>
        <v>-9.8285494502957718E-3</v>
      </c>
      <c r="R70">
        <f>(Prices!O70/Prices!O69)-1</f>
        <v>-7.1761988303760127E-2</v>
      </c>
    </row>
    <row r="71" spans="1:18" x14ac:dyDescent="0.2">
      <c r="A71" s="1">
        <v>40819</v>
      </c>
      <c r="B71">
        <f>(Prices!B71/Prices!B70)-1</f>
        <v>6.1523194635032974E-2</v>
      </c>
      <c r="C71">
        <f>(Prices!C71/Prices!C70)-1</f>
        <v>0.23302101913372053</v>
      </c>
      <c r="D71">
        <f>(Prices!D71/Prices!D70)-1</f>
        <v>9.7897399541293062E-2</v>
      </c>
      <c r="E71">
        <f>(Prices!E71/Prices!E70)-1</f>
        <v>1.099073817775742E-2</v>
      </c>
      <c r="F71">
        <f>(Prices!F71/Prices!F70)-1</f>
        <v>0.16420921609894212</v>
      </c>
      <c r="G71">
        <f>(Prices!G71/Prices!G70)-1</f>
        <v>6.9907566132944909E-2</v>
      </c>
      <c r="H71">
        <f>(Prices!H71/Prices!H70)-1</f>
        <v>0.14250236480695078</v>
      </c>
      <c r="I71">
        <f>(Prices!I71/Prices!I70)-1</f>
        <v>8.9366579684854619E-2</v>
      </c>
      <c r="J71">
        <f>(Prices!J71/Prices!J70)-1</f>
        <v>2.1077780494853871E-2</v>
      </c>
      <c r="K71">
        <f>(Prices!K71/Prices!K70)-1</f>
        <v>4.3550309672421461E-2</v>
      </c>
      <c r="L71">
        <f>(Prices!L71/Prices!L70)-1</f>
        <v>7.4212246094177425E-2</v>
      </c>
      <c r="M71">
        <f>(Prices!M71/Prices!M70)-1</f>
        <v>7.5175583912965083E-2</v>
      </c>
      <c r="O71">
        <f t="shared" si="3"/>
        <v>9.0286166532159526E-2</v>
      </c>
      <c r="P71">
        <f t="shared" si="4"/>
        <v>-3.9131110918700175E-2</v>
      </c>
      <c r="R71">
        <f>(Prices!O71/Prices!O70)-1</f>
        <v>0.10772303853581011</v>
      </c>
    </row>
    <row r="72" spans="1:18" x14ac:dyDescent="0.2">
      <c r="A72" s="1">
        <v>40848</v>
      </c>
      <c r="B72">
        <f>(Prices!B72/Prices!B71)-1</f>
        <v>-5.578347633238645E-2</v>
      </c>
      <c r="C72">
        <f>(Prices!C72/Prices!C71)-1</f>
        <v>-0.12981277488542875</v>
      </c>
      <c r="D72">
        <f>(Prices!D72/Prices!D71)-1</f>
        <v>-4.7875442666368562E-2</v>
      </c>
      <c r="E72">
        <f>(Prices!E72/Prices!E71)-1</f>
        <v>1.4452915835903468E-2</v>
      </c>
      <c r="F72">
        <f>(Prices!F72/Prices!F71)-1</f>
        <v>-0.10903329508714132</v>
      </c>
      <c r="G72">
        <f>(Prices!G72/Prices!G71)-1</f>
        <v>-3.2195953665372201E-2</v>
      </c>
      <c r="H72">
        <f>(Prices!H72/Prices!H71)-1</f>
        <v>-4.3332275313228474E-2</v>
      </c>
      <c r="I72">
        <f>(Prices!I72/Prices!I71)-1</f>
        <v>5.2544809896153399E-2</v>
      </c>
      <c r="J72">
        <f>(Prices!J72/Prices!J71)-1</f>
        <v>9.0639032240313888E-3</v>
      </c>
      <c r="K72">
        <f>(Prices!K72/Prices!K71)-1</f>
        <v>-1.1259019852210561E-2</v>
      </c>
      <c r="L72">
        <f>(Prices!L72/Prices!L71)-1</f>
        <v>2.928942139053925E-3</v>
      </c>
      <c r="M72">
        <f>(Prices!M72/Prices!M71)-1</f>
        <v>3.6231223558247372E-2</v>
      </c>
      <c r="O72">
        <f t="shared" si="3"/>
        <v>-2.617253692906223E-2</v>
      </c>
      <c r="P72">
        <f t="shared" si="4"/>
        <v>1.8093773133284301E-2</v>
      </c>
      <c r="R72">
        <f>(Prices!O72/Prices!O71)-1</f>
        <v>-5.0587151935872487E-3</v>
      </c>
    </row>
    <row r="73" spans="1:18" x14ac:dyDescent="0.2">
      <c r="A73" s="1">
        <v>40878</v>
      </c>
      <c r="B73">
        <f>(Prices!B73/Prices!B72)-1</f>
        <v>5.9654756545822529E-2</v>
      </c>
      <c r="C73">
        <f>(Prices!C73/Prices!C72)-1</f>
        <v>-4.2576413305049909E-2</v>
      </c>
      <c r="D73">
        <f>(Prices!D73/Prices!D72)-1</f>
        <v>0.13663000499352695</v>
      </c>
      <c r="E73">
        <f>(Prices!E73/Prices!E72)-1</f>
        <v>1.3288002561764545E-2</v>
      </c>
      <c r="F73">
        <f>(Prices!F73/Prices!F72)-1</f>
        <v>7.3619616645310471E-2</v>
      </c>
      <c r="G73">
        <f>(Prices!G73/Prices!G72)-1</f>
        <v>1.4855292064539505E-2</v>
      </c>
      <c r="H73">
        <f>(Prices!H73/Prices!H72)-1</f>
        <v>-0.18181824048126149</v>
      </c>
      <c r="I73">
        <f>(Prices!I73/Prices!I72)-1</f>
        <v>7.8226190572108223E-2</v>
      </c>
      <c r="J73">
        <f>(Prices!J73/Prices!J72)-1</f>
        <v>3.3142309695086691E-2</v>
      </c>
      <c r="K73">
        <f>(Prices!K73/Prices!K72)-1</f>
        <v>4.3478282289855619E-2</v>
      </c>
      <c r="L73">
        <f>(Prices!L73/Prices!L72)-1</f>
        <v>6.5738571552852232E-2</v>
      </c>
      <c r="M73">
        <f>(Prices!M73/Prices!M72)-1</f>
        <v>5.3704640613946752E-2</v>
      </c>
      <c r="O73">
        <f t="shared" si="3"/>
        <v>2.8995251145708511E-2</v>
      </c>
      <c r="P73">
        <f t="shared" si="4"/>
        <v>5.7330671878585746E-2</v>
      </c>
      <c r="R73">
        <f>(Prices!O73/Prices!O72)-1</f>
        <v>8.532763948144062E-3</v>
      </c>
    </row>
    <row r="74" spans="1:18" x14ac:dyDescent="0.2">
      <c r="A74" s="1">
        <v>40911</v>
      </c>
      <c r="B74">
        <f>(Prices!B74/Prices!B73)-1</f>
        <v>0.12711104474191237</v>
      </c>
      <c r="C74">
        <f>(Prices!C74/Prices!C73)-1</f>
        <v>0.167616960871948</v>
      </c>
      <c r="D74">
        <f>(Prices!D74/Prices!D73)-1</f>
        <v>4.4667813817498736E-2</v>
      </c>
      <c r="E74">
        <f>(Prices!E74/Prices!E73)-1</f>
        <v>5.0320607794698269E-3</v>
      </c>
      <c r="F74">
        <f>(Prices!F74/Prices!F73)-1</f>
        <v>0.12987960201020776</v>
      </c>
      <c r="G74">
        <f>(Prices!G74/Prices!G73)-1</f>
        <v>0.13751941050947503</v>
      </c>
      <c r="H74">
        <f>(Prices!H74/Prices!H73)-1</f>
        <v>0.10226088273295408</v>
      </c>
      <c r="I74">
        <f>(Prices!I74/Prices!I73)-1</f>
        <v>-1.1090618281528797E-2</v>
      </c>
      <c r="J74">
        <f>(Prices!J74/Prices!J73)-1</f>
        <v>-4.746692379267925E-2</v>
      </c>
      <c r="K74">
        <f>(Prices!K74/Prices!K73)-1</f>
        <v>-1.3163919025776516E-2</v>
      </c>
      <c r="L74">
        <f>(Prices!L74/Prices!L73)-1</f>
        <v>5.9869400730022893E-2</v>
      </c>
      <c r="M74">
        <f>(Prices!M74/Prices!M73)-1</f>
        <v>-1.2033995646351769E-2</v>
      </c>
      <c r="O74">
        <f t="shared" si="3"/>
        <v>5.7516809953929361E-2</v>
      </c>
      <c r="P74">
        <f t="shared" si="4"/>
        <v>9.1796899132193036E-2</v>
      </c>
      <c r="R74">
        <f>(Prices!O74/Prices!O73)-1</f>
        <v>4.3583062218506274E-2</v>
      </c>
    </row>
    <row r="75" spans="1:18" x14ac:dyDescent="0.2">
      <c r="A75" s="1">
        <v>40940</v>
      </c>
      <c r="B75">
        <f>(Prices!B75/Prices!B74)-1</f>
        <v>0.18831064254579899</v>
      </c>
      <c r="C75">
        <f>(Prices!C75/Prices!C74)-1</f>
        <v>8.4978611141467875E-2</v>
      </c>
      <c r="D75">
        <f>(Prices!D75/Prices!D74)-1</f>
        <v>2.7177750161382574E-2</v>
      </c>
      <c r="E75">
        <f>(Prices!E75/Prices!E74)-1</f>
        <v>-3.8710560124127769E-3</v>
      </c>
      <c r="F75">
        <f>(Prices!F75/Prices!F74)-1</f>
        <v>5.2010887692574226E-2</v>
      </c>
      <c r="G75">
        <f>(Prices!G75/Prices!G74)-1</f>
        <v>8.191503226481256E-2</v>
      </c>
      <c r="H75">
        <f>(Prices!H75/Prices!H74)-1</f>
        <v>3.6866398147353818E-2</v>
      </c>
      <c r="I75">
        <f>(Prices!I75/Prices!I74)-1</f>
        <v>-2.3607245070738081E-3</v>
      </c>
      <c r="J75">
        <f>(Prices!J75/Prices!J74)-1</f>
        <v>7.2652286050025827E-2</v>
      </c>
      <c r="K75">
        <f>(Prices!K75/Prices!K74)-1</f>
        <v>4.0122422458737317E-2</v>
      </c>
      <c r="L75">
        <f>(Prices!L75/Prices!L74)-1</f>
        <v>7.5627450000691931E-2</v>
      </c>
      <c r="M75">
        <f>(Prices!M75/Prices!M74)-1</f>
        <v>3.8612915960339667E-2</v>
      </c>
      <c r="O75">
        <f t="shared" si="3"/>
        <v>5.7670217991974852E-2</v>
      </c>
      <c r="P75">
        <f t="shared" si="4"/>
        <v>8.943597512856559E-2</v>
      </c>
      <c r="R75">
        <f>(Prices!O75/Prices!O74)-1</f>
        <v>4.0589464130841746E-2</v>
      </c>
    </row>
    <row r="76" spans="1:18" x14ac:dyDescent="0.2">
      <c r="A76" s="1">
        <v>40969</v>
      </c>
      <c r="B76">
        <f>(Prices!B76/Prices!B75)-1</f>
        <v>0.10528346781285558</v>
      </c>
      <c r="C76">
        <f>(Prices!C76/Prices!C75)-1</f>
        <v>9.693881345662736E-2</v>
      </c>
      <c r="D76">
        <f>(Prices!D76/Prices!D75)-1</f>
        <v>5.3543394547727274E-2</v>
      </c>
      <c r="E76">
        <f>(Prices!E76/Prices!E75)-1</f>
        <v>1.3521786082692389E-2</v>
      </c>
      <c r="F76">
        <f>(Prices!F76/Prices!F75)-1</f>
        <v>0.17176343443279229</v>
      </c>
      <c r="G76">
        <f>(Prices!G76/Prices!G75)-1</f>
        <v>1.638309802898763E-2</v>
      </c>
      <c r="H76">
        <f>(Prices!H76/Prices!H75)-1</f>
        <v>-3.0769293351545768E-3</v>
      </c>
      <c r="I76">
        <f>(Prices!I76/Prices!I75)-1</f>
        <v>7.1935713041771709E-2</v>
      </c>
      <c r="J76">
        <f>(Prices!J76/Prices!J75)-1</f>
        <v>-6.0633351110123135E-3</v>
      </c>
      <c r="K76">
        <f>(Prices!K76/Prices!K75)-1</f>
        <v>2.0921795253986852E-2</v>
      </c>
      <c r="L76">
        <f>(Prices!L76/Prices!L75)-1</f>
        <v>9.43000110822525E-2</v>
      </c>
      <c r="M76">
        <f>(Prices!M76/Prices!M75)-1</f>
        <v>2.6590451510604129E-3</v>
      </c>
      <c r="O76">
        <f t="shared" si="3"/>
        <v>5.3175857870382259E-2</v>
      </c>
      <c r="P76">
        <f t="shared" si="4"/>
        <v>0.12888193326123579</v>
      </c>
      <c r="R76">
        <f>(Prices!O76/Prices!O75)-1</f>
        <v>3.1332314530530647E-2</v>
      </c>
    </row>
    <row r="77" spans="1:18" x14ac:dyDescent="0.2">
      <c r="A77" s="1">
        <v>41001</v>
      </c>
      <c r="B77">
        <f>(Prices!B77/Prices!B76)-1</f>
        <v>-2.5969502242492726E-2</v>
      </c>
      <c r="C77">
        <f>(Prices!C77/Prices!C76)-1</f>
        <v>-9.6032762078082645E-2</v>
      </c>
      <c r="D77">
        <f>(Prices!D77/Prices!D76)-1</f>
        <v>-2.441452723348847E-2</v>
      </c>
      <c r="E77">
        <f>(Prices!E77/Prices!E76)-1</f>
        <v>-1.3038231342575424E-2</v>
      </c>
      <c r="F77">
        <f>(Prices!F77/Prices!F76)-1</f>
        <v>-5.9126966308784557E-2</v>
      </c>
      <c r="G77">
        <f>(Prices!G77/Prices!G76)-1</f>
        <v>-7.4394686470299343E-3</v>
      </c>
      <c r="H77">
        <f>(Prices!H77/Prices!H76)-1</f>
        <v>1.0281091852406554E-2</v>
      </c>
      <c r="I77">
        <f>(Prices!I77/Prices!I76)-1</f>
        <v>1.1037507327684715E-2</v>
      </c>
      <c r="J77">
        <f>(Prices!J77/Prices!J76)-1</f>
        <v>-4.5107386882940359E-2</v>
      </c>
      <c r="K77">
        <f>(Prices!K77/Prices!K76)-1</f>
        <v>6.8689077027006995E-2</v>
      </c>
      <c r="L77">
        <f>(Prices!L77/Prices!L76)-1</f>
        <v>-2.1089696369089195E-2</v>
      </c>
      <c r="M77">
        <f>(Prices!M77/Prices!M76)-1</f>
        <v>-4.4968336919368745E-3</v>
      </c>
      <c r="O77">
        <f t="shared" si="3"/>
        <v>-1.722564154911016E-2</v>
      </c>
      <c r="P77">
        <f t="shared" si="4"/>
        <v>3.343487826253632E-2</v>
      </c>
      <c r="R77">
        <f>(Prices!O77/Prices!O76)-1</f>
        <v>-7.4974527092703802E-3</v>
      </c>
    </row>
    <row r="78" spans="1:18" x14ac:dyDescent="0.2">
      <c r="A78" s="1">
        <v>41030</v>
      </c>
      <c r="B78">
        <f>(Prices!B78/Prices!B77)-1</f>
        <v>-1.070236428364113E-2</v>
      </c>
      <c r="C78">
        <f>(Prices!C78/Prices!C77)-1</f>
        <v>-0.19739383906034869</v>
      </c>
      <c r="D78">
        <f>(Prices!D78/Prices!D77)-1</f>
        <v>-2.5025632197463898E-2</v>
      </c>
      <c r="E78">
        <f>(Prices!E78/Prices!E77)-1</f>
        <v>-3.1677971225853918E-2</v>
      </c>
      <c r="F78">
        <f>(Prices!F78/Prices!F77)-1</f>
        <v>-0.22871092790589465</v>
      </c>
      <c r="G78">
        <f>(Prices!G78/Prices!G77)-1</f>
        <v>-8.2400614393340788E-2</v>
      </c>
      <c r="H78">
        <f>(Prices!H78/Prices!H77)-1</f>
        <v>-9.9659868483922831E-2</v>
      </c>
      <c r="I78">
        <f>(Prices!I78/Prices!I77)-1</f>
        <v>-3.5513902553318655E-2</v>
      </c>
      <c r="J78">
        <f>(Prices!J78/Prices!J77)-1</f>
        <v>-2.1213088176449735E-2</v>
      </c>
      <c r="K78">
        <f>(Prices!K78/Prices!K77)-1</f>
        <v>3.828620318373166E-2</v>
      </c>
      <c r="L78">
        <f>(Prices!L78/Prices!L77)-1</f>
        <v>-3.476425726615795E-2</v>
      </c>
      <c r="M78">
        <f>(Prices!M78/Prices!M77)-1</f>
        <v>-8.3024256930617879E-2</v>
      </c>
      <c r="O78">
        <f t="shared" si="3"/>
        <v>-6.7650043274439867E-2</v>
      </c>
      <c r="P78">
        <f t="shared" si="4"/>
        <v>3.7385025060799201E-2</v>
      </c>
      <c r="R78">
        <f>(Prices!O78/Prices!O77)-1</f>
        <v>-6.265072563317764E-2</v>
      </c>
    </row>
    <row r="79" spans="1:18" x14ac:dyDescent="0.2">
      <c r="A79" s="1">
        <v>41061</v>
      </c>
      <c r="B79">
        <f>(Prices!B79/Prices!B78)-1</f>
        <v>1.0852778303622523E-2</v>
      </c>
      <c r="C79">
        <f>(Prices!C79/Prices!C78)-1</f>
        <v>3.3949528892412983E-2</v>
      </c>
      <c r="D79">
        <f>(Prices!D79/Prices!D78)-1</f>
        <v>0.10406212907573131</v>
      </c>
      <c r="E79">
        <f>(Prices!E79/Prices!E78)-1</f>
        <v>8.2172036716178232E-2</v>
      </c>
      <c r="F79">
        <f>(Prices!F79/Prices!F78)-1</f>
        <v>7.7827974128053201E-2</v>
      </c>
      <c r="G79">
        <f>(Prices!G79/Prices!G78)-1</f>
        <v>4.7961668627952259E-2</v>
      </c>
      <c r="H79">
        <f>(Prices!H79/Prices!H78)-1</f>
        <v>0.12202494853473023</v>
      </c>
      <c r="I79">
        <f>(Prices!I79/Prices!I78)-1</f>
        <v>5.1668859019296409E-2</v>
      </c>
      <c r="J79">
        <f>(Prices!J79/Prices!J78)-1</f>
        <v>-1.6696084181110127E-2</v>
      </c>
      <c r="K79">
        <f>(Prices!K79/Prices!K78)-1</f>
        <v>4.3605547069318407E-2</v>
      </c>
      <c r="L79">
        <f>(Prices!L79/Prices!L78)-1</f>
        <v>4.3369743147054551E-2</v>
      </c>
      <c r="M79">
        <f>(Prices!M79/Prices!M78)-1</f>
        <v>8.8261585762756445E-2</v>
      </c>
      <c r="O79">
        <f t="shared" si="3"/>
        <v>5.7421726257999704E-2</v>
      </c>
      <c r="P79">
        <f t="shared" si="4"/>
        <v>7.4636030611097082E-2</v>
      </c>
      <c r="R79">
        <f>(Prices!O79/Prices!O78)-1</f>
        <v>3.9554982134591521E-2</v>
      </c>
    </row>
    <row r="80" spans="1:18" x14ac:dyDescent="0.2">
      <c r="A80" s="1">
        <v>41092</v>
      </c>
      <c r="B80">
        <f>(Prices!B80/Prices!B79)-1</f>
        <v>4.5821934661372632E-2</v>
      </c>
      <c r="C80">
        <f>(Prices!C80/Prices!C79)-1</f>
        <v>-1.0215310514960052E-2</v>
      </c>
      <c r="D80">
        <f>(Prices!D80/Prices!D79)-1</f>
        <v>-4.3186080522605863E-3</v>
      </c>
      <c r="E80">
        <f>(Prices!E80/Prices!E79)-1</f>
        <v>2.4570813119414892E-2</v>
      </c>
      <c r="F80">
        <f>(Prices!F80/Prices!F79)-1</f>
        <v>1.5957722626343873E-2</v>
      </c>
      <c r="G80">
        <f>(Prices!G80/Prices!G79)-1</f>
        <v>-3.6613263128660201E-2</v>
      </c>
      <c r="H80">
        <f>(Prices!H80/Prices!H79)-1</f>
        <v>1.8939569450549643E-2</v>
      </c>
      <c r="I80">
        <f>(Prices!I80/Prices!I79)-1</f>
        <v>4.5217510345505252E-2</v>
      </c>
      <c r="J80">
        <f>(Prices!J80/Prices!J79)-1</f>
        <v>6.2854677979841345E-2</v>
      </c>
      <c r="K80">
        <f>(Prices!K80/Prices!K79)-1</f>
        <v>7.6619591670850751E-2</v>
      </c>
      <c r="L80">
        <f>(Prices!L80/Prices!L79)-1</f>
        <v>1.1064642367630162E-2</v>
      </c>
      <c r="M80">
        <f>(Prices!M80/Prices!M79)-1</f>
        <v>1.4958416216878989E-2</v>
      </c>
      <c r="O80">
        <f t="shared" si="3"/>
        <v>2.2071474728542224E-2</v>
      </c>
      <c r="P80">
        <f t="shared" si="4"/>
        <v>4.3895569219402117E-2</v>
      </c>
      <c r="R80">
        <f>(Prices!O80/Prices!O79)-1</f>
        <v>1.2597574126154365E-2</v>
      </c>
    </row>
    <row r="81" spans="1:18" x14ac:dyDescent="0.2">
      <c r="A81" s="1">
        <v>41122</v>
      </c>
      <c r="B81">
        <f>(Prices!B81/Prices!B80)-1</f>
        <v>9.3876786412691482E-2</v>
      </c>
      <c r="C81">
        <f>(Prices!C81/Prices!C80)-1</f>
        <v>9.5506736138770254E-2</v>
      </c>
      <c r="D81">
        <f>(Prices!D81/Prices!D80)-1</f>
        <v>-1.9277679898668243E-3</v>
      </c>
      <c r="E81">
        <f>(Prices!E81/Prices!E80)-1</f>
        <v>-1.7007771648251069E-2</v>
      </c>
      <c r="F81">
        <f>(Prices!F81/Prices!F80)-1</f>
        <v>3.166653219658766E-2</v>
      </c>
      <c r="G81">
        <f>(Prices!G81/Prices!G80)-1</f>
        <v>5.273741245699215E-2</v>
      </c>
      <c r="H81">
        <f>(Prices!H81/Prices!H80)-1</f>
        <v>4.8013177981932165E-2</v>
      </c>
      <c r="I81">
        <f>(Prices!I81/Prices!I80)-1</f>
        <v>1.6791934136046738E-3</v>
      </c>
      <c r="J81">
        <f>(Prices!J81/Prices!J80)-1</f>
        <v>4.105978927927989E-2</v>
      </c>
      <c r="K81">
        <f>(Prices!K81/Prices!K80)-1</f>
        <v>-3.3755233228780934E-2</v>
      </c>
      <c r="L81">
        <f>(Prices!L81/Prices!L80)-1</f>
        <v>1.3069780192847436E-2</v>
      </c>
      <c r="M81">
        <f>(Prices!M81/Prices!M80)-1</f>
        <v>1.1713797677521898E-2</v>
      </c>
      <c r="O81">
        <f t="shared" si="3"/>
        <v>2.8052702740277397E-2</v>
      </c>
      <c r="P81">
        <f t="shared" si="4"/>
        <v>-1.295339399074634E-2</v>
      </c>
      <c r="R81">
        <f>(Prices!O81/Prices!O80)-1</f>
        <v>1.9763369680148246E-2</v>
      </c>
    </row>
    <row r="82" spans="1:18" x14ac:dyDescent="0.2">
      <c r="A82" s="1">
        <v>41156</v>
      </c>
      <c r="B82">
        <f>(Prices!B82/Prices!B81)-1</f>
        <v>2.7960218750637811E-3</v>
      </c>
      <c r="C82">
        <f>(Prices!C82/Prices!C81)-1</f>
        <v>0.10131271288609534</v>
      </c>
      <c r="D82">
        <f>(Prices!D82/Prices!D81)-1</f>
        <v>0.10494625854800832</v>
      </c>
      <c r="E82">
        <f>(Prices!E82/Prices!E81)-1</f>
        <v>2.1948762487883355E-2</v>
      </c>
      <c r="F82">
        <f>(Prices!F82/Prices!F81)-1</f>
        <v>8.9930083391700055E-2</v>
      </c>
      <c r="G82">
        <f>(Prices!G82/Prices!G81)-1</f>
        <v>-3.439321212747759E-2</v>
      </c>
      <c r="H82">
        <f>(Prices!H82/Prices!H81)-1</f>
        <v>-6.0031497139027001E-3</v>
      </c>
      <c r="I82">
        <f>(Prices!I82/Prices!I81)-1</f>
        <v>4.1492023896246844E-2</v>
      </c>
      <c r="J82">
        <f>(Prices!J82/Prices!J81)-1</f>
        <v>3.2296478879593638E-2</v>
      </c>
      <c r="K82">
        <f>(Prices!K82/Prices!K81)-1</f>
        <v>2.8930158361644809E-2</v>
      </c>
      <c r="L82">
        <f>(Prices!L82/Prices!L81)-1</f>
        <v>1.4692870815236958E-2</v>
      </c>
      <c r="M82">
        <f>(Prices!M82/Prices!M81)-1</f>
        <v>4.7537218940605142E-2</v>
      </c>
      <c r="O82">
        <f t="shared" si="3"/>
        <v>3.7123852353391495E-2</v>
      </c>
      <c r="P82">
        <f t="shared" si="4"/>
        <v>-6.5618107079191926E-2</v>
      </c>
      <c r="R82">
        <f>(Prices!O82/Prices!O81)-1</f>
        <v>2.4236153696477025E-2</v>
      </c>
    </row>
    <row r="83" spans="1:18" x14ac:dyDescent="0.2">
      <c r="A83" s="1">
        <v>41183</v>
      </c>
      <c r="B83">
        <f>(Prices!B83/Prices!B82)-1</f>
        <v>-0.10760007603381061</v>
      </c>
      <c r="C83">
        <f>(Prices!C83/Prices!C82)-1</f>
        <v>0.14272619263022857</v>
      </c>
      <c r="D83">
        <f>(Prices!D83/Prices!D82)-1</f>
        <v>-7.2655151596471845E-2</v>
      </c>
      <c r="E83">
        <f>(Prices!E83/Prices!E82)-1</f>
        <v>2.7717222891914917E-2</v>
      </c>
      <c r="F83">
        <f>(Prices!F83/Prices!F82)-1</f>
        <v>3.7248682163625757E-2</v>
      </c>
      <c r="G83">
        <f>(Prices!G83/Prices!G82)-1</f>
        <v>-4.099463153814209E-2</v>
      </c>
      <c r="H83">
        <f>(Prices!H83/Prices!H82)-1</f>
        <v>-1.0141153410327952E-2</v>
      </c>
      <c r="I83">
        <f>(Prices!I83/Prices!I82)-1</f>
        <v>8.0488883138918332E-4</v>
      </c>
      <c r="J83">
        <f>(Prices!J83/Prices!J82)-1</f>
        <v>6.4674804319015955E-3</v>
      </c>
      <c r="K83">
        <f>(Prices!K83/Prices!K82)-1</f>
        <v>-7.1841619091321252E-2</v>
      </c>
      <c r="L83">
        <f>(Prices!L83/Prices!L82)-1</f>
        <v>-2.4326643421839211E-2</v>
      </c>
      <c r="M83">
        <f>(Prices!M83/Prices!M82)-1</f>
        <v>-3.0618349407491863E-3</v>
      </c>
      <c r="O83">
        <f t="shared" si="3"/>
        <v>-9.6380535903001774E-3</v>
      </c>
      <c r="P83">
        <f t="shared" si="4"/>
        <v>-0.12777385493208673</v>
      </c>
      <c r="R83">
        <f>(Prices!O83/Prices!O82)-1</f>
        <v>-1.9789409878227415E-2</v>
      </c>
    </row>
    <row r="84" spans="1:18" x14ac:dyDescent="0.2">
      <c r="A84" s="1">
        <v>41214</v>
      </c>
      <c r="B84">
        <f>(Prices!B84/Prices!B83)-1</f>
        <v>-1.2374525243092349E-2</v>
      </c>
      <c r="C84">
        <f>(Prices!C84/Prices!C83)-1</f>
        <v>-7.5173900903897528E-2</v>
      </c>
      <c r="D84">
        <f>(Prices!D84/Prices!D83)-1</f>
        <v>3.3237706053794724E-3</v>
      </c>
      <c r="E84">
        <f>(Prices!E84/Prices!E83)-1</f>
        <v>-6.6840076180740837E-3</v>
      </c>
      <c r="F84">
        <f>(Prices!F84/Prices!F83)-1</f>
        <v>-1.4395322871183391E-2</v>
      </c>
      <c r="G84">
        <f>(Prices!G84/Prices!G83)-1</f>
        <v>-5.9609589327303092E-2</v>
      </c>
      <c r="H84">
        <f>(Prices!H84/Prices!H83)-1</f>
        <v>3.5392590224906817E-2</v>
      </c>
      <c r="I84">
        <f>(Prices!I84/Prices!I83)-1</f>
        <v>1.5068778755746859E-2</v>
      </c>
      <c r="J84">
        <f>(Prices!J84/Prices!J83)-1</f>
        <v>8.5211607010653445E-3</v>
      </c>
      <c r="K84">
        <f>(Prices!K84/Prices!K83)-1</f>
        <v>-1.3298625127522889E-2</v>
      </c>
      <c r="L84">
        <f>(Prices!L84/Prices!L83)-1</f>
        <v>-1.3862648220391849E-2</v>
      </c>
      <c r="M84">
        <f>(Prices!M84/Prices!M83)-1</f>
        <v>-2.7181737312554688E-2</v>
      </c>
      <c r="O84">
        <f t="shared" si="3"/>
        <v>-1.3356171361410115E-2</v>
      </c>
      <c r="P84">
        <f t="shared" si="4"/>
        <v>2.4703995052802422E-2</v>
      </c>
      <c r="R84">
        <f>(Prices!O84/Prices!O83)-1</f>
        <v>2.8467170173434031E-3</v>
      </c>
    </row>
    <row r="85" spans="1:18" x14ac:dyDescent="0.2">
      <c r="A85" s="1">
        <v>41246</v>
      </c>
      <c r="B85">
        <f>(Prices!B85/Prices!B84)-1</f>
        <v>-9.0742935104044742E-2</v>
      </c>
      <c r="C85">
        <f>(Prices!C85/Prices!C84)-1</f>
        <v>0.14434481897593665</v>
      </c>
      <c r="D85">
        <f>(Prices!D85/Prices!D84)-1</f>
        <v>2.439814477237956E-3</v>
      </c>
      <c r="E85">
        <f>(Prices!E85/Prices!E84)-1</f>
        <v>5.3060494526988577E-3</v>
      </c>
      <c r="F85">
        <f>(Prices!F85/Prices!F84)-1</f>
        <v>7.0350545045476442E-2</v>
      </c>
      <c r="G85">
        <f>(Prices!G85/Prices!G84)-1</f>
        <v>3.3808958873895456E-3</v>
      </c>
      <c r="H85">
        <f>(Prices!H85/Prices!H84)-1</f>
        <v>4.1221053623589521E-2</v>
      </c>
      <c r="I85">
        <f>(Prices!I85/Prices!I84)-1</f>
        <v>2.3980191484676006E-3</v>
      </c>
      <c r="J85">
        <f>(Prices!J85/Prices!J84)-1</f>
        <v>-2.7781767538023749E-2</v>
      </c>
      <c r="K85">
        <f>(Prices!K85/Prices!K84)-1</f>
        <v>-1.2305910233079143E-2</v>
      </c>
      <c r="L85">
        <f>(Prices!L85/Prices!L84)-1</f>
        <v>3.5443900145019969E-2</v>
      </c>
      <c r="M85">
        <f>(Prices!M85/Prices!M84)-1</f>
        <v>-1.8039425387241459E-2</v>
      </c>
      <c r="O85">
        <f t="shared" si="3"/>
        <v>1.3001254874452287E-2</v>
      </c>
      <c r="P85">
        <f t="shared" si="4"/>
        <v>-7.5974675506439451E-2</v>
      </c>
      <c r="R85">
        <f>(Prices!O85/Prices!O84)-1</f>
        <v>7.068230463864511E-3</v>
      </c>
    </row>
    <row r="86" spans="1:18" x14ac:dyDescent="0.2">
      <c r="A86" s="1">
        <v>41276</v>
      </c>
      <c r="B86">
        <f>(Prices!B86/Prices!B85)-1</f>
        <v>-0.14408925366996272</v>
      </c>
      <c r="C86">
        <f>(Prices!C86/Prices!C85)-1</f>
        <v>6.5977110190184485E-2</v>
      </c>
      <c r="D86">
        <f>(Prices!D86/Prices!D85)-1</f>
        <v>6.1457829230186389E-2</v>
      </c>
      <c r="E86">
        <f>(Prices!E86/Prices!E85)-1</f>
        <v>5.4493554840882696E-2</v>
      </c>
      <c r="F86">
        <f>(Prices!F86/Prices!F85)-1</f>
        <v>7.7398591465555944E-2</v>
      </c>
      <c r="G86">
        <f>(Prices!G86/Prices!G85)-1</f>
        <v>2.7705017934503529E-2</v>
      </c>
      <c r="H86">
        <f>(Prices!H86/Prices!H85)-1</f>
        <v>6.5726233729300088E-2</v>
      </c>
      <c r="I86">
        <f>(Prices!I86/Prices!I85)-1</f>
        <v>9.7226002295355496E-2</v>
      </c>
      <c r="J86">
        <f>(Prices!J86/Prices!J85)-1</f>
        <v>0.1160607036749679</v>
      </c>
      <c r="K86">
        <f>(Prices!K86/Prices!K85)-1</f>
        <v>4.5329823637568545E-2</v>
      </c>
      <c r="L86">
        <f>(Prices!L86/Prices!L85)-1</f>
        <v>2.6291484023647005E-2</v>
      </c>
      <c r="M86">
        <f>(Prices!M86/Prices!M85)-1</f>
        <v>3.9514748856204207E-2</v>
      </c>
      <c r="O86">
        <f t="shared" si="3"/>
        <v>4.4424320517366132E-2</v>
      </c>
      <c r="P86">
        <f t="shared" si="4"/>
        <v>-0.12675855860517138</v>
      </c>
      <c r="R86">
        <f>(Prices!O86/Prices!O85)-1</f>
        <v>5.0428096519578469E-2</v>
      </c>
    </row>
    <row r="87" spans="1:18" x14ac:dyDescent="0.2">
      <c r="A87" s="1">
        <v>41306</v>
      </c>
      <c r="B87">
        <f>(Prices!B87/Prices!B86)-1</f>
        <v>-2.5285980850375811E-2</v>
      </c>
      <c r="C87">
        <f>(Prices!C87/Prices!C86)-1</f>
        <v>-4.5066974894917289E-3</v>
      </c>
      <c r="D87">
        <f>(Prices!D87/Prices!D86)-1</f>
        <v>5.0718079114556724E-2</v>
      </c>
      <c r="E87">
        <f>(Prices!E87/Prices!E86)-1</f>
        <v>3.7862666999334271E-2</v>
      </c>
      <c r="F87">
        <f>(Prices!F87/Prices!F86)-1</f>
        <v>3.9744934845746149E-2</v>
      </c>
      <c r="G87">
        <f>(Prices!G87/Prices!G86)-1</f>
        <v>2.1135300167854476E-2</v>
      </c>
      <c r="H87">
        <f>(Prices!H87/Prices!H86)-1</f>
        <v>-3.5764479416754535E-2</v>
      </c>
      <c r="I87">
        <f>(Prices!I87/Prices!I86)-1</f>
        <v>3.2991400118413949E-3</v>
      </c>
      <c r="J87">
        <f>(Prices!J87/Prices!J86)-1</f>
        <v>1.3570994852597051E-2</v>
      </c>
      <c r="K87">
        <f>(Prices!K87/Prices!K86)-1</f>
        <v>3.2193159094361157E-2</v>
      </c>
      <c r="L87">
        <f>(Prices!L87/Prices!L86)-1</f>
        <v>7.1777247071449501E-3</v>
      </c>
      <c r="M87">
        <f>(Prices!M87/Prices!M86)-1</f>
        <v>1.6906700156267274E-3</v>
      </c>
      <c r="O87">
        <f t="shared" si="3"/>
        <v>1.1819626004370068E-2</v>
      </c>
      <c r="P87">
        <f t="shared" si="4"/>
        <v>1.2748918631549328E-2</v>
      </c>
      <c r="R87">
        <f>(Prices!O87/Prices!O86)-1</f>
        <v>1.1060649195259176E-2</v>
      </c>
    </row>
    <row r="88" spans="1:18" x14ac:dyDescent="0.2">
      <c r="A88" s="1">
        <v>41334</v>
      </c>
      <c r="B88">
        <f>(Prices!B88/Prices!B87)-1</f>
        <v>2.8545881706611986E-3</v>
      </c>
      <c r="C88">
        <f>(Prices!C88/Prices!C87)-1</f>
        <v>5.4086330695917173E-2</v>
      </c>
      <c r="D88">
        <f>(Prices!D88/Prices!D87)-1</f>
        <v>-4.3065829507332731E-3</v>
      </c>
      <c r="E88">
        <f>(Prices!E88/Prices!E87)-1</f>
        <v>7.1212709683141417E-2</v>
      </c>
      <c r="F88">
        <f>(Prices!F88/Prices!F87)-1</f>
        <v>-2.984461228831381E-2</v>
      </c>
      <c r="G88">
        <f>(Prices!G88/Prices!G87)-1</f>
        <v>2.9136802871817302E-2</v>
      </c>
      <c r="H88">
        <f>(Prices!H88/Prices!H87)-1</f>
        <v>-5.5782724458893651E-2</v>
      </c>
      <c r="I88">
        <f>(Prices!I88/Prices!I87)-1</f>
        <v>5.4439158522911146E-2</v>
      </c>
      <c r="J88">
        <f>(Prices!J88/Prices!J87)-1</f>
        <v>1.155159462292743E-2</v>
      </c>
      <c r="K88">
        <f>(Prices!K88/Prices!K87)-1</f>
        <v>2.172090267314486E-2</v>
      </c>
      <c r="L88">
        <f>(Prices!L88/Prices!L87)-1</f>
        <v>5.4446972071729549E-2</v>
      </c>
      <c r="M88">
        <f>(Prices!M88/Prices!M87)-1</f>
        <v>6.2534476958986396E-3</v>
      </c>
      <c r="O88">
        <f t="shared" si="3"/>
        <v>1.7980715609184E-2</v>
      </c>
      <c r="P88">
        <f t="shared" si="4"/>
        <v>5.6113001350104656E-2</v>
      </c>
      <c r="R88">
        <f>(Prices!O88/Prices!O87)-1</f>
        <v>3.5987723516956116E-2</v>
      </c>
    </row>
    <row r="89" spans="1:18" x14ac:dyDescent="0.2">
      <c r="A89" s="1">
        <v>41365</v>
      </c>
      <c r="B89">
        <f>(Prices!B89/Prices!B88)-1</f>
        <v>2.710138730779299E-4</v>
      </c>
      <c r="C89">
        <f>(Prices!C89/Prices!C88)-1</f>
        <v>5.4701549291960028E-2</v>
      </c>
      <c r="D89">
        <f>(Prices!D89/Prices!D88)-1</f>
        <v>-3.5899625143949843E-2</v>
      </c>
      <c r="E89">
        <f>(Prices!E89/Prices!E88)-1</f>
        <v>4.538205609530932E-2</v>
      </c>
      <c r="F89">
        <f>(Prices!F89/Prices!F88)-1</f>
        <v>3.9115900270149551E-2</v>
      </c>
      <c r="G89">
        <f>(Prices!G89/Prices!G88)-1</f>
        <v>0.15693802991287975</v>
      </c>
      <c r="H89">
        <f>(Prices!H89/Prices!H88)-1</f>
        <v>1.391887620813459E-2</v>
      </c>
      <c r="I89">
        <f>(Prices!I89/Prices!I88)-1</f>
        <v>7.2764467596748705E-3</v>
      </c>
      <c r="J89">
        <f>(Prices!J89/Prices!J88)-1</f>
        <v>3.5560975913968562E-3</v>
      </c>
      <c r="K89">
        <f>(Prices!K89/Prices!K88)-1</f>
        <v>3.3215749885604495E-2</v>
      </c>
      <c r="L89">
        <f>(Prices!L89/Prices!L88)-1</f>
        <v>2.6763965934409439E-2</v>
      </c>
      <c r="M89">
        <f>(Prices!M89/Prices!M88)-1</f>
        <v>-1.2429269146050248E-2</v>
      </c>
      <c r="O89">
        <f t="shared" si="3"/>
        <v>2.7734232627716394E-2</v>
      </c>
      <c r="P89">
        <f t="shared" si="4"/>
        <v>5.4720712162346578E-2</v>
      </c>
      <c r="R89">
        <f>(Prices!O89/Prices!O88)-1</f>
        <v>1.8085767859252311E-2</v>
      </c>
    </row>
    <row r="90" spans="1:18" x14ac:dyDescent="0.2">
      <c r="A90" s="1">
        <v>41395</v>
      </c>
      <c r="B90">
        <f>(Prices!B90/Prices!B89)-1</f>
        <v>2.2419241216327546E-2</v>
      </c>
      <c r="C90">
        <f>(Prices!C90/Prices!C89)-1</f>
        <v>0.11447364919629366</v>
      </c>
      <c r="D90">
        <f>(Prices!D90/Prices!D89)-1</f>
        <v>4.6209028716085232E-2</v>
      </c>
      <c r="E90">
        <f>(Prices!E90/Prices!E89)-1</f>
        <v>-4.8951280243018092E-3</v>
      </c>
      <c r="F90">
        <f>(Prices!F90/Prices!F89)-1</f>
        <v>0.11385429807103598</v>
      </c>
      <c r="G90">
        <f>(Prices!G90/Prices!G89)-1</f>
        <v>6.1774272153415799E-2</v>
      </c>
      <c r="H90">
        <f>(Prices!H90/Prices!H89)-1</f>
        <v>3.050643722600288E-2</v>
      </c>
      <c r="I90">
        <f>(Prices!I90/Prices!I89)-1</f>
        <v>-5.5486903754263572E-2</v>
      </c>
      <c r="J90">
        <f>(Prices!J90/Prices!J89)-1</f>
        <v>-1.302375138440004E-4</v>
      </c>
      <c r="K90">
        <f>(Prices!K90/Prices!K89)-1</f>
        <v>-6.5936907791901089E-2</v>
      </c>
      <c r="L90">
        <f>(Prices!L90/Prices!L89)-1</f>
        <v>7.6074004997310762E-2</v>
      </c>
      <c r="M90">
        <f>(Prices!M90/Prices!M89)-1</f>
        <v>2.3663914992446911E-2</v>
      </c>
      <c r="O90">
        <f t="shared" si="3"/>
        <v>3.0210472457050691E-2</v>
      </c>
      <c r="P90">
        <f t="shared" si="4"/>
        <v>3.0071286757236797E-3</v>
      </c>
      <c r="R90">
        <f>(Prices!O90/Prices!O89)-1</f>
        <v>2.0762811721046104E-2</v>
      </c>
    </row>
    <row r="91" spans="1:18" x14ac:dyDescent="0.2">
      <c r="A91" s="1">
        <v>41428</v>
      </c>
      <c r="B91">
        <f>(Prices!B91/Prices!B90)-1</f>
        <v>-0.11829325432994831</v>
      </c>
      <c r="C91">
        <f>(Prices!C91/Prices!C90)-1</f>
        <v>-7.7322569183672418E-2</v>
      </c>
      <c r="D91">
        <f>(Prices!D91/Prices!D90)-1</f>
        <v>2.3674486996216881E-3</v>
      </c>
      <c r="E91">
        <f>(Prices!E91/Prices!E90)-1</f>
        <v>1.9957241162715578E-2</v>
      </c>
      <c r="F91">
        <f>(Prices!F91/Prices!F90)-1</f>
        <v>-3.2973019948130511E-2</v>
      </c>
      <c r="G91">
        <f>(Prices!G91/Prices!G90)-1</f>
        <v>-1.0315219569992595E-2</v>
      </c>
      <c r="H91">
        <f>(Prices!H91/Prices!H90)-1</f>
        <v>-9.0882193472554662E-2</v>
      </c>
      <c r="I91">
        <f>(Prices!I91/Prices!I90)-1</f>
        <v>2.8644948020642103E-2</v>
      </c>
      <c r="J91">
        <f>(Prices!J91/Prices!J90)-1</f>
        <v>2.9963915332289481E-3</v>
      </c>
      <c r="K91">
        <f>(Prices!K91/Prices!K90)-1</f>
        <v>1.1717593786144676E-2</v>
      </c>
      <c r="L91">
        <f>(Prices!L91/Prices!L90)-1</f>
        <v>1.7755949887239053E-2</v>
      </c>
      <c r="M91">
        <f>(Prices!M91/Prices!M90)-1</f>
        <v>-1.3264007680217071E-3</v>
      </c>
      <c r="O91">
        <f t="shared" si="3"/>
        <v>-2.0639423681894014E-2</v>
      </c>
      <c r="P91">
        <f t="shared" si="4"/>
        <v>-2.0508358102334558E-2</v>
      </c>
      <c r="R91">
        <f>(Prices!O91/Prices!O90)-1</f>
        <v>-1.4999301636062778E-2</v>
      </c>
    </row>
    <row r="92" spans="1:18" x14ac:dyDescent="0.2">
      <c r="A92" s="1">
        <v>41456</v>
      </c>
      <c r="B92">
        <f>(Prices!B92/Prices!B91)-1</f>
        <v>0.14122508285916813</v>
      </c>
      <c r="C92">
        <f>(Prices!C92/Prices!C91)-1</f>
        <v>8.6929236149852152E-2</v>
      </c>
      <c r="D92">
        <f>(Prices!D92/Prices!D91)-1</f>
        <v>5.0883975899922884E-2</v>
      </c>
      <c r="E92">
        <f>(Prices!E92/Prices!E91)-1</f>
        <v>8.8982038235782657E-2</v>
      </c>
      <c r="F92">
        <f>(Prices!F92/Prices!F91)-1</f>
        <v>6.3390753404451994E-2</v>
      </c>
      <c r="G92">
        <f>(Prices!G92/Prices!G91)-1</f>
        <v>-7.8170286908872288E-2</v>
      </c>
      <c r="H92">
        <f>(Prices!H92/Prices!H91)-1</f>
        <v>5.7428475512210087E-2</v>
      </c>
      <c r="I92">
        <f>(Prices!I92/Prices!I91)-1</f>
        <v>5.206596274171571E-2</v>
      </c>
      <c r="J92">
        <f>(Prices!J92/Prices!J91)-1</f>
        <v>5.0805170977333391E-2</v>
      </c>
      <c r="K92">
        <f>(Prices!K92/Prices!K91)-1</f>
        <v>8.9999999321199731E-3</v>
      </c>
      <c r="L92">
        <f>(Prices!L92/Prices!L91)-1</f>
        <v>5.4034342851563055E-2</v>
      </c>
      <c r="M92">
        <f>(Prices!M92/Prices!M91)-1</f>
        <v>3.7631428455217719E-2</v>
      </c>
      <c r="O92">
        <f t="shared" si="3"/>
        <v>5.1183848342538786E-2</v>
      </c>
      <c r="P92">
        <f t="shared" si="4"/>
        <v>0.1341774912566554</v>
      </c>
      <c r="R92">
        <f>(Prices!O92/Prices!O91)-1</f>
        <v>4.9462079815224991E-2</v>
      </c>
    </row>
    <row r="93" spans="1:18" x14ac:dyDescent="0.2">
      <c r="A93" s="1">
        <v>41487</v>
      </c>
      <c r="B93">
        <f>(Prices!B93/Prices!B92)-1</f>
        <v>8.3766850527214887E-2</v>
      </c>
      <c r="C93">
        <f>(Prices!C93/Prices!C92)-1</f>
        <v>-7.2894595351587599E-2</v>
      </c>
      <c r="D93">
        <f>(Prices!D93/Prices!D92)-1</f>
        <v>-5.0471880849782713E-2</v>
      </c>
      <c r="E93">
        <f>(Prices!E93/Prices!E92)-1</f>
        <v>-6.8865843056937104E-2</v>
      </c>
      <c r="F93">
        <f>(Prices!F93/Prices!F92)-1</f>
        <v>-9.330701575151279E-2</v>
      </c>
      <c r="G93">
        <f>(Prices!G93/Prices!G92)-1</f>
        <v>5.6386908727457774E-2</v>
      </c>
      <c r="H93">
        <f>(Prices!H93/Prices!H92)-1</f>
        <v>-1.5146714230812375E-2</v>
      </c>
      <c r="I93">
        <f>(Prices!I93/Prices!I92)-1</f>
        <v>-3.4895688353405729E-2</v>
      </c>
      <c r="J93">
        <f>(Prices!J93/Prices!J92)-1</f>
        <v>-3.0012548402302275E-2</v>
      </c>
      <c r="K93">
        <f>(Prices!K93/Prices!K92)-1</f>
        <v>-4.0827877148175262E-2</v>
      </c>
      <c r="L93">
        <f>(Prices!L93/Prices!L92)-1</f>
        <v>-4.9153468462930561E-2</v>
      </c>
      <c r="M93">
        <f>(Prices!M93/Prices!M92)-1</f>
        <v>-6.3867465550133451E-2</v>
      </c>
      <c r="O93">
        <f t="shared" si="3"/>
        <v>-3.1607444825242269E-2</v>
      </c>
      <c r="P93">
        <f t="shared" si="4"/>
        <v>2.580903720982473E-2</v>
      </c>
      <c r="R93">
        <f>(Prices!O93/Prices!O92)-1</f>
        <v>-3.1298019033866864E-2</v>
      </c>
    </row>
    <row r="94" spans="1:18" x14ac:dyDescent="0.2">
      <c r="A94" s="1">
        <v>41520</v>
      </c>
      <c r="B94">
        <f>(Prices!B94/Prices!B93)-1</f>
        <v>-2.1489420006808535E-2</v>
      </c>
      <c r="C94">
        <f>(Prices!C94/Prices!C93)-1</f>
        <v>3.724318285137862E-3</v>
      </c>
      <c r="D94">
        <f>(Prices!D94/Prices!D93)-1</f>
        <v>4.0362696193279257E-2</v>
      </c>
      <c r="E94">
        <f>(Prices!E94/Prices!E93)-1</f>
        <v>3.2403140508816541E-3</v>
      </c>
      <c r="F94">
        <f>(Prices!F94/Prices!F93)-1</f>
        <v>2.295665701991445E-2</v>
      </c>
      <c r="G94">
        <f>(Prices!G94/Prices!G93)-1</f>
        <v>-3.5928990426917773E-3</v>
      </c>
      <c r="H94">
        <f>(Prices!H94/Prices!H93)-1</f>
        <v>4.111726761926926E-2</v>
      </c>
      <c r="I94">
        <f>(Prices!I94/Prices!I93)-1</f>
        <v>1.8433208677150814E-2</v>
      </c>
      <c r="J94">
        <f>(Prices!J94/Prices!J93)-1</f>
        <v>-2.9528850930354511E-2</v>
      </c>
      <c r="K94">
        <f>(Prices!K94/Prices!K93)-1</f>
        <v>-2.956319900044857E-4</v>
      </c>
      <c r="L94">
        <f>(Prices!L94/Prices!L93)-1</f>
        <v>5.842198934519871E-3</v>
      </c>
      <c r="M94">
        <f>(Prices!M94/Prices!M93)-1</f>
        <v>-1.2850005678261445E-2</v>
      </c>
      <c r="O94">
        <f t="shared" si="3"/>
        <v>5.659987761002701E-3</v>
      </c>
      <c r="P94">
        <f t="shared" si="4"/>
        <v>8.6926774337569498E-3</v>
      </c>
      <c r="R94">
        <f>(Prices!O94/Prices!O93)-1</f>
        <v>2.9749523177239112E-2</v>
      </c>
    </row>
    <row r="95" spans="1:18" x14ac:dyDescent="0.2">
      <c r="A95" s="1">
        <v>41548</v>
      </c>
      <c r="B95">
        <f>(Prices!B95/Prices!B94)-1</f>
        <v>9.6381769681202378E-2</v>
      </c>
      <c r="C95">
        <f>(Prices!C95/Prices!C94)-1</f>
        <v>5.7674973393384565E-3</v>
      </c>
      <c r="D95">
        <f>(Prices!D95/Prices!D94)-1</f>
        <v>9.4181664187473757E-2</v>
      </c>
      <c r="E95">
        <f>(Prices!E95/Prices!E94)-1</f>
        <v>6.8289258261714503E-2</v>
      </c>
      <c r="F95">
        <f>(Prices!F95/Prices!F94)-1</f>
        <v>4.4439098001463062E-3</v>
      </c>
      <c r="G95">
        <f>(Prices!G95/Prices!G94)-1</f>
        <v>6.4002360577495088E-2</v>
      </c>
      <c r="H95">
        <f>(Prices!H95/Prices!H94)-1</f>
        <v>1.3608031829055234E-2</v>
      </c>
      <c r="I95">
        <f>(Prices!I95/Prices!I94)-1</f>
        <v>6.8221390593800946E-2</v>
      </c>
      <c r="J95">
        <f>(Prices!J95/Prices!J94)-1</f>
        <v>7.6615235850999719E-2</v>
      </c>
      <c r="K95">
        <f>(Prices!K95/Prices!K94)-1</f>
        <v>8.4729259931120904E-2</v>
      </c>
      <c r="L95">
        <f>(Prices!L95/Prices!L94)-1</f>
        <v>3.3155839302545731E-2</v>
      </c>
      <c r="M95">
        <f>(Prices!M95/Prices!M94)-1</f>
        <v>4.1608566402083769E-2</v>
      </c>
      <c r="O95">
        <f t="shared" si="3"/>
        <v>5.4250398646414733E-2</v>
      </c>
      <c r="P95">
        <f t="shared" si="4"/>
        <v>7.6927539689918362E-2</v>
      </c>
      <c r="R95">
        <f>(Prices!O95/Prices!O94)-1</f>
        <v>4.4595752618006079E-2</v>
      </c>
    </row>
    <row r="96" spans="1:18" x14ac:dyDescent="0.2">
      <c r="A96" s="1">
        <v>41579</v>
      </c>
      <c r="B96">
        <f>(Prices!B96/Prices!B95)-1</f>
        <v>7.0052736478364075E-2</v>
      </c>
      <c r="C96">
        <f>(Prices!C96/Prices!C95)-1</f>
        <v>8.4870788445326584E-2</v>
      </c>
      <c r="D96">
        <f>(Prices!D96/Prices!D95)-1</f>
        <v>1.9892880554012837E-2</v>
      </c>
      <c r="E96">
        <f>(Prices!E96/Prices!E95)-1</f>
        <v>2.9271581539791924E-2</v>
      </c>
      <c r="F96">
        <f>(Prices!F96/Prices!F95)-1</f>
        <v>0.11020564244142506</v>
      </c>
      <c r="G96">
        <f>(Prices!G96/Prices!G95)-1</f>
        <v>8.4981086482289081E-2</v>
      </c>
      <c r="H96">
        <f>(Prices!H96/Prices!H95)-1</f>
        <v>5.3432850123706466E-2</v>
      </c>
      <c r="I96">
        <f>(Prices!I96/Prices!I95)-1</f>
        <v>4.1891453920765098E-2</v>
      </c>
      <c r="J96">
        <f>(Prices!J96/Prices!J95)-1</f>
        <v>4.2972131843837635E-2</v>
      </c>
      <c r="K96">
        <f>(Prices!K96/Prices!K95)-1</f>
        <v>-2.7348103175889538E-2</v>
      </c>
      <c r="L96">
        <f>(Prices!L96/Prices!L95)-1</f>
        <v>3.8462793381771831E-2</v>
      </c>
      <c r="M96">
        <f>(Prices!M96/Prices!M95)-1</f>
        <v>5.0168093156321092E-2</v>
      </c>
      <c r="O96">
        <f t="shared" si="3"/>
        <v>4.9904494599310179E-2</v>
      </c>
      <c r="P96">
        <f t="shared" si="4"/>
        <v>3.8777327051045217E-2</v>
      </c>
      <c r="R96">
        <f>(Prices!O96/Prices!O95)-1</f>
        <v>2.8049471635186451E-2</v>
      </c>
    </row>
    <row r="97" spans="1:18" x14ac:dyDescent="0.2">
      <c r="A97" s="1">
        <v>41610</v>
      </c>
      <c r="B97">
        <f>(Prices!B97/Prices!B96)-1</f>
        <v>8.9017379157481091E-3</v>
      </c>
      <c r="C97">
        <f>(Prices!C97/Prices!C96)-1</f>
        <v>-1.5306061414162686E-2</v>
      </c>
      <c r="D97">
        <f>(Prices!D97/Prices!D96)-1</f>
        <v>5.9894838076530954E-2</v>
      </c>
      <c r="E97">
        <f>(Prices!E97/Prices!E96)-1</f>
        <v>-3.2431954447647682E-2</v>
      </c>
      <c r="F97">
        <f>(Prices!F97/Prices!F96)-1</f>
        <v>2.2020283648345629E-2</v>
      </c>
      <c r="G97">
        <f>(Prices!G97/Prices!G96)-1</f>
        <v>-1.8882795452421663E-2</v>
      </c>
      <c r="H97">
        <f>(Prices!H97/Prices!H96)-1</f>
        <v>8.4159799605446395E-2</v>
      </c>
      <c r="I97">
        <f>(Prices!I97/Prices!I96)-1</f>
        <v>-3.4667490637140141E-2</v>
      </c>
      <c r="J97">
        <f>(Prices!J97/Prices!J96)-1</f>
        <v>-3.3364934027035553E-2</v>
      </c>
      <c r="K97">
        <f>(Prices!K97/Prices!K96)-1</f>
        <v>-1.4200480528834269E-3</v>
      </c>
      <c r="L97">
        <f>(Prices!L97/Prices!L96)-1</f>
        <v>3.1349390846891811E-2</v>
      </c>
      <c r="M97">
        <f>(Prices!M97/Prices!M96)-1</f>
        <v>8.2584369865735141E-2</v>
      </c>
      <c r="O97">
        <f t="shared" si="3"/>
        <v>1.2736427993950574E-2</v>
      </c>
      <c r="P97">
        <f t="shared" si="4"/>
        <v>-1.0173232263057917E-2</v>
      </c>
      <c r="R97">
        <f>(Prices!O97/Prices!O96)-1</f>
        <v>2.356279155049279E-2</v>
      </c>
    </row>
    <row r="98" spans="1:18" x14ac:dyDescent="0.2">
      <c r="A98" s="1">
        <v>41641</v>
      </c>
      <c r="B98">
        <f>(Prices!B98/Prices!B97)-1</f>
        <v>-0.10769670980305079</v>
      </c>
      <c r="C98">
        <f>(Prices!C98/Prices!C97)-1</f>
        <v>-8.9620672648358712E-2</v>
      </c>
      <c r="D98">
        <f>(Prices!D98/Prices!D97)-1</f>
        <v>-0.10346060586006367</v>
      </c>
      <c r="E98">
        <f>(Prices!E98/Prices!E97)-1</f>
        <v>-3.4064793915957292E-2</v>
      </c>
      <c r="F98">
        <f>(Prices!F98/Prices!F97)-1</f>
        <v>-4.7160100553545137E-2</v>
      </c>
      <c r="G98">
        <f>(Prices!G98/Prices!G97)-1</f>
        <v>1.1494302180616867E-2</v>
      </c>
      <c r="H98">
        <f>(Prices!H98/Prices!H97)-1</f>
        <v>-3.247795020792632E-2</v>
      </c>
      <c r="I98">
        <f>(Prices!I98/Prices!I97)-1</f>
        <v>-7.5089995557418021E-3</v>
      </c>
      <c r="J98">
        <f>(Prices!J98/Prices!J97)-1</f>
        <v>-5.171830106415809E-2</v>
      </c>
      <c r="K98">
        <f>(Prices!K98/Prices!K97)-1</f>
        <v>-3.9692995913229057E-2</v>
      </c>
      <c r="L98">
        <f>(Prices!L98/Prices!L97)-1</f>
        <v>-1.3216554063003594E-3</v>
      </c>
      <c r="M98">
        <f>(Prices!M98/Prices!M97)-1</f>
        <v>-8.9328011247033268E-2</v>
      </c>
      <c r="O98">
        <f t="shared" si="3"/>
        <v>-4.9379707832895636E-2</v>
      </c>
      <c r="P98">
        <f t="shared" si="4"/>
        <v>1.8828269769773805E-2</v>
      </c>
      <c r="R98">
        <f>(Prices!O98/Prices!O97)-1</f>
        <v>-3.5582905675162646E-2</v>
      </c>
    </row>
    <row r="99" spans="1:18" x14ac:dyDescent="0.2">
      <c r="A99" s="1">
        <v>41673</v>
      </c>
      <c r="B99">
        <f>(Prices!B99/Prices!B98)-1</f>
        <v>5.7510871323252832E-2</v>
      </c>
      <c r="C99">
        <f>(Prices!C99/Prices!C98)-1</f>
        <v>2.5300517337411677E-2</v>
      </c>
      <c r="D99">
        <f>(Prices!D99/Prices!D98)-1</f>
        <v>2.2384933569486565E-2</v>
      </c>
      <c r="E99">
        <f>(Prices!E99/Prices!E98)-1</f>
        <v>4.8749687978368872E-2</v>
      </c>
      <c r="F99">
        <f>(Prices!F99/Prices!F98)-1</f>
        <v>2.6372849271802057E-2</v>
      </c>
      <c r="G99">
        <f>(Prices!G99/Prices!G98)-1</f>
        <v>2.0012524229368722E-2</v>
      </c>
      <c r="H99">
        <f>(Prices!H99/Prices!H98)-1</f>
        <v>5.98915594276892E-2</v>
      </c>
      <c r="I99">
        <f>(Prices!I99/Prices!I98)-1</f>
        <v>6.505782620170808E-2</v>
      </c>
      <c r="J99">
        <f>(Prices!J99/Prices!J98)-1</f>
        <v>2.6624962911194094E-2</v>
      </c>
      <c r="K99">
        <f>(Prices!K99/Prices!K98)-1</f>
        <v>-4.1716640764273616E-2</v>
      </c>
      <c r="L99">
        <f>(Prices!L99/Prices!L98)-1</f>
        <v>3.0726882734794181E-2</v>
      </c>
      <c r="M99">
        <f>(Prices!M99/Prices!M98)-1</f>
        <v>5.1994749548871511E-2</v>
      </c>
      <c r="O99">
        <f t="shared" ref="O99:O121" si="5">AVERAGE(B99:M99)</f>
        <v>3.2742560314139517E-2</v>
      </c>
      <c r="P99">
        <f t="shared" si="4"/>
        <v>6.2810899675272258E-2</v>
      </c>
      <c r="R99">
        <f>(Prices!O99/Prices!O98)-1</f>
        <v>4.3117029976595278E-2</v>
      </c>
    </row>
    <row r="100" spans="1:18" x14ac:dyDescent="0.2">
      <c r="A100" s="1">
        <v>41701</v>
      </c>
      <c r="B100">
        <f>(Prices!B100/Prices!B99)-1</f>
        <v>1.9952850381761422E-2</v>
      </c>
      <c r="C100">
        <f>(Prices!C100/Prices!C99)-1</f>
        <v>-2.1180419545580476E-2</v>
      </c>
      <c r="D100">
        <f>(Prices!D100/Prices!D99)-1</f>
        <v>1.6489986110488797E-2</v>
      </c>
      <c r="E100">
        <f>(Prices!E100/Prices!E99)-1</f>
        <v>6.6326527046895123E-2</v>
      </c>
      <c r="F100">
        <f>(Prices!F100/Prices!F99)-1</f>
        <v>6.8461771870867771E-2</v>
      </c>
      <c r="G100">
        <f>(Prices!G100/Prices!G99)-1</f>
        <v>6.995553066976834E-2</v>
      </c>
      <c r="H100">
        <f>(Prices!H100/Prices!H99)-1</f>
        <v>4.6024012514408019E-2</v>
      </c>
      <c r="I100">
        <f>(Prices!I100/Prices!I99)-1</f>
        <v>3.113967686438901E-4</v>
      </c>
      <c r="J100">
        <f>(Prices!J100/Prices!J99)-1</f>
        <v>2.4663052055624801E-2</v>
      </c>
      <c r="K100">
        <f>(Prices!K100/Prices!K99)-1</f>
        <v>9.8340126591113242E-2</v>
      </c>
      <c r="L100">
        <f>(Prices!L100/Prices!L99)-1</f>
        <v>7.1520977623187099E-2</v>
      </c>
      <c r="M100">
        <f>(Prices!M100/Prices!M99)-1</f>
        <v>1.4646414506236827E-2</v>
      </c>
      <c r="O100">
        <f t="shared" si="5"/>
        <v>3.9626018882784574E-2</v>
      </c>
      <c r="P100">
        <f t="shared" si="4"/>
        <v>0.14438689667030213</v>
      </c>
      <c r="R100">
        <f>(Prices!O100/Prices!O99)-1</f>
        <v>6.9321656079357474E-3</v>
      </c>
    </row>
    <row r="101" spans="1:18" x14ac:dyDescent="0.2">
      <c r="A101" s="1">
        <v>41730</v>
      </c>
      <c r="B101">
        <f>(Prices!B101/Prices!B100)-1</f>
        <v>9.9396370357639041E-2</v>
      </c>
      <c r="C101">
        <f>(Prices!C101/Prices!C100)-1</f>
        <v>6.5125995441159823E-3</v>
      </c>
      <c r="D101">
        <f>(Prices!D101/Prices!D100)-1</f>
        <v>3.8624988833566132E-2</v>
      </c>
      <c r="E101">
        <f>(Prices!E101/Prices!E100)-1</f>
        <v>3.1151309593905108E-2</v>
      </c>
      <c r="F101">
        <f>(Prices!F101/Prices!F100)-1</f>
        <v>-7.2099532958404655E-2</v>
      </c>
      <c r="G101">
        <f>(Prices!G101/Prices!G100)-1</f>
        <v>-1.4393701078183274E-2</v>
      </c>
      <c r="H101">
        <f>(Prices!H101/Prices!H100)-1</f>
        <v>2.2459020452789691E-3</v>
      </c>
      <c r="I101">
        <f>(Prices!I101/Prices!I100)-1</f>
        <v>-2.615186707266437E-2</v>
      </c>
      <c r="J101">
        <f>(Prices!J101/Prices!J100)-1</f>
        <v>3.2376366548831026E-2</v>
      </c>
      <c r="K101">
        <f>(Prices!K101/Prices!K100)-1</f>
        <v>3.1331580819859983E-2</v>
      </c>
      <c r="L101">
        <f>(Prices!L101/Prices!L100)-1</f>
        <v>-2.0105161643242386E-3</v>
      </c>
      <c r="M101">
        <f>(Prices!M101/Prices!M100)-1</f>
        <v>4.8423468407230663E-2</v>
      </c>
      <c r="O101">
        <f t="shared" si="5"/>
        <v>1.4617247406404197E-2</v>
      </c>
      <c r="P101">
        <f t="shared" si="4"/>
        <v>2.774215812573428E-2</v>
      </c>
      <c r="R101">
        <f>(Prices!O101/Prices!O100)-1</f>
        <v>6.2007889650528281E-3</v>
      </c>
    </row>
    <row r="102" spans="1:18" x14ac:dyDescent="0.2">
      <c r="A102" s="1">
        <v>41760</v>
      </c>
      <c r="B102">
        <f>(Prices!B102/Prices!B101)-1</f>
        <v>7.8709307002427176E-2</v>
      </c>
      <c r="C102">
        <f>(Prices!C102/Prices!C101)-1</f>
        <v>-6.8893996127795676E-3</v>
      </c>
      <c r="D102">
        <f>(Prices!D102/Prices!D101)-1</f>
        <v>-3.7187731556862502E-3</v>
      </c>
      <c r="E102">
        <f>(Prices!E102/Prices!E101)-1</f>
        <v>8.6594240501567388E-3</v>
      </c>
      <c r="F102">
        <f>(Prices!F102/Prices!F101)-1</f>
        <v>-7.3240744136117142E-3</v>
      </c>
      <c r="G102">
        <f>(Prices!G102/Prices!G101)-1</f>
        <v>2.051526061085629E-2</v>
      </c>
      <c r="H102">
        <f>(Prices!H102/Prices!H101)-1</f>
        <v>2.7886446372127782E-2</v>
      </c>
      <c r="I102">
        <f>(Prices!I102/Prices!I101)-1</f>
        <v>-4.4306371418646573E-2</v>
      </c>
      <c r="J102">
        <f>(Prices!J102/Prices!J101)-1</f>
        <v>-2.1320457084842315E-2</v>
      </c>
      <c r="K102">
        <f>(Prices!K102/Prices!K101)-1</f>
        <v>-6.442542834924625E-3</v>
      </c>
      <c r="L102">
        <f>(Prices!L102/Prices!L101)-1</f>
        <v>3.0311188835305147E-2</v>
      </c>
      <c r="M102">
        <f>(Prices!M102/Prices!M101)-1</f>
        <v>-1.1692889883339497E-2</v>
      </c>
      <c r="O102">
        <f t="shared" si="5"/>
        <v>5.3655932055868827E-3</v>
      </c>
      <c r="P102">
        <f t="shared" si="4"/>
        <v>0.10257357288938132</v>
      </c>
      <c r="R102">
        <f>(Prices!O102/Prices!O101)-1</f>
        <v>2.1030280012996005E-2</v>
      </c>
    </row>
    <row r="103" spans="1:18" x14ac:dyDescent="0.2">
      <c r="A103" s="1">
        <v>41792</v>
      </c>
      <c r="B103">
        <f>(Prices!B103/Prices!B102)-1</f>
        <v>2.7661880519193494E-2</v>
      </c>
      <c r="C103">
        <f>(Prices!C103/Prices!C102)-1</f>
        <v>-9.8801843646484366E-3</v>
      </c>
      <c r="D103">
        <f>(Prices!D103/Prices!D102)-1</f>
        <v>-1.0945096824538036E-2</v>
      </c>
      <c r="E103">
        <f>(Prices!E103/Prices!E102)-1</f>
        <v>3.1145290244726231E-2</v>
      </c>
      <c r="F103">
        <f>(Prices!F103/Prices!F102)-1</f>
        <v>3.6890387672797731E-2</v>
      </c>
      <c r="G103">
        <f>(Prices!G103/Prices!G102)-1</f>
        <v>1.8563808655166048E-2</v>
      </c>
      <c r="H103">
        <f>(Prices!H103/Prices!H102)-1</f>
        <v>-3.5459298175782417E-2</v>
      </c>
      <c r="I103">
        <f>(Prices!I103/Prices!I102)-1</f>
        <v>1.6875658350699041E-3</v>
      </c>
      <c r="J103">
        <f>(Prices!J103/Prices!J102)-1</f>
        <v>-2.7231064794945636E-2</v>
      </c>
      <c r="K103">
        <f>(Prices!K103/Prices!K102)-1</f>
        <v>-3.1012208843015365E-3</v>
      </c>
      <c r="L103">
        <f>(Prices!L103/Prices!L102)-1</f>
        <v>3.5053206319829444E-2</v>
      </c>
      <c r="M103">
        <f>(Prices!M103/Prices!M102)-1</f>
        <v>1.4921117772228598E-3</v>
      </c>
      <c r="O103">
        <f t="shared" si="5"/>
        <v>5.4897821649824707E-3</v>
      </c>
      <c r="P103">
        <f t="shared" si="4"/>
        <v>0.10068141310476499</v>
      </c>
      <c r="R103">
        <f>(Prices!O103/Prices!O102)-1</f>
        <v>1.9058331658920569E-2</v>
      </c>
    </row>
    <row r="104" spans="1:18" x14ac:dyDescent="0.2">
      <c r="A104" s="1">
        <v>41821</v>
      </c>
      <c r="B104">
        <f>(Prices!B104/Prices!B103)-1</f>
        <v>2.873128603868258E-2</v>
      </c>
      <c r="C104">
        <f>(Prices!C104/Prices!C103)-1</f>
        <v>3.8636725722928755E-2</v>
      </c>
      <c r="D104">
        <f>(Prices!D104/Prices!D103)-1</f>
        <v>-4.2998488824347092E-2</v>
      </c>
      <c r="E104">
        <f>(Prices!E104/Prices!E103)-1</f>
        <v>-4.3299627878976121E-2</v>
      </c>
      <c r="F104">
        <f>(Prices!F104/Prices!F103)-1</f>
        <v>7.8643259317963121E-3</v>
      </c>
      <c r="G104">
        <f>(Prices!G104/Prices!G103)-1</f>
        <v>3.5012003178581885E-2</v>
      </c>
      <c r="H104">
        <f>(Prices!H104/Prices!H103)-1</f>
        <v>-5.5301692238929334E-4</v>
      </c>
      <c r="I104">
        <f>(Prices!I104/Prices!I103)-1</f>
        <v>-2.4487676050633511E-2</v>
      </c>
      <c r="J104">
        <f>(Prices!J104/Prices!J103)-1</f>
        <v>-8.3004188127386858E-3</v>
      </c>
      <c r="K104">
        <f>(Prices!K104/Prices!K103)-1</f>
        <v>1.9524499515436444E-2</v>
      </c>
      <c r="L104">
        <f>(Prices!L104/Prices!L103)-1</f>
        <v>-3.1582950246767161E-2</v>
      </c>
      <c r="M104">
        <f>(Prices!M104/Prices!M103)-1</f>
        <v>-1.7282520689453129E-2</v>
      </c>
      <c r="O104">
        <f t="shared" si="5"/>
        <v>-3.2279882531565849E-3</v>
      </c>
      <c r="P104">
        <f t="shared" si="4"/>
        <v>-4.0469287687776349E-2</v>
      </c>
      <c r="R104">
        <f>(Prices!O104/Prices!O103)-1</f>
        <v>-1.5079830581919862E-2</v>
      </c>
    </row>
    <row r="105" spans="1:18" x14ac:dyDescent="0.2">
      <c r="A105" s="1">
        <v>41852</v>
      </c>
      <c r="B105">
        <f>(Prices!B105/Prices!B104)-1</f>
        <v>7.7508849855712159E-2</v>
      </c>
      <c r="C105">
        <f>(Prices!C105/Prices!C104)-1</f>
        <v>5.6021293675585282E-2</v>
      </c>
      <c r="D105">
        <f>(Prices!D105/Prices!D104)-1</f>
        <v>3.3002000222532635E-2</v>
      </c>
      <c r="E105">
        <f>(Prices!E105/Prices!E104)-1</f>
        <v>4.337722585092374E-2</v>
      </c>
      <c r="F105">
        <f>(Prices!F105/Prices!F104)-1</f>
        <v>3.086530049353331E-2</v>
      </c>
      <c r="G105">
        <f>(Prices!G105/Prices!G104)-1</f>
        <v>5.9169219609810586E-2</v>
      </c>
      <c r="H105">
        <f>(Prices!H105/Prices!H104)-1</f>
        <v>2.8224788068908158E-2</v>
      </c>
      <c r="I105">
        <f>(Prices!I105/Prices!I104)-1</f>
        <v>2.4041782107842247E-2</v>
      </c>
      <c r="J105">
        <f>(Prices!J105/Prices!J104)-1</f>
        <v>7.4883650130914914E-2</v>
      </c>
      <c r="K105">
        <f>(Prices!K105/Prices!K104)-1</f>
        <v>-1.770162003290221E-2</v>
      </c>
      <c r="L105">
        <f>(Prices!L105/Prices!L104)-1</f>
        <v>1.7676229051037273E-2</v>
      </c>
      <c r="M105">
        <f>(Prices!M105/Prices!M104)-1</f>
        <v>1.2258445695981113E-2</v>
      </c>
      <c r="O105">
        <f t="shared" si="5"/>
        <v>3.6610597060823265E-2</v>
      </c>
      <c r="P105">
        <f t="shared" si="4"/>
        <v>3.0473320409668207E-2</v>
      </c>
      <c r="R105">
        <f>(Prices!O105/Prices!O104)-1</f>
        <v>3.7655295489735119E-2</v>
      </c>
    </row>
    <row r="106" spans="1:18" x14ac:dyDescent="0.2">
      <c r="A106" s="1">
        <v>41884</v>
      </c>
      <c r="B106">
        <f>(Prices!B106/Prices!B105)-1</f>
        <v>-1.7073177381279558E-2</v>
      </c>
      <c r="C106">
        <f>(Prices!C106/Prices!C105)-1</f>
        <v>3.2912826783149107E-3</v>
      </c>
      <c r="D106">
        <f>(Prices!D106/Prices!D105)-1</f>
        <v>-5.5285199976249366E-3</v>
      </c>
      <c r="E106">
        <f>(Prices!E106/Prices!E105)-1</f>
        <v>2.7571547248555595E-2</v>
      </c>
      <c r="F106">
        <f>(Prices!F106/Prices!F105)-1</f>
        <v>1.328852512335188E-2</v>
      </c>
      <c r="G106">
        <f>(Prices!G106/Prices!G105)-1</f>
        <v>2.0471125525618472E-2</v>
      </c>
      <c r="H106">
        <f>(Prices!H106/Prices!H105)-1</f>
        <v>-7.8256729730363461E-2</v>
      </c>
      <c r="I106">
        <f>(Prices!I106/Prices!I105)-1</f>
        <v>6.1245057417376181E-3</v>
      </c>
      <c r="J106">
        <f>(Prices!J106/Prices!J105)-1</f>
        <v>7.5802656300301141E-3</v>
      </c>
      <c r="K106">
        <f>(Prices!K106/Prices!K105)-1</f>
        <v>8.009233377889613E-3</v>
      </c>
      <c r="L106">
        <f>(Prices!L106/Prices!L105)-1</f>
        <v>8.3592416253341906E-3</v>
      </c>
      <c r="M106">
        <f>(Prices!M106/Prices!M105)-1</f>
        <v>-5.4393650488582246E-2</v>
      </c>
      <c r="O106">
        <f t="shared" si="5"/>
        <v>-5.0463625539181505E-3</v>
      </c>
      <c r="P106">
        <f t="shared" si="4"/>
        <v>3.2621784721304947E-2</v>
      </c>
      <c r="R106">
        <f>(Prices!O106/Prices!O105)-1</f>
        <v>-1.5513837223063764E-2</v>
      </c>
    </row>
    <row r="107" spans="1:18" x14ac:dyDescent="0.2">
      <c r="A107" s="1">
        <v>41913</v>
      </c>
      <c r="B107">
        <f>(Prices!B107/Prices!B106)-1</f>
        <v>7.1960348375468275E-2</v>
      </c>
      <c r="C107">
        <f>(Prices!C107/Prices!C106)-1</f>
        <v>3.3195084739356728E-2</v>
      </c>
      <c r="D107">
        <f>(Prices!D107/Prices!D106)-1</f>
        <v>7.4160525250559495E-3</v>
      </c>
      <c r="E107">
        <f>(Prices!E107/Prices!E106)-1</f>
        <v>1.1164308431933501E-2</v>
      </c>
      <c r="F107">
        <f>(Prices!F107/Prices!F106)-1</f>
        <v>1.0748280068966443E-2</v>
      </c>
      <c r="G107">
        <f>(Prices!G107/Prices!G106)-1</f>
        <v>1.2726487169099521E-2</v>
      </c>
      <c r="H107">
        <f>(Prices!H107/Prices!H106)-1</f>
        <v>2.3272345493665192E-2</v>
      </c>
      <c r="I107">
        <f>(Prices!I107/Prices!I106)-1</f>
        <v>1.2850928017938301E-2</v>
      </c>
      <c r="J107">
        <f>(Prices!J107/Prices!J106)-1</f>
        <v>5.0147330837669868E-2</v>
      </c>
      <c r="K107">
        <f>(Prices!K107/Prices!K106)-1</f>
        <v>1.6913555617776854E-3</v>
      </c>
      <c r="L107">
        <f>(Prices!L107/Prices!L106)-1</f>
        <v>2.3520395850364251E-2</v>
      </c>
      <c r="M107">
        <f>(Prices!M107/Prices!M106)-1</f>
        <v>2.8282790896809518E-2</v>
      </c>
      <c r="O107">
        <f t="shared" si="5"/>
        <v>2.3914642330675435E-2</v>
      </c>
      <c r="P107">
        <f t="shared" si="4"/>
        <v>2.3976225087695827E-2</v>
      </c>
      <c r="R107">
        <f>(Prices!O107/Prices!O106)-1</f>
        <v>2.3201460786772321E-2</v>
      </c>
    </row>
    <row r="108" spans="1:18" x14ac:dyDescent="0.2">
      <c r="A108" s="1">
        <v>41946</v>
      </c>
      <c r="B108">
        <f>(Prices!B108/Prices!B107)-1</f>
        <v>0.1059787346526373</v>
      </c>
      <c r="C108">
        <f>(Prices!C108/Prices!C107)-1</f>
        <v>8.219669494011983E-3</v>
      </c>
      <c r="D108">
        <f>(Prices!D108/Prices!D107)-1</f>
        <v>2.6346346051177028E-2</v>
      </c>
      <c r="E108">
        <f>(Prices!E108/Prices!E107)-1</f>
        <v>1.0901933345831338E-2</v>
      </c>
      <c r="F108">
        <f>(Prices!F108/Prices!F107)-1</f>
        <v>-5.2909939130107997E-3</v>
      </c>
      <c r="G108">
        <f>(Prices!G108/Prices!G107)-1</f>
        <v>2.4740104811914465E-2</v>
      </c>
      <c r="H108">
        <f>(Prices!H108/Prices!H107)-1</f>
        <v>8.6043603381392053E-2</v>
      </c>
      <c r="I108">
        <f>(Prices!I108/Prices!I107)-1</f>
        <v>4.9074687330576294E-2</v>
      </c>
      <c r="J108">
        <f>(Prices!J108/Prices!J107)-1</f>
        <v>3.6209532809749145E-2</v>
      </c>
      <c r="K108">
        <f>(Prices!K108/Prices!K107)-1</f>
        <v>1.5499429773372153E-2</v>
      </c>
      <c r="L108">
        <f>(Prices!L108/Prices!L107)-1</f>
        <v>3.2968807220071117E-2</v>
      </c>
      <c r="M108">
        <f>(Prices!M108/Prices!M107)-1</f>
        <v>-5.7039740364602132E-2</v>
      </c>
      <c r="O108">
        <f t="shared" si="5"/>
        <v>2.7804342882759996E-2</v>
      </c>
      <c r="P108">
        <f t="shared" si="4"/>
        <v>0.10538152093000863</v>
      </c>
      <c r="R108">
        <f>(Prices!O108/Prices!O107)-1</f>
        <v>2.4533588760364822E-2</v>
      </c>
    </row>
    <row r="109" spans="1:18" x14ac:dyDescent="0.2">
      <c r="A109" s="1">
        <v>41974</v>
      </c>
      <c r="B109">
        <f>(Prices!B109/Prices!B108)-1</f>
        <v>-7.1891105633644647E-2</v>
      </c>
      <c r="C109">
        <f>(Prices!C109/Prices!C108)-1</f>
        <v>2.5940715209731291E-3</v>
      </c>
      <c r="D109">
        <f>(Prices!D109/Prices!D108)-1</f>
        <v>-3.7074056069702377E-2</v>
      </c>
      <c r="E109">
        <f>(Prices!E109/Prices!E108)-1</f>
        <v>-3.3995376359560514E-2</v>
      </c>
      <c r="F109">
        <f>(Prices!F109/Prices!F108)-1</f>
        <v>4.0226108687804407E-2</v>
      </c>
      <c r="G109">
        <f>(Prices!G109/Prices!G108)-1</f>
        <v>-2.8445912908804716E-2</v>
      </c>
      <c r="H109">
        <f>(Prices!H109/Prices!H108)-1</f>
        <v>6.0363098552865813E-2</v>
      </c>
      <c r="I109">
        <f>(Prices!I109/Prices!I108)-1</f>
        <v>0</v>
      </c>
      <c r="J109">
        <f>(Prices!J109/Prices!J108)-1</f>
        <v>7.2983634592644897E-3</v>
      </c>
      <c r="K109">
        <f>(Prices!K109/Prices!K108)-1</f>
        <v>-5.0593596476495639E-2</v>
      </c>
      <c r="L109">
        <f>(Prices!L109/Prices!L108)-1</f>
        <v>6.2408470573924735E-3</v>
      </c>
      <c r="M109">
        <f>(Prices!M109/Prices!M108)-1</f>
        <v>2.1095554572117647E-2</v>
      </c>
      <c r="O109">
        <f t="shared" si="5"/>
        <v>-7.0151669664824945E-3</v>
      </c>
      <c r="P109">
        <f t="shared" si="4"/>
        <v>-6.4520841446751687E-2</v>
      </c>
      <c r="R109">
        <f>(Prices!O109/Prices!O108)-1</f>
        <v>-4.1885878779204244E-3</v>
      </c>
    </row>
    <row r="110" spans="1:18" x14ac:dyDescent="0.2">
      <c r="A110" s="1">
        <v>42006</v>
      </c>
      <c r="B110">
        <f>(Prices!B110/Prices!B109)-1</f>
        <v>6.1424238193438896E-2</v>
      </c>
      <c r="C110">
        <f>(Prices!C110/Prices!C109)-1</f>
        <v>-0.13213882959630319</v>
      </c>
      <c r="D110">
        <f>(Prices!D110/Prices!D109)-1</f>
        <v>-5.4610230380774172E-2</v>
      </c>
      <c r="E110">
        <f>(Prices!E110/Prices!E109)-1</f>
        <v>-4.236397407018011E-2</v>
      </c>
      <c r="F110">
        <f>(Prices!F110/Prices!F109)-1</f>
        <v>-0.12544226567085703</v>
      </c>
      <c r="G110">
        <f>(Prices!G110/Prices!G109)-1</f>
        <v>-0.13024762203704066</v>
      </c>
      <c r="H110">
        <f>(Prices!H110/Prices!H109)-1</f>
        <v>-6.596169607206559E-2</v>
      </c>
      <c r="I110">
        <f>(Prices!I110/Prices!I109)-1</f>
        <v>3.210260835226908E-3</v>
      </c>
      <c r="J110">
        <f>(Prices!J110/Prices!J109)-1</f>
        <v>-6.8069923415055134E-2</v>
      </c>
      <c r="K110">
        <f>(Prices!K110/Prices!K109)-1</f>
        <v>-6.0429084606274941E-3</v>
      </c>
      <c r="L110">
        <f>(Prices!L110/Prices!L109)-1</f>
        <v>-5.2900433720648121E-2</v>
      </c>
      <c r="M110">
        <f>(Prices!M110/Prices!M109)-1</f>
        <v>-5.44077681134435E-2</v>
      </c>
      <c r="O110">
        <f t="shared" si="5"/>
        <v>-5.5629262709027433E-2</v>
      </c>
      <c r="P110">
        <f t="shared" si="4"/>
        <v>7.4017079522599311E-2</v>
      </c>
      <c r="R110">
        <f>(Prices!O110/Prices!O109)-1</f>
        <v>-3.1040805790470194E-2</v>
      </c>
    </row>
    <row r="111" spans="1:18" x14ac:dyDescent="0.2">
      <c r="A111" s="1">
        <v>42037</v>
      </c>
      <c r="B111">
        <f>(Prices!B111/Prices!B110)-1</f>
        <v>0.10077659069821032</v>
      </c>
      <c r="C111">
        <f>(Prices!C111/Prices!C110)-1</f>
        <v>0.11650684629853036</v>
      </c>
      <c r="D111">
        <f>(Prices!D111/Prices!D110)-1</f>
        <v>9.7903612737126222E-2</v>
      </c>
      <c r="E111">
        <f>(Prices!E111/Prices!E110)-1</f>
        <v>3.0832594350684861E-2</v>
      </c>
      <c r="F111">
        <f>(Prices!F111/Prices!F110)-1</f>
        <v>0.12688484327005156</v>
      </c>
      <c r="G111">
        <f>(Prices!G111/Prices!G110)-1</f>
        <v>9.3120432617299631E-2</v>
      </c>
      <c r="H111">
        <f>(Prices!H111/Prices!H110)-1</f>
        <v>4.6073086961545107E-2</v>
      </c>
      <c r="I111">
        <f>(Prices!I111/Prices!I110)-1</f>
        <v>0.10792833973181426</v>
      </c>
      <c r="J111">
        <f>(Prices!J111/Prices!J110)-1</f>
        <v>9.9655181647124724E-3</v>
      </c>
      <c r="K111">
        <f>(Prices!K111/Prices!K110)-1</f>
        <v>4.9817811587909766E-2</v>
      </c>
      <c r="L111">
        <f>(Prices!L111/Prices!L110)-1</f>
        <v>6.2233047287886922E-2</v>
      </c>
      <c r="M111">
        <f>(Prices!M111/Prices!M110)-1</f>
        <v>2.0435216726259808E-2</v>
      </c>
      <c r="O111">
        <f t="shared" si="5"/>
        <v>7.1873161702669275E-2</v>
      </c>
      <c r="P111">
        <f t="shared" si="4"/>
        <v>7.4577340194980926E-2</v>
      </c>
      <c r="R111">
        <f>(Prices!O111/Prices!O110)-1</f>
        <v>5.4892511014553946E-2</v>
      </c>
    </row>
    <row r="112" spans="1:18" x14ac:dyDescent="0.2">
      <c r="A112" s="1">
        <v>42065</v>
      </c>
      <c r="B112">
        <f>(Prices!B112/Prices!B111)-1</f>
        <v>-3.1371642881149353E-2</v>
      </c>
      <c r="C112">
        <f>(Prices!C112/Prices!C111)-1</f>
        <v>-1.7168968310624866E-2</v>
      </c>
      <c r="D112">
        <f>(Prices!D112/Prices!D111)-1</f>
        <v>-4.5402056424829751E-2</v>
      </c>
      <c r="E112">
        <f>(Prices!E112/Prices!E111)-1</f>
        <v>-1.8632403024794186E-2</v>
      </c>
      <c r="F112">
        <f>(Prices!F112/Prices!F111)-1</f>
        <v>-1.1422897699347345E-2</v>
      </c>
      <c r="G112">
        <f>(Prices!G112/Prices!G111)-1</f>
        <v>-7.2748009573909367E-2</v>
      </c>
      <c r="H112">
        <f>(Prices!H112/Prices!H111)-1</f>
        <v>-1.5289771679757869E-2</v>
      </c>
      <c r="I112">
        <f>(Prices!I112/Prices!I111)-1</f>
        <v>1.3694619499029947E-2</v>
      </c>
      <c r="J112">
        <f>(Prices!J112/Prices!J111)-1</f>
        <v>-3.7472038598351465E-2</v>
      </c>
      <c r="K112">
        <f>(Prices!K112/Prices!K111)-1</f>
        <v>-5.5266146587471199E-2</v>
      </c>
      <c r="L112">
        <f>(Prices!L112/Prices!L111)-1</f>
        <v>-7.1180563200192726E-3</v>
      </c>
      <c r="M112">
        <f>(Prices!M112/Prices!M111)-1</f>
        <v>-3.9981974946117327E-2</v>
      </c>
      <c r="O112">
        <f t="shared" si="5"/>
        <v>-2.8181612212278506E-2</v>
      </c>
      <c r="P112">
        <f t="shared" si="4"/>
        <v>5.8348698906388174E-3</v>
      </c>
      <c r="R112">
        <f>(Prices!O112/Prices!O111)-1</f>
        <v>-1.739610691375626E-2</v>
      </c>
    </row>
    <row r="113" spans="1:18" x14ac:dyDescent="0.2">
      <c r="A113" s="1">
        <v>42095</v>
      </c>
      <c r="B113">
        <f>(Prices!B113/Prices!B112)-1</f>
        <v>5.7863652871472659E-3</v>
      </c>
      <c r="C113">
        <f>(Prices!C113/Prices!C112)-1</f>
        <v>3.4937860610241067E-2</v>
      </c>
      <c r="D113">
        <f>(Prices!D113/Prices!D112)-1</f>
        <v>9.1495325905144753E-2</v>
      </c>
      <c r="E113">
        <f>(Prices!E113/Prices!E112)-1</f>
        <v>-1.3916532132093429E-2</v>
      </c>
      <c r="F113">
        <f>(Prices!F113/Prices!F112)-1</f>
        <v>5.1179688989586802E-2</v>
      </c>
      <c r="G113">
        <f>(Prices!G113/Prices!G112)-1</f>
        <v>0.19626163439137434</v>
      </c>
      <c r="H113">
        <f>(Prices!H113/Prices!H112)-1</f>
        <v>1.4435860318292137E-2</v>
      </c>
      <c r="I113">
        <f>(Prices!I113/Prices!I112)-1</f>
        <v>-2.4719784971261038E-2</v>
      </c>
      <c r="J113">
        <f>(Prices!J113/Prices!J112)-1</f>
        <v>-2.185092597639593E-2</v>
      </c>
      <c r="K113">
        <f>(Prices!K113/Prices!K112)-1</f>
        <v>7.6203159301675649E-2</v>
      </c>
      <c r="L113">
        <f>(Prices!L113/Prices!L112)-1</f>
        <v>1.2867578452036454E-2</v>
      </c>
      <c r="M113">
        <f>(Prices!M113/Prices!M112)-1</f>
        <v>2.7882430380218759E-2</v>
      </c>
      <c r="O113">
        <f t="shared" si="5"/>
        <v>3.7546888379663905E-2</v>
      </c>
      <c r="P113">
        <f t="shared" si="4"/>
        <v>-2.7164243664619694E-2</v>
      </c>
      <c r="R113">
        <f>(Prices!O113/Prices!O112)-1</f>
        <v>8.5208197301247512E-3</v>
      </c>
    </row>
    <row r="114" spans="1:18" x14ac:dyDescent="0.2">
      <c r="A114" s="1">
        <v>42125</v>
      </c>
      <c r="B114">
        <f>(Prices!B114/Prices!B113)-1</f>
        <v>4.5339025988602177E-2</v>
      </c>
      <c r="C114">
        <f>(Prices!C114/Prices!C113)-1</f>
        <v>1.5214658243612345E-2</v>
      </c>
      <c r="D114">
        <f>(Prices!D114/Prices!D113)-1</f>
        <v>7.016306361894431E-3</v>
      </c>
      <c r="E114">
        <f>(Prices!E114/Prices!E113)-1</f>
        <v>1.6837147838299149E-2</v>
      </c>
      <c r="F114">
        <f>(Prices!F114/Prices!F113)-1</f>
        <v>3.983558438978263E-2</v>
      </c>
      <c r="G114">
        <f>(Prices!G114/Prices!G113)-1</f>
        <v>-3.0334245223533451E-2</v>
      </c>
      <c r="H114">
        <f>(Prices!H114/Prices!H113)-1</f>
        <v>-2.9802361643731512E-3</v>
      </c>
      <c r="I114">
        <f>(Prices!I114/Prices!I113)-1</f>
        <v>3.2641649082534085E-2</v>
      </c>
      <c r="J114">
        <f>(Prices!J114/Prices!J113)-1</f>
        <v>-1.4086293408392625E-2</v>
      </c>
      <c r="K114">
        <f>(Prices!K114/Prices!K113)-1</f>
        <v>-2.8867247979567079E-3</v>
      </c>
      <c r="L114">
        <f>(Prices!L114/Prices!L113)-1</f>
        <v>2.2489474309616009E-2</v>
      </c>
      <c r="M114">
        <f>(Prices!M114/Prices!M113)-1</f>
        <v>-1.6771469030174235E-2</v>
      </c>
      <c r="O114">
        <f t="shared" si="5"/>
        <v>9.3595731324925546E-3</v>
      </c>
      <c r="P114">
        <f t="shared" si="4"/>
        <v>7.540253352248813E-2</v>
      </c>
      <c r="R114">
        <f>(Prices!O114/Prices!O113)-1</f>
        <v>1.0491382393316817E-2</v>
      </c>
    </row>
    <row r="115" spans="1:18" x14ac:dyDescent="0.2">
      <c r="A115" s="1">
        <v>42156</v>
      </c>
      <c r="B115">
        <f>(Prices!B115/Prices!B114)-1</f>
        <v>-3.7227493715743853E-2</v>
      </c>
      <c r="C115">
        <f>(Prices!C115/Prices!C114)-1</f>
        <v>2.1449723161456324E-2</v>
      </c>
      <c r="D115">
        <f>(Prices!D115/Prices!D114)-1</f>
        <v>-1.7381689790204713E-2</v>
      </c>
      <c r="E115">
        <f>(Prices!E115/Prices!E114)-1</f>
        <v>-2.6762522665355282E-2</v>
      </c>
      <c r="F115">
        <f>(Prices!F115/Prices!F114)-1</f>
        <v>3.0100433679493666E-2</v>
      </c>
      <c r="G115">
        <f>(Prices!G115/Prices!G114)-1</f>
        <v>-5.7831763722910989E-2</v>
      </c>
      <c r="H115">
        <f>(Prices!H115/Prices!H114)-1</f>
        <v>-7.3350233244993568E-2</v>
      </c>
      <c r="I115">
        <f>(Prices!I115/Prices!I114)-1</f>
        <v>-3.5107940719823594E-2</v>
      </c>
      <c r="J115">
        <f>(Prices!J115/Prices!J114)-1</f>
        <v>-1.9135510477483741E-3</v>
      </c>
      <c r="K115">
        <f>(Prices!K115/Prices!K114)-1</f>
        <v>2.8372855231417526E-2</v>
      </c>
      <c r="L115">
        <f>(Prices!L115/Prices!L114)-1</f>
        <v>5.0035933672640809E-3</v>
      </c>
      <c r="M115">
        <f>(Prices!M115/Prices!M114)-1</f>
        <v>-2.3474118409571698E-2</v>
      </c>
      <c r="O115">
        <f t="shared" si="5"/>
        <v>-1.5676892323060038E-2</v>
      </c>
      <c r="P115">
        <f t="shared" si="4"/>
        <v>-4.1909591039003893E-2</v>
      </c>
      <c r="R115">
        <f>(Prices!O115/Prices!O114)-1</f>
        <v>-2.1011672375900514E-2</v>
      </c>
    </row>
    <row r="116" spans="1:18" x14ac:dyDescent="0.2">
      <c r="A116" s="1">
        <v>42186</v>
      </c>
      <c r="B116">
        <f>(Prices!B116/Prices!B115)-1</f>
        <v>-3.2926710490234989E-2</v>
      </c>
      <c r="C116">
        <f>(Prices!C116/Prices!C115)-1</f>
        <v>5.9189812359289551E-2</v>
      </c>
      <c r="D116">
        <f>(Prices!D116/Prices!D115)-1</f>
        <v>-1.7689118074939558E-2</v>
      </c>
      <c r="E116">
        <f>(Prices!E116/Prices!E115)-1</f>
        <v>2.8216691659956217E-2</v>
      </c>
      <c r="F116">
        <f>(Prices!F116/Prices!F115)-1</f>
        <v>1.7973846897018086E-2</v>
      </c>
      <c r="G116">
        <f>(Prices!G116/Prices!G115)-1</f>
        <v>5.7757558945752629E-2</v>
      </c>
      <c r="H116">
        <f>(Prices!H116/Prices!H115)-1</f>
        <v>-5.2360041254227996E-3</v>
      </c>
      <c r="I116">
        <f>(Prices!I116/Prices!I115)-1</f>
        <v>7.5454928642447738E-2</v>
      </c>
      <c r="J116">
        <f>(Prices!J116/Prices!J115)-1</f>
        <v>-1.1655642688939927E-2</v>
      </c>
      <c r="K116">
        <f>(Prices!K116/Prices!K115)-1</f>
        <v>-8.9374023956744209E-3</v>
      </c>
      <c r="L116">
        <f>(Prices!L116/Prices!L115)-1</f>
        <v>2.8982871410193178E-2</v>
      </c>
      <c r="M116">
        <f>(Prices!M116/Prices!M115)-1</f>
        <v>-4.7956738126209042E-2</v>
      </c>
      <c r="O116">
        <f t="shared" si="5"/>
        <v>1.1931174501103056E-2</v>
      </c>
      <c r="P116">
        <f t="shared" si="4"/>
        <v>2.2816488918502305E-2</v>
      </c>
      <c r="R116">
        <f>(Prices!O116/Prices!O115)-1</f>
        <v>1.9742029696721453E-2</v>
      </c>
    </row>
    <row r="117" spans="1:18" x14ac:dyDescent="0.2">
      <c r="A117" s="1">
        <v>42219</v>
      </c>
      <c r="B117">
        <f>(Prices!B117/Prices!B116)-1</f>
        <v>-6.6196199624685481E-2</v>
      </c>
      <c r="C117">
        <f>(Prices!C117/Prices!C116)-1</f>
        <v>-8.5186415661068327E-2</v>
      </c>
      <c r="D117">
        <f>(Prices!D117/Prices!D116)-1</f>
        <v>-4.904215100072673E-2</v>
      </c>
      <c r="E117">
        <f>(Prices!E117/Prices!E116)-1</f>
        <v>-5.4995050607644091E-2</v>
      </c>
      <c r="F117">
        <f>(Prices!F117/Prices!F116)-1</f>
        <v>-6.4643259573805345E-2</v>
      </c>
      <c r="G117">
        <f>(Prices!G117/Prices!G116)-1</f>
        <v>-6.1948877533360314E-2</v>
      </c>
      <c r="H117">
        <f>(Prices!H117/Prices!H116)-1</f>
        <v>-7.135692948478134E-2</v>
      </c>
      <c r="I117">
        <f>(Prices!I117/Prices!I116)-1</f>
        <v>-9.9506698940037053E-2</v>
      </c>
      <c r="J117">
        <f>(Prices!J117/Prices!J116)-1</f>
        <v>-7.8617941443768546E-2</v>
      </c>
      <c r="K117">
        <f>(Prices!K117/Prices!K116)-1</f>
        <v>-4.4329321041599923E-2</v>
      </c>
      <c r="L117">
        <f>(Prices!L117/Prices!L116)-1</f>
        <v>-7.2435742824484395E-2</v>
      </c>
      <c r="M117">
        <f>(Prices!M117/Prices!M116)-1</f>
        <v>-4.1232318237831134E-2</v>
      </c>
      <c r="O117">
        <f t="shared" si="5"/>
        <v>-6.5790908831149394E-2</v>
      </c>
      <c r="P117">
        <f t="shared" si="4"/>
        <v>-5.6653766377187588E-2</v>
      </c>
      <c r="R117">
        <f>(Prices!O117/Prices!O116)-1</f>
        <v>-6.2580818167202845E-2</v>
      </c>
    </row>
    <row r="118" spans="1:18" x14ac:dyDescent="0.2">
      <c r="A118" s="1">
        <v>42248</v>
      </c>
      <c r="B118">
        <f>(Prices!B118/Prices!B117)-1</f>
        <v>-2.1816211915572037E-2</v>
      </c>
      <c r="C118">
        <f>(Prices!C118/Prices!C117)-1</f>
        <v>-7.2363487243223501E-2</v>
      </c>
      <c r="D118">
        <f>(Prices!D118/Prices!D117)-1</f>
        <v>2.5209658493168474E-2</v>
      </c>
      <c r="E118">
        <f>(Prices!E118/Prices!E117)-1</f>
        <v>-6.7036497866549416E-3</v>
      </c>
      <c r="F118">
        <f>(Prices!F118/Prices!F117)-1</f>
        <v>-4.8829939802662037E-2</v>
      </c>
      <c r="G118">
        <f>(Prices!G118/Prices!G117)-1</f>
        <v>1.7003640440025558E-2</v>
      </c>
      <c r="H118">
        <f>(Prices!H118/Prices!H117)-1</f>
        <v>-2.6152700540440721E-2</v>
      </c>
      <c r="I118">
        <f>(Prices!I118/Prices!I117)-1</f>
        <v>-2.513970261182763E-2</v>
      </c>
      <c r="J118">
        <f>(Prices!J118/Prices!J117)-1</f>
        <v>1.7970885508838519E-2</v>
      </c>
      <c r="K118">
        <f>(Prices!K118/Prices!K117)-1</f>
        <v>-1.8674630276452442E-2</v>
      </c>
      <c r="L118">
        <f>(Prices!L118/Prices!L117)-1</f>
        <v>-3.7127398235620057E-2</v>
      </c>
      <c r="M118">
        <f>(Prices!M118/Prices!M117)-1</f>
        <v>-1.182875096595859E-2</v>
      </c>
      <c r="O118">
        <f t="shared" si="5"/>
        <v>-1.7371023911364952E-2</v>
      </c>
      <c r="P118">
        <f t="shared" si="4"/>
        <v>-3.3103525672892931E-2</v>
      </c>
      <c r="R118">
        <f>(Prices!O118/Prices!O117)-1</f>
        <v>-2.6442831573227132E-2</v>
      </c>
    </row>
    <row r="119" spans="1:18" x14ac:dyDescent="0.2">
      <c r="A119" s="1">
        <v>42278</v>
      </c>
      <c r="B119">
        <f>(Prices!B119/Prices!B118)-1</f>
        <v>8.3408837274858927E-2</v>
      </c>
      <c r="C119">
        <f>(Prices!C119/Prices!C118)-1</f>
        <v>7.2739684558382534E-2</v>
      </c>
      <c r="D119">
        <f>(Prices!D119/Prices!D118)-1</f>
        <v>0.14670903601353591</v>
      </c>
      <c r="E119">
        <f>(Prices!E119/Prices!E118)-1</f>
        <v>8.2271095188710675E-2</v>
      </c>
      <c r="F119">
        <f>(Prices!F119/Prices!F118)-1</f>
        <v>6.1400595509012001E-2</v>
      </c>
      <c r="G119">
        <f>(Prices!G119/Prices!G118)-1</f>
        <v>0.18933569014229734</v>
      </c>
      <c r="H119">
        <f>(Prices!H119/Prices!H118)-1</f>
        <v>7.9578451550922358E-2</v>
      </c>
      <c r="I119">
        <f>(Prices!I119/Prices!I118)-1</f>
        <v>7.6727129563293417E-2</v>
      </c>
      <c r="J119">
        <f>(Prices!J119/Prices!J118)-1</f>
        <v>7.1260437165391766E-2</v>
      </c>
      <c r="K119">
        <f>(Prices!K119/Prices!K118)-1</f>
        <v>4.32653327743171E-2</v>
      </c>
      <c r="L119">
        <f>(Prices!L119/Prices!L118)-1</f>
        <v>5.4333054901346101E-2</v>
      </c>
      <c r="M119">
        <f>(Prices!M119/Prices!M118)-1</f>
        <v>0.11284461372545684</v>
      </c>
      <c r="O119">
        <f t="shared" si="5"/>
        <v>8.9489496530627086E-2</v>
      </c>
      <c r="P119">
        <f t="shared" si="4"/>
        <v>3.5760297527023949E-2</v>
      </c>
      <c r="R119">
        <f>(Prices!O119/Prices!O118)-1</f>
        <v>8.2983117760394132E-2</v>
      </c>
    </row>
    <row r="120" spans="1:18" x14ac:dyDescent="0.2">
      <c r="A120" s="1">
        <v>42310</v>
      </c>
      <c r="B120">
        <f>(Prices!B120/Prices!B119)-1</f>
        <v>-5.8042901231716293E-3</v>
      </c>
      <c r="C120">
        <f>(Prices!C120/Prices!C119)-1</f>
        <v>1.7303043745891644E-2</v>
      </c>
      <c r="D120">
        <f>(Prices!D120/Prices!D119)-1</f>
        <v>3.5269661827173504E-2</v>
      </c>
      <c r="E120">
        <f>(Prices!E120/Prices!E119)-1</f>
        <v>9.4656456618666951E-3</v>
      </c>
      <c r="F120">
        <f>(Prices!F120/Prices!F119)-1</f>
        <v>3.7820955171968373E-2</v>
      </c>
      <c r="G120">
        <f>(Prices!G120/Prices!G119)-1</f>
        <v>3.9444069580616636E-2</v>
      </c>
      <c r="H120">
        <f>(Prices!H120/Prices!H119)-1</f>
        <v>3.3470978192722267E-3</v>
      </c>
      <c r="I120">
        <f>(Prices!I120/Prices!I119)-1</f>
        <v>-2.322587043605262E-2</v>
      </c>
      <c r="J120">
        <f>(Prices!J120/Prices!J119)-1</f>
        <v>-2.0162373499617137E-2</v>
      </c>
      <c r="K120">
        <f>(Prices!K120/Prices!K119)-1</f>
        <v>4.7747107776674458E-3</v>
      </c>
      <c r="L120">
        <f>(Prices!L120/Prices!L119)-1</f>
        <v>2.4727442922341414E-2</v>
      </c>
      <c r="M120">
        <f>(Prices!M120/Prices!M119)-1</f>
        <v>-4.4492608282432622E-3</v>
      </c>
      <c r="O120">
        <f t="shared" si="5"/>
        <v>9.8759027183094403E-3</v>
      </c>
      <c r="P120">
        <f t="shared" si="4"/>
        <v>2.3932591731572819E-2</v>
      </c>
      <c r="R120">
        <f>(Prices!O120/Prices!O119)-1</f>
        <v>5.0486926072412786E-4</v>
      </c>
    </row>
    <row r="121" spans="1:18" x14ac:dyDescent="0.2">
      <c r="A121" s="1">
        <v>42339</v>
      </c>
      <c r="B121">
        <f>(Prices!B121/Prices!B120)-1</f>
        <v>-0.11022823147093153</v>
      </c>
      <c r="C121">
        <f>(Prices!C121/Prices!C120)-1</f>
        <v>-4.3261261296780429E-2</v>
      </c>
      <c r="D121">
        <f>(Prices!D121/Prices!D120)-1</f>
        <v>4.8196075126191618E-2</v>
      </c>
      <c r="E121">
        <f>(Prices!E121/Prices!E120)-1</f>
        <v>1.4618778457578641E-2</v>
      </c>
      <c r="F121">
        <f>(Prices!F121/Prices!F120)-1</f>
        <v>-9.7479759353396034E-3</v>
      </c>
      <c r="G121">
        <f>(Prices!G121/Prices!G120)-1</f>
        <v>2.0791232296252238E-2</v>
      </c>
      <c r="H121">
        <f>(Prices!H121/Prices!H120)-1</f>
        <v>-6.2612244521443206E-2</v>
      </c>
      <c r="I121">
        <f>(Prices!I121/Prices!I120)-1</f>
        <v>-1.495273051470325E-2</v>
      </c>
      <c r="J121">
        <f>(Prices!J121/Prices!J120)-1</f>
        <v>6.1063800746547603E-2</v>
      </c>
      <c r="K121">
        <f>(Prices!K121/Prices!K120)-1</f>
        <v>2.1978082679827038E-2</v>
      </c>
      <c r="L121">
        <f>(Prices!L121/Prices!L120)-1</f>
        <v>-1.3430057344704815E-2</v>
      </c>
      <c r="M121">
        <f>(Prices!M121/Prices!M120)-1</f>
        <v>-4.5432361564871071E-2</v>
      </c>
      <c r="O121">
        <f t="shared" si="5"/>
        <v>-1.108474111186473E-2</v>
      </c>
      <c r="P121">
        <f t="shared" si="4"/>
        <v>-7.9489833301347512E-2</v>
      </c>
      <c r="R121">
        <f>(Prices!O121/Prices!O120)-1</f>
        <v>-1.7530185176314439E-2</v>
      </c>
    </row>
    <row r="124" spans="1:18" x14ac:dyDescent="0.2">
      <c r="A124" s="2" t="s">
        <v>15</v>
      </c>
    </row>
    <row r="125" spans="1:18" x14ac:dyDescent="0.2">
      <c r="A125" t="s">
        <v>13</v>
      </c>
      <c r="B125">
        <f>AVERAGE(B3:B121)</f>
        <v>2.4600390074619827E-2</v>
      </c>
      <c r="C125">
        <f t="shared" ref="C125:P125" si="6">AVERAGE(C3:C121)</f>
        <v>-5.0970840612136331E-3</v>
      </c>
      <c r="D125">
        <f t="shared" si="6"/>
        <v>6.167803059509226E-3</v>
      </c>
      <c r="E125">
        <f t="shared" si="6"/>
        <v>8.2568419099746052E-3</v>
      </c>
      <c r="F125">
        <f t="shared" si="6"/>
        <v>1.0117705913889901E-2</v>
      </c>
      <c r="G125">
        <f t="shared" si="6"/>
        <v>1.0186445973344253E-2</v>
      </c>
      <c r="H125">
        <f t="shared" si="6"/>
        <v>1.1988346822185275E-2</v>
      </c>
      <c r="I125">
        <f t="shared" si="6"/>
        <v>6.9565091121415075E-3</v>
      </c>
      <c r="J125">
        <f t="shared" si="6"/>
        <v>5.8138229515150262E-3</v>
      </c>
      <c r="K125">
        <f t="shared" si="6"/>
        <v>7.9632808004976366E-3</v>
      </c>
      <c r="L125">
        <f t="shared" si="6"/>
        <v>1.1243833432662947E-2</v>
      </c>
      <c r="M125">
        <f t="shared" si="6"/>
        <v>4.9808411745518475E-3</v>
      </c>
      <c r="O125">
        <f t="shared" si="6"/>
        <v>8.598228096973198E-3</v>
      </c>
      <c r="P125">
        <f t="shared" si="6"/>
        <v>3.3333333358788284E-2</v>
      </c>
      <c r="R125">
        <f t="shared" ref="R125" si="7">AVERAGE(R3:R121)</f>
        <v>4.9053210159758975E-3</v>
      </c>
    </row>
    <row r="126" spans="1:18" x14ac:dyDescent="0.2">
      <c r="A126" t="s">
        <v>14</v>
      </c>
      <c r="B126">
        <f t="shared" ref="B126:M126" si="8">STDEV(B3:B121)</f>
        <v>9.5339683830957492E-2</v>
      </c>
      <c r="C126">
        <f t="shared" si="8"/>
        <v>0.15010502830388203</v>
      </c>
      <c r="D126">
        <f t="shared" si="8"/>
        <v>8.349396878140522E-2</v>
      </c>
      <c r="E126">
        <f t="shared" si="8"/>
        <v>4.0422716172354045E-2</v>
      </c>
      <c r="F126">
        <f t="shared" si="8"/>
        <v>8.6882905123696327E-2</v>
      </c>
      <c r="G126">
        <f t="shared" si="8"/>
        <v>7.2038564634038751E-2</v>
      </c>
      <c r="H126">
        <f t="shared" si="8"/>
        <v>6.97273311349874E-2</v>
      </c>
      <c r="I126">
        <f t="shared" si="8"/>
        <v>5.4690914704663592E-2</v>
      </c>
      <c r="J126">
        <f t="shared" si="8"/>
        <v>4.4436180884535173E-2</v>
      </c>
      <c r="K126">
        <f t="shared" si="8"/>
        <v>4.9984947139326823E-2</v>
      </c>
      <c r="L126">
        <f t="shared" si="8"/>
        <v>9.2305244550580173E-2</v>
      </c>
      <c r="M126">
        <f t="shared" si="8"/>
        <v>4.7510273983401449E-2</v>
      </c>
      <c r="O126">
        <f>STDEV(O3:O121)</f>
        <v>5.1209203345280466E-2</v>
      </c>
      <c r="P126">
        <f>STDEV(P3:P121)</f>
        <v>8.2055604649087288E-2</v>
      </c>
      <c r="R126">
        <f t="shared" ref="R126" si="9">STDEV(R3:R121)</f>
        <v>4.3668653688234492E-2</v>
      </c>
    </row>
    <row r="128" spans="1:18" x14ac:dyDescent="0.2">
      <c r="A128" s="2" t="s">
        <v>16</v>
      </c>
    </row>
    <row r="129" spans="1:18" x14ac:dyDescent="0.2">
      <c r="A129" t="s">
        <v>13</v>
      </c>
      <c r="B129">
        <f>12*B125</f>
        <v>0.29520468089543794</v>
      </c>
      <c r="C129">
        <f t="shared" ref="C129:P129" si="10">12*C125</f>
        <v>-6.1165008734563597E-2</v>
      </c>
      <c r="D129">
        <f t="shared" si="10"/>
        <v>7.4013636714110709E-2</v>
      </c>
      <c r="E129">
        <f t="shared" si="10"/>
        <v>9.908210291969527E-2</v>
      </c>
      <c r="F129">
        <f t="shared" si="10"/>
        <v>0.12141247096667881</v>
      </c>
      <c r="G129">
        <f t="shared" si="10"/>
        <v>0.12223735168013103</v>
      </c>
      <c r="H129">
        <f t="shared" si="10"/>
        <v>0.1438601618662233</v>
      </c>
      <c r="I129">
        <f t="shared" si="10"/>
        <v>8.347810934569809E-2</v>
      </c>
      <c r="J129">
        <f t="shared" si="10"/>
        <v>6.9765875418180315E-2</v>
      </c>
      <c r="K129">
        <f t="shared" si="10"/>
        <v>9.5559369605971639E-2</v>
      </c>
      <c r="L129">
        <f t="shared" si="10"/>
        <v>0.13492600119195536</v>
      </c>
      <c r="M129">
        <f t="shared" si="10"/>
        <v>5.9770094094622167E-2</v>
      </c>
      <c r="O129">
        <f t="shared" si="10"/>
        <v>0.10317873716367837</v>
      </c>
      <c r="P129">
        <f t="shared" si="10"/>
        <v>0.4000000003054594</v>
      </c>
      <c r="R129">
        <f t="shared" ref="R129" si="11">12*R125</f>
        <v>5.8863852191710767E-2</v>
      </c>
    </row>
    <row r="130" spans="1:18" x14ac:dyDescent="0.2">
      <c r="A130" t="s">
        <v>14</v>
      </c>
      <c r="B130">
        <f>SQRT(12)*B126</f>
        <v>0.33026635274554267</v>
      </c>
      <c r="C130">
        <f t="shared" ref="C130:O130" si="12">SQRT(12)*C126</f>
        <v>0.51997907098777607</v>
      </c>
      <c r="D130">
        <f t="shared" si="12"/>
        <v>0.28923159210992705</v>
      </c>
      <c r="E130">
        <f t="shared" si="12"/>
        <v>0.14002839638090667</v>
      </c>
      <c r="F130">
        <f t="shared" si="12"/>
        <v>0.30097121196685672</v>
      </c>
      <c r="G130">
        <f t="shared" si="12"/>
        <v>0.24954890810097916</v>
      </c>
      <c r="H130">
        <f t="shared" si="12"/>
        <v>0.24154256040395489</v>
      </c>
      <c r="I130">
        <f t="shared" si="12"/>
        <v>0.18945488596178631</v>
      </c>
      <c r="J130">
        <f t="shared" si="12"/>
        <v>0.15393144597267169</v>
      </c>
      <c r="K130">
        <f t="shared" si="12"/>
        <v>0.17315293611791732</v>
      </c>
      <c r="L130">
        <f t="shared" si="12"/>
        <v>0.31975474673335019</v>
      </c>
      <c r="M130">
        <f t="shared" si="12"/>
        <v>0.16458041684153818</v>
      </c>
      <c r="O130">
        <f t="shared" si="12"/>
        <v>0.17739388401830375</v>
      </c>
      <c r="P130">
        <f t="shared" ref="P130" si="13">SQRT(12)*P126</f>
        <v>0.2842489525960083</v>
      </c>
      <c r="R130">
        <f t="shared" ref="R130" si="14">SQRT(12)*R126</f>
        <v>0.15127265377230437</v>
      </c>
    </row>
    <row r="132" spans="1:18" x14ac:dyDescent="0.2">
      <c r="A132" s="2" t="s">
        <v>17</v>
      </c>
    </row>
    <row r="133" spans="1:18" x14ac:dyDescent="0.2">
      <c r="A133" t="s">
        <v>18</v>
      </c>
      <c r="C133">
        <f>AVERAGE(B125:M125)</f>
        <v>8.5982280969732015E-3</v>
      </c>
      <c r="E133" t="s">
        <v>20</v>
      </c>
      <c r="G133">
        <f>AVERAGE(B126:M126)</f>
        <v>7.3911479936985713E-2</v>
      </c>
    </row>
    <row r="134" spans="1:18" x14ac:dyDescent="0.2">
      <c r="A134" t="s">
        <v>19</v>
      </c>
      <c r="C134">
        <f>O125</f>
        <v>8.598228096973198E-3</v>
      </c>
      <c r="E134" t="s">
        <v>21</v>
      </c>
      <c r="G134">
        <f>O126</f>
        <v>5.1209203345280466E-2</v>
      </c>
    </row>
    <row r="135" spans="1:18" x14ac:dyDescent="0.2">
      <c r="C135" t="b">
        <f>(C133=C134)</f>
        <v>1</v>
      </c>
      <c r="G135" t="b">
        <f>(G133=G134)</f>
        <v>0</v>
      </c>
      <c r="H135" t="s">
        <v>22</v>
      </c>
    </row>
    <row r="139" spans="1:18" x14ac:dyDescent="0.2">
      <c r="A139" s="2" t="s">
        <v>25</v>
      </c>
      <c r="B139">
        <v>0.67861520690795762</v>
      </c>
      <c r="C139">
        <v>-0.59939157235360041</v>
      </c>
      <c r="D139">
        <v>-0.28297379817023571</v>
      </c>
      <c r="E139">
        <v>0.91004175164377654</v>
      </c>
      <c r="F139">
        <v>0.26631224435592904</v>
      </c>
      <c r="G139">
        <v>-1.9256374715932263E-3</v>
      </c>
      <c r="H139">
        <v>9.3437126521120628E-2</v>
      </c>
      <c r="I139">
        <v>2.140911128762794E-2</v>
      </c>
      <c r="J139">
        <v>-0.49433159735563659</v>
      </c>
      <c r="K139">
        <v>6.1721540864723284E-2</v>
      </c>
      <c r="L139">
        <v>0.72249335191263975</v>
      </c>
      <c r="M139">
        <v>-0.37540773274727135</v>
      </c>
    </row>
    <row r="140" spans="1:18" x14ac:dyDescent="0.2">
      <c r="A140" s="2" t="s">
        <v>26</v>
      </c>
      <c r="B140">
        <f>SUM(B139:M139)</f>
        <v>0.99999999539543749</v>
      </c>
    </row>
    <row r="142" spans="1:18" x14ac:dyDescent="0.2">
      <c r="A142" s="2" t="s">
        <v>27</v>
      </c>
    </row>
    <row r="143" spans="1:18" x14ac:dyDescent="0.2">
      <c r="A143" s="2" t="s">
        <v>30</v>
      </c>
    </row>
    <row r="144" spans="1:18" x14ac:dyDescent="0.2">
      <c r="A144" s="2" t="s">
        <v>28</v>
      </c>
      <c r="C144">
        <v>8.9999998051994629E-2</v>
      </c>
      <c r="D144">
        <v>0.10999999767342442</v>
      </c>
      <c r="E144">
        <v>0.13000000037009399</v>
      </c>
      <c r="F144">
        <v>0.15000012744656416</v>
      </c>
      <c r="G144">
        <v>0.20000000020439437</v>
      </c>
      <c r="H144">
        <v>0.25000019980297167</v>
      </c>
      <c r="I144">
        <v>0.29520467795508953</v>
      </c>
    </row>
    <row r="145" spans="1:13" x14ac:dyDescent="0.2">
      <c r="A145" s="2" t="s">
        <v>29</v>
      </c>
      <c r="C145">
        <v>0.11681100208636337</v>
      </c>
      <c r="D145">
        <v>0.12267817889543058</v>
      </c>
      <c r="E145">
        <v>0.1327763401795958</v>
      </c>
      <c r="F145">
        <v>0.14630986369664958</v>
      </c>
      <c r="G145">
        <v>0.19609446777944359</v>
      </c>
      <c r="H145">
        <v>0.26131062009405442</v>
      </c>
      <c r="I145">
        <v>0.330266349455967</v>
      </c>
    </row>
    <row r="146" spans="1:13" x14ac:dyDescent="0.2">
      <c r="A146" s="2" t="s">
        <v>31</v>
      </c>
    </row>
    <row r="147" spans="1:13" x14ac:dyDescent="0.2">
      <c r="A147" s="2" t="s">
        <v>28</v>
      </c>
      <c r="C147">
        <v>8.9999999341822179E-2</v>
      </c>
      <c r="D147">
        <v>0.10999999928527873</v>
      </c>
      <c r="E147">
        <v>0.12999999999237299</v>
      </c>
      <c r="F147">
        <v>0.15000000057271079</v>
      </c>
      <c r="G147">
        <v>0.19999975023535321</v>
      </c>
      <c r="H147">
        <v>0.25000000019603569</v>
      </c>
      <c r="I147">
        <v>0.29999999822351475</v>
      </c>
      <c r="J147">
        <v>0.40000000470081987</v>
      </c>
    </row>
    <row r="148" spans="1:13" x14ac:dyDescent="0.2">
      <c r="A148" s="2" t="s">
        <v>29</v>
      </c>
      <c r="C148">
        <v>0.10623715779651695</v>
      </c>
      <c r="D148">
        <v>0.10571045125155484</v>
      </c>
      <c r="E148">
        <v>0.10815465972686324</v>
      </c>
      <c r="F148">
        <v>0.11336829120060667</v>
      </c>
      <c r="G148">
        <v>0.13606497689743446</v>
      </c>
      <c r="H148">
        <v>0.16774628814139689</v>
      </c>
      <c r="I148">
        <v>0.20424749147995983</v>
      </c>
      <c r="J148">
        <v>0.28418560588674219</v>
      </c>
    </row>
    <row r="152" spans="1:13" x14ac:dyDescent="0.2">
      <c r="A152" s="3"/>
    </row>
    <row r="153" spans="1:13" x14ac:dyDescent="0.2">
      <c r="A153" s="2" t="s">
        <v>36</v>
      </c>
      <c r="B153">
        <f>INDEX((B3:B121,R3:R121),1)</f>
        <v>-9.2967802539170252E-2</v>
      </c>
      <c r="C153">
        <f>INDEX((C3:C121,S3:S121),1)</f>
        <v>6.132852727210425E-3</v>
      </c>
      <c r="D153">
        <f>INDEX((D3:D121,T3:T121),1)</f>
        <v>1.1178855590288972E-2</v>
      </c>
      <c r="E153">
        <f>INDEX((E3:E121,U3:U121),1)</f>
        <v>7.5868398424863148E-3</v>
      </c>
      <c r="F153">
        <f>INDEX((F3:F121,V3:V121),1)</f>
        <v>3.496856108898827E-2</v>
      </c>
      <c r="G153">
        <f>INDEX((G3:G121,W3:W121),1)</f>
        <v>-4.2236272662800056E-2</v>
      </c>
      <c r="H153">
        <f>INDEX((H3:H121,X3:X121),1)</f>
        <v>-1.1933176705497872E-2</v>
      </c>
      <c r="I153">
        <f>INDEX((I3:I121,Y3:Y121),1)</f>
        <v>2.9674047358230204E-2</v>
      </c>
      <c r="J153">
        <f>INDEX((J3:J121,Z3:Z121),1)</f>
        <v>1.1818308418969581E-2</v>
      </c>
      <c r="K153">
        <f>INDEX((K3:K121,AA3:AA121),1)</f>
        <v>6.3198459799483908E-2</v>
      </c>
      <c r="L153">
        <f>INDEX((L3:L121,AB3:AB121),1)</f>
        <v>3.8163001238350924E-2</v>
      </c>
      <c r="M153">
        <f>INDEX((M3:M121,AC3:AC121),1)</f>
        <v>-4.8837754001498479E-2</v>
      </c>
    </row>
    <row r="154" spans="1:13" x14ac:dyDescent="0.2">
      <c r="B154">
        <f>INDEX((B3:B121,R3:R121),2)</f>
        <v>-8.4245819435702862E-2</v>
      </c>
      <c r="C154">
        <f>INDEX((C3:C121,S3:S121),2)</f>
        <v>1.8546394051242476E-2</v>
      </c>
      <c r="D154">
        <f>INDEX((D3:D121,T3:T121),2)</f>
        <v>5.8107671311274478E-2</v>
      </c>
      <c r="E154">
        <f>INDEX((E3:E121,U3:U121),2)</f>
        <v>2.7233266601253581E-2</v>
      </c>
      <c r="F154">
        <f>INDEX((F3:F121,V3:V121),2)</f>
        <v>1.2153638335025807E-2</v>
      </c>
      <c r="G154">
        <f>INDEX((G3:G121,W3:W121),2)</f>
        <v>1.2653416152847319E-2</v>
      </c>
      <c r="H154">
        <f>INDEX((H3:H121,X3:X121),2)</f>
        <v>0.1022544440136437</v>
      </c>
      <c r="I154">
        <f>INDEX((I3:I121,Y3:Y121),2)</f>
        <v>-4.8491791707971577E-2</v>
      </c>
      <c r="J154">
        <f>INDEX((J3:J121,Z3:Z121),2)</f>
        <v>-3.8378073673057789E-2</v>
      </c>
      <c r="K154">
        <f>INDEX((K3:K121,AA3:AA121),2)</f>
        <v>-1.993475661820987E-2</v>
      </c>
      <c r="L154">
        <f>INDEX((L3:L121,AB3:AB121),2)</f>
        <v>-5.1401930163831322E-3</v>
      </c>
      <c r="M154">
        <f>INDEX((M3:M121,AC3:AC121),2)</f>
        <v>2.5096892327914677E-2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36" sqref="D36"/>
    </sheetView>
  </sheetViews>
  <sheetFormatPr baseColWidth="10" defaultRowHeight="16" x14ac:dyDescent="0.2"/>
  <sheetData>
    <row r="1" spans="1:14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3" spans="1:14" x14ac:dyDescent="0.2">
      <c r="A3" t="s">
        <v>32</v>
      </c>
    </row>
    <row r="4" spans="1:14" x14ac:dyDescent="0.2">
      <c r="A4">
        <v>0.9</v>
      </c>
      <c r="C4">
        <v>2.4260943296863454E-2</v>
      </c>
      <c r="D4">
        <v>0</v>
      </c>
      <c r="E4">
        <v>0</v>
      </c>
      <c r="F4">
        <v>0.37858758760998407</v>
      </c>
      <c r="G4">
        <v>0</v>
      </c>
      <c r="H4">
        <v>0</v>
      </c>
      <c r="I4">
        <v>0</v>
      </c>
      <c r="J4">
        <v>2.5451410272219092E-2</v>
      </c>
      <c r="K4">
        <v>0.16449924202269559</v>
      </c>
      <c r="L4">
        <v>0.2064110280600138</v>
      </c>
      <c r="M4">
        <v>0</v>
      </c>
      <c r="N4">
        <v>0.20078978634140424</v>
      </c>
    </row>
    <row r="5" spans="1:14" x14ac:dyDescent="0.2">
      <c r="A5">
        <v>0.11</v>
      </c>
      <c r="C5">
        <v>9.8959194604191919E-2</v>
      </c>
      <c r="D5">
        <v>0</v>
      </c>
      <c r="E5">
        <v>0</v>
      </c>
      <c r="F5">
        <v>0.4426239875538508</v>
      </c>
      <c r="G5">
        <v>0</v>
      </c>
      <c r="H5">
        <v>0</v>
      </c>
      <c r="I5">
        <v>1.9200205703106567E-4</v>
      </c>
      <c r="J5">
        <v>1.8168715425042264E-2</v>
      </c>
      <c r="K5">
        <v>0.10681797095234803</v>
      </c>
      <c r="L5">
        <v>0.19392504171695205</v>
      </c>
      <c r="M5">
        <v>1.4316847239796912E-2</v>
      </c>
      <c r="N5">
        <v>0.12499625517511936</v>
      </c>
    </row>
    <row r="6" spans="1:14" x14ac:dyDescent="0.2">
      <c r="A6">
        <v>0.13</v>
      </c>
      <c r="C6">
        <v>0.17313343932945446</v>
      </c>
      <c r="D6">
        <v>0</v>
      </c>
      <c r="E6">
        <v>0</v>
      </c>
      <c r="F6">
        <v>0.50485997728549425</v>
      </c>
      <c r="G6">
        <v>0</v>
      </c>
      <c r="H6">
        <v>0</v>
      </c>
      <c r="I6">
        <v>1.9193644445943857E-4</v>
      </c>
      <c r="J6">
        <v>1.0764169736332757E-2</v>
      </c>
      <c r="K6">
        <v>4.581834823870181E-2</v>
      </c>
      <c r="L6">
        <v>0.18159986320373911</v>
      </c>
      <c r="M6">
        <v>3.1835036647589368E-2</v>
      </c>
      <c r="N6">
        <v>5.1797244128940025E-2</v>
      </c>
    </row>
    <row r="7" spans="1:14" x14ac:dyDescent="0.2">
      <c r="A7">
        <v>0.15</v>
      </c>
      <c r="C7">
        <v>0.2532089792479027</v>
      </c>
      <c r="D7">
        <v>0</v>
      </c>
      <c r="E7">
        <v>0</v>
      </c>
      <c r="F7">
        <v>0.54190418083739356</v>
      </c>
      <c r="G7">
        <v>0</v>
      </c>
      <c r="H7">
        <v>0</v>
      </c>
      <c r="I7">
        <v>1.9033579205304102E-4</v>
      </c>
      <c r="J7">
        <v>0</v>
      </c>
      <c r="K7">
        <v>0</v>
      </c>
      <c r="L7">
        <v>0.1546422483203915</v>
      </c>
      <c r="M7">
        <v>5.00542498715131E-2</v>
      </c>
      <c r="N7">
        <v>0</v>
      </c>
    </row>
    <row r="8" spans="1:14" x14ac:dyDescent="0.2">
      <c r="A8">
        <v>0.2</v>
      </c>
      <c r="C8">
        <v>0.49899248581310801</v>
      </c>
      <c r="D8">
        <v>0</v>
      </c>
      <c r="E8">
        <v>0</v>
      </c>
      <c r="F8">
        <v>0.41584646373205569</v>
      </c>
      <c r="G8">
        <v>0</v>
      </c>
      <c r="H8">
        <v>0</v>
      </c>
      <c r="I8">
        <v>1.9052375027385054E-4</v>
      </c>
      <c r="J8">
        <v>0</v>
      </c>
      <c r="K8">
        <v>0</v>
      </c>
      <c r="L8">
        <v>0</v>
      </c>
      <c r="M8">
        <v>8.4970508224089678E-2</v>
      </c>
      <c r="N8">
        <v>0</v>
      </c>
    </row>
    <row r="9" spans="1:14" x14ac:dyDescent="0.2">
      <c r="A9">
        <v>0.25</v>
      </c>
      <c r="C9">
        <v>0.7472322157816591</v>
      </c>
      <c r="D9">
        <v>0</v>
      </c>
      <c r="E9">
        <v>0</v>
      </c>
      <c r="F9">
        <v>0.13088403412340766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0.12188374889883567</v>
      </c>
      <c r="N9">
        <v>0</v>
      </c>
    </row>
    <row r="10" spans="1:14" x14ac:dyDescent="0.2">
      <c r="A10">
        <v>0.3</v>
      </c>
      <c r="C10">
        <v>1.0000000079383913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0.4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</row>
    <row r="14" spans="1:14" x14ac:dyDescent="0.2">
      <c r="A14" t="s">
        <v>34</v>
      </c>
    </row>
    <row r="15" spans="1:14" x14ac:dyDescent="0.2">
      <c r="A15">
        <v>0.9</v>
      </c>
      <c r="C15">
        <v>-3.4453022442520485E-2</v>
      </c>
      <c r="D15">
        <v>-4.8133791362842245E-2</v>
      </c>
      <c r="E15">
        <v>-0.18436256070890814</v>
      </c>
      <c r="F15">
        <v>0.31429882852688323</v>
      </c>
      <c r="G15">
        <v>3.3284773822810303E-2</v>
      </c>
      <c r="H15">
        <v>3.3069126237305166E-2</v>
      </c>
      <c r="I15">
        <v>2.8658068507557075E-3</v>
      </c>
      <c r="J15">
        <v>2.9052833196390255E-2</v>
      </c>
      <c r="K15">
        <v>0.2435460817520077</v>
      </c>
      <c r="L15">
        <v>0.24354661011950654</v>
      </c>
      <c r="M15">
        <v>8.7713478563870378E-2</v>
      </c>
      <c r="N15">
        <v>0.27957183517124007</v>
      </c>
    </row>
    <row r="16" spans="1:14" x14ac:dyDescent="0.2">
      <c r="A16">
        <v>0.11</v>
      </c>
      <c r="C16">
        <v>1.3271836010991024E-2</v>
      </c>
      <c r="D16">
        <v>-8.341569565532285E-2</v>
      </c>
      <c r="E16">
        <v>-0.1906089959970306</v>
      </c>
      <c r="F16">
        <v>0.35546260108018851</v>
      </c>
      <c r="G16">
        <v>4.8375234642292063E-2</v>
      </c>
      <c r="H16">
        <v>2.9404207726601191E-2</v>
      </c>
      <c r="I16">
        <v>3.0076913873942337E-3</v>
      </c>
      <c r="J16">
        <v>2.8756810406720287E-2</v>
      </c>
      <c r="K16">
        <v>0.19452016505002689</v>
      </c>
      <c r="L16">
        <v>0.23311073164303484</v>
      </c>
      <c r="M16">
        <v>0.12930141236470277</v>
      </c>
      <c r="N16">
        <v>0.23881399769051379</v>
      </c>
    </row>
    <row r="17" spans="1:14" x14ac:dyDescent="0.2">
      <c r="A17">
        <v>0.13</v>
      </c>
      <c r="C17">
        <v>6.0285611735867009E-2</v>
      </c>
      <c r="D17">
        <v>-0.11902782229565914</v>
      </c>
      <c r="E17">
        <v>-0.19686561427609961</v>
      </c>
      <c r="F17">
        <v>0.39649915509714229</v>
      </c>
      <c r="G17">
        <v>6.5895752710667263E-2</v>
      </c>
      <c r="H17">
        <v>2.6388114477190951E-2</v>
      </c>
      <c r="I17">
        <v>3.7818186580139516E-3</v>
      </c>
      <c r="J17">
        <v>2.6158078023459284E-2</v>
      </c>
      <c r="K17">
        <v>0.14585895304210394</v>
      </c>
      <c r="L17">
        <v>0.22294262646054325</v>
      </c>
      <c r="M17">
        <v>0.16995827330226734</v>
      </c>
      <c r="N17">
        <v>0.19812506173217467</v>
      </c>
    </row>
    <row r="18" spans="1:14" x14ac:dyDescent="0.2">
      <c r="A18">
        <v>0.15</v>
      </c>
      <c r="C18">
        <v>0.10422304613383597</v>
      </c>
      <c r="D18">
        <v>-0.15460495893805906</v>
      </c>
      <c r="E18">
        <v>-0.20305200428362169</v>
      </c>
      <c r="F18">
        <v>0.43065784466412427</v>
      </c>
      <c r="G18">
        <v>7.9211697143640722E-2</v>
      </c>
      <c r="H18">
        <v>2.0272732606264464E-2</v>
      </c>
      <c r="I18">
        <v>2.1805742373514576E-2</v>
      </c>
      <c r="J18">
        <v>2.6388271812546122E-2</v>
      </c>
      <c r="K18">
        <v>0.10131181674019907</v>
      </c>
      <c r="L18">
        <v>0.20954547974563836</v>
      </c>
      <c r="M18">
        <v>0.21071629256272906</v>
      </c>
      <c r="N18">
        <v>0.15352403975725809</v>
      </c>
    </row>
    <row r="19" spans="1:14" x14ac:dyDescent="0.2">
      <c r="A19">
        <v>0.2</v>
      </c>
      <c r="C19">
        <v>0.21984282037281516</v>
      </c>
      <c r="D19">
        <v>-0.24341329296659334</v>
      </c>
      <c r="E19">
        <v>-0.21848195306489018</v>
      </c>
      <c r="F19">
        <v>0.52701271309354758</v>
      </c>
      <c r="G19">
        <v>0.11739718141590007</v>
      </c>
      <c r="H19">
        <v>9.8694330035813092E-3</v>
      </c>
      <c r="I19">
        <v>3.7497885110832949E-2</v>
      </c>
      <c r="J19">
        <v>2.5959482589859171E-2</v>
      </c>
      <c r="K19">
        <v>-1.7542940286681786E-2</v>
      </c>
      <c r="L19">
        <v>0.18070471468293137</v>
      </c>
      <c r="M19">
        <v>0.3128746534285341</v>
      </c>
      <c r="N19">
        <v>4.827930639101561E-2</v>
      </c>
    </row>
    <row r="20" spans="1:14" x14ac:dyDescent="0.2">
      <c r="A20">
        <v>0.25</v>
      </c>
      <c r="C20">
        <v>0.33539724948472655</v>
      </c>
      <c r="D20">
        <v>-0.33203413264710374</v>
      </c>
      <c r="E20">
        <v>-0.23421212821337373</v>
      </c>
      <c r="F20">
        <v>0.62466043724075637</v>
      </c>
      <c r="G20">
        <v>0.15578803713745365</v>
      </c>
      <c r="H20">
        <v>-1.5339051216982469E-3</v>
      </c>
      <c r="I20">
        <v>5.3540152814993629E-2</v>
      </c>
      <c r="J20">
        <v>2.1836873503978175E-2</v>
      </c>
      <c r="K20">
        <v>-0.13554709245253166</v>
      </c>
      <c r="L20">
        <v>0.1528753720253172</v>
      </c>
      <c r="M20">
        <v>0.41576154357024664</v>
      </c>
      <c r="N20">
        <v>-5.6532407890318576E-2</v>
      </c>
    </row>
    <row r="21" spans="1:14" x14ac:dyDescent="0.2">
      <c r="A21">
        <v>0.3</v>
      </c>
      <c r="C21">
        <v>0.44994302077014364</v>
      </c>
      <c r="D21">
        <v>-0.42125460027045009</v>
      </c>
      <c r="E21">
        <v>-0.25010490760573262</v>
      </c>
      <c r="F21">
        <v>0.71962914327732053</v>
      </c>
      <c r="G21">
        <v>0.19255244022074977</v>
      </c>
      <c r="H21">
        <v>-1.8823399236501778E-3</v>
      </c>
      <c r="I21">
        <v>6.6847925049702772E-2</v>
      </c>
      <c r="J21">
        <v>2.2761895129177034E-2</v>
      </c>
      <c r="K21">
        <v>-0.25518812653273348</v>
      </c>
      <c r="L21">
        <v>0.12155531953016641</v>
      </c>
      <c r="M21">
        <v>0.51776819075585134</v>
      </c>
      <c r="N21">
        <v>-0.16262795907540056</v>
      </c>
    </row>
    <row r="22" spans="1:14" x14ac:dyDescent="0.2">
      <c r="A22">
        <v>0.4</v>
      </c>
      <c r="C22">
        <v>0.67861520690795762</v>
      </c>
      <c r="D22">
        <v>-0.59939157235360041</v>
      </c>
      <c r="E22">
        <v>-0.28297379817023571</v>
      </c>
      <c r="F22">
        <v>0.91004175164377654</v>
      </c>
      <c r="G22">
        <v>0.26631224435592904</v>
      </c>
      <c r="H22">
        <v>-1.9256374715932263E-3</v>
      </c>
      <c r="I22">
        <v>9.3437126521120628E-2</v>
      </c>
      <c r="J22">
        <v>2.140911128762794E-2</v>
      </c>
      <c r="K22">
        <v>-0.49433159735563659</v>
      </c>
      <c r="L22">
        <v>6.1721540864723284E-2</v>
      </c>
      <c r="M22">
        <v>0.72249335191263975</v>
      </c>
      <c r="N22">
        <v>-0.37540773274727135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8" workbookViewId="0">
      <selection activeCell="P10" sqref="P10:R21"/>
    </sheetView>
  </sheetViews>
  <sheetFormatPr baseColWidth="10" defaultRowHeight="16" x14ac:dyDescent="0.2"/>
  <sheetData>
    <row r="1" spans="1:18" x14ac:dyDescent="0.2">
      <c r="B1">
        <v>0.9</v>
      </c>
      <c r="C1">
        <v>0.11</v>
      </c>
      <c r="D1">
        <v>0.13</v>
      </c>
      <c r="E1">
        <v>0.15</v>
      </c>
      <c r="F1">
        <v>0.2</v>
      </c>
      <c r="G1">
        <v>0.25</v>
      </c>
      <c r="H1">
        <v>0.3</v>
      </c>
      <c r="I1">
        <v>0.4</v>
      </c>
    </row>
    <row r="3" spans="1:18" x14ac:dyDescent="0.2">
      <c r="A3" t="s">
        <v>1</v>
      </c>
      <c r="B3" s="4">
        <v>2.4260943296863454E-2</v>
      </c>
      <c r="C3" s="4">
        <v>9.8959194604191919E-2</v>
      </c>
      <c r="D3" s="4">
        <v>0.17313343932945446</v>
      </c>
      <c r="E3" s="4">
        <v>0.2532089792479027</v>
      </c>
      <c r="F3" s="4">
        <v>0.49899248581310801</v>
      </c>
      <c r="G3" s="4">
        <v>0.7472322157816591</v>
      </c>
      <c r="H3" s="4">
        <v>1.0000000079383913</v>
      </c>
      <c r="I3" s="4" t="s">
        <v>33</v>
      </c>
    </row>
    <row r="4" spans="1:18" x14ac:dyDescent="0.2">
      <c r="A4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 t="s">
        <v>33</v>
      </c>
    </row>
    <row r="5" spans="1:18" x14ac:dyDescent="0.2">
      <c r="A5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 t="s">
        <v>33</v>
      </c>
    </row>
    <row r="6" spans="1:18" x14ac:dyDescent="0.2">
      <c r="A6" t="s">
        <v>4</v>
      </c>
      <c r="B6" s="4">
        <v>0.37858758760998407</v>
      </c>
      <c r="C6" s="4">
        <v>0.4426239875538508</v>
      </c>
      <c r="D6" s="4">
        <v>0.50485997728549425</v>
      </c>
      <c r="E6" s="4">
        <v>0.54190418083739356</v>
      </c>
      <c r="F6" s="4">
        <v>0.41584646373205569</v>
      </c>
      <c r="G6" s="4">
        <v>0.13088403412340766</v>
      </c>
      <c r="H6" s="4">
        <v>0</v>
      </c>
      <c r="I6" s="4" t="s">
        <v>33</v>
      </c>
    </row>
    <row r="7" spans="1:18" x14ac:dyDescent="0.2">
      <c r="A7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 t="s">
        <v>33</v>
      </c>
    </row>
    <row r="8" spans="1:18" x14ac:dyDescent="0.2">
      <c r="A8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33</v>
      </c>
    </row>
    <row r="9" spans="1:18" x14ac:dyDescent="0.2">
      <c r="A9" t="s">
        <v>7</v>
      </c>
      <c r="B9" s="4">
        <v>0</v>
      </c>
      <c r="C9" s="4">
        <v>1.9200205703106567E-4</v>
      </c>
      <c r="D9" s="4">
        <v>1.9193644445943857E-4</v>
      </c>
      <c r="E9" s="4">
        <v>1.9033579205304102E-4</v>
      </c>
      <c r="F9" s="4">
        <v>1.9052375027385054E-4</v>
      </c>
      <c r="G9" s="4">
        <v>0</v>
      </c>
      <c r="H9" s="4">
        <v>0</v>
      </c>
      <c r="I9" s="4" t="s">
        <v>33</v>
      </c>
      <c r="N9">
        <v>0.29520468089543794</v>
      </c>
      <c r="O9">
        <v>0.33026635274554267</v>
      </c>
      <c r="Q9" t="s">
        <v>13</v>
      </c>
      <c r="R9" t="s">
        <v>14</v>
      </c>
    </row>
    <row r="10" spans="1:18" x14ac:dyDescent="0.2">
      <c r="A10" t="s">
        <v>8</v>
      </c>
      <c r="B10" s="4">
        <v>2.5451410272219092E-2</v>
      </c>
      <c r="C10" s="4">
        <v>1.8168715425042264E-2</v>
      </c>
      <c r="D10" s="4">
        <v>1.0764169736332757E-2</v>
      </c>
      <c r="E10" s="4">
        <v>0</v>
      </c>
      <c r="F10" s="4">
        <v>0</v>
      </c>
      <c r="G10" s="4">
        <v>0</v>
      </c>
      <c r="H10" s="4">
        <v>0</v>
      </c>
      <c r="I10" s="4" t="s">
        <v>33</v>
      </c>
      <c r="N10">
        <v>-6.1165008734563597E-2</v>
      </c>
      <c r="O10">
        <v>0.51997907098777607</v>
      </c>
      <c r="P10" t="s">
        <v>1</v>
      </c>
      <c r="Q10">
        <v>0.29520468089543794</v>
      </c>
      <c r="R10">
        <v>0.33026635274554267</v>
      </c>
    </row>
    <row r="11" spans="1:18" x14ac:dyDescent="0.2">
      <c r="A11" t="s">
        <v>9</v>
      </c>
      <c r="B11" s="4">
        <v>0.16449924202269559</v>
      </c>
      <c r="C11" s="4">
        <v>0.10681797095234803</v>
      </c>
      <c r="D11" s="4">
        <v>4.581834823870181E-2</v>
      </c>
      <c r="E11" s="4">
        <v>0</v>
      </c>
      <c r="F11" s="4">
        <v>0</v>
      </c>
      <c r="G11" s="4">
        <v>0</v>
      </c>
      <c r="H11" s="4">
        <v>0</v>
      </c>
      <c r="I11" s="4" t="s">
        <v>33</v>
      </c>
      <c r="N11">
        <v>7.4013636714110709E-2</v>
      </c>
      <c r="O11">
        <v>0.28923159210992705</v>
      </c>
      <c r="P11" t="s">
        <v>2</v>
      </c>
      <c r="Q11">
        <v>-6.1165008734563597E-2</v>
      </c>
      <c r="R11">
        <v>0.51997907098777607</v>
      </c>
    </row>
    <row r="12" spans="1:18" x14ac:dyDescent="0.2">
      <c r="A12" t="s">
        <v>10</v>
      </c>
      <c r="B12" s="4">
        <v>0.2064110280600138</v>
      </c>
      <c r="C12" s="4">
        <v>0.19392504171695205</v>
      </c>
      <c r="D12" s="4">
        <v>0.18159986320373911</v>
      </c>
      <c r="E12" s="4">
        <v>0.1546422483203915</v>
      </c>
      <c r="F12" s="4">
        <v>0</v>
      </c>
      <c r="G12" s="4">
        <v>0</v>
      </c>
      <c r="H12" s="4">
        <v>0</v>
      </c>
      <c r="I12" s="4" t="s">
        <v>33</v>
      </c>
      <c r="N12">
        <v>9.908210291969527E-2</v>
      </c>
      <c r="O12">
        <v>0.14002839638090667</v>
      </c>
      <c r="P12" t="s">
        <v>3</v>
      </c>
      <c r="Q12">
        <v>7.4013636714110709E-2</v>
      </c>
      <c r="R12">
        <v>0.28923159210992705</v>
      </c>
    </row>
    <row r="13" spans="1:18" x14ac:dyDescent="0.2">
      <c r="A13" t="s">
        <v>11</v>
      </c>
      <c r="B13" s="4">
        <v>0</v>
      </c>
      <c r="C13" s="4">
        <v>1.4316847239796912E-2</v>
      </c>
      <c r="D13" s="4">
        <v>3.1835036647589368E-2</v>
      </c>
      <c r="E13" s="4">
        <v>5.00542498715131E-2</v>
      </c>
      <c r="F13" s="4">
        <v>8.4970508224089678E-2</v>
      </c>
      <c r="G13" s="4">
        <v>0.12188374889883567</v>
      </c>
      <c r="H13" s="4">
        <v>0</v>
      </c>
      <c r="I13" s="4" t="s">
        <v>33</v>
      </c>
      <c r="N13">
        <v>0.12141247096667881</v>
      </c>
      <c r="O13">
        <v>0.30097121196685672</v>
      </c>
      <c r="P13" t="s">
        <v>4</v>
      </c>
      <c r="Q13">
        <v>9.908210291969527E-2</v>
      </c>
      <c r="R13">
        <v>0.14002839638090667</v>
      </c>
    </row>
    <row r="14" spans="1:18" x14ac:dyDescent="0.2">
      <c r="A14" t="s">
        <v>12</v>
      </c>
      <c r="B14" s="4">
        <v>0.20078978634140424</v>
      </c>
      <c r="C14" s="4">
        <v>0.12499625517511936</v>
      </c>
      <c r="D14" s="4">
        <v>5.1797244128940025E-2</v>
      </c>
      <c r="E14" s="4">
        <v>0</v>
      </c>
      <c r="F14" s="4">
        <v>0</v>
      </c>
      <c r="G14" s="4">
        <v>0</v>
      </c>
      <c r="H14" s="4">
        <v>0</v>
      </c>
      <c r="I14" s="4" t="s">
        <v>33</v>
      </c>
      <c r="N14">
        <v>0.12223735168013103</v>
      </c>
      <c r="O14">
        <v>0.24954890810097916</v>
      </c>
      <c r="P14" t="s">
        <v>5</v>
      </c>
      <c r="Q14">
        <v>0.12141247096667881</v>
      </c>
      <c r="R14">
        <v>0.30097121196685672</v>
      </c>
    </row>
    <row r="15" spans="1:18" x14ac:dyDescent="0.2">
      <c r="N15">
        <v>0.1438601618662233</v>
      </c>
      <c r="O15">
        <v>0.24154256040395489</v>
      </c>
      <c r="P15" t="s">
        <v>6</v>
      </c>
      <c r="Q15">
        <v>0.12223735168013103</v>
      </c>
      <c r="R15">
        <v>0.24954890810097916</v>
      </c>
    </row>
    <row r="16" spans="1:18" x14ac:dyDescent="0.2">
      <c r="N16">
        <v>8.347810934569809E-2</v>
      </c>
      <c r="O16">
        <v>0.18945488596178631</v>
      </c>
      <c r="P16" t="s">
        <v>7</v>
      </c>
      <c r="Q16">
        <v>0.1438601618662233</v>
      </c>
      <c r="R16">
        <v>0.24154256040395489</v>
      </c>
    </row>
    <row r="17" spans="1:18" x14ac:dyDescent="0.2">
      <c r="N17">
        <v>6.9765875418180315E-2</v>
      </c>
      <c r="O17">
        <v>0.15393144597267169</v>
      </c>
      <c r="P17" t="s">
        <v>8</v>
      </c>
      <c r="Q17">
        <v>8.347810934569809E-2</v>
      </c>
      <c r="R17">
        <v>0.18945488596178631</v>
      </c>
    </row>
    <row r="18" spans="1:18" x14ac:dyDescent="0.2">
      <c r="N18">
        <v>9.5559369605971639E-2</v>
      </c>
      <c r="O18">
        <v>0.17315293611791732</v>
      </c>
      <c r="P18" t="s">
        <v>9</v>
      </c>
      <c r="Q18">
        <v>6.9765875418180315E-2</v>
      </c>
      <c r="R18">
        <v>0.15393144597267169</v>
      </c>
    </row>
    <row r="19" spans="1:18" x14ac:dyDescent="0.2">
      <c r="B19">
        <v>0.9</v>
      </c>
      <c r="C19">
        <v>0.11</v>
      </c>
      <c r="D19">
        <v>0.13</v>
      </c>
      <c r="E19">
        <v>0.15</v>
      </c>
      <c r="F19">
        <v>0.2</v>
      </c>
      <c r="G19">
        <v>0.25</v>
      </c>
      <c r="H19">
        <v>0.3</v>
      </c>
      <c r="I19">
        <v>0.4</v>
      </c>
      <c r="N19">
        <v>0.13492600119195536</v>
      </c>
      <c r="O19">
        <v>0.31975474673335019</v>
      </c>
      <c r="P19" t="s">
        <v>10</v>
      </c>
      <c r="Q19">
        <v>9.5559369605971639E-2</v>
      </c>
      <c r="R19">
        <v>0.17315293611791732</v>
      </c>
    </row>
    <row r="20" spans="1:18" x14ac:dyDescent="0.2">
      <c r="N20">
        <v>5.9770094094622167E-2</v>
      </c>
      <c r="O20">
        <v>0.16458041684153818</v>
      </c>
      <c r="P20" t="s">
        <v>11</v>
      </c>
      <c r="Q20">
        <v>0.13492600119195536</v>
      </c>
      <c r="R20">
        <v>0.31975474673335019</v>
      </c>
    </row>
    <row r="21" spans="1:18" x14ac:dyDescent="0.2">
      <c r="A21" t="s">
        <v>1</v>
      </c>
      <c r="B21" s="4">
        <v>-3.4453022442520485E-2</v>
      </c>
      <c r="C21" s="4">
        <v>1.3271836010991024E-2</v>
      </c>
      <c r="D21" s="4">
        <v>6.0285611735867009E-2</v>
      </c>
      <c r="E21" s="4">
        <v>0.10422304613383597</v>
      </c>
      <c r="F21" s="4">
        <v>0.21984282037281516</v>
      </c>
      <c r="G21" s="4">
        <v>0.33539724948472655</v>
      </c>
      <c r="H21" s="4">
        <v>0.44994302077014364</v>
      </c>
      <c r="I21" s="4">
        <v>0.67861520690795762</v>
      </c>
      <c r="P21" t="s">
        <v>12</v>
      </c>
      <c r="Q21">
        <v>5.9770094094622167E-2</v>
      </c>
      <c r="R21">
        <v>0.16458041684153818</v>
      </c>
    </row>
    <row r="22" spans="1:18" x14ac:dyDescent="0.2">
      <c r="A22" t="s">
        <v>2</v>
      </c>
      <c r="B22" s="4">
        <v>-4.8133791362842245E-2</v>
      </c>
      <c r="C22" s="4">
        <v>-8.341569565532285E-2</v>
      </c>
      <c r="D22" s="4">
        <v>-0.11902782229565914</v>
      </c>
      <c r="E22" s="4">
        <v>-0.15460495893805906</v>
      </c>
      <c r="F22" s="4">
        <v>-0.24341329296659334</v>
      </c>
      <c r="G22" s="4">
        <v>-0.33203413264710374</v>
      </c>
      <c r="H22" s="4">
        <v>-0.42125460027045009</v>
      </c>
      <c r="I22" s="4">
        <v>-0.59939157235360041</v>
      </c>
    </row>
    <row r="23" spans="1:18" x14ac:dyDescent="0.2">
      <c r="A23" t="s">
        <v>3</v>
      </c>
      <c r="B23" s="4">
        <v>-0.18436256070890814</v>
      </c>
      <c r="C23" s="4">
        <v>-0.1906089959970306</v>
      </c>
      <c r="D23" s="4">
        <v>-0.19686561427609961</v>
      </c>
      <c r="E23" s="4">
        <v>-0.20305200428362169</v>
      </c>
      <c r="F23" s="4">
        <v>-0.21848195306489018</v>
      </c>
      <c r="G23" s="4">
        <v>-0.23421212821337373</v>
      </c>
      <c r="H23" s="4">
        <v>-0.25010490760573262</v>
      </c>
      <c r="I23" s="4">
        <v>-0.28297379817023571</v>
      </c>
    </row>
    <row r="24" spans="1:18" x14ac:dyDescent="0.2">
      <c r="A24" t="s">
        <v>4</v>
      </c>
      <c r="B24" s="4">
        <v>0.31429882852688323</v>
      </c>
      <c r="C24" s="4">
        <v>0.35546260108018851</v>
      </c>
      <c r="D24" s="4">
        <v>0.39649915509714229</v>
      </c>
      <c r="E24" s="4">
        <v>0.43065784466412427</v>
      </c>
      <c r="F24" s="4">
        <v>0.52701271309354758</v>
      </c>
      <c r="G24" s="4">
        <v>0.62466043724075637</v>
      </c>
      <c r="H24" s="4">
        <v>0.71962914327732053</v>
      </c>
      <c r="I24" s="4">
        <v>0.91004175164377654</v>
      </c>
    </row>
    <row r="25" spans="1:18" x14ac:dyDescent="0.2">
      <c r="A25" t="s">
        <v>5</v>
      </c>
      <c r="B25" s="4">
        <v>3.3284773822810303E-2</v>
      </c>
      <c r="C25" s="4">
        <v>4.8375234642292063E-2</v>
      </c>
      <c r="D25" s="4">
        <v>6.5895752710667263E-2</v>
      </c>
      <c r="E25" s="4">
        <v>7.9211697143640722E-2</v>
      </c>
      <c r="F25" s="4">
        <v>0.11739718141590007</v>
      </c>
      <c r="G25" s="4">
        <v>0.15578803713745365</v>
      </c>
      <c r="H25" s="4">
        <v>0.19255244022074977</v>
      </c>
      <c r="I25" s="4">
        <v>0.26631224435592904</v>
      </c>
    </row>
    <row r="26" spans="1:18" x14ac:dyDescent="0.2">
      <c r="A26" t="s">
        <v>6</v>
      </c>
      <c r="B26" s="4">
        <v>3.3069126237305166E-2</v>
      </c>
      <c r="C26" s="4">
        <v>2.9404207726601191E-2</v>
      </c>
      <c r="D26" s="4">
        <v>2.6388114477190951E-2</v>
      </c>
      <c r="E26" s="4">
        <v>2.0272732606264464E-2</v>
      </c>
      <c r="F26" s="4">
        <v>9.8694330035813092E-3</v>
      </c>
      <c r="G26" s="4">
        <v>-1.5339051216982469E-3</v>
      </c>
      <c r="H26" s="4">
        <v>-1.8823399236501778E-3</v>
      </c>
      <c r="I26" s="4">
        <v>-1.9256374715932263E-3</v>
      </c>
    </row>
    <row r="27" spans="1:18" x14ac:dyDescent="0.2">
      <c r="A27" t="s">
        <v>7</v>
      </c>
      <c r="B27" s="4">
        <v>2.8658068507557075E-3</v>
      </c>
      <c r="C27" s="4">
        <v>3.0076913873942337E-3</v>
      </c>
      <c r="D27" s="4">
        <v>3.7818186580139516E-3</v>
      </c>
      <c r="E27" s="4">
        <v>2.1805742373514576E-2</v>
      </c>
      <c r="F27" s="4">
        <v>3.7497885110832949E-2</v>
      </c>
      <c r="G27" s="4">
        <v>5.3540152814993629E-2</v>
      </c>
      <c r="H27" s="4">
        <v>6.6847925049702772E-2</v>
      </c>
      <c r="I27" s="4">
        <v>9.3437126521120628E-2</v>
      </c>
    </row>
    <row r="28" spans="1:18" x14ac:dyDescent="0.2">
      <c r="A28" t="s">
        <v>8</v>
      </c>
      <c r="B28" s="4">
        <v>2.9052833196390255E-2</v>
      </c>
      <c r="C28" s="4">
        <v>2.8756810406720287E-2</v>
      </c>
      <c r="D28" s="4">
        <v>2.6158078023459284E-2</v>
      </c>
      <c r="E28" s="4">
        <v>2.6388271812546122E-2</v>
      </c>
      <c r="F28" s="4">
        <v>2.5959482589859171E-2</v>
      </c>
      <c r="G28" s="4">
        <v>2.1836873503978175E-2</v>
      </c>
      <c r="H28" s="4">
        <v>2.2761895129177034E-2</v>
      </c>
      <c r="I28" s="4">
        <v>2.140911128762794E-2</v>
      </c>
    </row>
    <row r="29" spans="1:18" x14ac:dyDescent="0.2">
      <c r="A29" t="s">
        <v>9</v>
      </c>
      <c r="B29" s="4">
        <v>0.2435460817520077</v>
      </c>
      <c r="C29" s="4">
        <v>0.19452016505002689</v>
      </c>
      <c r="D29" s="4">
        <v>0.14585895304210394</v>
      </c>
      <c r="E29" s="4">
        <v>0.10131181674019907</v>
      </c>
      <c r="F29" s="4">
        <v>-1.7542940286681786E-2</v>
      </c>
      <c r="G29" s="4">
        <v>-0.13554709245253166</v>
      </c>
      <c r="H29" s="4">
        <v>-0.25518812653273348</v>
      </c>
      <c r="I29" s="4">
        <v>-0.49433159735563659</v>
      </c>
    </row>
    <row r="30" spans="1:18" x14ac:dyDescent="0.2">
      <c r="A30" t="s">
        <v>10</v>
      </c>
      <c r="B30" s="4">
        <v>0.24354661011950654</v>
      </c>
      <c r="C30" s="4">
        <v>0.23311073164303484</v>
      </c>
      <c r="D30" s="4">
        <v>0.22294262646054325</v>
      </c>
      <c r="E30" s="4">
        <v>0.20954547974563836</v>
      </c>
      <c r="F30" s="4">
        <v>0.18070471468293137</v>
      </c>
      <c r="G30" s="4">
        <v>0.1528753720253172</v>
      </c>
      <c r="H30" s="4">
        <v>0.12155531953016641</v>
      </c>
      <c r="I30" s="4">
        <v>6.1721540864723284E-2</v>
      </c>
    </row>
    <row r="31" spans="1:18" x14ac:dyDescent="0.2">
      <c r="A31" t="s">
        <v>11</v>
      </c>
      <c r="B31" s="4">
        <v>8.7713478563870378E-2</v>
      </c>
      <c r="C31" s="4">
        <v>0.12930141236470277</v>
      </c>
      <c r="D31" s="4">
        <v>0.16995827330226734</v>
      </c>
      <c r="E31" s="4">
        <v>0.21071629256272906</v>
      </c>
      <c r="F31" s="4">
        <v>0.3128746534285341</v>
      </c>
      <c r="G31" s="4">
        <v>0.41576154357024664</v>
      </c>
      <c r="H31" s="4">
        <v>0.51776819075585134</v>
      </c>
      <c r="I31" s="4">
        <v>0.72249335191263975</v>
      </c>
    </row>
    <row r="32" spans="1:18" x14ac:dyDescent="0.2">
      <c r="A32" t="s">
        <v>12</v>
      </c>
      <c r="B32" s="4">
        <v>0.27957183517124007</v>
      </c>
      <c r="C32" s="4">
        <v>0.23881399769051379</v>
      </c>
      <c r="D32" s="4">
        <v>0.19812506173217467</v>
      </c>
      <c r="E32" s="4">
        <v>0.15352403975725809</v>
      </c>
      <c r="F32" s="4">
        <v>4.827930639101561E-2</v>
      </c>
      <c r="G32" s="4">
        <v>-5.6532407890318576E-2</v>
      </c>
      <c r="H32" s="4">
        <v>-0.16262795907540056</v>
      </c>
      <c r="I32" s="4">
        <v>-0.37540773274727135</v>
      </c>
    </row>
    <row r="41" spans="1:12" x14ac:dyDescent="0.2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</row>
    <row r="42" spans="1:12" x14ac:dyDescent="0.2">
      <c r="A42">
        <v>0.29520468089543794</v>
      </c>
      <c r="B42">
        <v>-6.1165008734563597E-2</v>
      </c>
      <c r="C42">
        <v>7.4013636714110709E-2</v>
      </c>
      <c r="D42">
        <v>9.908210291969527E-2</v>
      </c>
      <c r="E42">
        <v>0.12141247096667881</v>
      </c>
      <c r="F42">
        <v>0.12223735168013103</v>
      </c>
      <c r="G42">
        <v>0.1438601618662233</v>
      </c>
      <c r="H42">
        <v>8.347810934569809E-2</v>
      </c>
      <c r="I42">
        <v>6.9765875418180315E-2</v>
      </c>
      <c r="J42">
        <v>9.5559369605971639E-2</v>
      </c>
      <c r="K42">
        <v>0.13492600119195536</v>
      </c>
      <c r="L42">
        <v>5.9770094094622167E-2</v>
      </c>
    </row>
    <row r="43" spans="1:12" x14ac:dyDescent="0.2">
      <c r="A43">
        <v>0.33026635274554267</v>
      </c>
      <c r="B43">
        <v>0.51997907098777607</v>
      </c>
      <c r="C43">
        <v>0.28923159210992705</v>
      </c>
      <c r="D43">
        <v>0.14002839638090667</v>
      </c>
      <c r="E43">
        <v>0.30097121196685672</v>
      </c>
      <c r="F43">
        <v>0.24954890810097916</v>
      </c>
      <c r="G43">
        <v>0.24154256040395489</v>
      </c>
      <c r="H43">
        <v>0.18945488596178631</v>
      </c>
      <c r="I43">
        <v>0.15393144597267169</v>
      </c>
      <c r="J43">
        <v>0.17315293611791732</v>
      </c>
      <c r="K43">
        <v>0.31975474673335019</v>
      </c>
      <c r="L43">
        <v>0.16458041684153818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B98" workbookViewId="0">
      <selection activeCell="G1" sqref="G1:M1"/>
    </sheetView>
  </sheetViews>
  <sheetFormatPr baseColWidth="10" defaultRowHeight="16" x14ac:dyDescent="0.2"/>
  <cols>
    <col min="1" max="1" width="8.1640625" bestFit="1" customWidth="1"/>
    <col min="2" max="5" width="12.1640625" bestFit="1" customWidth="1"/>
    <col min="6" max="6" width="11.1640625" bestFit="1" customWidth="1"/>
    <col min="7" max="7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35</v>
      </c>
    </row>
    <row r="2" spans="1:15" x14ac:dyDescent="0.2">
      <c r="A2" s="1">
        <v>38720</v>
      </c>
    </row>
    <row r="3" spans="1:15" x14ac:dyDescent="0.2">
      <c r="A3" s="1">
        <v>38749</v>
      </c>
      <c r="B3">
        <f>(Prices!B3/Prices!B2)-1</f>
        <v>-9.2967802539170252E-2</v>
      </c>
      <c r="C3">
        <f>(Prices!C3/Prices!C2)-1</f>
        <v>6.132852727210425E-3</v>
      </c>
      <c r="D3">
        <f>(Prices!D3/Prices!D2)-1</f>
        <v>1.1178855590288972E-2</v>
      </c>
      <c r="E3">
        <f>(Prices!E3/Prices!E2)-1</f>
        <v>7.5868398424863148E-3</v>
      </c>
      <c r="F3">
        <f>(Prices!F3/Prices!F2)-1</f>
        <v>3.496856108898827E-2</v>
      </c>
      <c r="G3">
        <f>(Prices!G3/Prices!G2)-1</f>
        <v>-4.2236272662800056E-2</v>
      </c>
      <c r="H3">
        <f>(Prices!H3/Prices!H2)-1</f>
        <v>-1.1933176705497872E-2</v>
      </c>
      <c r="I3">
        <f>(Prices!I3/Prices!I2)-1</f>
        <v>2.9674047358230204E-2</v>
      </c>
      <c r="J3">
        <f>(Prices!J3/Prices!J2)-1</f>
        <v>1.1818308418969581E-2</v>
      </c>
      <c r="K3">
        <f>(Prices!K3/Prices!K2)-1</f>
        <v>6.3198459799483908E-2</v>
      </c>
      <c r="L3">
        <f>(Prices!L3/Prices!L2)-1</f>
        <v>3.8163001238350924E-2</v>
      </c>
      <c r="M3">
        <f>(Prices!M3/Prices!M2)-1</f>
        <v>-4.8837754001498479E-2</v>
      </c>
      <c r="O3">
        <f>(Prices!O3/Prices!O2)-1</f>
        <v>4.5315763072539816E-4</v>
      </c>
    </row>
    <row r="4" spans="1:15" x14ac:dyDescent="0.2">
      <c r="A4" s="1">
        <v>38777</v>
      </c>
      <c r="B4">
        <f>(Prices!B4/Prices!B3)-1</f>
        <v>-8.4245819435702862E-2</v>
      </c>
      <c r="C4">
        <f>(Prices!C4/Prices!C3)-1</f>
        <v>1.8546394051242476E-2</v>
      </c>
      <c r="D4">
        <f>(Prices!D4/Prices!D3)-1</f>
        <v>5.8107671311274478E-2</v>
      </c>
      <c r="E4">
        <f>(Prices!E4/Prices!E3)-1</f>
        <v>2.7233266601253581E-2</v>
      </c>
      <c r="F4">
        <f>(Prices!F4/Prices!F3)-1</f>
        <v>1.2153638335025807E-2</v>
      </c>
      <c r="G4">
        <f>(Prices!G4/Prices!G3)-1</f>
        <v>1.2653416152847319E-2</v>
      </c>
      <c r="H4">
        <f>(Prices!H4/Prices!H3)-1</f>
        <v>0.1022544440136437</v>
      </c>
      <c r="I4">
        <f>(Prices!I4/Prices!I3)-1</f>
        <v>-4.8491791707971577E-2</v>
      </c>
      <c r="J4">
        <f>(Prices!J4/Prices!J3)-1</f>
        <v>-3.8378073673057789E-2</v>
      </c>
      <c r="K4">
        <f>(Prices!K4/Prices!K3)-1</f>
        <v>-1.993475661820987E-2</v>
      </c>
      <c r="L4">
        <f>(Prices!L4/Prices!L3)-1</f>
        <v>-5.1401930163831322E-3</v>
      </c>
      <c r="M4">
        <f>(Prices!M4/Prices!M3)-1</f>
        <v>2.5096892327914677E-2</v>
      </c>
      <c r="O4">
        <f>(Prices!O4/Prices!O3)-1</f>
        <v>1.1095810459249567E-2</v>
      </c>
    </row>
    <row r="5" spans="1:15" x14ac:dyDescent="0.2">
      <c r="A5" s="1">
        <v>38810</v>
      </c>
      <c r="B5">
        <f>(Prices!B5/Prices!B4)-1</f>
        <v>0.12228950295424612</v>
      </c>
      <c r="C5">
        <f>(Prices!C5/Prices!C4)-1</f>
        <v>6.855589265038553E-2</v>
      </c>
      <c r="D5">
        <f>(Prices!D5/Prices!D4)-1</f>
        <v>-5.462909850796005E-3</v>
      </c>
      <c r="E5">
        <f>(Prices!E5/Prices!E4)-1</f>
        <v>-1.0300497943076747E-2</v>
      </c>
      <c r="F5">
        <f>(Prices!F5/Prices!F4)-1</f>
        <v>9.8726748742031356E-2</v>
      </c>
      <c r="G5">
        <f>(Prices!G5/Prices!G4)-1</f>
        <v>-0.11245856837637225</v>
      </c>
      <c r="H5">
        <f>(Prices!H5/Prices!H4)-1</f>
        <v>6.5741429992120182E-2</v>
      </c>
      <c r="I5">
        <f>(Prices!I5/Prices!I4)-1</f>
        <v>1.6452720734849713E-2</v>
      </c>
      <c r="J5">
        <f>(Prices!J5/Prices!J4)-1</f>
        <v>1.5670661326256941E-2</v>
      </c>
      <c r="K5">
        <f>(Prices!K5/Prices!K4)-1</f>
        <v>-1.8631921274248731E-2</v>
      </c>
      <c r="L5">
        <f>(Prices!L5/Prices!L4)-1</f>
        <v>7.546586987766668E-2</v>
      </c>
      <c r="M5">
        <f>(Prices!M5/Prices!M4)-1</f>
        <v>3.6477124848784959E-2</v>
      </c>
      <c r="O5">
        <f>(Prices!O5/Prices!O4)-1</f>
        <v>1.2155652737941391E-2</v>
      </c>
    </row>
    <row r="6" spans="1:15" x14ac:dyDescent="0.2">
      <c r="A6" s="1">
        <v>38838</v>
      </c>
      <c r="B6">
        <f>(Prices!B6/Prices!B5)-1</f>
        <v>-0.1508737205176216</v>
      </c>
      <c r="C6">
        <f>(Prices!C6/Prices!C5)-1</f>
        <v>-1.30130197421644E-2</v>
      </c>
      <c r="D6">
        <f>(Prices!D6/Prices!D5)-1</f>
        <v>-9.540325371429903E-3</v>
      </c>
      <c r="E6">
        <f>(Prices!E6/Prices!E5)-1</f>
        <v>3.3847214531867786E-2</v>
      </c>
      <c r="F6">
        <f>(Prices!F6/Prices!F5)-1</f>
        <v>-6.0379056157365163E-2</v>
      </c>
      <c r="G6">
        <f>(Prices!G6/Prices!G5)-1</f>
        <v>-5.8454481062262142E-2</v>
      </c>
      <c r="H6">
        <f>(Prices!H6/Prices!H5)-1</f>
        <v>-2.5359835196823388E-2</v>
      </c>
      <c r="I6">
        <f>(Prices!I6/Prices!I5)-1</f>
        <v>-5.7058587709052921E-2</v>
      </c>
      <c r="J6">
        <f>(Prices!J6/Prices!J5)-1</f>
        <v>-6.8029582270862865E-2</v>
      </c>
      <c r="K6">
        <f>(Prices!K6/Prices!K5)-1</f>
        <v>-5.723054470106681E-3</v>
      </c>
      <c r="L6">
        <f>(Prices!L6/Prices!L5)-1</f>
        <v>-2.631710425094147E-2</v>
      </c>
      <c r="M6">
        <f>(Prices!M6/Prices!M5)-1</f>
        <v>-2.9543929146348069E-2</v>
      </c>
      <c r="O6">
        <f>(Prices!O6/Prices!O5)-1</f>
        <v>-3.0916916141150885E-2</v>
      </c>
    </row>
    <row r="7" spans="1:15" x14ac:dyDescent="0.2">
      <c r="A7" s="1">
        <v>38869</v>
      </c>
      <c r="B7">
        <f>(Prices!B7/Prices!B6)-1</f>
        <v>-4.1826957947899701E-2</v>
      </c>
      <c r="C7">
        <f>(Prices!C7/Prices!C6)-1</f>
        <v>-2.1298153869324987E-2</v>
      </c>
      <c r="D7">
        <f>(Prices!D7/Prices!D6)-1</f>
        <v>-3.074841717878507E-2</v>
      </c>
      <c r="E7">
        <f>(Prices!E7/Prices!E6)-1</f>
        <v>-4.981789405001491E-3</v>
      </c>
      <c r="F7">
        <f>(Prices!F7/Prices!F6)-1</f>
        <v>-1.5009277522031184E-2</v>
      </c>
      <c r="G7">
        <f>(Prices!G7/Prices!G6)-1</f>
        <v>2.8697556740363339E-2</v>
      </c>
      <c r="H7">
        <f>(Prices!H7/Prices!H6)-1</f>
        <v>1.8987314629445695E-2</v>
      </c>
      <c r="I7">
        <f>(Prices!I7/Prices!I6)-1</f>
        <v>-8.0304564802679002E-3</v>
      </c>
      <c r="J7">
        <f>(Prices!J7/Prices!J6)-1</f>
        <v>2.4884775804656423E-2</v>
      </c>
      <c r="K7">
        <f>(Prices!K7/Prices!K6)-1</f>
        <v>7.0222543323178011E-2</v>
      </c>
      <c r="L7">
        <f>(Prices!L7/Prices!L6)-1</f>
        <v>1.069758590476666E-2</v>
      </c>
      <c r="M7">
        <f>(Prices!M7/Prices!M6)-1</f>
        <v>7.2237207803294012E-3</v>
      </c>
      <c r="O7">
        <f>(Prices!O7/Prices!O6)-1</f>
        <v>8.6596227782509416E-5</v>
      </c>
    </row>
    <row r="8" spans="1:15" x14ac:dyDescent="0.2">
      <c r="A8" s="1">
        <v>38901</v>
      </c>
      <c r="B8">
        <f>(Prices!B8/Prices!B7)-1</f>
        <v>0.18665966383749866</v>
      </c>
      <c r="C8">
        <f>(Prices!C8/Prices!C7)-1</f>
        <v>1.2434961094411889E-3</v>
      </c>
      <c r="D8">
        <f>(Prices!D8/Prices!D7)-1</f>
        <v>-8.1917435369740499E-3</v>
      </c>
      <c r="E8">
        <f>(Prices!E8/Prices!E7)-1</f>
        <v>4.3891910930303979E-2</v>
      </c>
      <c r="F8">
        <f>(Prices!F8/Prices!F7)-1</f>
        <v>9.5055147110078231E-2</v>
      </c>
      <c r="G8">
        <f>(Prices!G8/Prices!G7)-1</f>
        <v>3.2617990692415333E-2</v>
      </c>
      <c r="H8">
        <f>(Prices!H8/Prices!H7)-1</f>
        <v>3.3126331028378253E-2</v>
      </c>
      <c r="I8">
        <f>(Prices!I8/Prices!I7)-1</f>
        <v>0.10737103784838209</v>
      </c>
      <c r="J8">
        <f>(Prices!J8/Prices!J7)-1</f>
        <v>1.6437308494455571E-2</v>
      </c>
      <c r="K8">
        <f>(Prices!K8/Prices!K7)-1</f>
        <v>8.8285015872396233E-2</v>
      </c>
      <c r="L8">
        <f>(Prices!L8/Prices!L7)-1</f>
        <v>7.8413761680787175E-2</v>
      </c>
      <c r="M8">
        <f>(Prices!M8/Prices!M7)-1</f>
        <v>0.10415648056843563</v>
      </c>
      <c r="O8">
        <f>(Prices!O8/Prices!O7)-1</f>
        <v>5.0858787979908282E-3</v>
      </c>
    </row>
    <row r="9" spans="1:15" x14ac:dyDescent="0.2">
      <c r="A9" s="1">
        <v>38930</v>
      </c>
      <c r="B9">
        <f>(Prices!B9/Prices!B8)-1</f>
        <v>-1.6186185118564067E-3</v>
      </c>
      <c r="C9">
        <f>(Prices!C9/Prices!C8)-1</f>
        <v>3.1906022433194181E-2</v>
      </c>
      <c r="D9">
        <f>(Prices!D9/Prices!D8)-1</f>
        <v>4.1908962434755503E-2</v>
      </c>
      <c r="E9">
        <f>(Prices!E9/Prices!E8)-1</f>
        <v>3.9731508510985947E-2</v>
      </c>
      <c r="F9">
        <f>(Prices!F9/Prices!F8)-1</f>
        <v>8.7677903448213357E-4</v>
      </c>
      <c r="G9">
        <f>(Prices!G9/Prices!G8)-1</f>
        <v>7.2096477211995191E-2</v>
      </c>
      <c r="H9">
        <f>(Prices!H9/Prices!H8)-1</f>
        <v>4.6092134220243608E-2</v>
      </c>
      <c r="I9">
        <f>(Prices!I9/Prices!I8)-1</f>
        <v>7.0226569705236441E-2</v>
      </c>
      <c r="J9">
        <f>(Prices!J9/Prices!J8)-1</f>
        <v>0.10142344831782157</v>
      </c>
      <c r="K9">
        <f>(Prices!K9/Prices!K8)-1</f>
        <v>3.8012688149043905E-2</v>
      </c>
      <c r="L9">
        <f>(Prices!L9/Prices!L8)-1</f>
        <v>-3.1784506938861035E-2</v>
      </c>
      <c r="M9">
        <f>(Prices!M9/Prices!M8)-1</f>
        <v>3.6015402399931506E-3</v>
      </c>
      <c r="O9">
        <f>(Prices!O9/Prices!O8)-1</f>
        <v>2.1274193032348121E-2</v>
      </c>
    </row>
    <row r="10" spans="1:15" x14ac:dyDescent="0.2">
      <c r="A10" s="1">
        <v>38961</v>
      </c>
      <c r="B10">
        <f>(Prices!B10/Prices!B9)-1</f>
        <v>0.13456145255771967</v>
      </c>
      <c r="C10">
        <f>(Prices!C10/Prices!C9)-1</f>
        <v>6.4842695104907477E-3</v>
      </c>
      <c r="D10">
        <f>(Prices!D10/Prices!D9)-1</f>
        <v>4.3858101080519019E-2</v>
      </c>
      <c r="E10">
        <f>(Prices!E10/Prices!E9)-1</f>
        <v>4.3303273528201291E-3</v>
      </c>
      <c r="F10">
        <f>(Prices!F10/Prices!F9)-1</f>
        <v>2.8471275074368751E-2</v>
      </c>
      <c r="G10">
        <f>(Prices!G10/Prices!G9)-1</f>
        <v>6.4202354493736236E-2</v>
      </c>
      <c r="H10">
        <f>(Prices!H10/Prices!H9)-1</f>
        <v>0.13282241912340753</v>
      </c>
      <c r="I10">
        <f>(Prices!I10/Prices!I9)-1</f>
        <v>2.9027604530279527E-2</v>
      </c>
      <c r="J10">
        <f>(Prices!J10/Prices!J9)-1</f>
        <v>1.2924108712411009E-3</v>
      </c>
      <c r="K10">
        <f>(Prices!K10/Prices!K9)-1</f>
        <v>4.5936424542325938E-2</v>
      </c>
      <c r="L10">
        <f>(Prices!L10/Prices!L9)-1</f>
        <v>4.1151070674560142E-2</v>
      </c>
      <c r="M10">
        <f>(Prices!M10/Prices!M9)-1</f>
        <v>-8.423199218733024E-3</v>
      </c>
      <c r="O10">
        <f>(Prices!O10/Prices!O9)-1</f>
        <v>2.4566298512509466E-2</v>
      </c>
    </row>
    <row r="11" spans="1:15" x14ac:dyDescent="0.2">
      <c r="A11" s="1">
        <v>38992</v>
      </c>
      <c r="B11">
        <f>(Prices!B11/Prices!B10)-1</f>
        <v>5.3260659367552865E-2</v>
      </c>
      <c r="C11">
        <f>(Prices!C11/Prices!C10)-1</f>
        <v>9.8651288352056277E-3</v>
      </c>
      <c r="D11">
        <f>(Prices!D11/Prices!D10)-1</f>
        <v>-5.3823928641313357E-3</v>
      </c>
      <c r="E11">
        <f>(Prices!E11/Prices!E10)-1</f>
        <v>3.7881064024653854E-2</v>
      </c>
      <c r="F11">
        <f>(Prices!F11/Prices!F10)-1</f>
        <v>1.7466321169330445E-2</v>
      </c>
      <c r="G11">
        <f>(Prices!G11/Prices!G10)-1</f>
        <v>4.9725766984133113E-2</v>
      </c>
      <c r="H11">
        <f>(Prices!H11/Prices!H10)-1</f>
        <v>4.1149999929406267E-2</v>
      </c>
      <c r="I11">
        <f>(Prices!I11/Prices!I10)-1</f>
        <v>-6.0296191403748534E-2</v>
      </c>
      <c r="J11">
        <f>(Prices!J11/Prices!J10)-1</f>
        <v>2.7867991896387112E-2</v>
      </c>
      <c r="K11">
        <f>(Prices!K11/Prices!K10)-1</f>
        <v>6.2719753638083686E-2</v>
      </c>
      <c r="L11">
        <f>(Prices!L11/Prices!L10)-1</f>
        <v>3.0403836300396669E-3</v>
      </c>
      <c r="M11">
        <f>(Prices!M11/Prices!M10)-1</f>
        <v>6.4381483933137806E-2</v>
      </c>
      <c r="O11">
        <f>(Prices!O11/Prices!O10)-1</f>
        <v>3.1508002961554205E-2</v>
      </c>
    </row>
    <row r="12" spans="1:15" x14ac:dyDescent="0.2">
      <c r="A12" s="1">
        <v>39022</v>
      </c>
      <c r="B12">
        <f>(Prices!B12/Prices!B11)-1</f>
        <v>0.13048847648146045</v>
      </c>
      <c r="C12">
        <f>(Prices!C12/Prices!C11)-1</f>
        <v>-1.5969192143269195E-3</v>
      </c>
      <c r="D12">
        <f>(Prices!D12/Prices!D11)-1</f>
        <v>4.841847362324847E-3</v>
      </c>
      <c r="E12">
        <f>(Prices!E12/Prices!E11)-1</f>
        <v>-1.6583628217492041E-2</v>
      </c>
      <c r="F12">
        <f>(Prices!F12/Prices!F11)-1</f>
        <v>-2.4451976257150787E-2</v>
      </c>
      <c r="G12">
        <f>(Prices!G12/Prices!G11)-1</f>
        <v>2.6136394743139446E-2</v>
      </c>
      <c r="H12">
        <f>(Prices!H12/Prices!H11)-1</f>
        <v>3.1402265147339348E-2</v>
      </c>
      <c r="I12">
        <f>(Prices!I12/Prices!I11)-1</f>
        <v>4.0671752165941433E-2</v>
      </c>
      <c r="J12">
        <f>(Prices!J12/Prices!J11)-1</f>
        <v>-9.465164964127748E-3</v>
      </c>
      <c r="K12">
        <f>(Prices!K12/Prices!K11)-1</f>
        <v>-9.9270272784794944E-3</v>
      </c>
      <c r="L12">
        <f>(Prices!L12/Prices!L11)-1</f>
        <v>-2.1382853693177384E-2</v>
      </c>
      <c r="M12">
        <f>(Prices!M12/Prices!M11)-1</f>
        <v>8.0131721421494051E-2</v>
      </c>
      <c r="O12">
        <f>(Prices!O12/Prices!O11)-1</f>
        <v>1.6466656727820217E-2</v>
      </c>
    </row>
    <row r="13" spans="1:15" x14ac:dyDescent="0.2">
      <c r="A13" s="1">
        <v>39052</v>
      </c>
      <c r="B13">
        <f>(Prices!B13/Prices!B12)-1</f>
        <v>-7.4405462993795801E-2</v>
      </c>
      <c r="C13">
        <f>(Prices!C13/Prices!C12)-1</f>
        <v>0.12321032652672859</v>
      </c>
      <c r="D13">
        <f>(Prices!D13/Prices!D12)-1</f>
        <v>6.2503446073520541E-2</v>
      </c>
      <c r="E13">
        <f>(Prices!E13/Prices!E12)-1</f>
        <v>1.6688581058195151E-3</v>
      </c>
      <c r="F13">
        <f>(Prices!F13/Prices!F12)-1</f>
        <v>4.3647309295064218E-2</v>
      </c>
      <c r="G13">
        <f>(Prices!G13/Prices!G12)-1</f>
        <v>1.7029907625370821E-2</v>
      </c>
      <c r="H13">
        <f>(Prices!H13/Prices!H12)-1</f>
        <v>-0.10026245962967539</v>
      </c>
      <c r="I13">
        <f>(Prices!I13/Prices!I12)-1</f>
        <v>-5.7839191973216408E-2</v>
      </c>
      <c r="J13">
        <f>(Prices!J13/Prices!J12)-1</f>
        <v>2.35705513611566E-2</v>
      </c>
      <c r="K13">
        <f>(Prices!K13/Prices!K12)-1</f>
        <v>5.426129602235763E-2</v>
      </c>
      <c r="L13">
        <f>(Prices!L13/Prices!L12)-1</f>
        <v>9.0805573705330378E-3</v>
      </c>
      <c r="M13">
        <f>(Prices!M13/Prices!M12)-1</f>
        <v>-2.3434948990854743E-3</v>
      </c>
      <c r="O13">
        <f>(Prices!O13/Prices!O12)-1</f>
        <v>1.2615782852659851E-2</v>
      </c>
    </row>
    <row r="14" spans="1:15" x14ac:dyDescent="0.2">
      <c r="A14" s="1">
        <v>39085</v>
      </c>
      <c r="B14">
        <f>(Prices!B14/Prices!B13)-1</f>
        <v>1.049028817876585E-2</v>
      </c>
      <c r="C14">
        <f>(Prices!C14/Prices!C13)-1</f>
        <v>-1.0233410309474222E-2</v>
      </c>
      <c r="D14">
        <f>(Prices!D14/Prices!D13)-1</f>
        <v>-3.1174436347443213E-2</v>
      </c>
      <c r="E14">
        <f>(Prices!E14/Prices!E13)-1</f>
        <v>1.1814689813080204E-2</v>
      </c>
      <c r="F14">
        <f>(Prices!F14/Prices!F13)-1</f>
        <v>6.1926689053996009E-2</v>
      </c>
      <c r="G14">
        <f>(Prices!G14/Prices!G13)-1</f>
        <v>3.3489619210132382E-2</v>
      </c>
      <c r="H14">
        <f>(Prices!H14/Prices!H13)-1</f>
        <v>1.166878343116684E-3</v>
      </c>
      <c r="I14">
        <f>(Prices!I14/Prices!I13)-1</f>
        <v>1.3127429341313279E-2</v>
      </c>
      <c r="J14">
        <f>(Prices!J14/Prices!J13)-1</f>
        <v>1.4172452006912639E-2</v>
      </c>
      <c r="K14">
        <f>(Prices!K14/Prices!K13)-1</f>
        <v>6.3706907760712417E-2</v>
      </c>
      <c r="L14">
        <f>(Prices!L14/Prices!L13)-1</f>
        <v>1.8063904432345623E-2</v>
      </c>
      <c r="M14">
        <f>(Prices!M14/Prices!M13)-1</f>
        <v>-3.3015770753658691E-2</v>
      </c>
      <c r="O14">
        <f>(Prices!O14/Prices!O13)-1</f>
        <v>1.4059042735039773E-2</v>
      </c>
    </row>
    <row r="15" spans="1:15" x14ac:dyDescent="0.2">
      <c r="A15" s="1">
        <v>39114</v>
      </c>
      <c r="B15">
        <f>(Prices!B15/Prices!B14)-1</f>
        <v>-1.3064266265450208E-2</v>
      </c>
      <c r="C15">
        <f>(Prices!C15/Prices!C14)-1</f>
        <v>-7.7303502512792721E-2</v>
      </c>
      <c r="D15">
        <f>(Prices!D15/Prices!D14)-1</f>
        <v>-2.4012647304941237E-2</v>
      </c>
      <c r="E15">
        <f>(Prices!E15/Prices!E14)-1</f>
        <v>-5.2448887268766398E-2</v>
      </c>
      <c r="F15">
        <f>(Prices!F15/Prices!F14)-1</f>
        <v>-3.0237582396518858E-2</v>
      </c>
      <c r="G15">
        <f>(Prices!G15/Prices!G14)-1</f>
        <v>-8.4002695035466868E-2</v>
      </c>
      <c r="H15">
        <f>(Prices!H15/Prices!H14)-1</f>
        <v>-4.2540784256884789E-2</v>
      </c>
      <c r="I15">
        <f>(Prices!I15/Prices!I14)-1</f>
        <v>-3.8386598809056927E-2</v>
      </c>
      <c r="J15">
        <f>(Prices!J15/Prices!J14)-1</f>
        <v>-2.1273338690430466E-2</v>
      </c>
      <c r="K15">
        <f>(Prices!K15/Prices!K14)-1</f>
        <v>-2.2056875089024319E-2</v>
      </c>
      <c r="L15">
        <f>(Prices!L15/Prices!L14)-1</f>
        <v>-3.3964262607973805E-2</v>
      </c>
      <c r="M15">
        <f>(Prices!M15/Prices!M14)-1</f>
        <v>-2.8538885396301339E-2</v>
      </c>
      <c r="O15">
        <f>(Prices!O15/Prices!O14)-1</f>
        <v>-2.1846176033528231E-2</v>
      </c>
    </row>
    <row r="16" spans="1:15" x14ac:dyDescent="0.2">
      <c r="A16" s="1">
        <v>39142</v>
      </c>
      <c r="B16">
        <f>(Prices!B16/Prices!B15)-1</f>
        <v>9.8097104974604221E-2</v>
      </c>
      <c r="C16">
        <f>(Prices!C16/Prices!C15)-1</f>
        <v>1.9257566380859625E-2</v>
      </c>
      <c r="D16">
        <f>(Prices!D16/Prices!D15)-1</f>
        <v>1.2890296130823709E-2</v>
      </c>
      <c r="E16">
        <f>(Prices!E16/Prices!E15)-1</f>
        <v>-4.2428184473418451E-2</v>
      </c>
      <c r="F16">
        <f>(Prices!F16/Prices!F15)-1</f>
        <v>-2.0449445867516625E-2</v>
      </c>
      <c r="G16">
        <f>(Prices!G16/Prices!G15)-1</f>
        <v>-1.0649585809716644E-2</v>
      </c>
      <c r="H16">
        <f>(Prices!H16/Prices!H15)-1</f>
        <v>0.10346919528532572</v>
      </c>
      <c r="I16">
        <f>(Prices!I16/Prices!I15)-1</f>
        <v>1.2019231773823913E-2</v>
      </c>
      <c r="J16">
        <f>(Prices!J16/Prices!J15)-1</f>
        <v>-5.1976526093174824E-3</v>
      </c>
      <c r="K16">
        <f>(Prices!K16/Prices!K15)-1</f>
        <v>7.1467371849330608E-2</v>
      </c>
      <c r="L16">
        <f>(Prices!L16/Prices!L15)-1</f>
        <v>-7.7810239030273731E-3</v>
      </c>
      <c r="M16">
        <f>(Prices!M16/Prices!M15)-1</f>
        <v>5.2594833434889576E-2</v>
      </c>
      <c r="O16">
        <f>(Prices!O16/Prices!O15)-1</f>
        <v>9.9799828968305526E-3</v>
      </c>
    </row>
    <row r="17" spans="1:15" x14ac:dyDescent="0.2">
      <c r="A17" s="1">
        <v>39174</v>
      </c>
      <c r="B17">
        <f>(Prices!B17/Prices!B16)-1</f>
        <v>7.4157827459790049E-2</v>
      </c>
      <c r="C17">
        <f>(Prices!C17/Prices!C16)-1</f>
        <v>4.4409766624040836E-2</v>
      </c>
      <c r="D17">
        <f>(Prices!D17/Prices!D16)-1</f>
        <v>4.2420823284258891E-2</v>
      </c>
      <c r="E17">
        <f>(Prices!E17/Prices!E16)-1</f>
        <v>6.5715326836584875E-2</v>
      </c>
      <c r="F17">
        <f>(Prices!F17/Prices!F16)-1</f>
        <v>8.4535108034990758E-2</v>
      </c>
      <c r="G17">
        <f>(Prices!G17/Prices!G16)-1</f>
        <v>7.427344076428799E-2</v>
      </c>
      <c r="H17">
        <f>(Prices!H17/Prices!H16)-1</f>
        <v>3.6955388201470818E-2</v>
      </c>
      <c r="I17">
        <f>(Prices!I17/Prices!I16)-1</f>
        <v>4.7505883173283747E-2</v>
      </c>
      <c r="J17">
        <f>(Prices!J17/Prices!J16)-1</f>
        <v>2.5263374916885795E-2</v>
      </c>
      <c r="K17">
        <f>(Prices!K17/Prices!K16)-1</f>
        <v>-9.0392169689136326E-3</v>
      </c>
      <c r="L17">
        <f>(Prices!L17/Prices!L16)-1</f>
        <v>4.2404855475123293E-2</v>
      </c>
      <c r="M17">
        <f>(Prices!M17/Prices!M16)-1</f>
        <v>5.2087479677256576E-2</v>
      </c>
      <c r="O17">
        <f>(Prices!O17/Prices!O16)-1</f>
        <v>4.3290690602424187E-2</v>
      </c>
    </row>
    <row r="18" spans="1:15" x14ac:dyDescent="0.2">
      <c r="A18" s="1">
        <v>39203</v>
      </c>
      <c r="B18">
        <f>(Prices!B18/Prices!B17)-1</f>
        <v>0.21432866081514002</v>
      </c>
      <c r="C18">
        <f>(Prices!C18/Prices!C17)-1</f>
        <v>2.6432904838785687E-2</v>
      </c>
      <c r="D18">
        <f>(Prices!D18/Prices!D17)-1</f>
        <v>1.9533371859951965E-2</v>
      </c>
      <c r="E18">
        <f>(Prices!E18/Prices!E17)-1</f>
        <v>-8.3434868365943604E-3</v>
      </c>
      <c r="F18">
        <f>(Prices!F18/Prices!F17)-1</f>
        <v>-5.1823093982883428E-3</v>
      </c>
      <c r="G18">
        <f>(Prices!G18/Prices!G17)-1</f>
        <v>2.8370652176929578E-2</v>
      </c>
      <c r="H18">
        <f>(Prices!H18/Prices!H17)-1</f>
        <v>3.0851054339992467E-2</v>
      </c>
      <c r="I18">
        <f>(Prices!I18/Prices!I17)-1</f>
        <v>5.0060828093309251E-2</v>
      </c>
      <c r="J18">
        <f>(Prices!J18/Prices!J17)-1</f>
        <v>-1.3198833739496596E-2</v>
      </c>
      <c r="K18">
        <f>(Prices!K18/Prices!K17)-1</f>
        <v>6.7665268203623175E-2</v>
      </c>
      <c r="L18">
        <f>(Prices!L18/Prices!L17)-1</f>
        <v>1.3446245798260259E-2</v>
      </c>
      <c r="M18">
        <f>(Prices!M18/Prices!M17)-1</f>
        <v>5.2268408190995208E-2</v>
      </c>
      <c r="O18">
        <f>(Prices!O18/Prices!O17)-1</f>
        <v>3.254922870993493E-2</v>
      </c>
    </row>
    <row r="19" spans="1:15" x14ac:dyDescent="0.2">
      <c r="A19" s="1">
        <v>39234</v>
      </c>
      <c r="B19">
        <f>(Prices!B19/Prices!B18)-1</f>
        <v>7.0138470041058998E-3</v>
      </c>
      <c r="C19">
        <f>(Prices!C19/Prices!C18)-1</f>
        <v>-5.8726353718336455E-2</v>
      </c>
      <c r="D19">
        <f>(Prices!D19/Prices!D18)-1</f>
        <v>2.5979694451731428E-2</v>
      </c>
      <c r="E19">
        <f>(Prices!E19/Prices!E18)-1</f>
        <v>-2.6078783013607776E-2</v>
      </c>
      <c r="F19">
        <f>(Prices!F19/Prices!F18)-1</f>
        <v>-6.521315919430315E-2</v>
      </c>
      <c r="G19">
        <f>(Prices!G19/Prices!G18)-1</f>
        <v>-3.9752408896172375E-2</v>
      </c>
      <c r="H19">
        <f>(Prices!H19/Prices!H18)-1</f>
        <v>1.7027833506926493E-2</v>
      </c>
      <c r="I19">
        <f>(Prices!I19/Prices!I18)-1</f>
        <v>-6.9843578410413887E-2</v>
      </c>
      <c r="J19">
        <f>(Prices!J19/Prices!J18)-1</f>
        <v>-3.7136130177364501E-2</v>
      </c>
      <c r="K19">
        <f>(Prices!K19/Prices!K18)-1</f>
        <v>3.8703257833272442E-3</v>
      </c>
      <c r="L19">
        <f>(Prices!L19/Prices!L18)-1</f>
        <v>-2.5491903344781019E-2</v>
      </c>
      <c r="M19">
        <f>(Prices!M19/Prices!M18)-1</f>
        <v>8.5367034518040175E-3</v>
      </c>
      <c r="O19">
        <f>(Prices!O19/Prices!O18)-1</f>
        <v>-1.7816322202167556E-2</v>
      </c>
    </row>
    <row r="20" spans="1:15" x14ac:dyDescent="0.2">
      <c r="A20" s="1">
        <v>39265</v>
      </c>
      <c r="B20">
        <f>(Prices!B20/Prices!B19)-1</f>
        <v>7.9645926218109953E-2</v>
      </c>
      <c r="C20">
        <f>(Prices!C20/Prices!C19)-1</f>
        <v>-9.2025772679395823E-2</v>
      </c>
      <c r="D20">
        <f>(Prices!D20/Prices!D19)-1</f>
        <v>1.2539151474759702E-2</v>
      </c>
      <c r="E20">
        <f>(Prices!E20/Prices!E19)-1</f>
        <v>-1.8175884823180777E-2</v>
      </c>
      <c r="F20">
        <f>(Prices!F20/Prices!F19)-1</f>
        <v>-8.4563302603290702E-2</v>
      </c>
      <c r="G20">
        <f>(Prices!G20/Prices!G19)-1</f>
        <v>-1.6287740805044915E-2</v>
      </c>
      <c r="H20">
        <f>(Prices!H20/Prices!H19)-1</f>
        <v>-2.9933987961828223E-2</v>
      </c>
      <c r="I20">
        <f>(Prices!I20/Prices!I19)-1</f>
        <v>-8.0563209674963332E-2</v>
      </c>
      <c r="J20">
        <f>(Prices!J20/Prices!J19)-1</f>
        <v>1.6626341438608305E-2</v>
      </c>
      <c r="K20">
        <f>(Prices!K20/Prices!K19)-1</f>
        <v>-4.8135690477736137E-2</v>
      </c>
      <c r="L20">
        <f>(Prices!L20/Prices!L19)-1</f>
        <v>-3.9806591847142081E-2</v>
      </c>
      <c r="M20">
        <f>(Prices!M20/Prices!M19)-1</f>
        <v>1.4902280264817769E-2</v>
      </c>
      <c r="O20">
        <f>(Prices!O20/Prices!O19)-1</f>
        <v>-3.1981878316802548E-2</v>
      </c>
    </row>
    <row r="21" spans="1:15" x14ac:dyDescent="0.2">
      <c r="A21" s="1">
        <v>39295</v>
      </c>
      <c r="B21">
        <f>(Prices!B21/Prices!B20)-1</f>
        <v>5.100185965103865E-2</v>
      </c>
      <c r="C21">
        <f>(Prices!C21/Prices!C20)-1</f>
        <v>1.8394732530198743E-2</v>
      </c>
      <c r="D21">
        <f>(Prices!D21/Prices!D20)-1</f>
        <v>2.837984159916429E-3</v>
      </c>
      <c r="E21">
        <f>(Prices!E21/Prices!E20)-1</f>
        <v>2.8192380145097173E-2</v>
      </c>
      <c r="F21">
        <f>(Prices!F21/Prices!F20)-1</f>
        <v>1.1588311898633519E-2</v>
      </c>
      <c r="G21">
        <f>(Prices!G21/Prices!G20)-1</f>
        <v>-5.4949880547595642E-3</v>
      </c>
      <c r="H21">
        <f>(Prices!H21/Prices!H20)-1</f>
        <v>6.0669436287500655E-2</v>
      </c>
      <c r="I21">
        <f>(Prices!I21/Prices!I20)-1</f>
        <v>6.9306733244650864E-2</v>
      </c>
      <c r="J21">
        <f>(Prices!J21/Prices!J20)-1</f>
        <v>5.577105994698961E-2</v>
      </c>
      <c r="K21">
        <f>(Prices!K21/Prices!K20)-1</f>
        <v>1.8130773781188214E-2</v>
      </c>
      <c r="L21">
        <f>(Prices!L21/Prices!L20)-1</f>
        <v>9.1725519291800506E-2</v>
      </c>
      <c r="M21">
        <f>(Prices!M21/Prices!M20)-1</f>
        <v>1.1074032096067166E-2</v>
      </c>
      <c r="O21">
        <f>(Prices!O21/Prices!O20)-1</f>
        <v>1.2863571531556817E-2</v>
      </c>
    </row>
    <row r="22" spans="1:15" x14ac:dyDescent="0.2">
      <c r="A22" s="1">
        <v>39329</v>
      </c>
      <c r="B22">
        <f>(Prices!B22/Prices!B21)-1</f>
        <v>0.10824672085040254</v>
      </c>
      <c r="C22">
        <f>(Prices!C22/Prices!C21)-1</f>
        <v>-4.4794465207578238E-3</v>
      </c>
      <c r="D22">
        <f>(Prices!D22/Prices!D21)-1</f>
        <v>7.2276669196878141E-2</v>
      </c>
      <c r="E22">
        <f>(Prices!E22/Prices!E21)-1</f>
        <v>6.3278794751405965E-2</v>
      </c>
      <c r="F22">
        <f>(Prices!F22/Prices!F21)-1</f>
        <v>2.9200381856736124E-2</v>
      </c>
      <c r="G22">
        <f>(Prices!G22/Prices!G21)-1</f>
        <v>2.5409000930075365E-2</v>
      </c>
      <c r="H22">
        <f>(Prices!H22/Prices!H21)-1</f>
        <v>6.7554268009461405E-2</v>
      </c>
      <c r="I22">
        <f>(Prices!I22/Prices!I21)-1</f>
        <v>-1.6505663127791004E-2</v>
      </c>
      <c r="J22">
        <f>(Prices!J22/Prices!J21)-1</f>
        <v>7.7017213522671879E-2</v>
      </c>
      <c r="K22">
        <f>(Prices!K22/Prices!K21)-1</f>
        <v>6.1198925005279126E-2</v>
      </c>
      <c r="L22">
        <f>(Prices!L22/Prices!L21)-1</f>
        <v>-2.5177939429125717E-2</v>
      </c>
      <c r="M22">
        <f>(Prices!M22/Prices!M21)-1</f>
        <v>7.9668583052104225E-2</v>
      </c>
      <c r="O22">
        <f>(Prices!O22/Prices!O21)-1</f>
        <v>3.5794008343299488E-2</v>
      </c>
    </row>
    <row r="23" spans="1:15" x14ac:dyDescent="0.2">
      <c r="A23" s="1">
        <v>39356</v>
      </c>
      <c r="B23">
        <f>(Prices!B23/Prices!B22)-1</f>
        <v>0.23770111169948582</v>
      </c>
      <c r="C23">
        <f>(Prices!C23/Prices!C22)-1</f>
        <v>-0.10220703538500975</v>
      </c>
      <c r="D23">
        <f>(Prices!D23/Prices!D22)-1</f>
        <v>-5.7971060411426967E-3</v>
      </c>
      <c r="E23">
        <f>(Prices!E23/Prices!E22)-1</f>
        <v>-8.0669996641188346E-3</v>
      </c>
      <c r="F23">
        <f>(Prices!F23/Prices!F22)-1</f>
        <v>3.4085278206579028E-2</v>
      </c>
      <c r="G23">
        <f>(Prices!G23/Prices!G22)-1</f>
        <v>0.24949089204305142</v>
      </c>
      <c r="H23">
        <f>(Prices!H23/Prices!H22)-1</f>
        <v>2.4018476424335411E-2</v>
      </c>
      <c r="I23">
        <f>(Prices!I23/Prices!I22)-1</f>
        <v>7.3680344539690523E-3</v>
      </c>
      <c r="J23">
        <f>(Prices!J23/Prices!J22)-1</f>
        <v>-6.748866805644238E-3</v>
      </c>
      <c r="K23">
        <f>(Prices!K23/Prices!K22)-1</f>
        <v>-3.8685535731177723E-3</v>
      </c>
      <c r="L23">
        <f>(Prices!L23/Prices!L22)-1</f>
        <v>-4.5199316168477166E-2</v>
      </c>
      <c r="M23">
        <f>(Prices!M23/Prices!M22)-1</f>
        <v>-6.15811552048251E-3</v>
      </c>
      <c r="O23">
        <f>(Prices!O23/Prices!O22)-1</f>
        <v>1.4822338300311211E-2</v>
      </c>
    </row>
    <row r="24" spans="1:15" x14ac:dyDescent="0.2">
      <c r="A24" s="1">
        <v>39387</v>
      </c>
      <c r="B24">
        <f>(Prices!B24/Prices!B23)-1</f>
        <v>-4.0694895854780144E-2</v>
      </c>
      <c r="C24">
        <f>(Prices!C24/Prices!C23)-1</f>
        <v>-0.19487421261752302</v>
      </c>
      <c r="D24">
        <f>(Prices!D24/Prices!D23)-1</f>
        <v>-6.9727885967258652E-2</v>
      </c>
      <c r="E24">
        <f>(Prices!E24/Prices!E23)-1</f>
        <v>4.5900236715722853E-2</v>
      </c>
      <c r="F24">
        <f>(Prices!F24/Prices!F23)-1</f>
        <v>-2.9361690552960229E-2</v>
      </c>
      <c r="G24">
        <f>(Prices!G24/Prices!G23)-1</f>
        <v>-8.4186644600246718E-2</v>
      </c>
      <c r="H24">
        <f>(Prices!H24/Prices!H23)-1</f>
        <v>-8.9760979392695339E-2</v>
      </c>
      <c r="I24">
        <f>(Prices!I24/Prices!I23)-1</f>
        <v>-2.2695155362508657E-2</v>
      </c>
      <c r="J24">
        <f>(Prices!J24/Prices!J23)-1</f>
        <v>6.4441926651325865E-2</v>
      </c>
      <c r="K24">
        <f>(Prices!K24/Prices!K23)-1</f>
        <v>-8.5666506596433489E-2</v>
      </c>
      <c r="L24">
        <f>(Prices!L24/Prices!L23)-1</f>
        <v>-3.7400528125170474E-2</v>
      </c>
      <c r="M24">
        <f>(Prices!M24/Prices!M23)-1</f>
        <v>-2.6996157461545045E-2</v>
      </c>
      <c r="O24">
        <f>(Prices!O24/Prices!O23)-1</f>
        <v>-4.4043417224814418E-2</v>
      </c>
    </row>
    <row r="25" spans="1:15" x14ac:dyDescent="0.2">
      <c r="A25" s="1">
        <v>39419</v>
      </c>
      <c r="B25">
        <f>(Prices!B25/Prices!B24)-1</f>
        <v>8.7037605978474542E-2</v>
      </c>
      <c r="C25">
        <f>(Prices!C25/Prices!C24)-1</f>
        <v>-0.11591598830712302</v>
      </c>
      <c r="D25">
        <f>(Prices!D25/Prices!D24)-1</f>
        <v>-2.3585181740556127E-2</v>
      </c>
      <c r="E25">
        <f>(Prices!E25/Prices!E24)-1</f>
        <v>-1.5352864234124297E-2</v>
      </c>
      <c r="F25">
        <f>(Prices!F25/Prices!F24)-1</f>
        <v>-4.3182739138665993E-2</v>
      </c>
      <c r="G25">
        <f>(Prices!G25/Prices!G24)-1</f>
        <v>5.952378965234173E-2</v>
      </c>
      <c r="H25">
        <f>(Prices!H25/Prices!H24)-1</f>
        <v>0.11892965854390858</v>
      </c>
      <c r="I25">
        <f>(Prices!I25/Prices!I24)-1</f>
        <v>-4.3350169089445223E-2</v>
      </c>
      <c r="J25">
        <f>(Prices!J25/Prices!J24)-1</f>
        <v>-7.837841149865743E-3</v>
      </c>
      <c r="K25">
        <f>(Prices!K25/Prices!K24)-1</f>
        <v>8.7673480730414033E-2</v>
      </c>
      <c r="L25">
        <f>(Prices!L25/Prices!L24)-1</f>
        <v>-6.9071871687836017E-2</v>
      </c>
      <c r="M25">
        <f>(Prices!M25/Prices!M24)-1</f>
        <v>5.0807462072658183E-2</v>
      </c>
      <c r="O25">
        <f>(Prices!O25/Prices!O24)-1</f>
        <v>-8.6285090339686121E-3</v>
      </c>
    </row>
    <row r="26" spans="1:15" x14ac:dyDescent="0.2">
      <c r="A26" s="1">
        <v>39449</v>
      </c>
      <c r="B26">
        <f>(Prices!B26/Prices!B25)-1</f>
        <v>-0.31663969300358463</v>
      </c>
      <c r="C26">
        <f>(Prices!C26/Prices!C25)-1</f>
        <v>-3.2028280769497042E-2</v>
      </c>
      <c r="D26">
        <f>(Prices!D26/Prices!D25)-1</f>
        <v>-4.6128864166461336E-2</v>
      </c>
      <c r="E26">
        <f>(Prices!E26/Prices!E25)-1</f>
        <v>-5.3373260500572228E-2</v>
      </c>
      <c r="F26">
        <f>(Prices!F26/Prices!F25)-1</f>
        <v>9.5447145340729511E-2</v>
      </c>
      <c r="G26">
        <f>(Prices!G26/Prices!G25)-1</f>
        <v>-8.4269671378701339E-2</v>
      </c>
      <c r="H26">
        <f>(Prices!H26/Prices!H25)-1</f>
        <v>-8.9902588914183235E-2</v>
      </c>
      <c r="I26">
        <f>(Prices!I26/Prices!I25)-1</f>
        <v>2.7716767313355817E-2</v>
      </c>
      <c r="J26">
        <f>(Prices!J26/Prices!J25)-1</f>
        <v>-0.10446517649421372</v>
      </c>
      <c r="K26">
        <f>(Prices!K26/Prices!K25)-1</f>
        <v>-6.4840315224835909E-2</v>
      </c>
      <c r="L26">
        <f>(Prices!L26/Prices!L25)-1</f>
        <v>0.12885067008487128</v>
      </c>
      <c r="M26">
        <f>(Prices!M26/Prices!M25)-1</f>
        <v>-8.5281245535125172E-2</v>
      </c>
      <c r="O26">
        <f>(Prices!O26/Prices!O25)-1</f>
        <v>-6.116343193593643E-2</v>
      </c>
    </row>
    <row r="27" spans="1:15" x14ac:dyDescent="0.2">
      <c r="A27" s="1">
        <v>39479</v>
      </c>
      <c r="B27">
        <f>(Prices!B27/Prices!B26)-1</f>
        <v>-7.6388897518624099E-2</v>
      </c>
      <c r="C27">
        <f>(Prices!C27/Prices!C26)-1</f>
        <v>-0.15832453299378368</v>
      </c>
      <c r="D27">
        <f>(Prices!D27/Prices!D26)-1</f>
        <v>-5.4250234345053938E-2</v>
      </c>
      <c r="E27">
        <f>(Prices!E27/Prices!E26)-1</f>
        <v>-1.2179548205853097E-2</v>
      </c>
      <c r="F27">
        <f>(Prices!F27/Prices!F26)-1</f>
        <v>-0.14240507958727844</v>
      </c>
      <c r="G27">
        <f>(Prices!G27/Prices!G26)-1</f>
        <v>-0.16240218823396813</v>
      </c>
      <c r="H27">
        <f>(Prices!H27/Prices!H26)-1</f>
        <v>-8.5158133574397277E-2</v>
      </c>
      <c r="I27">
        <f>(Prices!I27/Prices!I26)-1</f>
        <v>-3.2752117766692068E-2</v>
      </c>
      <c r="J27">
        <f>(Prices!J27/Prices!J26)-1</f>
        <v>1.1617242617364854E-2</v>
      </c>
      <c r="K27">
        <f>(Prices!K27/Prices!K26)-1</f>
        <v>-9.5089625803611244E-2</v>
      </c>
      <c r="L27">
        <f>(Prices!L27/Prices!L26)-1</f>
        <v>-0.13349651932608098</v>
      </c>
      <c r="M27">
        <f>(Prices!M27/Prices!M26)-1</f>
        <v>1.9668149031109916E-2</v>
      </c>
      <c r="O27">
        <f>(Prices!O27/Prices!O26)-1</f>
        <v>-3.4761192772624461E-2</v>
      </c>
    </row>
    <row r="28" spans="1:15" x14ac:dyDescent="0.2">
      <c r="A28" s="1">
        <v>39510</v>
      </c>
      <c r="B28">
        <f>(Prices!B28/Prices!B27)-1</f>
        <v>0.14781628158375826</v>
      </c>
      <c r="C28">
        <f>(Prices!C28/Prices!C27)-1</f>
        <v>-9.658376149916037E-2</v>
      </c>
      <c r="D28">
        <f>(Prices!D28/Prices!D27)-1</f>
        <v>0.11677729671560422</v>
      </c>
      <c r="E28">
        <f>(Prices!E28/Prices!E27)-1</f>
        <v>4.6965830682230703E-2</v>
      </c>
      <c r="F28">
        <f>(Prices!F28/Prices!F27)-1</f>
        <v>5.6580549094294774E-2</v>
      </c>
      <c r="G28">
        <f>(Prices!G28/Prices!G27)-1</f>
        <v>4.3382303471228623E-2</v>
      </c>
      <c r="H28">
        <f>(Prices!H28/Prices!H27)-1</f>
        <v>4.0425489518927105E-2</v>
      </c>
      <c r="I28">
        <f>(Prices!I28/Prices!I27)-1</f>
        <v>-6.0592495939734259E-2</v>
      </c>
      <c r="J28">
        <f>(Prices!J28/Prices!J27)-1</f>
        <v>5.877912423964271E-2</v>
      </c>
      <c r="K28">
        <f>(Prices!K28/Prices!K27)-1</f>
        <v>9.9626676795097291E-2</v>
      </c>
      <c r="L28">
        <f>(Prices!L28/Prices!L27)-1</f>
        <v>-4.4475012548179649E-3</v>
      </c>
      <c r="M28">
        <f>(Prices!M28/Prices!M27)-1</f>
        <v>-2.7927890426574065E-2</v>
      </c>
      <c r="O28">
        <f>(Prices!O28/Prices!O27)-1</f>
        <v>-5.9596236145298409E-3</v>
      </c>
    </row>
    <row r="29" spans="1:15" x14ac:dyDescent="0.2">
      <c r="A29" s="1">
        <v>39539</v>
      </c>
      <c r="B29">
        <f>(Prices!B29/Prices!B28)-1</f>
        <v>0.21219521032039701</v>
      </c>
      <c r="C29">
        <f>(Prices!C29/Prices!C28)-1</f>
        <v>0.1797385639334157</v>
      </c>
      <c r="D29">
        <f>(Prices!D29/Prices!D28)-1</f>
        <v>-0.11645500824491639</v>
      </c>
      <c r="E29">
        <f>(Prices!E29/Prices!E28)-1</f>
        <v>3.4222233949746439E-2</v>
      </c>
      <c r="F29">
        <f>(Prices!F29/Prices!F28)-1</f>
        <v>0.11847251797100822</v>
      </c>
      <c r="G29">
        <f>(Prices!G29/Prices!G28)-1</f>
        <v>4.9330734872914395E-3</v>
      </c>
      <c r="H29">
        <f>(Prices!H29/Prices!H28)-1</f>
        <v>6.5951058149728903E-2</v>
      </c>
      <c r="I29">
        <f>(Prices!I29/Prices!I28)-1</f>
        <v>-3.917816828999654E-2</v>
      </c>
      <c r="J29">
        <f>(Prices!J29/Prices!J28)-1</f>
        <v>-3.7618405542217737E-2</v>
      </c>
      <c r="K29">
        <f>(Prices!K29/Prices!K28)-1</f>
        <v>2.1175899041083746E-2</v>
      </c>
      <c r="L29">
        <f>(Prices!L29/Prices!L28)-1</f>
        <v>2.2336764505787254E-2</v>
      </c>
      <c r="M29">
        <f>(Prices!M29/Prices!M28)-1</f>
        <v>0.10037837578273812</v>
      </c>
      <c r="O29">
        <f>(Prices!O29/Prices!O28)-1</f>
        <v>4.7546697913198877E-2</v>
      </c>
    </row>
    <row r="30" spans="1:15" x14ac:dyDescent="0.2">
      <c r="A30" s="1">
        <v>39569</v>
      </c>
      <c r="B30">
        <f>(Prices!B30/Prices!B29)-1</f>
        <v>8.5081817097740764E-2</v>
      </c>
      <c r="C30">
        <f>(Prices!C30/Prices!C29)-1</f>
        <v>-0.1226452683689373</v>
      </c>
      <c r="D30">
        <f>(Prices!D30/Prices!D29)-1</f>
        <v>-6.0550444251498914E-2</v>
      </c>
      <c r="E30">
        <f>(Prices!E30/Prices!E29)-1</f>
        <v>1.7940798330413621E-3</v>
      </c>
      <c r="F30">
        <f>(Prices!F30/Prices!F29)-1</f>
        <v>-9.758654032131886E-2</v>
      </c>
      <c r="G30">
        <f>(Prices!G30/Prices!G29)-1</f>
        <v>-3.3571387496478255E-3</v>
      </c>
      <c r="H30">
        <f>(Prices!H30/Prices!H29)-1</f>
        <v>9.5443526221157926E-2</v>
      </c>
      <c r="I30">
        <f>(Prices!I30/Prices!I29)-1</f>
        <v>-2.1968199370468122E-2</v>
      </c>
      <c r="J30">
        <f>(Prices!J30/Prices!J29)-1</f>
        <v>-1.4914223088640211E-2</v>
      </c>
      <c r="K30">
        <f>(Prices!K30/Prices!K29)-1</f>
        <v>3.0741450830752193E-2</v>
      </c>
      <c r="L30">
        <f>(Prices!L30/Prices!L29)-1</f>
        <v>-6.3998076898632683E-2</v>
      </c>
      <c r="M30">
        <f>(Prices!M30/Prices!M29)-1</f>
        <v>-4.2048381978490368E-2</v>
      </c>
      <c r="O30">
        <f>(Prices!O30/Prices!O29)-1</f>
        <v>1.0674181657577053E-2</v>
      </c>
    </row>
    <row r="31" spans="1:15" x14ac:dyDescent="0.2">
      <c r="A31" s="1">
        <v>39601</v>
      </c>
      <c r="B31">
        <f>(Prices!B31/Prices!B30)-1</f>
        <v>-0.11290067314964658</v>
      </c>
      <c r="C31">
        <f>(Prices!C31/Prices!C30)-1</f>
        <v>-0.23435354532199559</v>
      </c>
      <c r="D31">
        <f>(Prices!D31/Prices!D30)-1</f>
        <v>-0.12153132052579163</v>
      </c>
      <c r="E31">
        <f>(Prices!E31/Prices!E30)-1</f>
        <v>-3.5960468993095684E-2</v>
      </c>
      <c r="F31">
        <f>(Prices!F31/Prices!F30)-1</f>
        <v>-0.20209299762902622</v>
      </c>
      <c r="G31">
        <f>(Prices!G31/Prices!G30)-1</f>
        <v>-2.8601618802643669E-2</v>
      </c>
      <c r="H31">
        <f>(Prices!H31/Prices!H30)-1</f>
        <v>-8.0560415221699544E-2</v>
      </c>
      <c r="I31">
        <f>(Prices!I31/Prices!I30)-1</f>
        <v>-9.7623993216088722E-2</v>
      </c>
      <c r="J31">
        <f>(Prices!J31/Prices!J30)-1</f>
        <v>-7.9333903663932115E-2</v>
      </c>
      <c r="K31">
        <f>(Prices!K31/Prices!K30)-1</f>
        <v>-0.15563917712022113</v>
      </c>
      <c r="L31">
        <f>(Prices!L31/Prices!L30)-1</f>
        <v>-0.13855634253643412</v>
      </c>
      <c r="M31">
        <f>(Prices!M31/Prices!M30)-1</f>
        <v>-7.0978556965373141E-3</v>
      </c>
      <c r="O31">
        <f>(Prices!O31/Prices!O30)-1</f>
        <v>-8.5962384902803612E-2</v>
      </c>
    </row>
    <row r="32" spans="1:15" x14ac:dyDescent="0.2">
      <c r="A32" s="1">
        <v>39630</v>
      </c>
      <c r="B32">
        <f>(Prices!B32/Prices!B31)-1</f>
        <v>-5.0704618572062765E-2</v>
      </c>
      <c r="C32">
        <f>(Prices!C32/Prices!C31)-1</f>
        <v>0.13445467789770538</v>
      </c>
      <c r="D32">
        <f>(Prices!D32/Prices!D31)-1</f>
        <v>5.9947594820532801E-2</v>
      </c>
      <c r="E32">
        <f>(Prices!E32/Prices!E31)-1</f>
        <v>6.4190303112830582E-2</v>
      </c>
      <c r="F32">
        <f>(Prices!F32/Prices!F31)-1</f>
        <v>0.19746538457426155</v>
      </c>
      <c r="G32">
        <f>(Prices!G32/Prices!G31)-1</f>
        <v>-6.5067283741173654E-2</v>
      </c>
      <c r="H32">
        <f>(Prices!H32/Prices!H31)-1</f>
        <v>2.5238103930218525E-2</v>
      </c>
      <c r="I32">
        <f>(Prices!I32/Prices!I31)-1</f>
        <v>6.8689209555412134E-2</v>
      </c>
      <c r="J32">
        <f>(Prices!J32/Prices!J31)-1</f>
        <v>8.353187038315979E-2</v>
      </c>
      <c r="K32">
        <f>(Prices!K32/Prices!K31)-1</f>
        <v>-7.4152968881385672E-2</v>
      </c>
      <c r="L32">
        <f>(Prices!L32/Prices!L31)-1</f>
        <v>0.27452634004067633</v>
      </c>
      <c r="M32">
        <f>(Prices!M32/Prices!M31)-1</f>
        <v>-8.7370859253956823E-2</v>
      </c>
      <c r="O32">
        <f>(Prices!O32/Prices!O31)-1</f>
        <v>-9.8593710937500134E-3</v>
      </c>
    </row>
    <row r="33" spans="1:15" x14ac:dyDescent="0.2">
      <c r="A33" s="1">
        <v>39661</v>
      </c>
      <c r="B33">
        <f>(Prices!B33/Prices!B32)-1</f>
        <v>6.6561700732893581E-2</v>
      </c>
      <c r="C33">
        <f>(Prices!C33/Prices!C32)-1</f>
        <v>1.6051376247330662E-2</v>
      </c>
      <c r="D33">
        <f>(Prices!D33/Prices!D32)-1</f>
        <v>-6.7161622850137048E-3</v>
      </c>
      <c r="E33">
        <f>(Prices!E33/Prices!E32)-1</f>
        <v>3.5306854827574785E-2</v>
      </c>
      <c r="F33">
        <f>(Prices!F33/Prices!F32)-1</f>
        <v>-5.2670474396990463E-2</v>
      </c>
      <c r="G33">
        <f>(Prices!G33/Prices!G32)-1</f>
        <v>6.527387380056382E-2</v>
      </c>
      <c r="H33">
        <f>(Prices!H33/Prices!H32)-1</f>
        <v>1.8578747913327254E-2</v>
      </c>
      <c r="I33">
        <f>(Prices!I33/Prices!I32)-1</f>
        <v>4.0459516355041192E-2</v>
      </c>
      <c r="J33">
        <f>(Prices!J33/Prices!J32)-1</f>
        <v>6.5516095649625017E-2</v>
      </c>
      <c r="K33">
        <f>(Prices!K33/Prices!K32)-1</f>
        <v>3.829926295888364E-2</v>
      </c>
      <c r="L33">
        <f>(Prices!L33/Prices!L32)-1</f>
        <v>1.0897320335040872E-2</v>
      </c>
      <c r="M33">
        <f>(Prices!M33/Prices!M32)-1</f>
        <v>-1.4136592312696816E-4</v>
      </c>
      <c r="O33">
        <f>(Prices!O33/Prices!O32)-1</f>
        <v>1.2190464532380041E-2</v>
      </c>
    </row>
    <row r="34" spans="1:15" x14ac:dyDescent="0.2">
      <c r="A34" s="1">
        <v>39693</v>
      </c>
      <c r="B34">
        <f>(Prices!B34/Prices!B33)-1</f>
        <v>-0.3295581831292117</v>
      </c>
      <c r="C34">
        <f>(Prices!C34/Prices!C33)-1</f>
        <v>8.0042174200837257E-2</v>
      </c>
      <c r="D34">
        <f>(Prices!D34/Prices!D33)-1</f>
        <v>-8.0338042029356349E-2</v>
      </c>
      <c r="E34">
        <f>(Prices!E34/Prices!E33)-1</f>
        <v>-1.6328242654472414E-2</v>
      </c>
      <c r="F34">
        <f>(Prices!F34/Prices!F33)-1</f>
        <v>0.213302160256992</v>
      </c>
      <c r="G34">
        <f>(Prices!G34/Prices!G33)-1</f>
        <v>-2.1986055071186672E-2</v>
      </c>
      <c r="H34">
        <f>(Prices!H34/Prices!H33)-1</f>
        <v>-7.3871452028831275E-2</v>
      </c>
      <c r="I34">
        <f>(Prices!I34/Prices!I33)-1</f>
        <v>-3.5060189883175386E-2</v>
      </c>
      <c r="J34">
        <f>(Prices!J34/Prices!J33)-1</f>
        <v>-1.1465277254880668E-3</v>
      </c>
      <c r="K34">
        <f>(Prices!K34/Prices!K33)-1</f>
        <v>-0.12722724269775676</v>
      </c>
      <c r="L34">
        <f>(Prices!L34/Prices!L33)-1</f>
        <v>0.23984140111964947</v>
      </c>
      <c r="M34">
        <f>(Prices!M34/Prices!M33)-1</f>
        <v>-2.9371267087032971E-2</v>
      </c>
      <c r="O34">
        <f>(Prices!O34/Prices!O33)-1</f>
        <v>-9.0791433779084607E-2</v>
      </c>
    </row>
    <row r="35" spans="1:15" x14ac:dyDescent="0.2">
      <c r="A35" s="1">
        <v>39722</v>
      </c>
      <c r="B35">
        <f>(Prices!B35/Prices!B34)-1</f>
        <v>-5.3404873399618302E-2</v>
      </c>
      <c r="C35">
        <f>(Prices!C35/Prices!C34)-1</f>
        <v>-0.32611927751116943</v>
      </c>
      <c r="D35">
        <f>(Prices!D35/Prices!D34)-1</f>
        <v>-0.23490190219862428</v>
      </c>
      <c r="E35">
        <f>(Prices!E35/Prices!E34)-1</f>
        <v>-0.11460736615505818</v>
      </c>
      <c r="F35">
        <f>(Prices!F35/Prices!F34)-1</f>
        <v>-0.10988707768585393</v>
      </c>
      <c r="G35">
        <f>(Prices!G35/Prices!G34)-1</f>
        <v>-0.16335708904947599</v>
      </c>
      <c r="H35">
        <f>(Prices!H35/Prices!H34)-1</f>
        <v>-9.945825284800891E-2</v>
      </c>
      <c r="I35">
        <f>(Prices!I35/Prices!I34)-1</f>
        <v>-3.9587867608867011E-2</v>
      </c>
      <c r="J35">
        <f>(Prices!J35/Prices!J34)-1</f>
        <v>-6.7977345849551618E-2</v>
      </c>
      <c r="K35">
        <f>(Prices!K35/Prices!K34)-1</f>
        <v>-2.6053941942818071E-2</v>
      </c>
      <c r="L35">
        <f>(Prices!L35/Prices!L34)-1</f>
        <v>-9.2725791502581534E-2</v>
      </c>
      <c r="M35">
        <f>(Prices!M35/Prices!M34)-1</f>
        <v>-4.5583348977210836E-2</v>
      </c>
      <c r="O35">
        <f>(Prices!O35/Prices!O34)-1</f>
        <v>-0.1694245237674199</v>
      </c>
    </row>
    <row r="36" spans="1:15" x14ac:dyDescent="0.2">
      <c r="A36" s="1">
        <v>39755</v>
      </c>
      <c r="B36">
        <f>(Prices!B36/Prices!B35)-1</f>
        <v>-0.13867460225809025</v>
      </c>
      <c r="C36">
        <f>(Prices!C36/Prices!C35)-1</f>
        <v>-0.39267400369529559</v>
      </c>
      <c r="D36">
        <f>(Prices!D36/Prices!D35)-1</f>
        <v>-0.11993849325623962</v>
      </c>
      <c r="E36">
        <f>(Prices!E36/Prices!E35)-1</f>
        <v>-3.7058348949505104E-2</v>
      </c>
      <c r="F36">
        <f>(Prices!F36/Prices!F35)-1</f>
        <v>-0.23248484410531167</v>
      </c>
      <c r="G36">
        <f>(Prices!G36/Prices!G35)-1</f>
        <v>-8.8357460228830953E-2</v>
      </c>
      <c r="H36">
        <f>(Prices!H36/Prices!H35)-1</f>
        <v>-0.12028439586836015</v>
      </c>
      <c r="I36">
        <f>(Prices!I36/Prices!I35)-1</f>
        <v>-5.5864696780759338E-2</v>
      </c>
      <c r="J36">
        <f>(Prices!J36/Prices!J35)-1</f>
        <v>-2.9439858216238068E-3</v>
      </c>
      <c r="K36">
        <f>(Prices!K36/Prices!K35)-1</f>
        <v>6.6865776888377138E-2</v>
      </c>
      <c r="L36">
        <f>(Prices!L36/Prices!L35)-1</f>
        <v>-0.14324516130293574</v>
      </c>
      <c r="M36">
        <f>(Prices!M36/Prices!M35)-1</f>
        <v>8.7572755849732564E-2</v>
      </c>
      <c r="O36">
        <f>(Prices!O36/Prices!O35)-1</f>
        <v>-7.4849042580645175E-2</v>
      </c>
    </row>
    <row r="37" spans="1:15" x14ac:dyDescent="0.2">
      <c r="A37" s="1">
        <v>39783</v>
      </c>
      <c r="B37">
        <f>(Prices!B37/Prices!B36)-1</f>
        <v>-7.899005036860629E-2</v>
      </c>
      <c r="C37">
        <f>(Prices!C37/Prices!C36)-1</f>
        <v>-0.19059108124848589</v>
      </c>
      <c r="D37">
        <f>(Prices!D37/Prices!D36)-1</f>
        <v>-3.8349484676680867E-2</v>
      </c>
      <c r="E37">
        <f>(Prices!E37/Prices!E36)-1</f>
        <v>2.1338399365615102E-2</v>
      </c>
      <c r="F37">
        <f>(Prices!F37/Prices!F36)-1</f>
        <v>-4.106107624730182E-3</v>
      </c>
      <c r="G37">
        <f>(Prices!G37/Prices!G36)-1</f>
        <v>-3.8575631917221243E-2</v>
      </c>
      <c r="H37">
        <f>(Prices!H37/Prices!H36)-1</f>
        <v>0.10192660283460908</v>
      </c>
      <c r="I37">
        <f>(Prices!I37/Prices!I36)-1</f>
        <v>7.7906112956269924E-2</v>
      </c>
      <c r="J37">
        <f>(Prices!J37/Prices!J36)-1</f>
        <v>-3.9316186400854547E-2</v>
      </c>
      <c r="K37">
        <f>(Prices!K37/Prices!K36)-1</f>
        <v>-2.100757934522024E-3</v>
      </c>
      <c r="L37">
        <f>(Prices!L37/Prices!L36)-1</f>
        <v>2.0422282388418145E-2</v>
      </c>
      <c r="M37">
        <f>(Prices!M37/Prices!M36)-1</f>
        <v>-3.9925020069139228E-3</v>
      </c>
      <c r="O37">
        <f>(Prices!O37/Prices!O36)-1</f>
        <v>7.8215768970539834E-3</v>
      </c>
    </row>
    <row r="38" spans="1:15" x14ac:dyDescent="0.2">
      <c r="A38" s="1">
        <v>39815</v>
      </c>
      <c r="B38">
        <f>(Prices!B38/Prices!B37)-1</f>
        <v>5.6004777983150955E-2</v>
      </c>
      <c r="C38">
        <f>(Prices!C38/Prices!C37)-1</f>
        <v>-0.46967924708352948</v>
      </c>
      <c r="D38">
        <f>(Prices!D38/Prices!D37)-1</f>
        <v>-0.25123457625530821</v>
      </c>
      <c r="E38">
        <f>(Prices!E38/Prices!E37)-1</f>
        <v>-3.5768124939459578E-2</v>
      </c>
      <c r="F38">
        <f>(Prices!F38/Prices!F37)-1</f>
        <v>-0.181059421754034</v>
      </c>
      <c r="G38">
        <f>(Prices!G38/Prices!G37)-1</f>
        <v>-0.12037038027923674</v>
      </c>
      <c r="H38">
        <f>(Prices!H38/Prices!H37)-1</f>
        <v>-5.0761371123378418E-2</v>
      </c>
      <c r="I38">
        <f>(Prices!I38/Prices!I37)-1</f>
        <v>-0.1767362169787362</v>
      </c>
      <c r="J38">
        <f>(Prices!J38/Prices!J37)-1</f>
        <v>-0.11222494065263999</v>
      </c>
      <c r="K38">
        <f>(Prices!K38/Prices!K37)-1</f>
        <v>-0.12344106823268619</v>
      </c>
      <c r="L38">
        <f>(Prices!L38/Prices!L37)-1</f>
        <v>-0.35888736304227842</v>
      </c>
      <c r="M38">
        <f>(Prices!M38/Prices!M37)-1</f>
        <v>-4.1964081785990759E-2</v>
      </c>
      <c r="O38">
        <f>(Prices!O38/Prices!O37)-1</f>
        <v>-8.5657342928314395E-2</v>
      </c>
    </row>
    <row r="39" spans="1:15" x14ac:dyDescent="0.2">
      <c r="A39" s="1">
        <v>39846</v>
      </c>
      <c r="B39">
        <f>(Prices!B39/Prices!B38)-1</f>
        <v>-9.0979478103362377E-3</v>
      </c>
      <c r="C39">
        <f>(Prices!C39/Prices!C38)-1</f>
        <v>-0.57746478391109468</v>
      </c>
      <c r="D39">
        <f>(Prices!D39/Prices!D38)-1</f>
        <v>-0.27781895360251785</v>
      </c>
      <c r="E39">
        <f>(Prices!E39/Prices!E38)-1</f>
        <v>-0.12611122363084615</v>
      </c>
      <c r="F39">
        <f>(Prices!F39/Prices!F38)-1</f>
        <v>-0.10427282829830065</v>
      </c>
      <c r="G39">
        <f>(Prices!G39/Prices!G38)-1</f>
        <v>-4.9080014078211276E-2</v>
      </c>
      <c r="H39">
        <f>(Prices!H39/Prices!H38)-1</f>
        <v>-7.6648867190578507E-2</v>
      </c>
      <c r="I39">
        <f>(Prices!I39/Prices!I38)-1</f>
        <v>-0.13753558946847166</v>
      </c>
      <c r="J39">
        <f>(Prices!J39/Prices!J38)-1</f>
        <v>-0.11614687968740434</v>
      </c>
      <c r="K39">
        <f>(Prices!K39/Prices!K38)-1</f>
        <v>-3.4524853332970729E-2</v>
      </c>
      <c r="L39">
        <f>(Prices!L39/Prices!L38)-1</f>
        <v>-0.34782171651692551</v>
      </c>
      <c r="M39">
        <f>(Prices!M39/Prices!M38)-1</f>
        <v>-0.10771249875780664</v>
      </c>
      <c r="O39">
        <f>(Prices!O39/Prices!O38)-1</f>
        <v>-0.10993119757149228</v>
      </c>
    </row>
    <row r="40" spans="1:15" x14ac:dyDescent="0.2">
      <c r="A40" s="1">
        <v>39874</v>
      </c>
      <c r="B40">
        <f>(Prices!B40/Prices!B39)-1</f>
        <v>0.1770238946044429</v>
      </c>
      <c r="C40">
        <f>(Prices!C40/Prices!C39)-1</f>
        <v>0.68666670447315581</v>
      </c>
      <c r="D40">
        <f>(Prices!D40/Prices!D39)-1</f>
        <v>0.18801414561252661</v>
      </c>
      <c r="E40">
        <f>(Prices!E40/Prices!E39)-1</f>
        <v>5.1999957736496905E-2</v>
      </c>
      <c r="F40">
        <f>(Prices!F40/Prices!F39)-1</f>
        <v>0.16323843133686111</v>
      </c>
      <c r="G40">
        <f>(Prices!G40/Prices!G39)-1</f>
        <v>0.13746142724698807</v>
      </c>
      <c r="H40">
        <f>(Prices!H40/Prices!H39)-1</f>
        <v>0.16280567606332985</v>
      </c>
      <c r="I40">
        <f>(Prices!I40/Prices!I39)-1</f>
        <v>0.10641739292345398</v>
      </c>
      <c r="J40">
        <f>(Prices!J40/Prices!J39)-1</f>
        <v>-2.2420503332893693E-2</v>
      </c>
      <c r="K40">
        <f>(Prices!K40/Prices!K39)-1</f>
        <v>6.0159892905188528E-2</v>
      </c>
      <c r="L40">
        <f>(Prices!L40/Prices!L39)-1</f>
        <v>0.1768594277845954</v>
      </c>
      <c r="M40">
        <f>(Prices!M40/Prices!M39)-1</f>
        <v>2.9454657130938422E-3</v>
      </c>
      <c r="O40">
        <f>(Prices!O40/Prices!O39)-1</f>
        <v>8.540446162249471E-2</v>
      </c>
    </row>
    <row r="41" spans="1:15" x14ac:dyDescent="0.2">
      <c r="A41" s="1">
        <v>39904</v>
      </c>
      <c r="B41">
        <f>(Prices!B41/Prices!B40)-1</f>
        <v>0.19701283972972927</v>
      </c>
      <c r="C41">
        <f>(Prices!C41/Prices!C40)-1</f>
        <v>0.20553363385862422</v>
      </c>
      <c r="D41">
        <f>(Prices!D41/Prices!D40)-1</f>
        <v>0.25123632199347501</v>
      </c>
      <c r="E41">
        <f>(Prices!E41/Prices!E40)-1</f>
        <v>-4.5626954882178605E-3</v>
      </c>
      <c r="F41">
        <f>(Prices!F41/Prices!F40)-1</f>
        <v>0.24374492641404744</v>
      </c>
      <c r="G41">
        <f>(Prices!G41/Prices!G40)-1</f>
        <v>0.10288506497815697</v>
      </c>
      <c r="H41">
        <f>(Prices!H41/Prices!H40)-1</f>
        <v>7.3063705849487182E-2</v>
      </c>
      <c r="I41">
        <f>(Prices!I41/Prices!I40)-1</f>
        <v>-1.9089474395755812E-2</v>
      </c>
      <c r="J41">
        <f>(Prices!J41/Prices!J40)-1</f>
        <v>5.8974835629411304E-2</v>
      </c>
      <c r="K41">
        <f>(Prices!K41/Prices!K40)-1</f>
        <v>3.2588462148467778E-2</v>
      </c>
      <c r="L41">
        <f>(Prices!L41/Prices!L40)-1</f>
        <v>0.40519659062618052</v>
      </c>
      <c r="M41">
        <f>(Prices!M41/Prices!M40)-1</f>
        <v>-2.0998560975260205E-2</v>
      </c>
      <c r="O41">
        <f>(Prices!O41/Prices!O40)-1</f>
        <v>9.3925079862164695E-2</v>
      </c>
    </row>
    <row r="42" spans="1:15" x14ac:dyDescent="0.2">
      <c r="A42" s="1">
        <v>39934</v>
      </c>
      <c r="B42">
        <f>(Prices!B42/Prices!B41)-1</f>
        <v>7.9313446704431634E-2</v>
      </c>
      <c r="C42">
        <f>(Prices!C42/Prices!C41)-1</f>
        <v>0.2196721141653204</v>
      </c>
      <c r="D42">
        <f>(Prices!D42/Prices!D41)-1</f>
        <v>6.5612647105556254E-2</v>
      </c>
      <c r="E42">
        <f>(Prices!E42/Prices!E41)-1</f>
        <v>6.2797026038462045E-2</v>
      </c>
      <c r="F42">
        <f>(Prices!F42/Prices!F41)-1</f>
        <v>0.11818193782988184</v>
      </c>
      <c r="G42">
        <f>(Prices!G42/Prices!G41)-1</f>
        <v>3.7643982047732338E-2</v>
      </c>
      <c r="H42">
        <f>(Prices!H42/Prices!H41)-1</f>
        <v>1.2926507435913503E-2</v>
      </c>
      <c r="I42">
        <f>(Prices!I42/Prices!I41)-1</f>
        <v>0.14985968207531997</v>
      </c>
      <c r="J42">
        <f>(Prices!J42/Prices!J41)-1</f>
        <v>5.0566369316482618E-2</v>
      </c>
      <c r="K42">
        <f>(Prices!K42/Prices!K41)-1</f>
        <v>-3.2396518636266691E-2</v>
      </c>
      <c r="L42">
        <f>(Prices!L42/Prices!L41)-1</f>
        <v>0.27710694596122187</v>
      </c>
      <c r="M42">
        <f>(Prices!M42/Prices!M41)-1</f>
        <v>4.6405456157267322E-2</v>
      </c>
      <c r="O42">
        <f>(Prices!O42/Prices!O41)-1</f>
        <v>5.3081446255385467E-2</v>
      </c>
    </row>
    <row r="43" spans="1:15" x14ac:dyDescent="0.2">
      <c r="A43" s="1">
        <v>39965</v>
      </c>
      <c r="B43">
        <f>(Prices!B43/Prices!B42)-1</f>
        <v>4.8744543350060843E-2</v>
      </c>
      <c r="C43">
        <f>(Prices!C43/Prices!C42)-1</f>
        <v>-0.20161289532252524</v>
      </c>
      <c r="D43">
        <f>(Prices!D43/Prices!D42)-1</f>
        <v>-0.12340785136735599</v>
      </c>
      <c r="E43">
        <f>(Prices!E43/Prices!E42)-1</f>
        <v>2.9731714652034835E-2</v>
      </c>
      <c r="F43">
        <f>(Prices!F43/Prices!F42)-1</f>
        <v>-7.5609811479635969E-2</v>
      </c>
      <c r="G43">
        <f>(Prices!G43/Prices!G42)-1</f>
        <v>0.13786503380465409</v>
      </c>
      <c r="H43">
        <f>(Prices!H43/Prices!H42)-1</f>
        <v>9.3415041110597619E-2</v>
      </c>
      <c r="I43">
        <f>(Prices!I43/Prices!I42)-1</f>
        <v>-1.2508252889619209E-2</v>
      </c>
      <c r="J43">
        <f>(Prices!J43/Prices!J42)-1</f>
        <v>-1.6172536606446908E-2</v>
      </c>
      <c r="K43">
        <f>(Prices!K43/Prices!K42)-1</f>
        <v>2.0169518109878215E-3</v>
      </c>
      <c r="L43">
        <f>(Prices!L43/Prices!L42)-1</f>
        <v>-4.8627470625622671E-2</v>
      </c>
      <c r="M43">
        <f>(Prices!M43/Prices!M42)-1</f>
        <v>8.0750965510454353E-3</v>
      </c>
      <c r="O43">
        <f>(Prices!O43/Prices!O42)-1</f>
        <v>1.9582653030303376E-4</v>
      </c>
    </row>
    <row r="44" spans="1:15" x14ac:dyDescent="0.2">
      <c r="A44" s="1">
        <v>39995</v>
      </c>
      <c r="B44">
        <f>(Prices!B44/Prices!B43)-1</f>
        <v>0.14716002930161287</v>
      </c>
      <c r="C44">
        <f>(Prices!C44/Prices!C43)-1</f>
        <v>6.7340077672418897E-2</v>
      </c>
      <c r="D44">
        <f>(Prices!D44/Prices!D43)-1</f>
        <v>0.14334452939830511</v>
      </c>
      <c r="E44">
        <f>(Prices!E44/Prices!E43)-1</f>
        <v>7.2007080834055603E-2</v>
      </c>
      <c r="F44">
        <f>(Prices!F44/Prices!F43)-1</f>
        <v>0.13476219970081993</v>
      </c>
      <c r="G44">
        <f>(Prices!G44/Prices!G43)-1</f>
        <v>-1.0517409604110739E-2</v>
      </c>
      <c r="H44">
        <f>(Prices!H44/Prices!H43)-1</f>
        <v>3.5673781011270611E-2</v>
      </c>
      <c r="I44">
        <f>(Prices!I44/Prices!I43)-1</f>
        <v>6.2000101077697378E-2</v>
      </c>
      <c r="J44">
        <f>(Prices!J44/Prices!J43)-1</f>
        <v>9.4983940838617054E-2</v>
      </c>
      <c r="K44">
        <f>(Prices!K44/Prices!K43)-1</f>
        <v>7.4057673363769005E-2</v>
      </c>
      <c r="L44">
        <f>(Prices!L44/Prices!L43)-1</f>
        <v>8.2439813094932202E-3</v>
      </c>
      <c r="M44">
        <f>(Prices!M44/Prices!M43)-1</f>
        <v>6.8658921898561154E-3</v>
      </c>
      <c r="O44">
        <f>(Prices!O44/Prices!O43)-1</f>
        <v>7.4141727016716619E-2</v>
      </c>
    </row>
    <row r="45" spans="1:15" x14ac:dyDescent="0.2">
      <c r="A45" s="1">
        <v>40028</v>
      </c>
      <c r="B45">
        <f>(Prices!B45/Prices!B44)-1</f>
        <v>2.9499986218786356E-2</v>
      </c>
      <c r="C45">
        <f>(Prices!C45/Prices!C44)-1</f>
        <v>0.57728700547898026</v>
      </c>
      <c r="D45">
        <f>(Prices!D45/Prices!D44)-1</f>
        <v>3.7313501874303157E-2</v>
      </c>
      <c r="E45">
        <f>(Prices!E45/Prices!E44)-1</f>
        <v>6.5416621995040281E-4</v>
      </c>
      <c r="F45">
        <f>(Prices!F45/Prices!F44)-1</f>
        <v>0.12445018606735059</v>
      </c>
      <c r="G45">
        <f>(Prices!G45/Prices!G44)-1</f>
        <v>5.3937105034758348E-2</v>
      </c>
      <c r="H45">
        <f>(Prices!H45/Prices!H44)-1</f>
        <v>-1.1296918919739385E-2</v>
      </c>
      <c r="I45">
        <f>(Prices!I45/Prices!I44)-1</f>
        <v>5.8879033083185428E-2</v>
      </c>
      <c r="J45">
        <f>(Prices!J45/Prices!J44)-1</f>
        <v>-2.5220657844582273E-2</v>
      </c>
      <c r="K45">
        <f>(Prices!K45/Prices!K44)-1</f>
        <v>-6.8623896712214361E-3</v>
      </c>
      <c r="L45">
        <f>(Prices!L45/Prices!L44)-1</f>
        <v>0.12722509000106497</v>
      </c>
      <c r="M45">
        <f>(Prices!M45/Prices!M44)-1</f>
        <v>-1.1615531641254173E-2</v>
      </c>
      <c r="O45">
        <f>(Prices!O45/Prices!O44)-1</f>
        <v>3.3560189240494864E-2</v>
      </c>
    </row>
    <row r="46" spans="1:15" x14ac:dyDescent="0.2">
      <c r="A46" s="1">
        <v>40057</v>
      </c>
      <c r="B46">
        <f>(Prices!B46/Prices!B45)-1</f>
        <v>0.10189637526706719</v>
      </c>
      <c r="C46">
        <f>(Prices!C46/Prices!C45)-1</f>
        <v>-3.1999985579525103E-2</v>
      </c>
      <c r="D46">
        <f>(Prices!D46/Prices!D45)-1</f>
        <v>0.18828494262478124</v>
      </c>
      <c r="E46">
        <f>(Prices!E46/Prices!E45)-1</f>
        <v>7.4454259073806206E-3</v>
      </c>
      <c r="F46">
        <f>(Prices!F46/Prices!F45)-1</f>
        <v>8.2834106403986141E-3</v>
      </c>
      <c r="G46">
        <f>(Prices!G46/Prices!G45)-1</f>
        <v>4.3407696426959186E-2</v>
      </c>
      <c r="H46">
        <f>(Prices!H46/Prices!H45)-1</f>
        <v>-4.7531945520555619E-2</v>
      </c>
      <c r="I46">
        <f>(Prices!I46/Prices!I45)-1</f>
        <v>-8.9820883591769096E-3</v>
      </c>
      <c r="J46">
        <f>(Prices!J46/Prices!J45)-1</f>
        <v>7.041204612919616E-2</v>
      </c>
      <c r="K46">
        <f>(Prices!K46/Prices!K45)-1</f>
        <v>3.6852306467108908E-2</v>
      </c>
      <c r="L46">
        <f>(Prices!L46/Prices!L45)-1</f>
        <v>2.3982525428214441E-2</v>
      </c>
      <c r="M46">
        <f>(Prices!M46/Prices!M45)-1</f>
        <v>-7.8090788035990455E-3</v>
      </c>
      <c r="O46">
        <f>(Prices!O46/Prices!O45)-1</f>
        <v>3.5723345788458705E-2</v>
      </c>
    </row>
    <row r="47" spans="1:15" x14ac:dyDescent="0.2">
      <c r="A47" s="1">
        <v>40087</v>
      </c>
      <c r="B47">
        <f>(Prices!B47/Prices!B46)-1</f>
        <v>1.6994898564479666E-2</v>
      </c>
      <c r="C47">
        <f>(Prices!C47/Prices!C46)-1</f>
        <v>-0.15495867223905069</v>
      </c>
      <c r="D47">
        <f>(Prices!D47/Prices!D46)-1</f>
        <v>-0.13154688880789678</v>
      </c>
      <c r="E47">
        <f>(Prices!E47/Prices!E46)-1</f>
        <v>-3.0218407312367579E-2</v>
      </c>
      <c r="F47">
        <f>(Prices!F47/Prices!F46)-1</f>
        <v>-4.5628762522414879E-2</v>
      </c>
      <c r="G47">
        <f>(Prices!G47/Prices!G46)-1</f>
        <v>7.8149378531527258E-2</v>
      </c>
      <c r="H47">
        <f>(Prices!H47/Prices!H46)-1</f>
        <v>1.491565064485334E-2</v>
      </c>
      <c r="I47">
        <f>(Prices!I47/Prices!I46)-1</f>
        <v>2.9003066880257888E-2</v>
      </c>
      <c r="J47">
        <f>(Prices!J47/Prices!J46)-1</f>
        <v>9.0187577889286885E-3</v>
      </c>
      <c r="K47">
        <f>(Prices!K47/Prices!K46)-1</f>
        <v>-3.5039092363167601E-2</v>
      </c>
      <c r="L47">
        <f>(Prices!L47/Prices!L46)-1</f>
        <v>-2.3420834665303869E-2</v>
      </c>
      <c r="M47">
        <f>(Prices!M47/Prices!M46)-1</f>
        <v>4.4599823870787425E-2</v>
      </c>
      <c r="O47">
        <f>(Prices!O47/Prices!O46)-1</f>
        <v>-1.9762000860415463E-2</v>
      </c>
    </row>
    <row r="48" spans="1:15" x14ac:dyDescent="0.2">
      <c r="A48" s="1">
        <v>40119</v>
      </c>
      <c r="B48">
        <f>(Prices!B48/Prices!B47)-1</f>
        <v>6.0530487988642578E-2</v>
      </c>
      <c r="C48">
        <f>(Prices!C48/Prices!C47)-1</f>
        <v>4.8899268176072486E-3</v>
      </c>
      <c r="D48">
        <f>(Prices!D48/Prices!D47)-1</f>
        <v>0.12342207912402325</v>
      </c>
      <c r="E48">
        <f>(Prices!E48/Prices!E47)-1</f>
        <v>7.260157318358873E-2</v>
      </c>
      <c r="F48">
        <f>(Prices!F48/Prices!F47)-1</f>
        <v>1.7237299159008179E-2</v>
      </c>
      <c r="G48">
        <f>(Prices!G48/Prices!G47)-1</f>
        <v>6.5272201672356811E-2</v>
      </c>
      <c r="H48">
        <f>(Prices!H48/Prices!H47)-1</f>
        <v>4.6445554733576699E-2</v>
      </c>
      <c r="I48">
        <f>(Prices!I48/Prices!I47)-1</f>
        <v>7.7144526643405209E-2</v>
      </c>
      <c r="J48">
        <f>(Prices!J48/Prices!J47)-1</f>
        <v>7.4999935978401711E-2</v>
      </c>
      <c r="K48">
        <f>(Prices!K48/Prices!K47)-1</f>
        <v>4.947406688250866E-2</v>
      </c>
      <c r="L48">
        <f>(Prices!L48/Prices!L47)-1</f>
        <v>2.0735234218921539E-2</v>
      </c>
      <c r="M48">
        <f>(Prices!M48/Prices!M47)-1</f>
        <v>5.3536233578108439E-2</v>
      </c>
      <c r="O48">
        <f>(Prices!O48/Prices!O47)-1</f>
        <v>5.736406198137356E-2</v>
      </c>
    </row>
    <row r="49" spans="1:15" x14ac:dyDescent="0.2">
      <c r="A49" s="1">
        <v>40148</v>
      </c>
      <c r="B49">
        <f>(Prices!B49/Prices!B48)-1</f>
        <v>5.4124330679259591E-2</v>
      </c>
      <c r="C49">
        <f>(Prices!C49/Prices!C48)-1</f>
        <v>-0.19464724271216727</v>
      </c>
      <c r="D49">
        <f>(Prices!D49/Prices!D48)-1</f>
        <v>-4.9414769734595687E-2</v>
      </c>
      <c r="E49">
        <f>(Prices!E49/Prices!E48)-1</f>
        <v>2.4984123171971406E-2</v>
      </c>
      <c r="F49">
        <f>(Prices!F49/Prices!F48)-1</f>
        <v>-1.9298763303705391E-2</v>
      </c>
      <c r="G49">
        <f>(Prices!G49/Prices!G48)-1</f>
        <v>3.6382249756770957E-2</v>
      </c>
      <c r="H49">
        <f>(Prices!H49/Prices!H48)-1</f>
        <v>0.11096015290918682</v>
      </c>
      <c r="I49">
        <f>(Prices!I49/Prices!I48)-1</f>
        <v>1.1007539007312772E-3</v>
      </c>
      <c r="J49">
        <f>(Prices!J49/Prices!J48)-1</f>
        <v>-2.7586126408455258E-2</v>
      </c>
      <c r="K49">
        <f>(Prices!K49/Prices!K48)-1</f>
        <v>4.0460235092673047E-2</v>
      </c>
      <c r="L49">
        <f>(Prices!L49/Prices!L48)-1</f>
        <v>-3.7446585751739425E-2</v>
      </c>
      <c r="M49">
        <f>(Prices!M49/Prices!M48)-1</f>
        <v>-9.1647785229798218E-2</v>
      </c>
      <c r="O49">
        <f>(Prices!O49/Prices!O48)-1</f>
        <v>1.7770571188400419E-2</v>
      </c>
    </row>
    <row r="50" spans="1:15" x14ac:dyDescent="0.2">
      <c r="A50" s="1">
        <v>40182</v>
      </c>
      <c r="B50">
        <f>(Prices!B50/Prices!B49)-1</f>
        <v>-8.8596712839848157E-2</v>
      </c>
      <c r="C50">
        <f>(Prices!C50/Prices!C49)-1</f>
        <v>3.0212253078520934E-3</v>
      </c>
      <c r="D50">
        <f>(Prices!D50/Prices!D49)-1</f>
        <v>6.2789132936864833E-2</v>
      </c>
      <c r="E50">
        <f>(Prices!E50/Prices!E49)-1</f>
        <v>-2.4064614025197217E-2</v>
      </c>
      <c r="F50">
        <f>(Prices!F50/Prices!F49)-1</f>
        <v>-6.4392084683332351E-2</v>
      </c>
      <c r="G50">
        <f>(Prices!G50/Prices!G49)-1</f>
        <v>-7.5459355630689617E-2</v>
      </c>
      <c r="H50">
        <f>(Prices!H50/Prices!H49)-1</f>
        <v>-5.8027479891845757E-2</v>
      </c>
      <c r="I50">
        <f>(Prices!I50/Prices!I49)-1</f>
        <v>2.5838287468634924E-2</v>
      </c>
      <c r="J50">
        <f>(Prices!J50/Prices!J49)-1</f>
        <v>2.2463032988292664E-2</v>
      </c>
      <c r="K50">
        <f>(Prices!K50/Prices!K49)-1</f>
        <v>-8.1693580736700411E-2</v>
      </c>
      <c r="L50">
        <f>(Prices!L50/Prices!L49)-1</f>
        <v>5.3353125357296305E-2</v>
      </c>
      <c r="M50">
        <f>(Prices!M50/Prices!M49)-1</f>
        <v>-5.5140071371024835E-2</v>
      </c>
      <c r="O50">
        <f>(Prices!O50/Prices!O49)-1</f>
        <v>-3.6974246154947377E-2</v>
      </c>
    </row>
    <row r="51" spans="1:15" x14ac:dyDescent="0.2">
      <c r="A51" s="1">
        <v>40210</v>
      </c>
      <c r="B51">
        <f>(Prices!B51/Prices!B50)-1</f>
        <v>6.5396142790341782E-2</v>
      </c>
      <c r="C51">
        <f>(Prices!C51/Prices!C50)-1</f>
        <v>2.40964509565742E-2</v>
      </c>
      <c r="D51">
        <f>(Prices!D51/Prices!D50)-1</f>
        <v>4.9906431753452551E-3</v>
      </c>
      <c r="E51">
        <f>(Prices!E51/Prices!E50)-1</f>
        <v>9.8956163033498967E-3</v>
      </c>
      <c r="F51">
        <f>(Prices!F51/Prices!F50)-1</f>
        <v>7.781201506144475E-2</v>
      </c>
      <c r="G51">
        <f>(Prices!G51/Prices!G50)-1</f>
        <v>2.2145796814994734E-2</v>
      </c>
      <c r="H51">
        <f>(Prices!H51/Prices!H50)-1</f>
        <v>6.8950588231772025E-2</v>
      </c>
      <c r="I51">
        <f>(Prices!I51/Prices!I50)-1</f>
        <v>-5.0603437018886477E-2</v>
      </c>
      <c r="J51">
        <f>(Prices!J51/Prices!J50)-1</f>
        <v>2.8107211454759806E-2</v>
      </c>
      <c r="K51">
        <f>(Prices!K51/Prices!K50)-1</f>
        <v>-2.1687760512028142E-2</v>
      </c>
      <c r="L51">
        <f>(Prices!L51/Prices!L50)-1</f>
        <v>-3.6666683262295052E-2</v>
      </c>
      <c r="M51">
        <f>(Prices!M51/Prices!M50)-1</f>
        <v>1.5428277751027064E-2</v>
      </c>
      <c r="O51">
        <f>(Prices!O51/Prices!O50)-1</f>
        <v>2.8513688940531301E-2</v>
      </c>
    </row>
    <row r="52" spans="1:15" x14ac:dyDescent="0.2">
      <c r="A52" s="1">
        <v>40238</v>
      </c>
      <c r="B52">
        <f>(Prices!B52/Prices!B51)-1</f>
        <v>0.14847044594459158</v>
      </c>
      <c r="C52">
        <f>(Prices!C52/Prices!C51)-1</f>
        <v>0.19117644868785177</v>
      </c>
      <c r="D52">
        <f>(Prices!D52/Prices!D51)-1</f>
        <v>0.13325044400579045</v>
      </c>
      <c r="E52">
        <f>(Prices!E52/Prices!E51)-1</f>
        <v>3.4920636159708973E-2</v>
      </c>
      <c r="F52">
        <f>(Prices!F52/Prices!F51)-1</f>
        <v>6.6237762086911012E-2</v>
      </c>
      <c r="G52">
        <f>(Prices!G52/Prices!G51)-1</f>
        <v>2.1625387545685104E-2</v>
      </c>
      <c r="H52">
        <f>(Prices!H52/Prices!H51)-1</f>
        <v>4.3001984333984167E-2</v>
      </c>
      <c r="I52">
        <f>(Prices!I52/Prices!I51)-1</f>
        <v>-2.2792006301561085E-2</v>
      </c>
      <c r="J52">
        <f>(Prices!J52/Prices!J51)-1</f>
        <v>-1.5792266211556161E-4</v>
      </c>
      <c r="K52">
        <f>(Prices!K52/Prices!K51)-1</f>
        <v>4.1515530916796939E-2</v>
      </c>
      <c r="L52">
        <f>(Prices!L52/Prices!L51)-1</f>
        <v>0.13825896188511955</v>
      </c>
      <c r="M52">
        <f>(Prices!M52/Prices!M51)-1</f>
        <v>3.0461578542815282E-2</v>
      </c>
      <c r="O52">
        <f>(Prices!O52/Prices!O51)-1</f>
        <v>5.8796426031891835E-2</v>
      </c>
    </row>
    <row r="53" spans="1:15" x14ac:dyDescent="0.2">
      <c r="A53" s="1">
        <v>40269</v>
      </c>
      <c r="B53">
        <f>(Prices!B53/Prices!B52)-1</f>
        <v>0.11102120782364455</v>
      </c>
      <c r="C53">
        <f>(Prices!C53/Prices!C52)-1</f>
        <v>7.901233154078402E-2</v>
      </c>
      <c r="D53">
        <f>(Prices!D53/Prices!D52)-1</f>
        <v>3.6263701178178787E-2</v>
      </c>
      <c r="E53">
        <f>(Prices!E53/Prices!E52)-1</f>
        <v>-1.3803606884300379E-2</v>
      </c>
      <c r="F53">
        <f>(Prices!F53/Prices!F52)-1</f>
        <v>-4.7427189672009762E-2</v>
      </c>
      <c r="G53">
        <f>(Prices!G53/Prices!G52)-1</f>
        <v>4.2676700272702206E-2</v>
      </c>
      <c r="H53">
        <f>(Prices!H53/Prices!H52)-1</f>
        <v>8.1523880332119436E-3</v>
      </c>
      <c r="I53">
        <f>(Prices!I53/Prices!I52)-1</f>
        <v>-2.5072852925678291E-2</v>
      </c>
      <c r="J53">
        <f>(Prices!J53/Prices!J52)-1</f>
        <v>-9.9827235012972526E-3</v>
      </c>
      <c r="K53">
        <f>(Prices!K53/Prices!K52)-1</f>
        <v>2.4874561149604624E-2</v>
      </c>
      <c r="L53">
        <f>(Prices!L53/Prices!L52)-1</f>
        <v>6.3945961489095593E-2</v>
      </c>
      <c r="M53">
        <f>(Prices!M53/Prices!M52)-1</f>
        <v>1.1794495566162189E-2</v>
      </c>
      <c r="O53">
        <f>(Prices!O53/Prices!O52)-1</f>
        <v>1.4759229883791081E-2</v>
      </c>
    </row>
    <row r="54" spans="1:15" x14ac:dyDescent="0.2">
      <c r="A54" s="1">
        <v>40301</v>
      </c>
      <c r="B54">
        <f>(Prices!B54/Prices!B53)-1</f>
        <v>-1.612464572742911E-2</v>
      </c>
      <c r="C54">
        <f>(Prices!C54/Prices!C53)-1</f>
        <v>-9.3821582362773159E-2</v>
      </c>
      <c r="D54">
        <f>(Prices!D54/Prices!D53)-1</f>
        <v>-0.13308591845170914</v>
      </c>
      <c r="E54">
        <f>(Prices!E54/Prices!E53)-1</f>
        <v>-8.5031017093589623E-2</v>
      </c>
      <c r="F54">
        <f>(Prices!F54/Prices!F53)-1</f>
        <v>-7.0455596778796314E-2</v>
      </c>
      <c r="G54">
        <f>(Prices!G54/Prices!G53)-1</f>
        <v>-0.15139437231714714</v>
      </c>
      <c r="H54">
        <f>(Prices!H54/Prices!H53)-1</f>
        <v>-0.12756092066353941</v>
      </c>
      <c r="I54">
        <f>(Prices!I54/Prices!I53)-1</f>
        <v>-7.9515380045336648E-2</v>
      </c>
      <c r="J54">
        <f>(Prices!J54/Prices!J53)-1</f>
        <v>-1.7213629501556582E-2</v>
      </c>
      <c r="K54">
        <f>(Prices!K54/Prices!K53)-1</f>
        <v>-6.7536496382165967E-2</v>
      </c>
      <c r="L54">
        <f>(Prices!L54/Prices!L53)-1</f>
        <v>-0.13217710945181738</v>
      </c>
      <c r="M54">
        <f>(Prices!M54/Prices!M53)-1</f>
        <v>-0.10180619172212002</v>
      </c>
      <c r="O54">
        <f>(Prices!O54/Prices!O53)-1</f>
        <v>-8.1975841910334468E-2</v>
      </c>
    </row>
    <row r="55" spans="1:15" x14ac:dyDescent="0.2">
      <c r="A55" s="1">
        <v>40330</v>
      </c>
      <c r="B55">
        <f>(Prices!B55/Prices!B54)-1</f>
        <v>-2.0826933984436025E-2</v>
      </c>
      <c r="C55">
        <f>(Prices!C55/Prices!C54)-1</f>
        <v>-5.0505010983803111E-2</v>
      </c>
      <c r="D55">
        <f>(Prices!D55/Prices!D54)-1</f>
        <v>-0.1124431285687153</v>
      </c>
      <c r="E55">
        <f>(Prices!E55/Prices!E54)-1</f>
        <v>1.3036040907487889E-2</v>
      </c>
      <c r="F55">
        <f>(Prices!F55/Prices!F54)-1</f>
        <v>-7.5037961496708383E-2</v>
      </c>
      <c r="G55">
        <f>(Prices!G55/Prices!G54)-1</f>
        <v>-0.10813944965992484</v>
      </c>
      <c r="H55">
        <f>(Prices!H55/Prices!H54)-1</f>
        <v>-4.9180299716079401E-2</v>
      </c>
      <c r="I55">
        <f>(Prices!I55/Prices!I54)-1</f>
        <v>-6.3690087145520269E-2</v>
      </c>
      <c r="J55">
        <f>(Prices!J55/Prices!J54)-1</f>
        <v>-1.8169882092605172E-2</v>
      </c>
      <c r="K55">
        <f>(Prices!K55/Prices!K54)-1</f>
        <v>-4.5266862894909332E-3</v>
      </c>
      <c r="L55">
        <f>(Prices!L55/Prices!L54)-1</f>
        <v>-0.10770303558853911</v>
      </c>
      <c r="M55">
        <f>(Prices!M55/Prices!M54)-1</f>
        <v>-5.6070077465137369E-2</v>
      </c>
      <c r="O55">
        <f>(Prices!O55/Prices!O54)-1</f>
        <v>-5.3882442026415123E-2</v>
      </c>
    </row>
    <row r="56" spans="1:15" x14ac:dyDescent="0.2">
      <c r="A56" s="1">
        <v>40360</v>
      </c>
      <c r="B56">
        <f>(Prices!B56/Prices!B55)-1</f>
        <v>2.2740825867251235E-2</v>
      </c>
      <c r="C56">
        <f>(Prices!C56/Prices!C55)-1</f>
        <v>9.0425522029977889E-2</v>
      </c>
      <c r="D56">
        <f>(Prices!D56/Prices!D55)-1</f>
        <v>0.11789181169940077</v>
      </c>
      <c r="E56">
        <f>(Prices!E56/Prices!E55)-1</f>
        <v>-1.6423949051229236E-2</v>
      </c>
      <c r="F56">
        <f>(Prices!F56/Prices!F55)-1</f>
        <v>0.10175047430624717</v>
      </c>
      <c r="G56">
        <f>(Prices!G56/Prices!G55)-1</f>
        <v>0.1216861047800335</v>
      </c>
      <c r="H56">
        <f>(Prices!H56/Prices!H55)-1</f>
        <v>0.10394630849855879</v>
      </c>
      <c r="I56">
        <f>(Prices!I56/Prices!I55)-1</f>
        <v>5.1893431492170849E-2</v>
      </c>
      <c r="J56">
        <f>(Prices!J56/Prices!J55)-1</f>
        <v>2.7653407460778379E-2</v>
      </c>
      <c r="K56">
        <f>(Prices!K56/Prices!K55)-1</f>
        <v>9.1117777100735875E-2</v>
      </c>
      <c r="L56">
        <f>(Prices!L56/Prices!L55)-1</f>
        <v>8.3203101657589151E-2</v>
      </c>
      <c r="M56">
        <f>(Prices!M56/Prices!M55)-1</f>
        <v>4.573329687628136E-2</v>
      </c>
      <c r="O56">
        <f>(Prices!O56/Prices!O55)-1</f>
        <v>6.8777849911552336E-2</v>
      </c>
    </row>
    <row r="57" spans="1:15" x14ac:dyDescent="0.2">
      <c r="A57" s="1">
        <v>40392</v>
      </c>
      <c r="B57">
        <f>(Prices!B57/Prices!B56)-1</f>
        <v>-5.5004825748612096E-2</v>
      </c>
      <c r="C57">
        <f>(Prices!C57/Prices!C56)-1</f>
        <v>-9.5121982364804181E-2</v>
      </c>
      <c r="D57">
        <f>(Prices!D57/Prices!D56)-1</f>
        <v>-0.10173697137525672</v>
      </c>
      <c r="E57">
        <f>(Prices!E57/Prices!E56)-1</f>
        <v>-9.1628035119151185E-3</v>
      </c>
      <c r="F57">
        <f>(Prices!F57/Prices!F56)-1</f>
        <v>-9.7318727133413385E-2</v>
      </c>
      <c r="G57">
        <f>(Prices!G57/Prices!G56)-1</f>
        <v>-8.5811641935912175E-2</v>
      </c>
      <c r="H57">
        <f>(Prices!H57/Prices!H56)-1</f>
        <v>-7.6142089301318827E-2</v>
      </c>
      <c r="I57">
        <f>(Prices!I57/Prices!I56)-1</f>
        <v>7.2481050006437675E-2</v>
      </c>
      <c r="J57">
        <f>(Prices!J57/Prices!J56)-1</f>
        <v>-2.4362353519632007E-2</v>
      </c>
      <c r="K57">
        <f>(Prices!K57/Prices!K56)-1</f>
        <v>4.2020057308901348E-2</v>
      </c>
      <c r="L57">
        <f>(Prices!L57/Prices!L56)-1</f>
        <v>-0.14922655411346064</v>
      </c>
      <c r="M57">
        <f>(Prices!M57/Prices!M56)-1</f>
        <v>-2.4636467044315546E-3</v>
      </c>
      <c r="O57">
        <f>(Prices!O57/Prices!O56)-1</f>
        <v>-4.7449184040287196E-2</v>
      </c>
    </row>
    <row r="58" spans="1:15" x14ac:dyDescent="0.2">
      <c r="A58" s="1">
        <v>40422</v>
      </c>
      <c r="B58">
        <f>(Prices!B58/Prices!B57)-1</f>
        <v>0.16721505145056481</v>
      </c>
      <c r="C58">
        <f>(Prices!C58/Prices!C57)-1</f>
        <v>5.3908422894235475E-2</v>
      </c>
      <c r="D58">
        <f>(Prices!D58/Prices!D57)-1</f>
        <v>0.13054018434994608</v>
      </c>
      <c r="E58">
        <f>(Prices!E58/Prices!E57)-1</f>
        <v>8.6636278578370529E-2</v>
      </c>
      <c r="F58">
        <f>(Prices!F58/Prices!F57)-1</f>
        <v>4.6754717575482774E-2</v>
      </c>
      <c r="G58">
        <f>(Prices!G58/Prices!G57)-1</f>
        <v>4.3459780034750928E-2</v>
      </c>
      <c r="H58">
        <f>(Prices!H58/Prices!H57)-1</f>
        <v>0.22939554310793353</v>
      </c>
      <c r="I58">
        <f>(Prices!I58/Prices!I57)-1</f>
        <v>7.919547307150987E-2</v>
      </c>
      <c r="J58">
        <f>(Prices!J58/Prices!J57)-1</f>
        <v>5.0277264521882969E-3</v>
      </c>
      <c r="K58">
        <f>(Prices!K58/Prices!K57)-1</f>
        <v>5.8083552080597345E-2</v>
      </c>
      <c r="L58">
        <f>(Prices!L58/Prices!L57)-1</f>
        <v>6.6666716089543332E-2</v>
      </c>
      <c r="M58">
        <f>(Prices!M58/Prices!M57)-1</f>
        <v>4.5339194552576734E-2</v>
      </c>
      <c r="O58">
        <f>(Prices!O58/Prices!O57)-1</f>
        <v>8.7551102944020132E-2</v>
      </c>
    </row>
    <row r="59" spans="1:15" x14ac:dyDescent="0.2">
      <c r="A59" s="1">
        <v>40452</v>
      </c>
      <c r="B59">
        <f>(Prices!B59/Prices!B58)-1</f>
        <v>6.0722515649001663E-2</v>
      </c>
      <c r="C59">
        <f>(Prices!C59/Prices!C58)-1</f>
        <v>6.6496226676484582E-2</v>
      </c>
      <c r="D59">
        <f>(Prices!D59/Prices!D58)-1</f>
        <v>-1.4153824122941749E-2</v>
      </c>
      <c r="E59">
        <f>(Prices!E59/Prices!E58)-1</f>
        <v>2.8728253865351716E-2</v>
      </c>
      <c r="F59">
        <f>(Prices!F59/Prices!F58)-1</f>
        <v>-1.0022515793404518E-2</v>
      </c>
      <c r="G59">
        <f>(Prices!G59/Prices!G58)-1</f>
        <v>8.9015888023932455E-2</v>
      </c>
      <c r="H59">
        <f>(Prices!H59/Prices!H58)-1</f>
        <v>9.6239295562300597E-2</v>
      </c>
      <c r="I59">
        <f>(Prices!I59/Prices!I58)-1</f>
        <v>1.4560337896359465E-2</v>
      </c>
      <c r="J59">
        <f>(Prices!J59/Prices!J58)-1</f>
        <v>6.8179074506658166E-2</v>
      </c>
      <c r="K59">
        <f>(Prices!K59/Prices!K58)-1</f>
        <v>1.1675107247494099E-2</v>
      </c>
      <c r="L59">
        <f>(Prices!L59/Prices!L58)-1</f>
        <v>3.742035947820388E-2</v>
      </c>
      <c r="M59">
        <f>(Prices!M59/Prices!M58)-1</f>
        <v>7.6064047720195038E-2</v>
      </c>
      <c r="O59">
        <f>(Prices!O59/Prices!O58)-1</f>
        <v>3.6855994397076541E-2</v>
      </c>
    </row>
    <row r="60" spans="1:15" x14ac:dyDescent="0.2">
      <c r="A60" s="1">
        <v>40483</v>
      </c>
      <c r="B60">
        <f>(Prices!B60/Prices!B59)-1</f>
        <v>3.3789631518881924E-2</v>
      </c>
      <c r="C60">
        <f>(Prices!C60/Prices!C59)-1</f>
        <v>7.1941361091765188E-3</v>
      </c>
      <c r="D60">
        <f>(Prices!D60/Prices!D59)-1</f>
        <v>-1.186021921088698E-2</v>
      </c>
      <c r="E60">
        <f>(Prices!E60/Prices!E59)-1</f>
        <v>-2.6048421084802431E-2</v>
      </c>
      <c r="F60">
        <f>(Prices!F60/Prices!F59)-1</f>
        <v>-6.1121351354218589E-3</v>
      </c>
      <c r="G60">
        <f>(Prices!G60/Prices!G59)-1</f>
        <v>-4.7048910674572508E-2</v>
      </c>
      <c r="H60">
        <f>(Prices!H60/Prices!H59)-1</f>
        <v>-7.9305694019633055E-2</v>
      </c>
      <c r="I60">
        <f>(Prices!I60/Prices!I59)-1</f>
        <v>-5.4619866887887669E-2</v>
      </c>
      <c r="J60">
        <f>(Prices!J60/Prices!J59)-1</f>
        <v>-3.9326739487069218E-2</v>
      </c>
      <c r="K60">
        <f>(Prices!K60/Prices!K59)-1</f>
        <v>-2.5596133493023809E-2</v>
      </c>
      <c r="L60">
        <f>(Prices!L60/Prices!L59)-1</f>
        <v>4.6143040540468139E-2</v>
      </c>
      <c r="M60">
        <f>(Prices!M60/Prices!M59)-1</f>
        <v>5.2759573992683828E-2</v>
      </c>
      <c r="O60">
        <f>(Prices!O60/Prices!O59)-1</f>
        <v>-2.2902497989432113E-3</v>
      </c>
    </row>
    <row r="61" spans="1:15" x14ac:dyDescent="0.2">
      <c r="A61" s="1">
        <v>40513</v>
      </c>
      <c r="B61">
        <f>(Prices!B61/Prices!B60)-1</f>
        <v>3.667048096671488E-2</v>
      </c>
      <c r="C61">
        <f>(Prices!C61/Prices!C60)-1</f>
        <v>0.12619049151836226</v>
      </c>
      <c r="D61">
        <f>(Prices!D61/Prices!D60)-1</f>
        <v>0.1645090894911363</v>
      </c>
      <c r="E61">
        <f>(Prices!E61/Prices!E60)-1</f>
        <v>4.874042754975827E-3</v>
      </c>
      <c r="F61">
        <f>(Prices!F61/Prices!F60)-1</f>
        <v>0.13422452573282007</v>
      </c>
      <c r="G61">
        <f>(Prices!G61/Prices!G60)-1</f>
        <v>0.10490897746151839</v>
      </c>
      <c r="H61">
        <f>(Prices!H61/Prices!H60)-1</f>
        <v>0.15711648494543407</v>
      </c>
      <c r="I61">
        <f>(Prices!I61/Prices!I60)-1</f>
        <v>7.4233157582695553E-2</v>
      </c>
      <c r="J61">
        <f>(Prices!J61/Prices!J60)-1</f>
        <v>5.3381387724616314E-2</v>
      </c>
      <c r="K61">
        <f>(Prices!K61/Prices!K60)-1</f>
        <v>5.7214815311736666E-2</v>
      </c>
      <c r="L61">
        <f>(Prices!L61/Prices!L60)-1</f>
        <v>0.1389195114010382</v>
      </c>
      <c r="M61">
        <f>(Prices!M61/Prices!M60)-1</f>
        <v>5.1178956451647606E-2</v>
      </c>
      <c r="O61">
        <f>(Prices!O61/Prices!O60)-1</f>
        <v>6.5300040489854716E-2</v>
      </c>
    </row>
    <row r="62" spans="1:15" x14ac:dyDescent="0.2">
      <c r="A62" s="1">
        <v>40546</v>
      </c>
      <c r="B62">
        <f>(Prices!B62/Prices!B61)-1</f>
        <v>5.1959195790440837E-2</v>
      </c>
      <c r="C62">
        <f>(Prices!C62/Prices!C61)-1</f>
        <v>1.9027562947365517E-2</v>
      </c>
      <c r="D62">
        <f>(Prices!D62/Prices!D61)-1</f>
        <v>0.10114806214683636</v>
      </c>
      <c r="E62">
        <f>(Prices!E62/Prices!E61)-1</f>
        <v>-3.3629741932974855E-2</v>
      </c>
      <c r="F62">
        <f>(Prices!F62/Prices!F61)-1</f>
        <v>6.0622709679577058E-2</v>
      </c>
      <c r="G62">
        <f>(Prices!G62/Prices!G61)-1</f>
        <v>-6.4493060322098339E-3</v>
      </c>
      <c r="H62">
        <f>(Prices!H62/Prices!H61)-1</f>
        <v>2.4966326840679676E-2</v>
      </c>
      <c r="I62">
        <f>(Prices!I62/Prices!I61)-1</f>
        <v>4.0548230377522421E-2</v>
      </c>
      <c r="J62">
        <f>(Prices!J62/Prices!J61)-1</f>
        <v>-1.1378716949559275E-2</v>
      </c>
      <c r="K62">
        <f>(Prices!K62/Prices!K61)-1</f>
        <v>-4.9678020413168378E-2</v>
      </c>
      <c r="L62">
        <f>(Prices!L62/Prices!L61)-1</f>
        <v>4.6143892378349038E-2</v>
      </c>
      <c r="M62">
        <f>(Prices!M62/Prices!M61)-1</f>
        <v>0.10339168024319934</v>
      </c>
      <c r="O62">
        <f>(Prices!O62/Prices!O61)-1</f>
        <v>2.2645573980086819E-2</v>
      </c>
    </row>
    <row r="63" spans="1:15" x14ac:dyDescent="0.2">
      <c r="A63" s="1">
        <v>40575</v>
      </c>
      <c r="B63">
        <f>(Prices!B63/Prices!B62)-1</f>
        <v>4.0934860010388707E-2</v>
      </c>
      <c r="C63">
        <f>(Prices!C63/Prices!C62)-1</f>
        <v>-2.9045667824819321E-2</v>
      </c>
      <c r="D63">
        <f>(Prices!D63/Prices!D62)-1</f>
        <v>4.5917385041217118E-2</v>
      </c>
      <c r="E63">
        <f>(Prices!E63/Prices!E62)-1</f>
        <v>3.7236850090003992E-2</v>
      </c>
      <c r="F63">
        <f>(Prices!F63/Prices!F62)-1</f>
        <v>3.8940856523430822E-2</v>
      </c>
      <c r="G63">
        <f>(Prices!G63/Prices!G62)-1</f>
        <v>-3.5805871396841771E-2</v>
      </c>
      <c r="H63">
        <f>(Prices!H63/Prices!H62)-1</f>
        <v>2.7162086770609051E-2</v>
      </c>
      <c r="I63">
        <f>(Prices!I63/Prices!I62)-1</f>
        <v>6.7086374911852875E-2</v>
      </c>
      <c r="J63">
        <f>(Prices!J63/Prices!J62)-1</f>
        <v>-1.2672326166311976E-3</v>
      </c>
      <c r="K63">
        <f>(Prices!K63/Prices!K62)-1</f>
        <v>3.1250003077571309E-2</v>
      </c>
      <c r="L63">
        <f>(Prices!L63/Prices!L62)-1</f>
        <v>-3.4451587400210482E-3</v>
      </c>
      <c r="M63">
        <f>(Prices!M63/Prices!M62)-1</f>
        <v>6.5700831786622782E-2</v>
      </c>
      <c r="O63">
        <f>(Prices!O63/Prices!O62)-1</f>
        <v>3.1956564052952219E-2</v>
      </c>
    </row>
    <row r="64" spans="1:15" x14ac:dyDescent="0.2">
      <c r="A64" s="1">
        <v>40603</v>
      </c>
      <c r="B64">
        <f>(Prices!B64/Prices!B63)-1</f>
        <v>-1.3306490664515391E-2</v>
      </c>
      <c r="C64">
        <f>(Prices!C64/Prices!C63)-1</f>
        <v>-5.5555520693804428E-2</v>
      </c>
      <c r="D64">
        <f>(Prices!D64/Prices!D63)-1</f>
        <v>-4.1587020037722744E-2</v>
      </c>
      <c r="E64">
        <f>(Prices!E64/Prices!E63)-1</f>
        <v>-3.5644540062359509E-2</v>
      </c>
      <c r="F64">
        <f>(Prices!F64/Prices!F63)-1</f>
        <v>-1.2636551260890139E-2</v>
      </c>
      <c r="G64">
        <f>(Prices!G64/Prices!G63)-1</f>
        <v>-4.477048768956482E-2</v>
      </c>
      <c r="H64">
        <f>(Prices!H64/Prices!H63)-1</f>
        <v>1.6109426607275212E-2</v>
      </c>
      <c r="I64">
        <f>(Prices!I64/Prices!I63)-1</f>
        <v>5.5613318009395396E-2</v>
      </c>
      <c r="J64">
        <f>(Prices!J64/Prices!J63)-1</f>
        <v>-2.2997689377619035E-2</v>
      </c>
      <c r="K64">
        <f>(Prices!K64/Prices!K63)-1</f>
        <v>7.8576492010114851E-2</v>
      </c>
      <c r="L64">
        <f>(Prices!L64/Prices!L63)-1</f>
        <v>-1.4856285056810026E-2</v>
      </c>
      <c r="M64">
        <f>(Prices!M64/Prices!M63)-1</f>
        <v>-1.6368501793002976E-2</v>
      </c>
      <c r="O64">
        <f>(Prices!O64/Prices!O63)-1</f>
        <v>-1.0473132038185673E-3</v>
      </c>
    </row>
    <row r="65" spans="1:15" x14ac:dyDescent="0.2">
      <c r="A65" s="1">
        <v>40634</v>
      </c>
      <c r="B65">
        <f>(Prices!B65/Prices!B64)-1</f>
        <v>4.6483001375516864E-3</v>
      </c>
      <c r="C65">
        <f>(Prices!C65/Prices!C64)-1</f>
        <v>3.8461485589606825E-2</v>
      </c>
      <c r="D65">
        <f>(Prices!D65/Prices!D64)-1</f>
        <v>1.9950226306168162E-2</v>
      </c>
      <c r="E65">
        <f>(Prices!E65/Prices!E64)-1</f>
        <v>0.10919831034449645</v>
      </c>
      <c r="F65">
        <f>(Prices!F65/Prices!F64)-1</f>
        <v>-4.8274625906764568E-3</v>
      </c>
      <c r="G65">
        <f>(Prices!G65/Prices!G64)-1</f>
        <v>2.087437315219054E-2</v>
      </c>
      <c r="H65">
        <f>(Prices!H65/Prices!H64)-1</f>
        <v>7.7608150480058535E-2</v>
      </c>
      <c r="I65">
        <f>(Prices!I65/Prices!I64)-1</f>
        <v>3.2496270412349482E-2</v>
      </c>
      <c r="J65">
        <f>(Prices!J65/Prices!J64)-1</f>
        <v>6.2308978189260511E-2</v>
      </c>
      <c r="K65">
        <f>(Prices!K65/Prices!K64)-1</f>
        <v>3.1103390358001137E-2</v>
      </c>
      <c r="L65">
        <f>(Prices!L65/Prices!L64)-1</f>
        <v>-8.1992992617163085E-2</v>
      </c>
      <c r="M65">
        <f>(Prices!M65/Prices!M64)-1</f>
        <v>4.5762505181393465E-2</v>
      </c>
      <c r="O65">
        <f>(Prices!O65/Prices!O64)-1</f>
        <v>2.8495380443795071E-2</v>
      </c>
    </row>
    <row r="66" spans="1:15" x14ac:dyDescent="0.2">
      <c r="A66" s="1">
        <v>40665</v>
      </c>
      <c r="B66">
        <f>(Prices!B66/Prices!B65)-1</f>
        <v>-6.5689783673452684E-3</v>
      </c>
      <c r="C66">
        <f>(Prices!C66/Prices!C65)-1</f>
        <v>-0.10326446313265136</v>
      </c>
      <c r="D66">
        <f>(Prices!D66/Prices!D65)-1</f>
        <v>-3.9608862556025359E-2</v>
      </c>
      <c r="E66">
        <f>(Prices!E66/Prices!E65)-1</f>
        <v>3.2769549921250141E-2</v>
      </c>
      <c r="F66">
        <f>(Prices!F66/Prices!F65)-1</f>
        <v>-5.2377778084614302E-2</v>
      </c>
      <c r="G66">
        <f>(Prices!G66/Prices!G65)-1</f>
        <v>-2.8783463346368943E-2</v>
      </c>
      <c r="H66">
        <f>(Prices!H66/Prices!H65)-1</f>
        <v>-4.8387028225040929E-2</v>
      </c>
      <c r="I66">
        <f>(Prices!I66/Prices!I65)-1</f>
        <v>3.2792077778091899E-2</v>
      </c>
      <c r="J66">
        <f>(Prices!J66/Prices!J65)-1</f>
        <v>3.2357439524475451E-2</v>
      </c>
      <c r="K66">
        <f>(Prices!K66/Prices!K65)-1</f>
        <v>1.4138822778605897E-2</v>
      </c>
      <c r="L66">
        <f>(Prices!L66/Prices!L65)-1</f>
        <v>-2.1441572792570196E-2</v>
      </c>
      <c r="M66">
        <f>(Prices!M66/Prices!M65)-1</f>
        <v>-4.5880781019357886E-2</v>
      </c>
      <c r="O66">
        <f>(Prices!O66/Prices!O65)-1</f>
        <v>-1.3500952766930641E-2</v>
      </c>
    </row>
    <row r="67" spans="1:15" x14ac:dyDescent="0.2">
      <c r="A67" s="1">
        <v>40695</v>
      </c>
      <c r="B67">
        <f>(Prices!B67/Prices!B66)-1</f>
        <v>-3.4959577362883687E-2</v>
      </c>
      <c r="C67">
        <f>(Prices!C67/Prices!C66)-1</f>
        <v>1.1907629062196667E-2</v>
      </c>
      <c r="D67">
        <f>(Prices!D67/Prices!D66)-1</f>
        <v>-3.1817667900107427E-2</v>
      </c>
      <c r="E67">
        <f>(Prices!E67/Prices!E66)-1</f>
        <v>-1.1443013389003664E-2</v>
      </c>
      <c r="F67">
        <f>(Prices!F67/Prices!F66)-1</f>
        <v>-5.3191592987966829E-2</v>
      </c>
      <c r="G67">
        <f>(Prices!G67/Prices!G66)-1</f>
        <v>3.9584152443824738E-2</v>
      </c>
      <c r="H67">
        <f>(Prices!H67/Prices!H66)-1</f>
        <v>-3.82817248213696E-2</v>
      </c>
      <c r="I67">
        <f>(Prices!I67/Prices!I66)-1</f>
        <v>-3.962709897189709E-2</v>
      </c>
      <c r="J67">
        <f>(Prices!J67/Prices!J66)-1</f>
        <v>-5.1194059748341791E-2</v>
      </c>
      <c r="K67">
        <f>(Prices!K67/Prices!K66)-1</f>
        <v>-4.7528919547190629E-3</v>
      </c>
      <c r="L67">
        <f>(Prices!L67/Prices!L66)-1</f>
        <v>-1.0927151873922236E-2</v>
      </c>
      <c r="M67">
        <f>(Prices!M67/Prices!M66)-1</f>
        <v>-2.5038994604463682E-2</v>
      </c>
      <c r="O67">
        <f>(Prices!O67/Prices!O66)-1</f>
        <v>-1.825746126569705E-2</v>
      </c>
    </row>
    <row r="68" spans="1:15" x14ac:dyDescent="0.2">
      <c r="A68" s="1">
        <v>40725</v>
      </c>
      <c r="B68">
        <f>(Prices!B68/Prices!B67)-1</f>
        <v>0.1632853521354285</v>
      </c>
      <c r="C68">
        <f>(Prices!C68/Prices!C67)-1</f>
        <v>-7.9010074176090961E-2</v>
      </c>
      <c r="D68">
        <f>(Prices!D68/Prices!D67)-1</f>
        <v>-5.0371241594950544E-2</v>
      </c>
      <c r="E68">
        <f>(Prices!E68/Prices!E67)-1</f>
        <v>-2.6007185623916351E-2</v>
      </c>
      <c r="F68">
        <f>(Prices!F68/Prices!F67)-1</f>
        <v>-5.8981933110185958E-3</v>
      </c>
      <c r="G68">
        <f>(Prices!G68/Prices!G67)-1</f>
        <v>5.3846118592915104E-2</v>
      </c>
      <c r="H68">
        <f>(Prices!H68/Prices!H67)-1</f>
        <v>-6.9153556606505018E-2</v>
      </c>
      <c r="I68">
        <f>(Prices!I68/Prices!I67)-1</f>
        <v>-6.5533958850684249E-2</v>
      </c>
      <c r="J68">
        <f>(Prices!J68/Prices!J67)-1</f>
        <v>-2.4795612141158996E-2</v>
      </c>
      <c r="K68">
        <f>(Prices!K68/Prices!K67)-1</f>
        <v>-5.5610810762983798E-2</v>
      </c>
      <c r="L68">
        <f>(Prices!L68/Prices!L67)-1</f>
        <v>-4.276486275846203E-3</v>
      </c>
      <c r="M68">
        <f>(Prices!M68/Prices!M67)-1</f>
        <v>-1.9537931651138374E-2</v>
      </c>
      <c r="O68">
        <f>(Prices!O68/Prices!O67)-1</f>
        <v>-2.1474425791952023E-2</v>
      </c>
    </row>
    <row r="69" spans="1:15" x14ac:dyDescent="0.2">
      <c r="A69" s="1">
        <v>40756</v>
      </c>
      <c r="B69">
        <f>(Prices!B69/Prices!B68)-1</f>
        <v>-1.4469375651414262E-2</v>
      </c>
      <c r="C69">
        <f>(Prices!C69/Prices!C68)-1</f>
        <v>-0.19014087704735871</v>
      </c>
      <c r="D69">
        <f>(Prices!D69/Prices!D68)-1</f>
        <v>-8.9335610717768299E-2</v>
      </c>
      <c r="E69">
        <f>(Prices!E69/Prices!E68)-1</f>
        <v>2.4636843060269475E-2</v>
      </c>
      <c r="F69">
        <f>(Prices!F69/Prices!F68)-1</f>
        <v>-7.144618177673312E-2</v>
      </c>
      <c r="G69">
        <f>(Prices!G69/Prices!G68)-1</f>
        <v>-2.3069693227257937E-2</v>
      </c>
      <c r="H69">
        <f>(Prices!H69/Prices!H68)-1</f>
        <v>-8.2079780057211615E-2</v>
      </c>
      <c r="I69">
        <f>(Prices!I69/Prices!I68)-1</f>
        <v>-3.0341185218751843E-3</v>
      </c>
      <c r="J69">
        <f>(Prices!J69/Prices!J68)-1</f>
        <v>3.5615542980917292E-2</v>
      </c>
      <c r="K69">
        <f>(Prices!K69/Prices!K68)-1</f>
        <v>-2.6657613534150748E-2</v>
      </c>
      <c r="L69">
        <f>(Prices!L69/Prices!L68)-1</f>
        <v>-6.1712848841565027E-2</v>
      </c>
      <c r="M69">
        <f>(Prices!M69/Prices!M68)-1</f>
        <v>-6.6188510181062532E-2</v>
      </c>
      <c r="O69">
        <f>(Prices!O69/Prices!O68)-1</f>
        <v>-5.6791107463597612E-2</v>
      </c>
    </row>
    <row r="70" spans="1:15" x14ac:dyDescent="0.2">
      <c r="A70" s="1">
        <v>40787</v>
      </c>
      <c r="B70">
        <f>(Prices!B70/Prices!B69)-1</f>
        <v>-9.1209388062912788E-3</v>
      </c>
      <c r="C70">
        <f>(Prices!C70/Prices!C69)-1</f>
        <v>-0.1748791577947888</v>
      </c>
      <c r="D70">
        <f>(Prices!D70/Prices!D69)-1</f>
        <v>-5.7880298574717437E-2</v>
      </c>
      <c r="E70">
        <f>(Prices!E70/Prices!E69)-1</f>
        <v>-3.2066959113585813E-2</v>
      </c>
      <c r="F70">
        <f>(Prices!F70/Prices!F69)-1</f>
        <v>-0.19808309974196903</v>
      </c>
      <c r="G70">
        <f>(Prices!G70/Prices!G69)-1</f>
        <v>-6.4285693602828542E-2</v>
      </c>
      <c r="H70">
        <f>(Prices!H70/Prices!H69)-1</f>
        <v>2.3868938203390755E-2</v>
      </c>
      <c r="I70">
        <f>(Prices!I70/Prices!I69)-1</f>
        <v>-6.8493142940703744E-2</v>
      </c>
      <c r="J70">
        <f>(Prices!J70/Prices!J69)-1</f>
        <v>-7.8517340611614639E-3</v>
      </c>
      <c r="K70">
        <f>(Prices!K70/Prices!K69)-1</f>
        <v>1.4045558031534622E-3</v>
      </c>
      <c r="L70">
        <f>(Prices!L70/Prices!L69)-1</f>
        <v>-7.5862024088257485E-2</v>
      </c>
      <c r="M70">
        <f>(Prices!M70/Prices!M69)-1</f>
        <v>-1.8778732512199747E-2</v>
      </c>
      <c r="O70">
        <f>(Prices!O70/Prices!O69)-1</f>
        <v>-7.1761988303760127E-2</v>
      </c>
    </row>
    <row r="71" spans="1:15" x14ac:dyDescent="0.2">
      <c r="A71" s="1">
        <v>40819</v>
      </c>
      <c r="B71">
        <f>(Prices!B71/Prices!B70)-1</f>
        <v>6.1523194635032974E-2</v>
      </c>
      <c r="C71">
        <f>(Prices!C71/Prices!C70)-1</f>
        <v>0.23302101913372053</v>
      </c>
      <c r="D71">
        <f>(Prices!D71/Prices!D70)-1</f>
        <v>9.7897399541293062E-2</v>
      </c>
      <c r="E71">
        <f>(Prices!E71/Prices!E70)-1</f>
        <v>1.099073817775742E-2</v>
      </c>
      <c r="F71">
        <f>(Prices!F71/Prices!F70)-1</f>
        <v>0.16420921609894212</v>
      </c>
      <c r="G71">
        <f>(Prices!G71/Prices!G70)-1</f>
        <v>6.9907566132944909E-2</v>
      </c>
      <c r="H71">
        <f>(Prices!H71/Prices!H70)-1</f>
        <v>0.14250236480695078</v>
      </c>
      <c r="I71">
        <f>(Prices!I71/Prices!I70)-1</f>
        <v>8.9366579684854619E-2</v>
      </c>
      <c r="J71">
        <f>(Prices!J71/Prices!J70)-1</f>
        <v>2.1077780494853871E-2</v>
      </c>
      <c r="K71">
        <f>(Prices!K71/Prices!K70)-1</f>
        <v>4.3550309672421461E-2</v>
      </c>
      <c r="L71">
        <f>(Prices!L71/Prices!L70)-1</f>
        <v>7.4212246094177425E-2</v>
      </c>
      <c r="M71">
        <f>(Prices!M71/Prices!M70)-1</f>
        <v>7.5175583912965083E-2</v>
      </c>
      <c r="O71">
        <f>(Prices!O71/Prices!O70)-1</f>
        <v>0.10772303853581011</v>
      </c>
    </row>
    <row r="72" spans="1:15" x14ac:dyDescent="0.2">
      <c r="A72" s="1">
        <v>40848</v>
      </c>
      <c r="B72">
        <f>(Prices!B72/Prices!B71)-1</f>
        <v>-5.578347633238645E-2</v>
      </c>
      <c r="C72">
        <f>(Prices!C72/Prices!C71)-1</f>
        <v>-0.12981277488542875</v>
      </c>
      <c r="D72">
        <f>(Prices!D72/Prices!D71)-1</f>
        <v>-4.7875442666368562E-2</v>
      </c>
      <c r="E72">
        <f>(Prices!E72/Prices!E71)-1</f>
        <v>1.4452915835903468E-2</v>
      </c>
      <c r="F72">
        <f>(Prices!F72/Prices!F71)-1</f>
        <v>-0.10903329508714132</v>
      </c>
      <c r="G72">
        <f>(Prices!G72/Prices!G71)-1</f>
        <v>-3.2195953665372201E-2</v>
      </c>
      <c r="H72">
        <f>(Prices!H72/Prices!H71)-1</f>
        <v>-4.3332275313228474E-2</v>
      </c>
      <c r="I72">
        <f>(Prices!I72/Prices!I71)-1</f>
        <v>5.2544809896153399E-2</v>
      </c>
      <c r="J72">
        <f>(Prices!J72/Prices!J71)-1</f>
        <v>9.0639032240313888E-3</v>
      </c>
      <c r="K72">
        <f>(Prices!K72/Prices!K71)-1</f>
        <v>-1.1259019852210561E-2</v>
      </c>
      <c r="L72">
        <f>(Prices!L72/Prices!L71)-1</f>
        <v>2.928942139053925E-3</v>
      </c>
      <c r="M72">
        <f>(Prices!M72/Prices!M71)-1</f>
        <v>3.6231223558247372E-2</v>
      </c>
      <c r="O72">
        <f>(Prices!O72/Prices!O71)-1</f>
        <v>-5.0587151935872487E-3</v>
      </c>
    </row>
    <row r="73" spans="1:15" x14ac:dyDescent="0.2">
      <c r="A73" s="1">
        <v>40878</v>
      </c>
      <c r="B73">
        <f>(Prices!B73/Prices!B72)-1</f>
        <v>5.9654756545822529E-2</v>
      </c>
      <c r="C73">
        <f>(Prices!C73/Prices!C72)-1</f>
        <v>-4.2576413305049909E-2</v>
      </c>
      <c r="D73">
        <f>(Prices!D73/Prices!D72)-1</f>
        <v>0.13663000499352695</v>
      </c>
      <c r="E73">
        <f>(Prices!E73/Prices!E72)-1</f>
        <v>1.3288002561764545E-2</v>
      </c>
      <c r="F73">
        <f>(Prices!F73/Prices!F72)-1</f>
        <v>7.3619616645310471E-2</v>
      </c>
      <c r="G73">
        <f>(Prices!G73/Prices!G72)-1</f>
        <v>1.4855292064539505E-2</v>
      </c>
      <c r="H73">
        <f>(Prices!H73/Prices!H72)-1</f>
        <v>-0.18181824048126149</v>
      </c>
      <c r="I73">
        <f>(Prices!I73/Prices!I72)-1</f>
        <v>7.8226190572108223E-2</v>
      </c>
      <c r="J73">
        <f>(Prices!J73/Prices!J72)-1</f>
        <v>3.3142309695086691E-2</v>
      </c>
      <c r="K73">
        <f>(Prices!K73/Prices!K72)-1</f>
        <v>4.3478282289855619E-2</v>
      </c>
      <c r="L73">
        <f>(Prices!L73/Prices!L72)-1</f>
        <v>6.5738571552852232E-2</v>
      </c>
      <c r="M73">
        <f>(Prices!M73/Prices!M72)-1</f>
        <v>5.3704640613946752E-2</v>
      </c>
      <c r="O73">
        <f>(Prices!O73/Prices!O72)-1</f>
        <v>8.532763948144062E-3</v>
      </c>
    </row>
    <row r="74" spans="1:15" x14ac:dyDescent="0.2">
      <c r="A74" s="1">
        <v>40911</v>
      </c>
      <c r="B74">
        <f>(Prices!B74/Prices!B73)-1</f>
        <v>0.12711104474191237</v>
      </c>
      <c r="C74">
        <f>(Prices!C74/Prices!C73)-1</f>
        <v>0.167616960871948</v>
      </c>
      <c r="D74">
        <f>(Prices!D74/Prices!D73)-1</f>
        <v>4.4667813817498736E-2</v>
      </c>
      <c r="E74">
        <f>(Prices!E74/Prices!E73)-1</f>
        <v>5.0320607794698269E-3</v>
      </c>
      <c r="F74">
        <f>(Prices!F74/Prices!F73)-1</f>
        <v>0.12987960201020776</v>
      </c>
      <c r="G74">
        <f>(Prices!G74/Prices!G73)-1</f>
        <v>0.13751941050947503</v>
      </c>
      <c r="H74">
        <f>(Prices!H74/Prices!H73)-1</f>
        <v>0.10226088273295408</v>
      </c>
      <c r="I74">
        <f>(Prices!I74/Prices!I73)-1</f>
        <v>-1.1090618281528797E-2</v>
      </c>
      <c r="J74">
        <f>(Prices!J74/Prices!J73)-1</f>
        <v>-4.746692379267925E-2</v>
      </c>
      <c r="K74">
        <f>(Prices!K74/Prices!K73)-1</f>
        <v>-1.3163919025776516E-2</v>
      </c>
      <c r="L74">
        <f>(Prices!L74/Prices!L73)-1</f>
        <v>5.9869400730022893E-2</v>
      </c>
      <c r="M74">
        <f>(Prices!M74/Prices!M73)-1</f>
        <v>-1.2033995646351769E-2</v>
      </c>
      <c r="O74">
        <f>(Prices!O74/Prices!O73)-1</f>
        <v>4.3583062218506274E-2</v>
      </c>
    </row>
    <row r="75" spans="1:15" x14ac:dyDescent="0.2">
      <c r="A75" s="1">
        <v>40940</v>
      </c>
      <c r="B75">
        <f>(Prices!B75/Prices!B74)-1</f>
        <v>0.18831064254579899</v>
      </c>
      <c r="C75">
        <f>(Prices!C75/Prices!C74)-1</f>
        <v>8.4978611141467875E-2</v>
      </c>
      <c r="D75">
        <f>(Prices!D75/Prices!D74)-1</f>
        <v>2.7177750161382574E-2</v>
      </c>
      <c r="E75">
        <f>(Prices!E75/Prices!E74)-1</f>
        <v>-3.8710560124127769E-3</v>
      </c>
      <c r="F75">
        <f>(Prices!F75/Prices!F74)-1</f>
        <v>5.2010887692574226E-2</v>
      </c>
      <c r="G75">
        <f>(Prices!G75/Prices!G74)-1</f>
        <v>8.191503226481256E-2</v>
      </c>
      <c r="H75">
        <f>(Prices!H75/Prices!H74)-1</f>
        <v>3.6866398147353818E-2</v>
      </c>
      <c r="I75">
        <f>(Prices!I75/Prices!I74)-1</f>
        <v>-2.3607245070738081E-3</v>
      </c>
      <c r="J75">
        <f>(Prices!J75/Prices!J74)-1</f>
        <v>7.2652286050025827E-2</v>
      </c>
      <c r="K75">
        <f>(Prices!K75/Prices!K74)-1</f>
        <v>4.0122422458737317E-2</v>
      </c>
      <c r="L75">
        <f>(Prices!L75/Prices!L74)-1</f>
        <v>7.5627450000691931E-2</v>
      </c>
      <c r="M75">
        <f>(Prices!M75/Prices!M74)-1</f>
        <v>3.8612915960339667E-2</v>
      </c>
      <c r="O75">
        <f>(Prices!O75/Prices!O74)-1</f>
        <v>4.0589464130841746E-2</v>
      </c>
    </row>
    <row r="76" spans="1:15" x14ac:dyDescent="0.2">
      <c r="A76" s="1">
        <v>40969</v>
      </c>
      <c r="B76">
        <f>(Prices!B76/Prices!B75)-1</f>
        <v>0.10528346781285558</v>
      </c>
      <c r="C76">
        <f>(Prices!C76/Prices!C75)-1</f>
        <v>9.693881345662736E-2</v>
      </c>
      <c r="D76">
        <f>(Prices!D76/Prices!D75)-1</f>
        <v>5.3543394547727274E-2</v>
      </c>
      <c r="E76">
        <f>(Prices!E76/Prices!E75)-1</f>
        <v>1.3521786082692389E-2</v>
      </c>
      <c r="F76">
        <f>(Prices!F76/Prices!F75)-1</f>
        <v>0.17176343443279229</v>
      </c>
      <c r="G76">
        <f>(Prices!G76/Prices!G75)-1</f>
        <v>1.638309802898763E-2</v>
      </c>
      <c r="H76">
        <f>(Prices!H76/Prices!H75)-1</f>
        <v>-3.0769293351545768E-3</v>
      </c>
      <c r="I76">
        <f>(Prices!I76/Prices!I75)-1</f>
        <v>7.1935713041771709E-2</v>
      </c>
      <c r="J76">
        <f>(Prices!J76/Prices!J75)-1</f>
        <v>-6.0633351110123135E-3</v>
      </c>
      <c r="K76">
        <f>(Prices!K76/Prices!K75)-1</f>
        <v>2.0921795253986852E-2</v>
      </c>
      <c r="L76">
        <f>(Prices!L76/Prices!L75)-1</f>
        <v>9.43000110822525E-2</v>
      </c>
      <c r="M76">
        <f>(Prices!M76/Prices!M75)-1</f>
        <v>2.6590451510604129E-3</v>
      </c>
      <c r="O76">
        <f>(Prices!O76/Prices!O75)-1</f>
        <v>3.1332314530530647E-2</v>
      </c>
    </row>
    <row r="77" spans="1:15" x14ac:dyDescent="0.2">
      <c r="A77" s="1">
        <v>41001</v>
      </c>
      <c r="B77">
        <f>(Prices!B77/Prices!B76)-1</f>
        <v>-2.5969502242492726E-2</v>
      </c>
      <c r="C77">
        <f>(Prices!C77/Prices!C76)-1</f>
        <v>-9.6032762078082645E-2</v>
      </c>
      <c r="D77">
        <f>(Prices!D77/Prices!D76)-1</f>
        <v>-2.441452723348847E-2</v>
      </c>
      <c r="E77">
        <f>(Prices!E77/Prices!E76)-1</f>
        <v>-1.3038231342575424E-2</v>
      </c>
      <c r="F77">
        <f>(Prices!F77/Prices!F76)-1</f>
        <v>-5.9126966308784557E-2</v>
      </c>
      <c r="G77">
        <f>(Prices!G77/Prices!G76)-1</f>
        <v>-7.4394686470299343E-3</v>
      </c>
      <c r="H77">
        <f>(Prices!H77/Prices!H76)-1</f>
        <v>1.0281091852406554E-2</v>
      </c>
      <c r="I77">
        <f>(Prices!I77/Prices!I76)-1</f>
        <v>1.1037507327684715E-2</v>
      </c>
      <c r="J77">
        <f>(Prices!J77/Prices!J76)-1</f>
        <v>-4.5107386882940359E-2</v>
      </c>
      <c r="K77">
        <f>(Prices!K77/Prices!K76)-1</f>
        <v>6.8689077027006995E-2</v>
      </c>
      <c r="L77">
        <f>(Prices!L77/Prices!L76)-1</f>
        <v>-2.1089696369089195E-2</v>
      </c>
      <c r="M77">
        <f>(Prices!M77/Prices!M76)-1</f>
        <v>-4.4968336919368745E-3</v>
      </c>
      <c r="O77">
        <f>(Prices!O77/Prices!O76)-1</f>
        <v>-7.4974527092703802E-3</v>
      </c>
    </row>
    <row r="78" spans="1:15" x14ac:dyDescent="0.2">
      <c r="A78" s="1">
        <v>41030</v>
      </c>
      <c r="B78">
        <f>(Prices!B78/Prices!B77)-1</f>
        <v>-1.070236428364113E-2</v>
      </c>
      <c r="C78">
        <f>(Prices!C78/Prices!C77)-1</f>
        <v>-0.19739383906034869</v>
      </c>
      <c r="D78">
        <f>(Prices!D78/Prices!D77)-1</f>
        <v>-2.5025632197463898E-2</v>
      </c>
      <c r="E78">
        <f>(Prices!E78/Prices!E77)-1</f>
        <v>-3.1677971225853918E-2</v>
      </c>
      <c r="F78">
        <f>(Prices!F78/Prices!F77)-1</f>
        <v>-0.22871092790589465</v>
      </c>
      <c r="G78">
        <f>(Prices!G78/Prices!G77)-1</f>
        <v>-8.2400614393340788E-2</v>
      </c>
      <c r="H78">
        <f>(Prices!H78/Prices!H77)-1</f>
        <v>-9.9659868483922831E-2</v>
      </c>
      <c r="I78">
        <f>(Prices!I78/Prices!I77)-1</f>
        <v>-3.5513902553318655E-2</v>
      </c>
      <c r="J78">
        <f>(Prices!J78/Prices!J77)-1</f>
        <v>-2.1213088176449735E-2</v>
      </c>
      <c r="K78">
        <f>(Prices!K78/Prices!K77)-1</f>
        <v>3.828620318373166E-2</v>
      </c>
      <c r="L78">
        <f>(Prices!L78/Prices!L77)-1</f>
        <v>-3.476425726615795E-2</v>
      </c>
      <c r="M78">
        <f>(Prices!M78/Prices!M77)-1</f>
        <v>-8.3024256930617879E-2</v>
      </c>
      <c r="O78">
        <f>(Prices!O78/Prices!O77)-1</f>
        <v>-6.265072563317764E-2</v>
      </c>
    </row>
    <row r="79" spans="1:15" x14ac:dyDescent="0.2">
      <c r="A79" s="1">
        <v>41061</v>
      </c>
      <c r="B79">
        <f>(Prices!B79/Prices!B78)-1</f>
        <v>1.0852778303622523E-2</v>
      </c>
      <c r="C79">
        <f>(Prices!C79/Prices!C78)-1</f>
        <v>3.3949528892412983E-2</v>
      </c>
      <c r="D79">
        <f>(Prices!D79/Prices!D78)-1</f>
        <v>0.10406212907573131</v>
      </c>
      <c r="E79">
        <f>(Prices!E79/Prices!E78)-1</f>
        <v>8.2172036716178232E-2</v>
      </c>
      <c r="F79">
        <f>(Prices!F79/Prices!F78)-1</f>
        <v>7.7827974128053201E-2</v>
      </c>
      <c r="G79">
        <f>(Prices!G79/Prices!G78)-1</f>
        <v>4.7961668627952259E-2</v>
      </c>
      <c r="H79">
        <f>(Prices!H79/Prices!H78)-1</f>
        <v>0.12202494853473023</v>
      </c>
      <c r="I79">
        <f>(Prices!I79/Prices!I78)-1</f>
        <v>5.1668859019296409E-2</v>
      </c>
      <c r="J79">
        <f>(Prices!J79/Prices!J78)-1</f>
        <v>-1.6696084181110127E-2</v>
      </c>
      <c r="K79">
        <f>(Prices!K79/Prices!K78)-1</f>
        <v>4.3605547069318407E-2</v>
      </c>
      <c r="L79">
        <f>(Prices!L79/Prices!L78)-1</f>
        <v>4.3369743147054551E-2</v>
      </c>
      <c r="M79">
        <f>(Prices!M79/Prices!M78)-1</f>
        <v>8.8261585762756445E-2</v>
      </c>
      <c r="O79">
        <f>(Prices!O79/Prices!O78)-1</f>
        <v>3.9554982134591521E-2</v>
      </c>
    </row>
    <row r="80" spans="1:15" x14ac:dyDescent="0.2">
      <c r="A80" s="1">
        <v>41092</v>
      </c>
      <c r="B80">
        <f>(Prices!B80/Prices!B79)-1</f>
        <v>4.5821934661372632E-2</v>
      </c>
      <c r="C80">
        <f>(Prices!C80/Prices!C79)-1</f>
        <v>-1.0215310514960052E-2</v>
      </c>
      <c r="D80">
        <f>(Prices!D80/Prices!D79)-1</f>
        <v>-4.3186080522605863E-3</v>
      </c>
      <c r="E80">
        <f>(Prices!E80/Prices!E79)-1</f>
        <v>2.4570813119414892E-2</v>
      </c>
      <c r="F80">
        <f>(Prices!F80/Prices!F79)-1</f>
        <v>1.5957722626343873E-2</v>
      </c>
      <c r="G80">
        <f>(Prices!G80/Prices!G79)-1</f>
        <v>-3.6613263128660201E-2</v>
      </c>
      <c r="H80">
        <f>(Prices!H80/Prices!H79)-1</f>
        <v>1.8939569450549643E-2</v>
      </c>
      <c r="I80">
        <f>(Prices!I80/Prices!I79)-1</f>
        <v>4.5217510345505252E-2</v>
      </c>
      <c r="J80">
        <f>(Prices!J80/Prices!J79)-1</f>
        <v>6.2854677979841345E-2</v>
      </c>
      <c r="K80">
        <f>(Prices!K80/Prices!K79)-1</f>
        <v>7.6619591670850751E-2</v>
      </c>
      <c r="L80">
        <f>(Prices!L80/Prices!L79)-1</f>
        <v>1.1064642367630162E-2</v>
      </c>
      <c r="M80">
        <f>(Prices!M80/Prices!M79)-1</f>
        <v>1.4958416216878989E-2</v>
      </c>
      <c r="O80">
        <f>(Prices!O80/Prices!O79)-1</f>
        <v>1.2597574126154365E-2</v>
      </c>
    </row>
    <row r="81" spans="1:15" x14ac:dyDescent="0.2">
      <c r="A81" s="1">
        <v>41122</v>
      </c>
      <c r="B81">
        <f>(Prices!B81/Prices!B80)-1</f>
        <v>9.3876786412691482E-2</v>
      </c>
      <c r="C81">
        <f>(Prices!C81/Prices!C80)-1</f>
        <v>9.5506736138770254E-2</v>
      </c>
      <c r="D81">
        <f>(Prices!D81/Prices!D80)-1</f>
        <v>-1.9277679898668243E-3</v>
      </c>
      <c r="E81">
        <f>(Prices!E81/Prices!E80)-1</f>
        <v>-1.7007771648251069E-2</v>
      </c>
      <c r="F81">
        <f>(Prices!F81/Prices!F80)-1</f>
        <v>3.166653219658766E-2</v>
      </c>
      <c r="G81">
        <f>(Prices!G81/Prices!G80)-1</f>
        <v>5.273741245699215E-2</v>
      </c>
      <c r="H81">
        <f>(Prices!H81/Prices!H80)-1</f>
        <v>4.8013177981932165E-2</v>
      </c>
      <c r="I81">
        <f>(Prices!I81/Prices!I80)-1</f>
        <v>1.6791934136046738E-3</v>
      </c>
      <c r="J81">
        <f>(Prices!J81/Prices!J80)-1</f>
        <v>4.105978927927989E-2</v>
      </c>
      <c r="K81">
        <f>(Prices!K81/Prices!K80)-1</f>
        <v>-3.3755233228780934E-2</v>
      </c>
      <c r="L81">
        <f>(Prices!L81/Prices!L80)-1</f>
        <v>1.3069780192847436E-2</v>
      </c>
      <c r="M81">
        <f>(Prices!M81/Prices!M80)-1</f>
        <v>1.1713797677521898E-2</v>
      </c>
      <c r="O81">
        <f>(Prices!O81/Prices!O80)-1</f>
        <v>1.9763369680148246E-2</v>
      </c>
    </row>
    <row r="82" spans="1:15" x14ac:dyDescent="0.2">
      <c r="A82" s="1">
        <v>41156</v>
      </c>
      <c r="B82">
        <f>(Prices!B82/Prices!B81)-1</f>
        <v>2.7960218750637811E-3</v>
      </c>
      <c r="C82">
        <f>(Prices!C82/Prices!C81)-1</f>
        <v>0.10131271288609534</v>
      </c>
      <c r="D82">
        <f>(Prices!D82/Prices!D81)-1</f>
        <v>0.10494625854800832</v>
      </c>
      <c r="E82">
        <f>(Prices!E82/Prices!E81)-1</f>
        <v>2.1948762487883355E-2</v>
      </c>
      <c r="F82">
        <f>(Prices!F82/Prices!F81)-1</f>
        <v>8.9930083391700055E-2</v>
      </c>
      <c r="G82">
        <f>(Prices!G82/Prices!G81)-1</f>
        <v>-3.439321212747759E-2</v>
      </c>
      <c r="H82">
        <f>(Prices!H82/Prices!H81)-1</f>
        <v>-6.0031497139027001E-3</v>
      </c>
      <c r="I82">
        <f>(Prices!I82/Prices!I81)-1</f>
        <v>4.1492023896246844E-2</v>
      </c>
      <c r="J82">
        <f>(Prices!J82/Prices!J81)-1</f>
        <v>3.2296478879593638E-2</v>
      </c>
      <c r="K82">
        <f>(Prices!K82/Prices!K81)-1</f>
        <v>2.8930158361644809E-2</v>
      </c>
      <c r="L82">
        <f>(Prices!L82/Prices!L81)-1</f>
        <v>1.4692870815236958E-2</v>
      </c>
      <c r="M82">
        <f>(Prices!M82/Prices!M81)-1</f>
        <v>4.7537218940605142E-2</v>
      </c>
      <c r="O82">
        <f>(Prices!O82/Prices!O81)-1</f>
        <v>2.4236153696477025E-2</v>
      </c>
    </row>
    <row r="83" spans="1:15" x14ac:dyDescent="0.2">
      <c r="A83" s="1">
        <v>41183</v>
      </c>
      <c r="B83">
        <f>(Prices!B83/Prices!B82)-1</f>
        <v>-0.10760007603381061</v>
      </c>
      <c r="C83">
        <f>(Prices!C83/Prices!C82)-1</f>
        <v>0.14272619263022857</v>
      </c>
      <c r="D83">
        <f>(Prices!D83/Prices!D82)-1</f>
        <v>-7.2655151596471845E-2</v>
      </c>
      <c r="E83">
        <f>(Prices!E83/Prices!E82)-1</f>
        <v>2.7717222891914917E-2</v>
      </c>
      <c r="F83">
        <f>(Prices!F83/Prices!F82)-1</f>
        <v>3.7248682163625757E-2</v>
      </c>
      <c r="G83">
        <f>(Prices!G83/Prices!G82)-1</f>
        <v>-4.099463153814209E-2</v>
      </c>
      <c r="H83">
        <f>(Prices!H83/Prices!H82)-1</f>
        <v>-1.0141153410327952E-2</v>
      </c>
      <c r="I83">
        <f>(Prices!I83/Prices!I82)-1</f>
        <v>8.0488883138918332E-4</v>
      </c>
      <c r="J83">
        <f>(Prices!J83/Prices!J82)-1</f>
        <v>6.4674804319015955E-3</v>
      </c>
      <c r="K83">
        <f>(Prices!K83/Prices!K82)-1</f>
        <v>-7.1841619091321252E-2</v>
      </c>
      <c r="L83">
        <f>(Prices!L83/Prices!L82)-1</f>
        <v>-2.4326643421839211E-2</v>
      </c>
      <c r="M83">
        <f>(Prices!M83/Prices!M82)-1</f>
        <v>-3.0618349407491863E-3</v>
      </c>
      <c r="O83">
        <f>(Prices!O83/Prices!O82)-1</f>
        <v>-1.9789409878227415E-2</v>
      </c>
    </row>
    <row r="84" spans="1:15" x14ac:dyDescent="0.2">
      <c r="A84" s="1">
        <v>41214</v>
      </c>
      <c r="B84">
        <f>(Prices!B84/Prices!B83)-1</f>
        <v>-1.2374525243092349E-2</v>
      </c>
      <c r="C84">
        <f>(Prices!C84/Prices!C83)-1</f>
        <v>-7.5173900903897528E-2</v>
      </c>
      <c r="D84">
        <f>(Prices!D84/Prices!D83)-1</f>
        <v>3.3237706053794724E-3</v>
      </c>
      <c r="E84">
        <f>(Prices!E84/Prices!E83)-1</f>
        <v>-6.6840076180740837E-3</v>
      </c>
      <c r="F84">
        <f>(Prices!F84/Prices!F83)-1</f>
        <v>-1.4395322871183391E-2</v>
      </c>
      <c r="G84">
        <f>(Prices!G84/Prices!G83)-1</f>
        <v>-5.9609589327303092E-2</v>
      </c>
      <c r="H84">
        <f>(Prices!H84/Prices!H83)-1</f>
        <v>3.5392590224906817E-2</v>
      </c>
      <c r="I84">
        <f>(Prices!I84/Prices!I83)-1</f>
        <v>1.5068778755746859E-2</v>
      </c>
      <c r="J84">
        <f>(Prices!J84/Prices!J83)-1</f>
        <v>8.5211607010653445E-3</v>
      </c>
      <c r="K84">
        <f>(Prices!K84/Prices!K83)-1</f>
        <v>-1.3298625127522889E-2</v>
      </c>
      <c r="L84">
        <f>(Prices!L84/Prices!L83)-1</f>
        <v>-1.3862648220391849E-2</v>
      </c>
      <c r="M84">
        <f>(Prices!M84/Prices!M83)-1</f>
        <v>-2.7181737312554688E-2</v>
      </c>
      <c r="O84">
        <f>(Prices!O84/Prices!O83)-1</f>
        <v>2.8467170173434031E-3</v>
      </c>
    </row>
    <row r="85" spans="1:15" x14ac:dyDescent="0.2">
      <c r="A85" s="1">
        <v>41246</v>
      </c>
      <c r="B85">
        <f>(Prices!B85/Prices!B84)-1</f>
        <v>-9.0742935104044742E-2</v>
      </c>
      <c r="C85">
        <f>(Prices!C85/Prices!C84)-1</f>
        <v>0.14434481897593665</v>
      </c>
      <c r="D85">
        <f>(Prices!D85/Prices!D84)-1</f>
        <v>2.439814477237956E-3</v>
      </c>
      <c r="E85">
        <f>(Prices!E85/Prices!E84)-1</f>
        <v>5.3060494526988577E-3</v>
      </c>
      <c r="F85">
        <f>(Prices!F85/Prices!F84)-1</f>
        <v>7.0350545045476442E-2</v>
      </c>
      <c r="G85">
        <f>(Prices!G85/Prices!G84)-1</f>
        <v>3.3808958873895456E-3</v>
      </c>
      <c r="H85">
        <f>(Prices!H85/Prices!H84)-1</f>
        <v>4.1221053623589521E-2</v>
      </c>
      <c r="I85">
        <f>(Prices!I85/Prices!I84)-1</f>
        <v>2.3980191484676006E-3</v>
      </c>
      <c r="J85">
        <f>(Prices!J85/Prices!J84)-1</f>
        <v>-2.7781767538023749E-2</v>
      </c>
      <c r="K85">
        <f>(Prices!K85/Prices!K84)-1</f>
        <v>-1.2305910233079143E-2</v>
      </c>
      <c r="L85">
        <f>(Prices!L85/Prices!L84)-1</f>
        <v>3.5443900145019969E-2</v>
      </c>
      <c r="M85">
        <f>(Prices!M85/Prices!M84)-1</f>
        <v>-1.8039425387241459E-2</v>
      </c>
      <c r="O85">
        <f>(Prices!O85/Prices!O84)-1</f>
        <v>7.068230463864511E-3</v>
      </c>
    </row>
    <row r="86" spans="1:15" x14ac:dyDescent="0.2">
      <c r="A86" s="1">
        <v>41276</v>
      </c>
      <c r="B86">
        <f>(Prices!B86/Prices!B85)-1</f>
        <v>-0.14408925366996272</v>
      </c>
      <c r="C86">
        <f>(Prices!C86/Prices!C85)-1</f>
        <v>6.5977110190184485E-2</v>
      </c>
      <c r="D86">
        <f>(Prices!D86/Prices!D85)-1</f>
        <v>6.1457829230186389E-2</v>
      </c>
      <c r="E86">
        <f>(Prices!E86/Prices!E85)-1</f>
        <v>5.4493554840882696E-2</v>
      </c>
      <c r="F86">
        <f>(Prices!F86/Prices!F85)-1</f>
        <v>7.7398591465555944E-2</v>
      </c>
      <c r="G86">
        <f>(Prices!G86/Prices!G85)-1</f>
        <v>2.7705017934503529E-2</v>
      </c>
      <c r="H86">
        <f>(Prices!H86/Prices!H85)-1</f>
        <v>6.5726233729300088E-2</v>
      </c>
      <c r="I86">
        <f>(Prices!I86/Prices!I85)-1</f>
        <v>9.7226002295355496E-2</v>
      </c>
      <c r="J86">
        <f>(Prices!J86/Prices!J85)-1</f>
        <v>0.1160607036749679</v>
      </c>
      <c r="K86">
        <f>(Prices!K86/Prices!K85)-1</f>
        <v>4.5329823637568545E-2</v>
      </c>
      <c r="L86">
        <f>(Prices!L86/Prices!L85)-1</f>
        <v>2.6291484023647005E-2</v>
      </c>
      <c r="M86">
        <f>(Prices!M86/Prices!M85)-1</f>
        <v>3.9514748856204207E-2</v>
      </c>
      <c r="O86">
        <f>(Prices!O86/Prices!O85)-1</f>
        <v>5.0428096519578469E-2</v>
      </c>
    </row>
    <row r="87" spans="1:15" x14ac:dyDescent="0.2">
      <c r="A87" s="1">
        <v>41306</v>
      </c>
      <c r="B87">
        <f>(Prices!B87/Prices!B86)-1</f>
        <v>-2.5285980850375811E-2</v>
      </c>
      <c r="C87">
        <f>(Prices!C87/Prices!C86)-1</f>
        <v>-4.5066974894917289E-3</v>
      </c>
      <c r="D87">
        <f>(Prices!D87/Prices!D86)-1</f>
        <v>5.0718079114556724E-2</v>
      </c>
      <c r="E87">
        <f>(Prices!E87/Prices!E86)-1</f>
        <v>3.7862666999334271E-2</v>
      </c>
      <c r="F87">
        <f>(Prices!F87/Prices!F86)-1</f>
        <v>3.9744934845746149E-2</v>
      </c>
      <c r="G87">
        <f>(Prices!G87/Prices!G86)-1</f>
        <v>2.1135300167854476E-2</v>
      </c>
      <c r="H87">
        <f>(Prices!H87/Prices!H86)-1</f>
        <v>-3.5764479416754535E-2</v>
      </c>
      <c r="I87">
        <f>(Prices!I87/Prices!I86)-1</f>
        <v>3.2991400118413949E-3</v>
      </c>
      <c r="J87">
        <f>(Prices!J87/Prices!J86)-1</f>
        <v>1.3570994852597051E-2</v>
      </c>
      <c r="K87">
        <f>(Prices!K87/Prices!K86)-1</f>
        <v>3.2193159094361157E-2</v>
      </c>
      <c r="L87">
        <f>(Prices!L87/Prices!L86)-1</f>
        <v>7.1777247071449501E-3</v>
      </c>
      <c r="M87">
        <f>(Prices!M87/Prices!M86)-1</f>
        <v>1.6906700156267274E-3</v>
      </c>
      <c r="O87">
        <f>(Prices!O87/Prices!O86)-1</f>
        <v>1.1060649195259176E-2</v>
      </c>
    </row>
    <row r="88" spans="1:15" x14ac:dyDescent="0.2">
      <c r="A88" s="1">
        <v>41334</v>
      </c>
      <c r="B88">
        <f>(Prices!B88/Prices!B87)-1</f>
        <v>2.8545881706611986E-3</v>
      </c>
      <c r="C88">
        <f>(Prices!C88/Prices!C87)-1</f>
        <v>5.4086330695917173E-2</v>
      </c>
      <c r="D88">
        <f>(Prices!D88/Prices!D87)-1</f>
        <v>-4.3065829507332731E-3</v>
      </c>
      <c r="E88">
        <f>(Prices!E88/Prices!E87)-1</f>
        <v>7.1212709683141417E-2</v>
      </c>
      <c r="F88">
        <f>(Prices!F88/Prices!F87)-1</f>
        <v>-2.984461228831381E-2</v>
      </c>
      <c r="G88">
        <f>(Prices!G88/Prices!G87)-1</f>
        <v>2.9136802871817302E-2</v>
      </c>
      <c r="H88">
        <f>(Prices!H88/Prices!H87)-1</f>
        <v>-5.5782724458893651E-2</v>
      </c>
      <c r="I88">
        <f>(Prices!I88/Prices!I87)-1</f>
        <v>5.4439158522911146E-2</v>
      </c>
      <c r="J88">
        <f>(Prices!J88/Prices!J87)-1</f>
        <v>1.155159462292743E-2</v>
      </c>
      <c r="K88">
        <f>(Prices!K88/Prices!K87)-1</f>
        <v>2.172090267314486E-2</v>
      </c>
      <c r="L88">
        <f>(Prices!L88/Prices!L87)-1</f>
        <v>5.4446972071729549E-2</v>
      </c>
      <c r="M88">
        <f>(Prices!M88/Prices!M87)-1</f>
        <v>6.2534476958986396E-3</v>
      </c>
      <c r="O88">
        <f>(Prices!O88/Prices!O87)-1</f>
        <v>3.5987723516956116E-2</v>
      </c>
    </row>
    <row r="89" spans="1:15" x14ac:dyDescent="0.2">
      <c r="A89" s="1">
        <v>41365</v>
      </c>
      <c r="B89">
        <f>(Prices!B89/Prices!B88)-1</f>
        <v>2.710138730779299E-4</v>
      </c>
      <c r="C89">
        <f>(Prices!C89/Prices!C88)-1</f>
        <v>5.4701549291960028E-2</v>
      </c>
      <c r="D89">
        <f>(Prices!D89/Prices!D88)-1</f>
        <v>-3.5899625143949843E-2</v>
      </c>
      <c r="E89">
        <f>(Prices!E89/Prices!E88)-1</f>
        <v>4.538205609530932E-2</v>
      </c>
      <c r="F89">
        <f>(Prices!F89/Prices!F88)-1</f>
        <v>3.9115900270149551E-2</v>
      </c>
      <c r="G89">
        <f>(Prices!G89/Prices!G88)-1</f>
        <v>0.15693802991287975</v>
      </c>
      <c r="H89">
        <f>(Prices!H89/Prices!H88)-1</f>
        <v>1.391887620813459E-2</v>
      </c>
      <c r="I89">
        <f>(Prices!I89/Prices!I88)-1</f>
        <v>7.2764467596748705E-3</v>
      </c>
      <c r="J89">
        <f>(Prices!J89/Prices!J88)-1</f>
        <v>3.5560975913968562E-3</v>
      </c>
      <c r="K89">
        <f>(Prices!K89/Prices!K88)-1</f>
        <v>3.3215749885604495E-2</v>
      </c>
      <c r="L89">
        <f>(Prices!L89/Prices!L88)-1</f>
        <v>2.6763965934409439E-2</v>
      </c>
      <c r="M89">
        <f>(Prices!M89/Prices!M88)-1</f>
        <v>-1.2429269146050248E-2</v>
      </c>
      <c r="O89">
        <f>(Prices!O89/Prices!O88)-1</f>
        <v>1.8085767859252311E-2</v>
      </c>
    </row>
    <row r="90" spans="1:15" x14ac:dyDescent="0.2">
      <c r="A90" s="1">
        <v>41395</v>
      </c>
      <c r="B90">
        <f>(Prices!B90/Prices!B89)-1</f>
        <v>2.2419241216327546E-2</v>
      </c>
      <c r="C90">
        <f>(Prices!C90/Prices!C89)-1</f>
        <v>0.11447364919629366</v>
      </c>
      <c r="D90">
        <f>(Prices!D90/Prices!D89)-1</f>
        <v>4.6209028716085232E-2</v>
      </c>
      <c r="E90">
        <f>(Prices!E90/Prices!E89)-1</f>
        <v>-4.8951280243018092E-3</v>
      </c>
      <c r="F90">
        <f>(Prices!F90/Prices!F89)-1</f>
        <v>0.11385429807103598</v>
      </c>
      <c r="G90">
        <f>(Prices!G90/Prices!G89)-1</f>
        <v>6.1774272153415799E-2</v>
      </c>
      <c r="H90">
        <f>(Prices!H90/Prices!H89)-1</f>
        <v>3.050643722600288E-2</v>
      </c>
      <c r="I90">
        <f>(Prices!I90/Prices!I89)-1</f>
        <v>-5.5486903754263572E-2</v>
      </c>
      <c r="J90">
        <f>(Prices!J90/Prices!J89)-1</f>
        <v>-1.302375138440004E-4</v>
      </c>
      <c r="K90">
        <f>(Prices!K90/Prices!K89)-1</f>
        <v>-6.5936907791901089E-2</v>
      </c>
      <c r="L90">
        <f>(Prices!L90/Prices!L89)-1</f>
        <v>7.6074004997310762E-2</v>
      </c>
      <c r="M90">
        <f>(Prices!M90/Prices!M89)-1</f>
        <v>2.3663914992446911E-2</v>
      </c>
      <c r="O90">
        <f>(Prices!O90/Prices!O89)-1</f>
        <v>2.0762811721046104E-2</v>
      </c>
    </row>
    <row r="91" spans="1:15" x14ac:dyDescent="0.2">
      <c r="A91" s="1">
        <v>41428</v>
      </c>
      <c r="B91">
        <f>(Prices!B91/Prices!B90)-1</f>
        <v>-0.11829325432994831</v>
      </c>
      <c r="C91">
        <f>(Prices!C91/Prices!C90)-1</f>
        <v>-7.7322569183672418E-2</v>
      </c>
      <c r="D91">
        <f>(Prices!D91/Prices!D90)-1</f>
        <v>2.3674486996216881E-3</v>
      </c>
      <c r="E91">
        <f>(Prices!E91/Prices!E90)-1</f>
        <v>1.9957241162715578E-2</v>
      </c>
      <c r="F91">
        <f>(Prices!F91/Prices!F90)-1</f>
        <v>-3.2973019948130511E-2</v>
      </c>
      <c r="G91">
        <f>(Prices!G91/Prices!G90)-1</f>
        <v>-1.0315219569992595E-2</v>
      </c>
      <c r="H91">
        <f>(Prices!H91/Prices!H90)-1</f>
        <v>-9.0882193472554662E-2</v>
      </c>
      <c r="I91">
        <f>(Prices!I91/Prices!I90)-1</f>
        <v>2.8644948020642103E-2</v>
      </c>
      <c r="J91">
        <f>(Prices!J91/Prices!J90)-1</f>
        <v>2.9963915332289481E-3</v>
      </c>
      <c r="K91">
        <f>(Prices!K91/Prices!K90)-1</f>
        <v>1.1717593786144676E-2</v>
      </c>
      <c r="L91">
        <f>(Prices!L91/Prices!L90)-1</f>
        <v>1.7755949887239053E-2</v>
      </c>
      <c r="M91">
        <f>(Prices!M91/Prices!M90)-1</f>
        <v>-1.3264007680217071E-3</v>
      </c>
      <c r="O91">
        <f>(Prices!O91/Prices!O90)-1</f>
        <v>-1.4999301636062778E-2</v>
      </c>
    </row>
    <row r="92" spans="1:15" x14ac:dyDescent="0.2">
      <c r="A92" s="1">
        <v>41456</v>
      </c>
      <c r="B92">
        <f>(Prices!B92/Prices!B91)-1</f>
        <v>0.14122508285916813</v>
      </c>
      <c r="C92">
        <f>(Prices!C92/Prices!C91)-1</f>
        <v>8.6929236149852152E-2</v>
      </c>
      <c r="D92">
        <f>(Prices!D92/Prices!D91)-1</f>
        <v>5.0883975899922884E-2</v>
      </c>
      <c r="E92">
        <f>(Prices!E92/Prices!E91)-1</f>
        <v>8.8982038235782657E-2</v>
      </c>
      <c r="F92">
        <f>(Prices!F92/Prices!F91)-1</f>
        <v>6.3390753404451994E-2</v>
      </c>
      <c r="G92">
        <f>(Prices!G92/Prices!G91)-1</f>
        <v>-7.8170286908872288E-2</v>
      </c>
      <c r="H92">
        <f>(Prices!H92/Prices!H91)-1</f>
        <v>5.7428475512210087E-2</v>
      </c>
      <c r="I92">
        <f>(Prices!I92/Prices!I91)-1</f>
        <v>5.206596274171571E-2</v>
      </c>
      <c r="J92">
        <f>(Prices!J92/Prices!J91)-1</f>
        <v>5.0805170977333391E-2</v>
      </c>
      <c r="K92">
        <f>(Prices!K92/Prices!K91)-1</f>
        <v>8.9999999321199731E-3</v>
      </c>
      <c r="L92">
        <f>(Prices!L92/Prices!L91)-1</f>
        <v>5.4034342851563055E-2</v>
      </c>
      <c r="M92">
        <f>(Prices!M92/Prices!M91)-1</f>
        <v>3.7631428455217719E-2</v>
      </c>
      <c r="O92">
        <f>(Prices!O92/Prices!O91)-1</f>
        <v>4.9462079815224991E-2</v>
      </c>
    </row>
    <row r="93" spans="1:15" x14ac:dyDescent="0.2">
      <c r="A93" s="1">
        <v>41487</v>
      </c>
      <c r="B93">
        <f>(Prices!B93/Prices!B92)-1</f>
        <v>8.3766850527214887E-2</v>
      </c>
      <c r="C93">
        <f>(Prices!C93/Prices!C92)-1</f>
        <v>-7.2894595351587599E-2</v>
      </c>
      <c r="D93">
        <f>(Prices!D93/Prices!D92)-1</f>
        <v>-5.0471880849782713E-2</v>
      </c>
      <c r="E93">
        <f>(Prices!E93/Prices!E92)-1</f>
        <v>-6.8865843056937104E-2</v>
      </c>
      <c r="F93">
        <f>(Prices!F93/Prices!F92)-1</f>
        <v>-9.330701575151279E-2</v>
      </c>
      <c r="G93">
        <f>(Prices!G93/Prices!G92)-1</f>
        <v>5.6386908727457774E-2</v>
      </c>
      <c r="H93">
        <f>(Prices!H93/Prices!H92)-1</f>
        <v>-1.5146714230812375E-2</v>
      </c>
      <c r="I93">
        <f>(Prices!I93/Prices!I92)-1</f>
        <v>-3.4895688353405729E-2</v>
      </c>
      <c r="J93">
        <f>(Prices!J93/Prices!J92)-1</f>
        <v>-3.0012548402302275E-2</v>
      </c>
      <c r="K93">
        <f>(Prices!K93/Prices!K92)-1</f>
        <v>-4.0827877148175262E-2</v>
      </c>
      <c r="L93">
        <f>(Prices!L93/Prices!L92)-1</f>
        <v>-4.9153468462930561E-2</v>
      </c>
      <c r="M93">
        <f>(Prices!M93/Prices!M92)-1</f>
        <v>-6.3867465550133451E-2</v>
      </c>
      <c r="O93">
        <f>(Prices!O93/Prices!O92)-1</f>
        <v>-3.1298019033866864E-2</v>
      </c>
    </row>
    <row r="94" spans="1:15" x14ac:dyDescent="0.2">
      <c r="A94" s="1">
        <v>41520</v>
      </c>
      <c r="B94">
        <f>(Prices!B94/Prices!B93)-1</f>
        <v>-2.1489420006808535E-2</v>
      </c>
      <c r="C94">
        <f>(Prices!C94/Prices!C93)-1</f>
        <v>3.724318285137862E-3</v>
      </c>
      <c r="D94">
        <f>(Prices!D94/Prices!D93)-1</f>
        <v>4.0362696193279257E-2</v>
      </c>
      <c r="E94">
        <f>(Prices!E94/Prices!E93)-1</f>
        <v>3.2403140508816541E-3</v>
      </c>
      <c r="F94">
        <f>(Prices!F94/Prices!F93)-1</f>
        <v>2.295665701991445E-2</v>
      </c>
      <c r="G94">
        <f>(Prices!G94/Prices!G93)-1</f>
        <v>-3.5928990426917773E-3</v>
      </c>
      <c r="H94">
        <f>(Prices!H94/Prices!H93)-1</f>
        <v>4.111726761926926E-2</v>
      </c>
      <c r="I94">
        <f>(Prices!I94/Prices!I93)-1</f>
        <v>1.8433208677150814E-2</v>
      </c>
      <c r="J94">
        <f>(Prices!J94/Prices!J93)-1</f>
        <v>-2.9528850930354511E-2</v>
      </c>
      <c r="K94">
        <f>(Prices!K94/Prices!K93)-1</f>
        <v>-2.956319900044857E-4</v>
      </c>
      <c r="L94">
        <f>(Prices!L94/Prices!L93)-1</f>
        <v>5.842198934519871E-3</v>
      </c>
      <c r="M94">
        <f>(Prices!M94/Prices!M93)-1</f>
        <v>-1.2850005678261445E-2</v>
      </c>
      <c r="O94">
        <f>(Prices!O94/Prices!O93)-1</f>
        <v>2.9749523177239112E-2</v>
      </c>
    </row>
    <row r="95" spans="1:15" x14ac:dyDescent="0.2">
      <c r="A95" s="1">
        <v>41548</v>
      </c>
      <c r="B95">
        <f>(Prices!B95/Prices!B94)-1</f>
        <v>9.6381769681202378E-2</v>
      </c>
      <c r="C95">
        <f>(Prices!C95/Prices!C94)-1</f>
        <v>5.7674973393384565E-3</v>
      </c>
      <c r="D95">
        <f>(Prices!D95/Prices!D94)-1</f>
        <v>9.4181664187473757E-2</v>
      </c>
      <c r="E95">
        <f>(Prices!E95/Prices!E94)-1</f>
        <v>6.8289258261714503E-2</v>
      </c>
      <c r="F95">
        <f>(Prices!F95/Prices!F94)-1</f>
        <v>4.4439098001463062E-3</v>
      </c>
      <c r="G95">
        <f>(Prices!G95/Prices!G94)-1</f>
        <v>6.4002360577495088E-2</v>
      </c>
      <c r="H95">
        <f>(Prices!H95/Prices!H94)-1</f>
        <v>1.3608031829055234E-2</v>
      </c>
      <c r="I95">
        <f>(Prices!I95/Prices!I94)-1</f>
        <v>6.8221390593800946E-2</v>
      </c>
      <c r="J95">
        <f>(Prices!J95/Prices!J94)-1</f>
        <v>7.6615235850999719E-2</v>
      </c>
      <c r="K95">
        <f>(Prices!K95/Prices!K94)-1</f>
        <v>8.4729259931120904E-2</v>
      </c>
      <c r="L95">
        <f>(Prices!L95/Prices!L94)-1</f>
        <v>3.3155839302545731E-2</v>
      </c>
      <c r="M95">
        <f>(Prices!M95/Prices!M94)-1</f>
        <v>4.1608566402083769E-2</v>
      </c>
      <c r="O95">
        <f>(Prices!O95/Prices!O94)-1</f>
        <v>4.4595752618006079E-2</v>
      </c>
    </row>
    <row r="96" spans="1:15" x14ac:dyDescent="0.2">
      <c r="A96" s="1">
        <v>41579</v>
      </c>
      <c r="B96">
        <f>(Prices!B96/Prices!B95)-1</f>
        <v>7.0052736478364075E-2</v>
      </c>
      <c r="C96">
        <f>(Prices!C96/Prices!C95)-1</f>
        <v>8.4870788445326584E-2</v>
      </c>
      <c r="D96">
        <f>(Prices!D96/Prices!D95)-1</f>
        <v>1.9892880554012837E-2</v>
      </c>
      <c r="E96">
        <f>(Prices!E96/Prices!E95)-1</f>
        <v>2.9271581539791924E-2</v>
      </c>
      <c r="F96">
        <f>(Prices!F96/Prices!F95)-1</f>
        <v>0.11020564244142506</v>
      </c>
      <c r="G96">
        <f>(Prices!G96/Prices!G95)-1</f>
        <v>8.4981086482289081E-2</v>
      </c>
      <c r="H96">
        <f>(Prices!H96/Prices!H95)-1</f>
        <v>5.3432850123706466E-2</v>
      </c>
      <c r="I96">
        <f>(Prices!I96/Prices!I95)-1</f>
        <v>4.1891453920765098E-2</v>
      </c>
      <c r="J96">
        <f>(Prices!J96/Prices!J95)-1</f>
        <v>4.2972131843837635E-2</v>
      </c>
      <c r="K96">
        <f>(Prices!K96/Prices!K95)-1</f>
        <v>-2.7348103175889538E-2</v>
      </c>
      <c r="L96">
        <f>(Prices!L96/Prices!L95)-1</f>
        <v>3.8462793381771831E-2</v>
      </c>
      <c r="M96">
        <f>(Prices!M96/Prices!M95)-1</f>
        <v>5.0168093156321092E-2</v>
      </c>
      <c r="O96">
        <f>(Prices!O96/Prices!O95)-1</f>
        <v>2.8049471635186451E-2</v>
      </c>
    </row>
    <row r="97" spans="1:15" x14ac:dyDescent="0.2">
      <c r="A97" s="1">
        <v>41610</v>
      </c>
      <c r="B97">
        <f>(Prices!B97/Prices!B96)-1</f>
        <v>8.9017379157481091E-3</v>
      </c>
      <c r="C97">
        <f>(Prices!C97/Prices!C96)-1</f>
        <v>-1.5306061414162686E-2</v>
      </c>
      <c r="D97">
        <f>(Prices!D97/Prices!D96)-1</f>
        <v>5.9894838076530954E-2</v>
      </c>
      <c r="E97">
        <f>(Prices!E97/Prices!E96)-1</f>
        <v>-3.2431954447647682E-2</v>
      </c>
      <c r="F97">
        <f>(Prices!F97/Prices!F96)-1</f>
        <v>2.2020283648345629E-2</v>
      </c>
      <c r="G97">
        <f>(Prices!G97/Prices!G96)-1</f>
        <v>-1.8882795452421663E-2</v>
      </c>
      <c r="H97">
        <f>(Prices!H97/Prices!H96)-1</f>
        <v>8.4159799605446395E-2</v>
      </c>
      <c r="I97">
        <f>(Prices!I97/Prices!I96)-1</f>
        <v>-3.4667490637140141E-2</v>
      </c>
      <c r="J97">
        <f>(Prices!J97/Prices!J96)-1</f>
        <v>-3.3364934027035553E-2</v>
      </c>
      <c r="K97">
        <f>(Prices!K97/Prices!K96)-1</f>
        <v>-1.4200480528834269E-3</v>
      </c>
      <c r="L97">
        <f>(Prices!L97/Prices!L96)-1</f>
        <v>3.1349390846891811E-2</v>
      </c>
      <c r="M97">
        <f>(Prices!M97/Prices!M96)-1</f>
        <v>8.2584369865735141E-2</v>
      </c>
      <c r="O97">
        <f>(Prices!O97/Prices!O96)-1</f>
        <v>2.356279155049279E-2</v>
      </c>
    </row>
    <row r="98" spans="1:15" x14ac:dyDescent="0.2">
      <c r="A98" s="1">
        <v>41641</v>
      </c>
      <c r="B98">
        <f>(Prices!B98/Prices!B97)-1</f>
        <v>-0.10769670980305079</v>
      </c>
      <c r="C98">
        <f>(Prices!C98/Prices!C97)-1</f>
        <v>-8.9620672648358712E-2</v>
      </c>
      <c r="D98">
        <f>(Prices!D98/Prices!D97)-1</f>
        <v>-0.10346060586006367</v>
      </c>
      <c r="E98">
        <f>(Prices!E98/Prices!E97)-1</f>
        <v>-3.4064793915957292E-2</v>
      </c>
      <c r="F98">
        <f>(Prices!F98/Prices!F97)-1</f>
        <v>-4.7160100553545137E-2</v>
      </c>
      <c r="G98">
        <f>(Prices!G98/Prices!G97)-1</f>
        <v>1.1494302180616867E-2</v>
      </c>
      <c r="H98">
        <f>(Prices!H98/Prices!H97)-1</f>
        <v>-3.247795020792632E-2</v>
      </c>
      <c r="I98">
        <f>(Prices!I98/Prices!I97)-1</f>
        <v>-7.5089995557418021E-3</v>
      </c>
      <c r="J98">
        <f>(Prices!J98/Prices!J97)-1</f>
        <v>-5.171830106415809E-2</v>
      </c>
      <c r="K98">
        <f>(Prices!K98/Prices!K97)-1</f>
        <v>-3.9692995913229057E-2</v>
      </c>
      <c r="L98">
        <f>(Prices!L98/Prices!L97)-1</f>
        <v>-1.3216554063003594E-3</v>
      </c>
      <c r="M98">
        <f>(Prices!M98/Prices!M97)-1</f>
        <v>-8.9328011247033268E-2</v>
      </c>
      <c r="O98">
        <f>(Prices!O98/Prices!O97)-1</f>
        <v>-3.5582905675162646E-2</v>
      </c>
    </row>
    <row r="99" spans="1:15" x14ac:dyDescent="0.2">
      <c r="A99" s="1">
        <v>41673</v>
      </c>
      <c r="B99">
        <f>(Prices!B99/Prices!B98)-1</f>
        <v>5.7510871323252832E-2</v>
      </c>
      <c r="C99">
        <f>(Prices!C99/Prices!C98)-1</f>
        <v>2.5300517337411677E-2</v>
      </c>
      <c r="D99">
        <f>(Prices!D99/Prices!D98)-1</f>
        <v>2.2384933569486565E-2</v>
      </c>
      <c r="E99">
        <f>(Prices!E99/Prices!E98)-1</f>
        <v>4.8749687978368872E-2</v>
      </c>
      <c r="F99">
        <f>(Prices!F99/Prices!F98)-1</f>
        <v>2.6372849271802057E-2</v>
      </c>
      <c r="G99">
        <f>(Prices!G99/Prices!G98)-1</f>
        <v>2.0012524229368722E-2</v>
      </c>
      <c r="H99">
        <f>(Prices!H99/Prices!H98)-1</f>
        <v>5.98915594276892E-2</v>
      </c>
      <c r="I99">
        <f>(Prices!I99/Prices!I98)-1</f>
        <v>6.505782620170808E-2</v>
      </c>
      <c r="J99">
        <f>(Prices!J99/Prices!J98)-1</f>
        <v>2.6624962911194094E-2</v>
      </c>
      <c r="K99">
        <f>(Prices!K99/Prices!K98)-1</f>
        <v>-4.1716640764273616E-2</v>
      </c>
      <c r="L99">
        <f>(Prices!L99/Prices!L98)-1</f>
        <v>3.0726882734794181E-2</v>
      </c>
      <c r="M99">
        <f>(Prices!M99/Prices!M98)-1</f>
        <v>5.1994749548871511E-2</v>
      </c>
      <c r="O99">
        <f>(Prices!O99/Prices!O98)-1</f>
        <v>4.3117029976595278E-2</v>
      </c>
    </row>
    <row r="100" spans="1:15" x14ac:dyDescent="0.2">
      <c r="A100" s="1">
        <v>41701</v>
      </c>
      <c r="B100">
        <f>(Prices!B100/Prices!B99)-1</f>
        <v>1.9952850381761422E-2</v>
      </c>
      <c r="C100">
        <f>(Prices!C100/Prices!C99)-1</f>
        <v>-2.1180419545580476E-2</v>
      </c>
      <c r="D100">
        <f>(Prices!D100/Prices!D99)-1</f>
        <v>1.6489986110488797E-2</v>
      </c>
      <c r="E100">
        <f>(Prices!E100/Prices!E99)-1</f>
        <v>6.6326527046895123E-2</v>
      </c>
      <c r="F100">
        <f>(Prices!F100/Prices!F99)-1</f>
        <v>6.8461771870867771E-2</v>
      </c>
      <c r="G100">
        <f>(Prices!G100/Prices!G99)-1</f>
        <v>6.995553066976834E-2</v>
      </c>
      <c r="H100">
        <f>(Prices!H100/Prices!H99)-1</f>
        <v>4.6024012514408019E-2</v>
      </c>
      <c r="I100">
        <f>(Prices!I100/Prices!I99)-1</f>
        <v>3.113967686438901E-4</v>
      </c>
      <c r="J100">
        <f>(Prices!J100/Prices!J99)-1</f>
        <v>2.4663052055624801E-2</v>
      </c>
      <c r="K100">
        <f>(Prices!K100/Prices!K99)-1</f>
        <v>9.8340126591113242E-2</v>
      </c>
      <c r="L100">
        <f>(Prices!L100/Prices!L99)-1</f>
        <v>7.1520977623187099E-2</v>
      </c>
      <c r="M100">
        <f>(Prices!M100/Prices!M99)-1</f>
        <v>1.4646414506236827E-2</v>
      </c>
      <c r="O100">
        <f>(Prices!O100/Prices!O99)-1</f>
        <v>6.9321656079357474E-3</v>
      </c>
    </row>
    <row r="101" spans="1:15" x14ac:dyDescent="0.2">
      <c r="A101" s="1">
        <v>41730</v>
      </c>
      <c r="B101">
        <f>(Prices!B101/Prices!B100)-1</f>
        <v>9.9396370357639041E-2</v>
      </c>
      <c r="C101">
        <f>(Prices!C101/Prices!C100)-1</f>
        <v>6.5125995441159823E-3</v>
      </c>
      <c r="D101">
        <f>(Prices!D101/Prices!D100)-1</f>
        <v>3.8624988833566132E-2</v>
      </c>
      <c r="E101">
        <f>(Prices!E101/Prices!E100)-1</f>
        <v>3.1151309593905108E-2</v>
      </c>
      <c r="F101">
        <f>(Prices!F101/Prices!F100)-1</f>
        <v>-7.2099532958404655E-2</v>
      </c>
      <c r="G101">
        <f>(Prices!G101/Prices!G100)-1</f>
        <v>-1.4393701078183274E-2</v>
      </c>
      <c r="H101">
        <f>(Prices!H101/Prices!H100)-1</f>
        <v>2.2459020452789691E-3</v>
      </c>
      <c r="I101">
        <f>(Prices!I101/Prices!I100)-1</f>
        <v>-2.615186707266437E-2</v>
      </c>
      <c r="J101">
        <f>(Prices!J101/Prices!J100)-1</f>
        <v>3.2376366548831026E-2</v>
      </c>
      <c r="K101">
        <f>(Prices!K101/Prices!K100)-1</f>
        <v>3.1331580819859983E-2</v>
      </c>
      <c r="L101">
        <f>(Prices!L101/Prices!L100)-1</f>
        <v>-2.0105161643242386E-3</v>
      </c>
      <c r="M101">
        <f>(Prices!M101/Prices!M100)-1</f>
        <v>4.8423468407230663E-2</v>
      </c>
      <c r="O101">
        <f>(Prices!O101/Prices!O100)-1</f>
        <v>6.2007889650528281E-3</v>
      </c>
    </row>
    <row r="102" spans="1:15" x14ac:dyDescent="0.2">
      <c r="A102" s="1">
        <v>41760</v>
      </c>
      <c r="B102">
        <f>(Prices!B102/Prices!B101)-1</f>
        <v>7.8709307002427176E-2</v>
      </c>
      <c r="C102">
        <f>(Prices!C102/Prices!C101)-1</f>
        <v>-6.8893996127795676E-3</v>
      </c>
      <c r="D102">
        <f>(Prices!D102/Prices!D101)-1</f>
        <v>-3.7187731556862502E-3</v>
      </c>
      <c r="E102">
        <f>(Prices!E102/Prices!E101)-1</f>
        <v>8.6594240501567388E-3</v>
      </c>
      <c r="F102">
        <f>(Prices!F102/Prices!F101)-1</f>
        <v>-7.3240744136117142E-3</v>
      </c>
      <c r="G102">
        <f>(Prices!G102/Prices!G101)-1</f>
        <v>2.051526061085629E-2</v>
      </c>
      <c r="H102">
        <f>(Prices!H102/Prices!H101)-1</f>
        <v>2.7886446372127782E-2</v>
      </c>
      <c r="I102">
        <f>(Prices!I102/Prices!I101)-1</f>
        <v>-4.4306371418646573E-2</v>
      </c>
      <c r="J102">
        <f>(Prices!J102/Prices!J101)-1</f>
        <v>-2.1320457084842315E-2</v>
      </c>
      <c r="K102">
        <f>(Prices!K102/Prices!K101)-1</f>
        <v>-6.442542834924625E-3</v>
      </c>
      <c r="L102">
        <f>(Prices!L102/Prices!L101)-1</f>
        <v>3.0311188835305147E-2</v>
      </c>
      <c r="M102">
        <f>(Prices!M102/Prices!M101)-1</f>
        <v>-1.1692889883339497E-2</v>
      </c>
      <c r="O102">
        <f>(Prices!O102/Prices!O101)-1</f>
        <v>2.1030280012996005E-2</v>
      </c>
    </row>
    <row r="103" spans="1:15" x14ac:dyDescent="0.2">
      <c r="A103" s="1">
        <v>41792</v>
      </c>
      <c r="B103">
        <f>(Prices!B103/Prices!B102)-1</f>
        <v>2.7661880519193494E-2</v>
      </c>
      <c r="C103">
        <f>(Prices!C103/Prices!C102)-1</f>
        <v>-9.8801843646484366E-3</v>
      </c>
      <c r="D103">
        <f>(Prices!D103/Prices!D102)-1</f>
        <v>-1.0945096824538036E-2</v>
      </c>
      <c r="E103">
        <f>(Prices!E103/Prices!E102)-1</f>
        <v>3.1145290244726231E-2</v>
      </c>
      <c r="F103">
        <f>(Prices!F103/Prices!F102)-1</f>
        <v>3.6890387672797731E-2</v>
      </c>
      <c r="G103">
        <f>(Prices!G103/Prices!G102)-1</f>
        <v>1.8563808655166048E-2</v>
      </c>
      <c r="H103">
        <f>(Prices!H103/Prices!H102)-1</f>
        <v>-3.5459298175782417E-2</v>
      </c>
      <c r="I103">
        <f>(Prices!I103/Prices!I102)-1</f>
        <v>1.6875658350699041E-3</v>
      </c>
      <c r="J103">
        <f>(Prices!J103/Prices!J102)-1</f>
        <v>-2.7231064794945636E-2</v>
      </c>
      <c r="K103">
        <f>(Prices!K103/Prices!K102)-1</f>
        <v>-3.1012208843015365E-3</v>
      </c>
      <c r="L103">
        <f>(Prices!L103/Prices!L102)-1</f>
        <v>3.5053206319829444E-2</v>
      </c>
      <c r="M103">
        <f>(Prices!M103/Prices!M102)-1</f>
        <v>1.4921117772228598E-3</v>
      </c>
      <c r="O103">
        <f>(Prices!O103/Prices!O102)-1</f>
        <v>1.9058331658920569E-2</v>
      </c>
    </row>
    <row r="104" spans="1:15" x14ac:dyDescent="0.2">
      <c r="A104" s="1">
        <v>41821</v>
      </c>
      <c r="B104">
        <f>(Prices!B104/Prices!B103)-1</f>
        <v>2.873128603868258E-2</v>
      </c>
      <c r="C104">
        <f>(Prices!C104/Prices!C103)-1</f>
        <v>3.8636725722928755E-2</v>
      </c>
      <c r="D104">
        <f>(Prices!D104/Prices!D103)-1</f>
        <v>-4.2998488824347092E-2</v>
      </c>
      <c r="E104">
        <f>(Prices!E104/Prices!E103)-1</f>
        <v>-4.3299627878976121E-2</v>
      </c>
      <c r="F104">
        <f>(Prices!F104/Prices!F103)-1</f>
        <v>7.8643259317963121E-3</v>
      </c>
      <c r="G104">
        <f>(Prices!G104/Prices!G103)-1</f>
        <v>3.5012003178581885E-2</v>
      </c>
      <c r="H104">
        <f>(Prices!H104/Prices!H103)-1</f>
        <v>-5.5301692238929334E-4</v>
      </c>
      <c r="I104">
        <f>(Prices!I104/Prices!I103)-1</f>
        <v>-2.4487676050633511E-2</v>
      </c>
      <c r="J104">
        <f>(Prices!J104/Prices!J103)-1</f>
        <v>-8.3004188127386858E-3</v>
      </c>
      <c r="K104">
        <f>(Prices!K104/Prices!K103)-1</f>
        <v>1.9524499515436444E-2</v>
      </c>
      <c r="L104">
        <f>(Prices!L104/Prices!L103)-1</f>
        <v>-3.1582950246767161E-2</v>
      </c>
      <c r="M104">
        <f>(Prices!M104/Prices!M103)-1</f>
        <v>-1.7282520689453129E-2</v>
      </c>
      <c r="O104">
        <f>(Prices!O104/Prices!O103)-1</f>
        <v>-1.5079830581919862E-2</v>
      </c>
    </row>
    <row r="105" spans="1:15" x14ac:dyDescent="0.2">
      <c r="A105" s="1">
        <v>41852</v>
      </c>
      <c r="B105">
        <f>(Prices!B105/Prices!B104)-1</f>
        <v>7.7508849855712159E-2</v>
      </c>
      <c r="C105">
        <f>(Prices!C105/Prices!C104)-1</f>
        <v>5.6021293675585282E-2</v>
      </c>
      <c r="D105">
        <f>(Prices!D105/Prices!D104)-1</f>
        <v>3.3002000222532635E-2</v>
      </c>
      <c r="E105">
        <f>(Prices!E105/Prices!E104)-1</f>
        <v>4.337722585092374E-2</v>
      </c>
      <c r="F105">
        <f>(Prices!F105/Prices!F104)-1</f>
        <v>3.086530049353331E-2</v>
      </c>
      <c r="G105">
        <f>(Prices!G105/Prices!G104)-1</f>
        <v>5.9169219609810586E-2</v>
      </c>
      <c r="H105">
        <f>(Prices!H105/Prices!H104)-1</f>
        <v>2.8224788068908158E-2</v>
      </c>
      <c r="I105">
        <f>(Prices!I105/Prices!I104)-1</f>
        <v>2.4041782107842247E-2</v>
      </c>
      <c r="J105">
        <f>(Prices!J105/Prices!J104)-1</f>
        <v>7.4883650130914914E-2</v>
      </c>
      <c r="K105">
        <f>(Prices!K105/Prices!K104)-1</f>
        <v>-1.770162003290221E-2</v>
      </c>
      <c r="L105">
        <f>(Prices!L105/Prices!L104)-1</f>
        <v>1.7676229051037273E-2</v>
      </c>
      <c r="M105">
        <f>(Prices!M105/Prices!M104)-1</f>
        <v>1.2258445695981113E-2</v>
      </c>
      <c r="O105">
        <f>(Prices!O105/Prices!O104)-1</f>
        <v>3.7655295489735119E-2</v>
      </c>
    </row>
    <row r="106" spans="1:15" x14ac:dyDescent="0.2">
      <c r="A106" s="1">
        <v>41884</v>
      </c>
      <c r="B106">
        <f>(Prices!B106/Prices!B105)-1</f>
        <v>-1.7073177381279558E-2</v>
      </c>
      <c r="C106">
        <f>(Prices!C106/Prices!C105)-1</f>
        <v>3.2912826783149107E-3</v>
      </c>
      <c r="D106">
        <f>(Prices!D106/Prices!D105)-1</f>
        <v>-5.5285199976249366E-3</v>
      </c>
      <c r="E106">
        <f>(Prices!E106/Prices!E105)-1</f>
        <v>2.7571547248555595E-2</v>
      </c>
      <c r="F106">
        <f>(Prices!F106/Prices!F105)-1</f>
        <v>1.328852512335188E-2</v>
      </c>
      <c r="G106">
        <f>(Prices!G106/Prices!G105)-1</f>
        <v>2.0471125525618472E-2</v>
      </c>
      <c r="H106">
        <f>(Prices!H106/Prices!H105)-1</f>
        <v>-7.8256729730363461E-2</v>
      </c>
      <c r="I106">
        <f>(Prices!I106/Prices!I105)-1</f>
        <v>6.1245057417376181E-3</v>
      </c>
      <c r="J106">
        <f>(Prices!J106/Prices!J105)-1</f>
        <v>7.5802656300301141E-3</v>
      </c>
      <c r="K106">
        <f>(Prices!K106/Prices!K105)-1</f>
        <v>8.009233377889613E-3</v>
      </c>
      <c r="L106">
        <f>(Prices!L106/Prices!L105)-1</f>
        <v>8.3592416253341906E-3</v>
      </c>
      <c r="M106">
        <f>(Prices!M106/Prices!M105)-1</f>
        <v>-5.4393650488582246E-2</v>
      </c>
      <c r="O106">
        <f>(Prices!O106/Prices!O105)-1</f>
        <v>-1.5513837223063764E-2</v>
      </c>
    </row>
    <row r="107" spans="1:15" x14ac:dyDescent="0.2">
      <c r="A107" s="1">
        <v>41913</v>
      </c>
      <c r="B107">
        <f>(Prices!B107/Prices!B106)-1</f>
        <v>7.1960348375468275E-2</v>
      </c>
      <c r="C107">
        <f>(Prices!C107/Prices!C106)-1</f>
        <v>3.3195084739356728E-2</v>
      </c>
      <c r="D107">
        <f>(Prices!D107/Prices!D106)-1</f>
        <v>7.4160525250559495E-3</v>
      </c>
      <c r="E107">
        <f>(Prices!E107/Prices!E106)-1</f>
        <v>1.1164308431933501E-2</v>
      </c>
      <c r="F107">
        <f>(Prices!F107/Prices!F106)-1</f>
        <v>1.0748280068966443E-2</v>
      </c>
      <c r="G107">
        <f>(Prices!G107/Prices!G106)-1</f>
        <v>1.2726487169099521E-2</v>
      </c>
      <c r="H107">
        <f>(Prices!H107/Prices!H106)-1</f>
        <v>2.3272345493665192E-2</v>
      </c>
      <c r="I107">
        <f>(Prices!I107/Prices!I106)-1</f>
        <v>1.2850928017938301E-2</v>
      </c>
      <c r="J107">
        <f>(Prices!J107/Prices!J106)-1</f>
        <v>5.0147330837669868E-2</v>
      </c>
      <c r="K107">
        <f>(Prices!K107/Prices!K106)-1</f>
        <v>1.6913555617776854E-3</v>
      </c>
      <c r="L107">
        <f>(Prices!L107/Prices!L106)-1</f>
        <v>2.3520395850364251E-2</v>
      </c>
      <c r="M107">
        <f>(Prices!M107/Prices!M106)-1</f>
        <v>2.8282790896809518E-2</v>
      </c>
      <c r="O107">
        <f>(Prices!O107/Prices!O106)-1</f>
        <v>2.3201460786772321E-2</v>
      </c>
    </row>
    <row r="108" spans="1:15" x14ac:dyDescent="0.2">
      <c r="A108" s="1">
        <v>41946</v>
      </c>
      <c r="B108">
        <f>(Prices!B108/Prices!B107)-1</f>
        <v>0.1059787346526373</v>
      </c>
      <c r="C108">
        <f>(Prices!C108/Prices!C107)-1</f>
        <v>8.219669494011983E-3</v>
      </c>
      <c r="D108">
        <f>(Prices!D108/Prices!D107)-1</f>
        <v>2.6346346051177028E-2</v>
      </c>
      <c r="E108">
        <f>(Prices!E108/Prices!E107)-1</f>
        <v>1.0901933345831338E-2</v>
      </c>
      <c r="F108">
        <f>(Prices!F108/Prices!F107)-1</f>
        <v>-5.2909939130107997E-3</v>
      </c>
      <c r="G108">
        <f>(Prices!G108/Prices!G107)-1</f>
        <v>2.4740104811914465E-2</v>
      </c>
      <c r="H108">
        <f>(Prices!H108/Prices!H107)-1</f>
        <v>8.6043603381392053E-2</v>
      </c>
      <c r="I108">
        <f>(Prices!I108/Prices!I107)-1</f>
        <v>4.9074687330576294E-2</v>
      </c>
      <c r="J108">
        <f>(Prices!J108/Prices!J107)-1</f>
        <v>3.6209532809749145E-2</v>
      </c>
      <c r="K108">
        <f>(Prices!K108/Prices!K107)-1</f>
        <v>1.5499429773372153E-2</v>
      </c>
      <c r="L108">
        <f>(Prices!L108/Prices!L107)-1</f>
        <v>3.2968807220071117E-2</v>
      </c>
      <c r="M108">
        <f>(Prices!M108/Prices!M107)-1</f>
        <v>-5.7039740364602132E-2</v>
      </c>
      <c r="O108">
        <f>(Prices!O108/Prices!O107)-1</f>
        <v>2.4533588760364822E-2</v>
      </c>
    </row>
    <row r="109" spans="1:15" x14ac:dyDescent="0.2">
      <c r="A109" s="1">
        <v>41974</v>
      </c>
      <c r="B109">
        <f>(Prices!B109/Prices!B108)-1</f>
        <v>-7.1891105633644647E-2</v>
      </c>
      <c r="C109">
        <f>(Prices!C109/Prices!C108)-1</f>
        <v>2.5940715209731291E-3</v>
      </c>
      <c r="D109">
        <f>(Prices!D109/Prices!D108)-1</f>
        <v>-3.7074056069702377E-2</v>
      </c>
      <c r="E109">
        <f>(Prices!E109/Prices!E108)-1</f>
        <v>-3.3995376359560514E-2</v>
      </c>
      <c r="F109">
        <f>(Prices!F109/Prices!F108)-1</f>
        <v>4.0226108687804407E-2</v>
      </c>
      <c r="G109">
        <f>(Prices!G109/Prices!G108)-1</f>
        <v>-2.8445912908804716E-2</v>
      </c>
      <c r="H109">
        <f>(Prices!H109/Prices!H108)-1</f>
        <v>6.0363098552865813E-2</v>
      </c>
      <c r="I109">
        <f>(Prices!I109/Prices!I108)-1</f>
        <v>0</v>
      </c>
      <c r="J109">
        <f>(Prices!J109/Prices!J108)-1</f>
        <v>7.2983634592644897E-3</v>
      </c>
      <c r="K109">
        <f>(Prices!K109/Prices!K108)-1</f>
        <v>-5.0593596476495639E-2</v>
      </c>
      <c r="L109">
        <f>(Prices!L109/Prices!L108)-1</f>
        <v>6.2408470573924735E-3</v>
      </c>
      <c r="M109">
        <f>(Prices!M109/Prices!M108)-1</f>
        <v>2.1095554572117647E-2</v>
      </c>
      <c r="O109">
        <f>(Prices!O109/Prices!O108)-1</f>
        <v>-4.1885878779204244E-3</v>
      </c>
    </row>
    <row r="110" spans="1:15" x14ac:dyDescent="0.2">
      <c r="A110" s="1">
        <v>42006</v>
      </c>
      <c r="B110">
        <f>(Prices!B110/Prices!B109)-1</f>
        <v>6.1424238193438896E-2</v>
      </c>
      <c r="C110">
        <f>(Prices!C110/Prices!C109)-1</f>
        <v>-0.13213882959630319</v>
      </c>
      <c r="D110">
        <f>(Prices!D110/Prices!D109)-1</f>
        <v>-5.4610230380774172E-2</v>
      </c>
      <c r="E110">
        <f>(Prices!E110/Prices!E109)-1</f>
        <v>-4.236397407018011E-2</v>
      </c>
      <c r="F110">
        <f>(Prices!F110/Prices!F109)-1</f>
        <v>-0.12544226567085703</v>
      </c>
      <c r="G110">
        <f>(Prices!G110/Prices!G109)-1</f>
        <v>-0.13024762203704066</v>
      </c>
      <c r="H110">
        <f>(Prices!H110/Prices!H109)-1</f>
        <v>-6.596169607206559E-2</v>
      </c>
      <c r="I110">
        <f>(Prices!I110/Prices!I109)-1</f>
        <v>3.210260835226908E-3</v>
      </c>
      <c r="J110">
        <f>(Prices!J110/Prices!J109)-1</f>
        <v>-6.8069923415055134E-2</v>
      </c>
      <c r="K110">
        <f>(Prices!K110/Prices!K109)-1</f>
        <v>-6.0429084606274941E-3</v>
      </c>
      <c r="L110">
        <f>(Prices!L110/Prices!L109)-1</f>
        <v>-5.2900433720648121E-2</v>
      </c>
      <c r="M110">
        <f>(Prices!M110/Prices!M109)-1</f>
        <v>-5.44077681134435E-2</v>
      </c>
      <c r="O110">
        <f>(Prices!O110/Prices!O109)-1</f>
        <v>-3.1040805790470194E-2</v>
      </c>
    </row>
    <row r="111" spans="1:15" x14ac:dyDescent="0.2">
      <c r="A111" s="1">
        <v>42037</v>
      </c>
      <c r="B111">
        <f>(Prices!B111/Prices!B110)-1</f>
        <v>0.10077659069821032</v>
      </c>
      <c r="C111">
        <f>(Prices!C111/Prices!C110)-1</f>
        <v>0.11650684629853036</v>
      </c>
      <c r="D111">
        <f>(Prices!D111/Prices!D110)-1</f>
        <v>9.7903612737126222E-2</v>
      </c>
      <c r="E111">
        <f>(Prices!E111/Prices!E110)-1</f>
        <v>3.0832594350684861E-2</v>
      </c>
      <c r="F111">
        <f>(Prices!F111/Prices!F110)-1</f>
        <v>0.12688484327005156</v>
      </c>
      <c r="G111">
        <f>(Prices!G111/Prices!G110)-1</f>
        <v>9.3120432617299631E-2</v>
      </c>
      <c r="H111">
        <f>(Prices!H111/Prices!H110)-1</f>
        <v>4.6073086961545107E-2</v>
      </c>
      <c r="I111">
        <f>(Prices!I111/Prices!I110)-1</f>
        <v>0.10792833973181426</v>
      </c>
      <c r="J111">
        <f>(Prices!J111/Prices!J110)-1</f>
        <v>9.9655181647124724E-3</v>
      </c>
      <c r="K111">
        <f>(Prices!K111/Prices!K110)-1</f>
        <v>4.9817811587909766E-2</v>
      </c>
      <c r="L111">
        <f>(Prices!L111/Prices!L110)-1</f>
        <v>6.2233047287886922E-2</v>
      </c>
      <c r="M111">
        <f>(Prices!M111/Prices!M110)-1</f>
        <v>2.0435216726259808E-2</v>
      </c>
      <c r="O111">
        <f>(Prices!O111/Prices!O110)-1</f>
        <v>5.4892511014553946E-2</v>
      </c>
    </row>
    <row r="112" spans="1:15" x14ac:dyDescent="0.2">
      <c r="A112" s="1">
        <v>42065</v>
      </c>
      <c r="B112">
        <f>(Prices!B112/Prices!B111)-1</f>
        <v>-3.1371642881149353E-2</v>
      </c>
      <c r="C112">
        <f>(Prices!C112/Prices!C111)-1</f>
        <v>-1.7168968310624866E-2</v>
      </c>
      <c r="D112">
        <f>(Prices!D112/Prices!D111)-1</f>
        <v>-4.5402056424829751E-2</v>
      </c>
      <c r="E112">
        <f>(Prices!E112/Prices!E111)-1</f>
        <v>-1.8632403024794186E-2</v>
      </c>
      <c r="F112">
        <f>(Prices!F112/Prices!F111)-1</f>
        <v>-1.1422897699347345E-2</v>
      </c>
      <c r="G112">
        <f>(Prices!G112/Prices!G111)-1</f>
        <v>-7.2748009573909367E-2</v>
      </c>
      <c r="H112">
        <f>(Prices!H112/Prices!H111)-1</f>
        <v>-1.5289771679757869E-2</v>
      </c>
      <c r="I112">
        <f>(Prices!I112/Prices!I111)-1</f>
        <v>1.3694619499029947E-2</v>
      </c>
      <c r="J112">
        <f>(Prices!J112/Prices!J111)-1</f>
        <v>-3.7472038598351465E-2</v>
      </c>
      <c r="K112">
        <f>(Prices!K112/Prices!K111)-1</f>
        <v>-5.5266146587471199E-2</v>
      </c>
      <c r="L112">
        <f>(Prices!L112/Prices!L111)-1</f>
        <v>-7.1180563200192726E-3</v>
      </c>
      <c r="M112">
        <f>(Prices!M112/Prices!M111)-1</f>
        <v>-3.9981974946117327E-2</v>
      </c>
      <c r="O112">
        <f>(Prices!O112/Prices!O111)-1</f>
        <v>-1.739610691375626E-2</v>
      </c>
    </row>
    <row r="113" spans="1:15" x14ac:dyDescent="0.2">
      <c r="A113" s="1">
        <v>42095</v>
      </c>
      <c r="B113">
        <f>(Prices!B113/Prices!B112)-1</f>
        <v>5.7863652871472659E-3</v>
      </c>
      <c r="C113">
        <f>(Prices!C113/Prices!C112)-1</f>
        <v>3.4937860610241067E-2</v>
      </c>
      <c r="D113">
        <f>(Prices!D113/Prices!D112)-1</f>
        <v>9.1495325905144753E-2</v>
      </c>
      <c r="E113">
        <f>(Prices!E113/Prices!E112)-1</f>
        <v>-1.3916532132093429E-2</v>
      </c>
      <c r="F113">
        <f>(Prices!F113/Prices!F112)-1</f>
        <v>5.1179688989586802E-2</v>
      </c>
      <c r="G113">
        <f>(Prices!G113/Prices!G112)-1</f>
        <v>0.19626163439137434</v>
      </c>
      <c r="H113">
        <f>(Prices!H113/Prices!H112)-1</f>
        <v>1.4435860318292137E-2</v>
      </c>
      <c r="I113">
        <f>(Prices!I113/Prices!I112)-1</f>
        <v>-2.4719784971261038E-2</v>
      </c>
      <c r="J113">
        <f>(Prices!J113/Prices!J112)-1</f>
        <v>-2.185092597639593E-2</v>
      </c>
      <c r="K113">
        <f>(Prices!K113/Prices!K112)-1</f>
        <v>7.6203159301675649E-2</v>
      </c>
      <c r="L113">
        <f>(Prices!L113/Prices!L112)-1</f>
        <v>1.2867578452036454E-2</v>
      </c>
      <c r="M113">
        <f>(Prices!M113/Prices!M112)-1</f>
        <v>2.7882430380218759E-2</v>
      </c>
      <c r="O113">
        <f>(Prices!O113/Prices!O112)-1</f>
        <v>8.5208197301247512E-3</v>
      </c>
    </row>
    <row r="114" spans="1:15" x14ac:dyDescent="0.2">
      <c r="A114" s="1">
        <v>42125</v>
      </c>
      <c r="B114">
        <f>(Prices!B114/Prices!B113)-1</f>
        <v>4.5339025988602177E-2</v>
      </c>
      <c r="C114">
        <f>(Prices!C114/Prices!C113)-1</f>
        <v>1.5214658243612345E-2</v>
      </c>
      <c r="D114">
        <f>(Prices!D114/Prices!D113)-1</f>
        <v>7.016306361894431E-3</v>
      </c>
      <c r="E114">
        <f>(Prices!E114/Prices!E113)-1</f>
        <v>1.6837147838299149E-2</v>
      </c>
      <c r="F114">
        <f>(Prices!F114/Prices!F113)-1</f>
        <v>3.983558438978263E-2</v>
      </c>
      <c r="G114">
        <f>(Prices!G114/Prices!G113)-1</f>
        <v>-3.0334245223533451E-2</v>
      </c>
      <c r="H114">
        <f>(Prices!H114/Prices!H113)-1</f>
        <v>-2.9802361643731512E-3</v>
      </c>
      <c r="I114">
        <f>(Prices!I114/Prices!I113)-1</f>
        <v>3.2641649082534085E-2</v>
      </c>
      <c r="J114">
        <f>(Prices!J114/Prices!J113)-1</f>
        <v>-1.4086293408392625E-2</v>
      </c>
      <c r="K114">
        <f>(Prices!K114/Prices!K113)-1</f>
        <v>-2.8867247979567079E-3</v>
      </c>
      <c r="L114">
        <f>(Prices!L114/Prices!L113)-1</f>
        <v>2.2489474309616009E-2</v>
      </c>
      <c r="M114">
        <f>(Prices!M114/Prices!M113)-1</f>
        <v>-1.6771469030174235E-2</v>
      </c>
      <c r="O114">
        <f>(Prices!O114/Prices!O113)-1</f>
        <v>1.0491382393316817E-2</v>
      </c>
    </row>
    <row r="115" spans="1:15" x14ac:dyDescent="0.2">
      <c r="A115" s="1">
        <v>42156</v>
      </c>
      <c r="B115">
        <f>(Prices!B115/Prices!B114)-1</f>
        <v>-3.7227493715743853E-2</v>
      </c>
      <c r="C115">
        <f>(Prices!C115/Prices!C114)-1</f>
        <v>2.1449723161456324E-2</v>
      </c>
      <c r="D115">
        <f>(Prices!D115/Prices!D114)-1</f>
        <v>-1.7381689790204713E-2</v>
      </c>
      <c r="E115">
        <f>(Prices!E115/Prices!E114)-1</f>
        <v>-2.6762522665355282E-2</v>
      </c>
      <c r="F115">
        <f>(Prices!F115/Prices!F114)-1</f>
        <v>3.0100433679493666E-2</v>
      </c>
      <c r="G115">
        <f>(Prices!G115/Prices!G114)-1</f>
        <v>-5.7831763722910989E-2</v>
      </c>
      <c r="H115">
        <f>(Prices!H115/Prices!H114)-1</f>
        <v>-7.3350233244993568E-2</v>
      </c>
      <c r="I115">
        <f>(Prices!I115/Prices!I114)-1</f>
        <v>-3.5107940719823594E-2</v>
      </c>
      <c r="J115">
        <f>(Prices!J115/Prices!J114)-1</f>
        <v>-1.9135510477483741E-3</v>
      </c>
      <c r="K115">
        <f>(Prices!K115/Prices!K114)-1</f>
        <v>2.8372855231417526E-2</v>
      </c>
      <c r="L115">
        <f>(Prices!L115/Prices!L114)-1</f>
        <v>5.0035933672640809E-3</v>
      </c>
      <c r="M115">
        <f>(Prices!M115/Prices!M114)-1</f>
        <v>-2.3474118409571698E-2</v>
      </c>
      <c r="O115">
        <f>(Prices!O115/Prices!O114)-1</f>
        <v>-2.1011672375900514E-2</v>
      </c>
    </row>
    <row r="116" spans="1:15" x14ac:dyDescent="0.2">
      <c r="A116" s="1">
        <v>42186</v>
      </c>
      <c r="B116">
        <f>(Prices!B116/Prices!B115)-1</f>
        <v>-3.2926710490234989E-2</v>
      </c>
      <c r="C116">
        <f>(Prices!C116/Prices!C115)-1</f>
        <v>5.9189812359289551E-2</v>
      </c>
      <c r="D116">
        <f>(Prices!D116/Prices!D115)-1</f>
        <v>-1.7689118074939558E-2</v>
      </c>
      <c r="E116">
        <f>(Prices!E116/Prices!E115)-1</f>
        <v>2.8216691659956217E-2</v>
      </c>
      <c r="F116">
        <f>(Prices!F116/Prices!F115)-1</f>
        <v>1.7973846897018086E-2</v>
      </c>
      <c r="G116">
        <f>(Prices!G116/Prices!G115)-1</f>
        <v>5.7757558945752629E-2</v>
      </c>
      <c r="H116">
        <f>(Prices!H116/Prices!H115)-1</f>
        <v>-5.2360041254227996E-3</v>
      </c>
      <c r="I116">
        <f>(Prices!I116/Prices!I115)-1</f>
        <v>7.5454928642447738E-2</v>
      </c>
      <c r="J116">
        <f>(Prices!J116/Prices!J115)-1</f>
        <v>-1.1655642688939927E-2</v>
      </c>
      <c r="K116">
        <f>(Prices!K116/Prices!K115)-1</f>
        <v>-8.9374023956744209E-3</v>
      </c>
      <c r="L116">
        <f>(Prices!L116/Prices!L115)-1</f>
        <v>2.8982871410193178E-2</v>
      </c>
      <c r="M116">
        <f>(Prices!M116/Prices!M115)-1</f>
        <v>-4.7956738126209042E-2</v>
      </c>
      <c r="O116">
        <f>(Prices!O116/Prices!O115)-1</f>
        <v>1.9742029696721453E-2</v>
      </c>
    </row>
    <row r="117" spans="1:15" x14ac:dyDescent="0.2">
      <c r="A117" s="1">
        <v>42219</v>
      </c>
      <c r="B117">
        <f>(Prices!B117/Prices!B116)-1</f>
        <v>-6.6196199624685481E-2</v>
      </c>
      <c r="C117">
        <f>(Prices!C117/Prices!C116)-1</f>
        <v>-8.5186415661068327E-2</v>
      </c>
      <c r="D117">
        <f>(Prices!D117/Prices!D116)-1</f>
        <v>-4.904215100072673E-2</v>
      </c>
      <c r="E117">
        <f>(Prices!E117/Prices!E116)-1</f>
        <v>-5.4995050607644091E-2</v>
      </c>
      <c r="F117">
        <f>(Prices!F117/Prices!F116)-1</f>
        <v>-6.4643259573805345E-2</v>
      </c>
      <c r="G117">
        <f>(Prices!G117/Prices!G116)-1</f>
        <v>-6.1948877533360314E-2</v>
      </c>
      <c r="H117">
        <f>(Prices!H117/Prices!H116)-1</f>
        <v>-7.135692948478134E-2</v>
      </c>
      <c r="I117">
        <f>(Prices!I117/Prices!I116)-1</f>
        <v>-9.9506698940037053E-2</v>
      </c>
      <c r="J117">
        <f>(Prices!J117/Prices!J116)-1</f>
        <v>-7.8617941443768546E-2</v>
      </c>
      <c r="K117">
        <f>(Prices!K117/Prices!K116)-1</f>
        <v>-4.4329321041599923E-2</v>
      </c>
      <c r="L117">
        <f>(Prices!L117/Prices!L116)-1</f>
        <v>-7.2435742824484395E-2</v>
      </c>
      <c r="M117">
        <f>(Prices!M117/Prices!M116)-1</f>
        <v>-4.1232318237831134E-2</v>
      </c>
      <c r="O117">
        <f>(Prices!O117/Prices!O116)-1</f>
        <v>-6.2580818167202845E-2</v>
      </c>
    </row>
    <row r="118" spans="1:15" x14ac:dyDescent="0.2">
      <c r="A118" s="1">
        <v>42248</v>
      </c>
      <c r="B118">
        <f>(Prices!B118/Prices!B117)-1</f>
        <v>-2.1816211915572037E-2</v>
      </c>
      <c r="C118">
        <f>(Prices!C118/Prices!C117)-1</f>
        <v>-7.2363487243223501E-2</v>
      </c>
      <c r="D118">
        <f>(Prices!D118/Prices!D117)-1</f>
        <v>2.5209658493168474E-2</v>
      </c>
      <c r="E118">
        <f>(Prices!E118/Prices!E117)-1</f>
        <v>-6.7036497866549416E-3</v>
      </c>
      <c r="F118">
        <f>(Prices!F118/Prices!F117)-1</f>
        <v>-4.8829939802662037E-2</v>
      </c>
      <c r="G118">
        <f>(Prices!G118/Prices!G117)-1</f>
        <v>1.7003640440025558E-2</v>
      </c>
      <c r="H118">
        <f>(Prices!H118/Prices!H117)-1</f>
        <v>-2.6152700540440721E-2</v>
      </c>
      <c r="I118">
        <f>(Prices!I118/Prices!I117)-1</f>
        <v>-2.513970261182763E-2</v>
      </c>
      <c r="J118">
        <f>(Prices!J118/Prices!J117)-1</f>
        <v>1.7970885508838519E-2</v>
      </c>
      <c r="K118">
        <f>(Prices!K118/Prices!K117)-1</f>
        <v>-1.8674630276452442E-2</v>
      </c>
      <c r="L118">
        <f>(Prices!L118/Prices!L117)-1</f>
        <v>-3.7127398235620057E-2</v>
      </c>
      <c r="M118">
        <f>(Prices!M118/Prices!M117)-1</f>
        <v>-1.182875096595859E-2</v>
      </c>
      <c r="O118">
        <f>(Prices!O118/Prices!O117)-1</f>
        <v>-2.6442831573227132E-2</v>
      </c>
    </row>
    <row r="119" spans="1:15" x14ac:dyDescent="0.2">
      <c r="A119" s="1">
        <v>42278</v>
      </c>
      <c r="B119">
        <f>(Prices!B119/Prices!B118)-1</f>
        <v>8.3408837274858927E-2</v>
      </c>
      <c r="C119">
        <f>(Prices!C119/Prices!C118)-1</f>
        <v>7.2739684558382534E-2</v>
      </c>
      <c r="D119">
        <f>(Prices!D119/Prices!D118)-1</f>
        <v>0.14670903601353591</v>
      </c>
      <c r="E119">
        <f>(Prices!E119/Prices!E118)-1</f>
        <v>8.2271095188710675E-2</v>
      </c>
      <c r="F119">
        <f>(Prices!F119/Prices!F118)-1</f>
        <v>6.1400595509012001E-2</v>
      </c>
      <c r="G119">
        <f>(Prices!G119/Prices!G118)-1</f>
        <v>0.18933569014229734</v>
      </c>
      <c r="H119">
        <f>(Prices!H119/Prices!H118)-1</f>
        <v>7.9578451550922358E-2</v>
      </c>
      <c r="I119">
        <f>(Prices!I119/Prices!I118)-1</f>
        <v>7.6727129563293417E-2</v>
      </c>
      <c r="J119">
        <f>(Prices!J119/Prices!J118)-1</f>
        <v>7.1260437165391766E-2</v>
      </c>
      <c r="K119">
        <f>(Prices!K119/Prices!K118)-1</f>
        <v>4.32653327743171E-2</v>
      </c>
      <c r="L119">
        <f>(Prices!L119/Prices!L118)-1</f>
        <v>5.4333054901346101E-2</v>
      </c>
      <c r="M119">
        <f>(Prices!M119/Prices!M118)-1</f>
        <v>0.11284461372545684</v>
      </c>
      <c r="O119">
        <f>(Prices!O119/Prices!O118)-1</f>
        <v>8.2983117760394132E-2</v>
      </c>
    </row>
    <row r="120" spans="1:15" x14ac:dyDescent="0.2">
      <c r="A120" s="1">
        <v>42310</v>
      </c>
      <c r="B120">
        <f>(Prices!B120/Prices!B119)-1</f>
        <v>-5.8042901231716293E-3</v>
      </c>
      <c r="C120">
        <f>(Prices!C120/Prices!C119)-1</f>
        <v>1.7303043745891644E-2</v>
      </c>
      <c r="D120">
        <f>(Prices!D120/Prices!D119)-1</f>
        <v>3.5269661827173504E-2</v>
      </c>
      <c r="E120">
        <f>(Prices!E120/Prices!E119)-1</f>
        <v>9.4656456618666951E-3</v>
      </c>
      <c r="F120">
        <f>(Prices!F120/Prices!F119)-1</f>
        <v>3.7820955171968373E-2</v>
      </c>
      <c r="G120">
        <f>(Prices!G120/Prices!G119)-1</f>
        <v>3.9444069580616636E-2</v>
      </c>
      <c r="H120">
        <f>(Prices!H120/Prices!H119)-1</f>
        <v>3.3470978192722267E-3</v>
      </c>
      <c r="I120">
        <f>(Prices!I120/Prices!I119)-1</f>
        <v>-2.322587043605262E-2</v>
      </c>
      <c r="J120">
        <f>(Prices!J120/Prices!J119)-1</f>
        <v>-2.0162373499617137E-2</v>
      </c>
      <c r="K120">
        <f>(Prices!K120/Prices!K119)-1</f>
        <v>4.7747107776674458E-3</v>
      </c>
      <c r="L120">
        <f>(Prices!L120/Prices!L119)-1</f>
        <v>2.4727442922341414E-2</v>
      </c>
      <c r="M120">
        <f>(Prices!M120/Prices!M119)-1</f>
        <v>-4.4492608282432622E-3</v>
      </c>
      <c r="O120">
        <f>(Prices!O120/Prices!O119)-1</f>
        <v>5.0486926072412786E-4</v>
      </c>
    </row>
    <row r="121" spans="1:15" x14ac:dyDescent="0.2">
      <c r="A121" s="1">
        <v>42339</v>
      </c>
      <c r="B121">
        <f>(Prices!B121/Prices!B120)-1</f>
        <v>-0.11022823147093153</v>
      </c>
      <c r="C121">
        <f>(Prices!C121/Prices!C120)-1</f>
        <v>-4.3261261296780429E-2</v>
      </c>
      <c r="D121">
        <f>(Prices!D121/Prices!D120)-1</f>
        <v>4.8196075126191618E-2</v>
      </c>
      <c r="E121">
        <f>(Prices!E121/Prices!E120)-1</f>
        <v>1.4618778457578641E-2</v>
      </c>
      <c r="F121">
        <f>(Prices!F121/Prices!F120)-1</f>
        <v>-9.7479759353396034E-3</v>
      </c>
      <c r="G121">
        <f>(Prices!G121/Prices!G120)-1</f>
        <v>2.0791232296252238E-2</v>
      </c>
      <c r="H121">
        <f>(Prices!H121/Prices!H120)-1</f>
        <v>-6.2612244521443206E-2</v>
      </c>
      <c r="I121">
        <f>(Prices!I121/Prices!I120)-1</f>
        <v>-1.495273051470325E-2</v>
      </c>
      <c r="J121">
        <f>(Prices!J121/Prices!J120)-1</f>
        <v>6.1063800746547603E-2</v>
      </c>
      <c r="K121">
        <f>(Prices!K121/Prices!K120)-1</f>
        <v>2.1978082679827038E-2</v>
      </c>
      <c r="L121">
        <f>(Prices!L121/Prices!L120)-1</f>
        <v>-1.3430057344704815E-2</v>
      </c>
      <c r="M121">
        <f>(Prices!M121/Prices!M120)-1</f>
        <v>-4.5432361564871071E-2</v>
      </c>
      <c r="O121">
        <f>(Prices!O121/Prices!O120)-1</f>
        <v>-1.7530185176314439E-2</v>
      </c>
    </row>
  </sheetData>
  <sortState ref="A2:G121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9"/>
  <sheetViews>
    <sheetView tabSelected="1" topLeftCell="F207" workbookViewId="0">
      <selection activeCell="J219" sqref="J219"/>
    </sheetView>
  </sheetViews>
  <sheetFormatPr baseColWidth="10" defaultRowHeight="16" x14ac:dyDescent="0.2"/>
  <cols>
    <col min="1" max="1" width="31.83203125" bestFit="1" customWidth="1"/>
    <col min="3" max="3" width="16.5" bestFit="1" customWidth="1"/>
    <col min="4" max="4" width="18" bestFit="1" customWidth="1"/>
    <col min="5" max="5" width="12.1640625" bestFit="1" customWidth="1"/>
    <col min="6" max="6" width="39.33203125" bestFit="1" customWidth="1"/>
    <col min="13" max="16" width="11" bestFit="1" customWidth="1"/>
    <col min="17" max="17" width="11.6640625" bestFit="1" customWidth="1"/>
    <col min="18" max="18" width="17" bestFit="1" customWidth="1"/>
    <col min="19" max="19" width="13.6640625" bestFit="1" customWidth="1"/>
  </cols>
  <sheetData>
    <row r="1" spans="1:13" x14ac:dyDescent="0.2">
      <c r="A1" t="s">
        <v>1</v>
      </c>
      <c r="M1" t="s">
        <v>61</v>
      </c>
    </row>
    <row r="2" spans="1:13" x14ac:dyDescent="0.2">
      <c r="A2" t="s">
        <v>37</v>
      </c>
    </row>
    <row r="3" spans="1:13" ht="17" thickBot="1" x14ac:dyDescent="0.25"/>
    <row r="4" spans="1:13" x14ac:dyDescent="0.2">
      <c r="A4" s="8" t="s">
        <v>38</v>
      </c>
      <c r="B4" s="8"/>
    </row>
    <row r="5" spans="1:13" x14ac:dyDescent="0.2">
      <c r="A5" s="5" t="s">
        <v>39</v>
      </c>
      <c r="B5" s="5">
        <v>0.55625910193652395</v>
      </c>
    </row>
    <row r="6" spans="1:13" x14ac:dyDescent="0.2">
      <c r="A6" s="5" t="s">
        <v>40</v>
      </c>
      <c r="B6" s="5">
        <v>0.30942418848722808</v>
      </c>
    </row>
    <row r="7" spans="1:13" x14ac:dyDescent="0.2">
      <c r="A7" s="5" t="s">
        <v>40</v>
      </c>
    </row>
    <row r="8" spans="1:13" x14ac:dyDescent="0.2">
      <c r="A8" s="5" t="s">
        <v>41</v>
      </c>
      <c r="B8" s="5">
        <v>7.9565988261972295E-2</v>
      </c>
    </row>
    <row r="9" spans="1:13" ht="17" thickBot="1" x14ac:dyDescent="0.25">
      <c r="A9" s="6" t="s">
        <v>42</v>
      </c>
    </row>
    <row r="11" spans="1:13" ht="17" thickBot="1" x14ac:dyDescent="0.25">
      <c r="A11" t="s">
        <v>43</v>
      </c>
    </row>
    <row r="12" spans="1:13" x14ac:dyDescent="0.2">
      <c r="A12" s="7"/>
      <c r="B12" s="7" t="s">
        <v>48</v>
      </c>
      <c r="C12" s="7" t="s">
        <v>49</v>
      </c>
      <c r="D12" s="7" t="s">
        <v>50</v>
      </c>
      <c r="E12" s="7" t="s">
        <v>51</v>
      </c>
      <c r="F12" s="7" t="s">
        <v>52</v>
      </c>
    </row>
    <row r="13" spans="1:13" x14ac:dyDescent="0.2">
      <c r="A13" s="5" t="s">
        <v>44</v>
      </c>
      <c r="B13" s="5">
        <v>1</v>
      </c>
      <c r="C13" s="5">
        <v>0.33188198782425304</v>
      </c>
      <c r="D13" s="5">
        <v>0.33188198782425304</v>
      </c>
      <c r="E13" s="5">
        <v>52.423831604672607</v>
      </c>
      <c r="F13" s="5">
        <v>5.1015984925215432E-11</v>
      </c>
    </row>
    <row r="14" spans="1:13" x14ac:dyDescent="0.2">
      <c r="A14" s="5" t="s">
        <v>45</v>
      </c>
      <c r="B14" s="5">
        <v>117</v>
      </c>
      <c r="C14" s="5">
        <v>0.74069733910820468</v>
      </c>
      <c r="D14" s="5">
        <v>6.3307464881043139E-3</v>
      </c>
      <c r="E14" s="5"/>
      <c r="F14" s="5"/>
    </row>
    <row r="15" spans="1:13" ht="17" thickBot="1" x14ac:dyDescent="0.25">
      <c r="A15" s="6" t="s">
        <v>46</v>
      </c>
      <c r="B15" s="6">
        <v>118</v>
      </c>
      <c r="C15" s="6">
        <v>1.0725793269324577</v>
      </c>
      <c r="D15" s="6"/>
      <c r="E15" s="6"/>
      <c r="F15" s="6"/>
    </row>
    <row r="16" spans="1:13" ht="17" thickBot="1" x14ac:dyDescent="0.25"/>
    <row r="17" spans="1:9" x14ac:dyDescent="0.2">
      <c r="A17" s="7"/>
      <c r="B17" s="7" t="s">
        <v>53</v>
      </c>
      <c r="C17" s="7" t="s">
        <v>41</v>
      </c>
      <c r="D17" s="7" t="s">
        <v>54</v>
      </c>
      <c r="E17" s="7" t="s">
        <v>55</v>
      </c>
      <c r="F17" s="7" t="s">
        <v>56</v>
      </c>
      <c r="G17" s="7" t="s">
        <v>57</v>
      </c>
      <c r="H17" s="7" t="s">
        <v>58</v>
      </c>
      <c r="I17" s="7" t="s">
        <v>59</v>
      </c>
    </row>
    <row r="18" spans="1:9" x14ac:dyDescent="0.2">
      <c r="A18" s="5" t="s">
        <v>47</v>
      </c>
      <c r="C18" s="5">
        <v>7.3400625595886676E-3</v>
      </c>
      <c r="D18" s="5">
        <v>2.5399107528535279</v>
      </c>
      <c r="E18" s="5">
        <v>1.2398907038917302E-2</v>
      </c>
      <c r="F18" s="5">
        <v>4.1064945513935112E-3</v>
      </c>
      <c r="G18" s="5">
        <v>3.3179713092040181E-2</v>
      </c>
      <c r="H18" s="5">
        <v>6.4734147241102529E-3</v>
      </c>
      <c r="I18" s="5">
        <v>3.0812792919323435E-2</v>
      </c>
    </row>
    <row r="19" spans="1:9" ht="17" thickBot="1" x14ac:dyDescent="0.25">
      <c r="A19" s="6" t="s">
        <v>60</v>
      </c>
      <c r="C19" s="6">
        <v>0.16773228175271682</v>
      </c>
      <c r="E19" s="6">
        <v>5.1015984925213022E-11</v>
      </c>
      <c r="F19" s="6">
        <v>0.88226890829616023</v>
      </c>
      <c r="G19" s="6">
        <v>1.5466388975338723</v>
      </c>
      <c r="H19" s="6">
        <v>0.93635685619487152</v>
      </c>
      <c r="I19" s="6">
        <v>1.4925509496351612</v>
      </c>
    </row>
    <row r="24" spans="1:9" x14ac:dyDescent="0.2">
      <c r="A24" t="s">
        <v>2</v>
      </c>
    </row>
    <row r="25" spans="1:9" x14ac:dyDescent="0.2">
      <c r="A25" t="s">
        <v>37</v>
      </c>
    </row>
    <row r="26" spans="1:9" ht="17" thickBot="1" x14ac:dyDescent="0.25"/>
    <row r="27" spans="1:9" x14ac:dyDescent="0.2">
      <c r="A27" s="8" t="s">
        <v>38</v>
      </c>
      <c r="B27" s="8"/>
    </row>
    <row r="28" spans="1:9" x14ac:dyDescent="0.2">
      <c r="A28" s="5" t="s">
        <v>39</v>
      </c>
      <c r="B28" s="5">
        <v>0.68980610251112917</v>
      </c>
    </row>
    <row r="29" spans="1:9" x14ac:dyDescent="0.2">
      <c r="A29" s="5" t="s">
        <v>40</v>
      </c>
      <c r="B29" s="5">
        <v>0.47583245906159449</v>
      </c>
    </row>
    <row r="30" spans="1:9" x14ac:dyDescent="0.2">
      <c r="A30" s="5" t="s">
        <v>40</v>
      </c>
    </row>
    <row r="31" spans="1:9" x14ac:dyDescent="0.2">
      <c r="A31" s="5" t="s">
        <v>41</v>
      </c>
      <c r="B31" s="5">
        <v>0.10913859922676619</v>
      </c>
    </row>
    <row r="32" spans="1:9" ht="17" thickBot="1" x14ac:dyDescent="0.25">
      <c r="A32" s="6" t="s">
        <v>42</v>
      </c>
      <c r="B32" s="6">
        <v>119</v>
      </c>
    </row>
    <row r="34" spans="1:9" ht="17" thickBot="1" x14ac:dyDescent="0.25">
      <c r="A34" t="s">
        <v>43</v>
      </c>
    </row>
    <row r="35" spans="1:9" x14ac:dyDescent="0.2">
      <c r="A35" s="7"/>
      <c r="B35" s="7" t="s">
        <v>48</v>
      </c>
      <c r="C35" s="7" t="s">
        <v>49</v>
      </c>
      <c r="D35" s="7" t="s">
        <v>50</v>
      </c>
      <c r="E35" s="7" t="s">
        <v>51</v>
      </c>
      <c r="F35" s="7" t="s">
        <v>52</v>
      </c>
    </row>
    <row r="36" spans="1:9" x14ac:dyDescent="0.2">
      <c r="A36" s="5" t="s">
        <v>44</v>
      </c>
      <c r="B36" s="5">
        <v>1</v>
      </c>
      <c r="C36" s="5">
        <v>1.2651049441907471</v>
      </c>
      <c r="D36" s="5">
        <v>1.2651049441907471</v>
      </c>
      <c r="E36" s="5">
        <v>106.21107444107946</v>
      </c>
      <c r="F36" s="5">
        <v>4.1045119954109961E-18</v>
      </c>
    </row>
    <row r="37" spans="1:9" x14ac:dyDescent="0.2">
      <c r="A37" s="5" t="s">
        <v>45</v>
      </c>
      <c r="B37" s="5">
        <v>117</v>
      </c>
      <c r="C37" s="5">
        <v>1.3936143594181407</v>
      </c>
      <c r="D37" s="5">
        <v>1.191123384118069E-2</v>
      </c>
      <c r="E37" s="5"/>
      <c r="F37" s="5"/>
    </row>
    <row r="38" spans="1:9" ht="17" thickBot="1" x14ac:dyDescent="0.25">
      <c r="A38" s="6" t="s">
        <v>46</v>
      </c>
      <c r="B38" s="6">
        <v>118</v>
      </c>
      <c r="C38" s="6">
        <v>2.6587193036088879</v>
      </c>
      <c r="D38" s="6"/>
      <c r="E38" s="6"/>
      <c r="F38" s="6"/>
    </row>
    <row r="39" spans="1:9" ht="17" thickBot="1" x14ac:dyDescent="0.25"/>
    <row r="40" spans="1:9" x14ac:dyDescent="0.2">
      <c r="A40" s="7"/>
      <c r="B40" s="7" t="s">
        <v>53</v>
      </c>
      <c r="C40" s="7" t="s">
        <v>41</v>
      </c>
      <c r="D40" s="7" t="s">
        <v>54</v>
      </c>
      <c r="E40" s="7" t="s">
        <v>55</v>
      </c>
      <c r="F40" s="7" t="s">
        <v>56</v>
      </c>
      <c r="G40" s="7" t="s">
        <v>57</v>
      </c>
      <c r="H40" s="7" t="s">
        <v>58</v>
      </c>
      <c r="I40" s="7" t="s">
        <v>59</v>
      </c>
    </row>
    <row r="41" spans="1:9" x14ac:dyDescent="0.2">
      <c r="A41" s="5" t="s">
        <v>47</v>
      </c>
      <c r="C41" s="5">
        <v>1.0068173141427677E-2</v>
      </c>
      <c r="D41" s="5">
        <v>-1.6614891408365795</v>
      </c>
      <c r="E41" s="5">
        <v>9.929253052414351E-2</v>
      </c>
      <c r="F41" s="5">
        <v>-3.6667649663613779E-2</v>
      </c>
      <c r="G41" s="5">
        <v>3.2113289785245872E-3</v>
      </c>
      <c r="H41" s="5">
        <v>-3.3421006747782075E-2</v>
      </c>
      <c r="I41" s="5">
        <v>-3.5313937307112492E-5</v>
      </c>
    </row>
    <row r="42" spans="1:9" ht="17" thickBot="1" x14ac:dyDescent="0.25">
      <c r="A42" s="6" t="s">
        <v>60</v>
      </c>
      <c r="C42" s="6">
        <v>0.2300740137271691</v>
      </c>
      <c r="E42" s="6">
        <v>4.1045119954109368E-18</v>
      </c>
      <c r="F42" s="6">
        <v>1.9154646648170806</v>
      </c>
      <c r="G42" s="6">
        <v>2.8267637208279295</v>
      </c>
      <c r="H42" s="6">
        <v>1.9896556979162947</v>
      </c>
      <c r="I42" s="6">
        <v>2.7525726877287156</v>
      </c>
    </row>
    <row r="47" spans="1:9" x14ac:dyDescent="0.2">
      <c r="A47" t="s">
        <v>3</v>
      </c>
    </row>
    <row r="48" spans="1:9" x14ac:dyDescent="0.2">
      <c r="A48" t="s">
        <v>37</v>
      </c>
    </row>
    <row r="49" spans="1:9" ht="17" thickBot="1" x14ac:dyDescent="0.25"/>
    <row r="50" spans="1:9" x14ac:dyDescent="0.2">
      <c r="A50" s="8" t="s">
        <v>38</v>
      </c>
      <c r="B50" s="8"/>
    </row>
    <row r="51" spans="1:9" x14ac:dyDescent="0.2">
      <c r="A51" s="5" t="s">
        <v>39</v>
      </c>
      <c r="B51" s="5">
        <v>0.78772872739012922</v>
      </c>
    </row>
    <row r="52" spans="1:9" x14ac:dyDescent="0.2">
      <c r="A52" s="5" t="s">
        <v>40</v>
      </c>
      <c r="B52" s="5">
        <v>0.62051654795567257</v>
      </c>
    </row>
    <row r="53" spans="1:9" x14ac:dyDescent="0.2">
      <c r="A53" s="5" t="s">
        <v>40</v>
      </c>
    </row>
    <row r="54" spans="1:9" x14ac:dyDescent="0.2">
      <c r="A54" s="5" t="s">
        <v>41</v>
      </c>
      <c r="B54" s="5">
        <v>5.1653481559339687E-2</v>
      </c>
    </row>
    <row r="55" spans="1:9" ht="17" thickBot="1" x14ac:dyDescent="0.25">
      <c r="A55" s="6" t="s">
        <v>42</v>
      </c>
      <c r="B55" s="6">
        <v>119</v>
      </c>
    </row>
    <row r="57" spans="1:9" ht="17" thickBot="1" x14ac:dyDescent="0.25">
      <c r="A57" t="s">
        <v>43</v>
      </c>
    </row>
    <row r="58" spans="1:9" x14ac:dyDescent="0.2">
      <c r="A58" s="7"/>
      <c r="B58" s="7" t="s">
        <v>48</v>
      </c>
      <c r="C58" s="7" t="s">
        <v>49</v>
      </c>
      <c r="D58" s="7" t="s">
        <v>50</v>
      </c>
      <c r="E58" s="7" t="s">
        <v>51</v>
      </c>
      <c r="F58" s="7" t="s">
        <v>52</v>
      </c>
    </row>
    <row r="59" spans="1:9" x14ac:dyDescent="0.2">
      <c r="A59" s="5" t="s">
        <v>44</v>
      </c>
      <c r="B59" s="5">
        <v>1</v>
      </c>
      <c r="C59" s="5">
        <v>0.51044104070616991</v>
      </c>
      <c r="D59" s="5">
        <v>0.51044104070616991</v>
      </c>
      <c r="E59" s="5">
        <v>191.31383916665024</v>
      </c>
      <c r="F59" s="5">
        <v>2.2444984018775316E-26</v>
      </c>
    </row>
    <row r="60" spans="1:9" x14ac:dyDescent="0.2">
      <c r="A60" s="5" t="s">
        <v>45</v>
      </c>
      <c r="B60" s="5">
        <v>117</v>
      </c>
      <c r="C60" s="5">
        <v>0.31216561239252222</v>
      </c>
      <c r="D60" s="5">
        <v>2.6680821572010447E-3</v>
      </c>
      <c r="E60" s="5"/>
      <c r="F60" s="5"/>
    </row>
    <row r="61" spans="1:9" ht="17" thickBot="1" x14ac:dyDescent="0.25">
      <c r="A61" s="6" t="s">
        <v>46</v>
      </c>
      <c r="B61" s="6">
        <v>118</v>
      </c>
      <c r="C61" s="6">
        <v>0.82260665309869219</v>
      </c>
      <c r="D61" s="6"/>
      <c r="E61" s="6"/>
      <c r="F61" s="6"/>
    </row>
    <row r="62" spans="1:9" ht="17" thickBot="1" x14ac:dyDescent="0.25"/>
    <row r="63" spans="1:9" x14ac:dyDescent="0.2">
      <c r="A63" s="7"/>
      <c r="B63" s="7" t="s">
        <v>53</v>
      </c>
      <c r="C63" s="7" t="s">
        <v>41</v>
      </c>
      <c r="D63" s="7" t="s">
        <v>54</v>
      </c>
      <c r="E63" s="7" t="s">
        <v>55</v>
      </c>
      <c r="F63" s="7" t="s">
        <v>56</v>
      </c>
      <c r="G63" s="7" t="s">
        <v>57</v>
      </c>
      <c r="H63" s="7" t="s">
        <v>58</v>
      </c>
      <c r="I63" s="7" t="s">
        <v>59</v>
      </c>
    </row>
    <row r="64" spans="1:9" x14ac:dyDescent="0.2">
      <c r="A64" s="5" t="s">
        <v>47</v>
      </c>
      <c r="C64" s="5">
        <v>4.7650986853552176E-3</v>
      </c>
      <c r="D64" s="5">
        <v>-0.25607865004689823</v>
      </c>
      <c r="E64" s="5">
        <v>0.79833980444225361</v>
      </c>
      <c r="F64" s="5">
        <v>-1.0657268287587198E-2</v>
      </c>
      <c r="G64" s="5">
        <v>8.2167882102151708E-3</v>
      </c>
      <c r="H64" s="5">
        <v>-9.1206862609640709E-3</v>
      </c>
      <c r="I64" s="5">
        <v>6.6802061835920436E-3</v>
      </c>
    </row>
    <row r="65" spans="1:9" ht="17" thickBot="1" x14ac:dyDescent="0.25">
      <c r="A65" s="6" t="s">
        <v>60</v>
      </c>
      <c r="C65" s="6">
        <v>0.10889019933861327</v>
      </c>
      <c r="E65" s="6">
        <v>2.2444984018775795E-26</v>
      </c>
      <c r="F65" s="6">
        <v>1.2904770264300334</v>
      </c>
      <c r="G65" s="6">
        <v>1.7217796940306611</v>
      </c>
      <c r="H65" s="6">
        <v>1.3255904069132856</v>
      </c>
      <c r="I65" s="6">
        <v>1.6866663135474089</v>
      </c>
    </row>
    <row r="68" spans="1:9" x14ac:dyDescent="0.2">
      <c r="A68" t="s">
        <v>4</v>
      </c>
    </row>
    <row r="70" spans="1:9" x14ac:dyDescent="0.2">
      <c r="A70" t="s">
        <v>37</v>
      </c>
    </row>
    <row r="71" spans="1:9" ht="17" thickBot="1" x14ac:dyDescent="0.25"/>
    <row r="72" spans="1:9" x14ac:dyDescent="0.2">
      <c r="A72" s="8" t="s">
        <v>38</v>
      </c>
      <c r="B72" s="8"/>
    </row>
    <row r="73" spans="1:9" x14ac:dyDescent="0.2">
      <c r="A73" s="5" t="s">
        <v>39</v>
      </c>
      <c r="B73" s="5">
        <v>0.78772872739012922</v>
      </c>
    </row>
    <row r="74" spans="1:9" x14ac:dyDescent="0.2">
      <c r="A74" s="5" t="s">
        <v>40</v>
      </c>
      <c r="B74" s="5">
        <v>0.62051654795567257</v>
      </c>
    </row>
    <row r="75" spans="1:9" x14ac:dyDescent="0.2">
      <c r="A75" s="5" t="s">
        <v>40</v>
      </c>
    </row>
    <row r="76" spans="1:9" x14ac:dyDescent="0.2">
      <c r="A76" s="5" t="s">
        <v>41</v>
      </c>
      <c r="B76" s="5">
        <v>5.1653481559339687E-2</v>
      </c>
    </row>
    <row r="77" spans="1:9" ht="17" thickBot="1" x14ac:dyDescent="0.25">
      <c r="A77" s="6" t="s">
        <v>42</v>
      </c>
      <c r="B77" s="6">
        <v>119</v>
      </c>
    </row>
    <row r="79" spans="1:9" ht="17" thickBot="1" x14ac:dyDescent="0.25">
      <c r="A79" t="s">
        <v>43</v>
      </c>
    </row>
    <row r="80" spans="1:9" x14ac:dyDescent="0.2">
      <c r="A80" s="7"/>
      <c r="B80" s="7" t="s">
        <v>48</v>
      </c>
      <c r="C80" s="7" t="s">
        <v>49</v>
      </c>
      <c r="D80" s="7" t="s">
        <v>50</v>
      </c>
      <c r="E80" s="7" t="s">
        <v>51</v>
      </c>
      <c r="F80" s="7" t="s">
        <v>52</v>
      </c>
    </row>
    <row r="81" spans="1:9" x14ac:dyDescent="0.2">
      <c r="A81" s="5" t="s">
        <v>44</v>
      </c>
      <c r="B81" s="5">
        <v>1</v>
      </c>
      <c r="C81" s="5">
        <v>0.51044104070616991</v>
      </c>
      <c r="D81" s="5">
        <v>0.51044104070616991</v>
      </c>
      <c r="E81" s="5">
        <v>191.31383916665024</v>
      </c>
      <c r="F81" s="5">
        <v>2.2444984018775316E-26</v>
      </c>
    </row>
    <row r="82" spans="1:9" x14ac:dyDescent="0.2">
      <c r="A82" s="5" t="s">
        <v>45</v>
      </c>
      <c r="B82" s="5">
        <v>117</v>
      </c>
      <c r="C82" s="5">
        <v>0.31216561239252222</v>
      </c>
      <c r="D82" s="5">
        <v>2.6680821572010447E-3</v>
      </c>
      <c r="E82" s="5"/>
      <c r="F82" s="5"/>
    </row>
    <row r="83" spans="1:9" ht="17" thickBot="1" x14ac:dyDescent="0.25">
      <c r="A83" s="6" t="s">
        <v>46</v>
      </c>
      <c r="B83" s="6">
        <v>118</v>
      </c>
      <c r="C83" s="6">
        <v>0.82260665309869219</v>
      </c>
      <c r="D83" s="6"/>
      <c r="E83" s="6"/>
      <c r="F83" s="6"/>
    </row>
    <row r="84" spans="1:9" ht="17" thickBot="1" x14ac:dyDescent="0.25"/>
    <row r="85" spans="1:9" x14ac:dyDescent="0.2">
      <c r="A85" s="7"/>
      <c r="B85" s="7" t="s">
        <v>53</v>
      </c>
      <c r="C85" s="7" t="s">
        <v>41</v>
      </c>
      <c r="D85" s="7" t="s">
        <v>54</v>
      </c>
      <c r="E85" s="7" t="s">
        <v>55</v>
      </c>
      <c r="F85" s="7" t="s">
        <v>56</v>
      </c>
      <c r="G85" s="7" t="s">
        <v>57</v>
      </c>
      <c r="H85" s="7" t="s">
        <v>58</v>
      </c>
      <c r="I85" s="7" t="s">
        <v>59</v>
      </c>
    </row>
    <row r="86" spans="1:9" x14ac:dyDescent="0.2">
      <c r="A86" s="5" t="s">
        <v>47</v>
      </c>
      <c r="C86" s="5">
        <v>4.7650986853552176E-3</v>
      </c>
      <c r="D86" s="5">
        <v>-0.25607865004689823</v>
      </c>
      <c r="E86" s="5">
        <v>0.79833980444225361</v>
      </c>
      <c r="F86" s="5">
        <v>-1.0657268287587198E-2</v>
      </c>
      <c r="G86" s="5">
        <v>8.2167882102151708E-3</v>
      </c>
      <c r="H86" s="5">
        <v>-9.1206862609640709E-3</v>
      </c>
      <c r="I86" s="5">
        <v>6.6802061835920436E-3</v>
      </c>
    </row>
    <row r="87" spans="1:9" ht="17" thickBot="1" x14ac:dyDescent="0.25">
      <c r="A87" s="6" t="s">
        <v>60</v>
      </c>
      <c r="C87" s="6">
        <v>0.10889019933861327</v>
      </c>
      <c r="E87" s="6">
        <v>2.2444984018775795E-26</v>
      </c>
      <c r="F87" s="6">
        <v>1.2904770264300334</v>
      </c>
      <c r="G87" s="6">
        <v>1.7217796940306611</v>
      </c>
      <c r="H87" s="6">
        <v>1.3255904069132856</v>
      </c>
      <c r="I87" s="6">
        <v>1.6866663135474089</v>
      </c>
    </row>
    <row r="90" spans="1:9" x14ac:dyDescent="0.2">
      <c r="A90" t="s">
        <v>5</v>
      </c>
    </row>
    <row r="92" spans="1:9" x14ac:dyDescent="0.2">
      <c r="A92" t="s">
        <v>37</v>
      </c>
    </row>
    <row r="93" spans="1:9" ht="17" thickBot="1" x14ac:dyDescent="0.25"/>
    <row r="94" spans="1:9" x14ac:dyDescent="0.2">
      <c r="A94" s="8" t="s">
        <v>38</v>
      </c>
      <c r="B94" s="8"/>
    </row>
    <row r="95" spans="1:9" x14ac:dyDescent="0.2">
      <c r="A95" s="5" t="s">
        <v>39</v>
      </c>
      <c r="B95" s="5">
        <v>0.65181461836468024</v>
      </c>
    </row>
    <row r="96" spans="1:9" x14ac:dyDescent="0.2">
      <c r="A96" s="5" t="s">
        <v>40</v>
      </c>
      <c r="B96" s="5">
        <v>0.42486229671389375</v>
      </c>
    </row>
    <row r="97" spans="1:9" x14ac:dyDescent="0.2">
      <c r="A97" s="5" t="s">
        <v>40</v>
      </c>
    </row>
    <row r="98" spans="1:9" x14ac:dyDescent="0.2">
      <c r="A98" s="5" t="s">
        <v>41</v>
      </c>
      <c r="B98" s="5">
        <v>3.0786440878556934E-2</v>
      </c>
    </row>
    <row r="99" spans="1:9" ht="17" thickBot="1" x14ac:dyDescent="0.25">
      <c r="A99" s="6" t="s">
        <v>42</v>
      </c>
      <c r="B99" s="6">
        <v>119</v>
      </c>
    </row>
    <row r="101" spans="1:9" ht="17" thickBot="1" x14ac:dyDescent="0.25">
      <c r="A101" t="s">
        <v>43</v>
      </c>
    </row>
    <row r="102" spans="1:9" x14ac:dyDescent="0.2">
      <c r="A102" s="7"/>
      <c r="B102" s="7" t="s">
        <v>48</v>
      </c>
      <c r="C102" s="7" t="s">
        <v>49</v>
      </c>
      <c r="D102" s="7" t="s">
        <v>50</v>
      </c>
      <c r="E102" s="7" t="s">
        <v>51</v>
      </c>
      <c r="F102" s="7" t="s">
        <v>52</v>
      </c>
    </row>
    <row r="103" spans="1:9" x14ac:dyDescent="0.2">
      <c r="A103" s="5" t="s">
        <v>44</v>
      </c>
      <c r="B103" s="5">
        <v>1</v>
      </c>
      <c r="C103" s="5">
        <v>8.1918347754222853E-2</v>
      </c>
      <c r="D103" s="5">
        <v>8.1918347754222853E-2</v>
      </c>
      <c r="E103" s="5">
        <v>86.429542753863814</v>
      </c>
      <c r="F103" s="5">
        <v>9.877295261921239E-16</v>
      </c>
    </row>
    <row r="104" spans="1:9" x14ac:dyDescent="0.2">
      <c r="A104" s="5" t="s">
        <v>45</v>
      </c>
      <c r="B104" s="5">
        <v>117</v>
      </c>
      <c r="C104" s="5">
        <v>0.11089317821035913</v>
      </c>
      <c r="D104" s="5">
        <v>9.4780494196888148E-4</v>
      </c>
      <c r="E104" s="5"/>
      <c r="F104" s="5"/>
    </row>
    <row r="105" spans="1:9" ht="17" thickBot="1" x14ac:dyDescent="0.25">
      <c r="A105" s="6" t="s">
        <v>46</v>
      </c>
      <c r="B105" s="6">
        <v>118</v>
      </c>
      <c r="C105" s="6">
        <v>0.19281152596458198</v>
      </c>
      <c r="D105" s="6"/>
      <c r="E105" s="6"/>
      <c r="F105" s="6"/>
    </row>
    <row r="106" spans="1:9" ht="17" thickBot="1" x14ac:dyDescent="0.25"/>
    <row r="107" spans="1:9" x14ac:dyDescent="0.2">
      <c r="A107" s="7"/>
      <c r="B107" s="7" t="s">
        <v>53</v>
      </c>
      <c r="C107" s="7" t="s">
        <v>41</v>
      </c>
      <c r="D107" s="7" t="s">
        <v>54</v>
      </c>
      <c r="E107" s="7" t="s">
        <v>55</v>
      </c>
      <c r="F107" s="7" t="s">
        <v>56</v>
      </c>
      <c r="G107" s="7" t="s">
        <v>57</v>
      </c>
      <c r="H107" s="7" t="s">
        <v>58</v>
      </c>
      <c r="I107" s="7" t="s">
        <v>59</v>
      </c>
    </row>
    <row r="108" spans="1:9" x14ac:dyDescent="0.2">
      <c r="A108" s="5" t="s">
        <v>47</v>
      </c>
      <c r="C108" s="5">
        <v>2.840087919120183E-3</v>
      </c>
      <c r="D108" s="5">
        <v>1.8651342082919153</v>
      </c>
      <c r="E108" s="5">
        <v>6.4667899007642443E-2</v>
      </c>
      <c r="F108" s="5">
        <v>-3.2750016696365524E-4</v>
      </c>
      <c r="G108" s="5">
        <v>1.0921790431978967E-2</v>
      </c>
      <c r="H108" s="5">
        <v>5.8833145347302138E-4</v>
      </c>
      <c r="I108" s="5">
        <v>1.0005958811542291E-2</v>
      </c>
    </row>
    <row r="109" spans="1:9" ht="17" thickBot="1" x14ac:dyDescent="0.25">
      <c r="A109" s="6" t="s">
        <v>60</v>
      </c>
      <c r="C109" s="6">
        <v>6.4900594945208404E-2</v>
      </c>
      <c r="E109" s="6">
        <v>9.877295261921239E-16</v>
      </c>
      <c r="F109" s="6">
        <v>0.47483231648347235</v>
      </c>
      <c r="G109" s="6">
        <v>0.73189677130819686</v>
      </c>
      <c r="H109" s="6">
        <v>0.49576054783709456</v>
      </c>
      <c r="I109" s="6">
        <v>0.71096853995457465</v>
      </c>
    </row>
    <row r="112" spans="1:9" x14ac:dyDescent="0.2">
      <c r="A112" t="s">
        <v>6</v>
      </c>
    </row>
    <row r="114" spans="1:6" x14ac:dyDescent="0.2">
      <c r="A114" t="s">
        <v>37</v>
      </c>
    </row>
    <row r="115" spans="1:6" ht="17" thickBot="1" x14ac:dyDescent="0.25"/>
    <row r="116" spans="1:6" x14ac:dyDescent="0.2">
      <c r="A116" s="8" t="s">
        <v>38</v>
      </c>
      <c r="B116" s="8"/>
    </row>
    <row r="117" spans="1:6" x14ac:dyDescent="0.2">
      <c r="A117" s="5" t="s">
        <v>39</v>
      </c>
      <c r="B117" s="5">
        <v>0.62652342589806875</v>
      </c>
    </row>
    <row r="118" spans="1:6" x14ac:dyDescent="0.2">
      <c r="A118" s="5" t="s">
        <v>40</v>
      </c>
      <c r="B118" s="5">
        <v>0.39253160319905289</v>
      </c>
    </row>
    <row r="119" spans="1:6" x14ac:dyDescent="0.2">
      <c r="A119" s="5" t="s">
        <v>40</v>
      </c>
    </row>
    <row r="120" spans="1:6" x14ac:dyDescent="0.2">
      <c r="A120" s="5" t="s">
        <v>41</v>
      </c>
      <c r="B120" s="5">
        <v>5.6386477941607935E-2</v>
      </c>
    </row>
    <row r="121" spans="1:6" ht="17" thickBot="1" x14ac:dyDescent="0.25">
      <c r="A121" s="6" t="s">
        <v>42</v>
      </c>
      <c r="B121" s="6">
        <v>119</v>
      </c>
    </row>
    <row r="123" spans="1:6" ht="17" thickBot="1" x14ac:dyDescent="0.25">
      <c r="A123" t="s">
        <v>43</v>
      </c>
    </row>
    <row r="124" spans="1:6" x14ac:dyDescent="0.2">
      <c r="A124" s="7"/>
      <c r="B124" s="7" t="s">
        <v>48</v>
      </c>
      <c r="C124" s="7" t="s">
        <v>49</v>
      </c>
      <c r="D124" s="7" t="s">
        <v>50</v>
      </c>
      <c r="E124" s="7" t="s">
        <v>51</v>
      </c>
      <c r="F124" s="7" t="s">
        <v>52</v>
      </c>
    </row>
    <row r="125" spans="1:6" x14ac:dyDescent="0.2">
      <c r="A125" s="5" t="s">
        <v>44</v>
      </c>
      <c r="B125" s="5">
        <v>1</v>
      </c>
      <c r="C125" s="5">
        <v>0.2403735830796902</v>
      </c>
      <c r="D125" s="5">
        <v>0.2403735830796902</v>
      </c>
      <c r="E125" s="5">
        <v>75.602612113067835</v>
      </c>
      <c r="F125" s="5">
        <v>2.515587875778551E-14</v>
      </c>
    </row>
    <row r="126" spans="1:6" x14ac:dyDescent="0.2">
      <c r="A126" s="5" t="s">
        <v>45</v>
      </c>
      <c r="B126" s="5">
        <v>117</v>
      </c>
      <c r="C126" s="5">
        <v>0.37199388267515426</v>
      </c>
      <c r="D126" s="5">
        <v>3.1794348946594382E-3</v>
      </c>
      <c r="E126" s="5"/>
      <c r="F126" s="5"/>
    </row>
    <row r="127" spans="1:6" ht="17" thickBot="1" x14ac:dyDescent="0.25">
      <c r="A127" s="6" t="s">
        <v>46</v>
      </c>
      <c r="B127" s="6">
        <v>118</v>
      </c>
      <c r="C127" s="6">
        <v>0.61236746575484446</v>
      </c>
      <c r="D127" s="6"/>
      <c r="E127" s="6"/>
      <c r="F127" s="6"/>
    </row>
    <row r="128" spans="1:6" ht="17" thickBot="1" x14ac:dyDescent="0.25"/>
    <row r="129" spans="1:9" x14ac:dyDescent="0.2">
      <c r="A129" s="7"/>
      <c r="B129" s="7" t="s">
        <v>53</v>
      </c>
      <c r="C129" s="7" t="s">
        <v>41</v>
      </c>
      <c r="D129" s="7" t="s">
        <v>54</v>
      </c>
      <c r="E129" s="7" t="s">
        <v>55</v>
      </c>
      <c r="F129" s="7" t="s">
        <v>56</v>
      </c>
      <c r="G129" s="7" t="s">
        <v>57</v>
      </c>
      <c r="H129" s="7" t="s">
        <v>58</v>
      </c>
      <c r="I129" s="7" t="s">
        <v>59</v>
      </c>
    </row>
    <row r="130" spans="1:9" x14ac:dyDescent="0.2">
      <c r="A130" s="5" t="s">
        <v>47</v>
      </c>
      <c r="C130" s="5">
        <v>5.2017235586084998E-3</v>
      </c>
      <c r="D130" s="5">
        <v>0.98362376973118903</v>
      </c>
      <c r="E130" s="5">
        <v>0.32733021584725408</v>
      </c>
      <c r="F130" s="5">
        <v>-5.1852019948430634E-3</v>
      </c>
      <c r="G130" s="5">
        <v>1.5418279866479121E-2</v>
      </c>
      <c r="H130" s="5">
        <v>-3.5078233180520129E-3</v>
      </c>
      <c r="I130" s="5">
        <v>1.3740901189688071E-2</v>
      </c>
    </row>
    <row r="131" spans="1:9" ht="17" thickBot="1" x14ac:dyDescent="0.25">
      <c r="A131" s="6" t="s">
        <v>60</v>
      </c>
      <c r="C131" s="6">
        <v>0.11886778272652214</v>
      </c>
      <c r="E131" s="6">
        <v>2.515587875778551E-14</v>
      </c>
      <c r="F131" s="6">
        <v>0.79814113369016337</v>
      </c>
      <c r="G131" s="6">
        <v>1.2689639634132861</v>
      </c>
      <c r="H131" s="6">
        <v>0.83647194497922717</v>
      </c>
      <c r="I131" s="6">
        <v>1.2306331521242222</v>
      </c>
    </row>
    <row r="135" spans="1:9" x14ac:dyDescent="0.2">
      <c r="A135" t="s">
        <v>7</v>
      </c>
    </row>
    <row r="137" spans="1:9" x14ac:dyDescent="0.2">
      <c r="A137" t="s">
        <v>37</v>
      </c>
    </row>
    <row r="138" spans="1:9" ht="17" thickBot="1" x14ac:dyDescent="0.25"/>
    <row r="139" spans="1:9" x14ac:dyDescent="0.2">
      <c r="A139" s="8" t="s">
        <v>38</v>
      </c>
      <c r="B139" s="8"/>
    </row>
    <row r="140" spans="1:9" x14ac:dyDescent="0.2">
      <c r="A140" s="5" t="s">
        <v>39</v>
      </c>
      <c r="B140" s="5">
        <v>0.69715039469048123</v>
      </c>
    </row>
    <row r="141" spans="1:9" x14ac:dyDescent="0.2">
      <c r="A141" s="5" t="s">
        <v>40</v>
      </c>
      <c r="B141" s="5">
        <v>0.48601867281709371</v>
      </c>
    </row>
    <row r="142" spans="1:9" x14ac:dyDescent="0.2">
      <c r="A142" s="5" t="s">
        <v>40</v>
      </c>
    </row>
    <row r="143" spans="1:9" x14ac:dyDescent="0.2">
      <c r="A143" s="5" t="s">
        <v>41</v>
      </c>
      <c r="B143" s="5">
        <v>5.0202435414281731E-2</v>
      </c>
    </row>
    <row r="144" spans="1:9" ht="17" thickBot="1" x14ac:dyDescent="0.25">
      <c r="A144" s="6" t="s">
        <v>42</v>
      </c>
      <c r="B144" s="6">
        <v>119</v>
      </c>
    </row>
    <row r="146" spans="1:9" ht="17" thickBot="1" x14ac:dyDescent="0.25">
      <c r="A146" t="s">
        <v>43</v>
      </c>
    </row>
    <row r="147" spans="1:9" x14ac:dyDescent="0.2">
      <c r="A147" s="7"/>
      <c r="B147" s="7" t="s">
        <v>48</v>
      </c>
      <c r="C147" s="7" t="s">
        <v>49</v>
      </c>
      <c r="D147" s="7" t="s">
        <v>50</v>
      </c>
      <c r="E147" s="7" t="s">
        <v>51</v>
      </c>
      <c r="F147" s="7" t="s">
        <v>52</v>
      </c>
    </row>
    <row r="148" spans="1:9" x14ac:dyDescent="0.2">
      <c r="A148" s="5" t="s">
        <v>44</v>
      </c>
      <c r="B148" s="5">
        <v>1</v>
      </c>
      <c r="C148" s="5">
        <v>0.27883099443212567</v>
      </c>
      <c r="D148" s="5">
        <v>0.27883099443212567</v>
      </c>
      <c r="E148" s="5">
        <v>110.63472875808225</v>
      </c>
      <c r="F148" s="5">
        <v>1.2889419173161567E-18</v>
      </c>
    </row>
    <row r="149" spans="1:9" x14ac:dyDescent="0.2">
      <c r="A149" s="5" t="s">
        <v>45</v>
      </c>
      <c r="B149" s="5">
        <v>117</v>
      </c>
      <c r="C149" s="5">
        <v>0.29487328901844001</v>
      </c>
      <c r="D149" s="5">
        <v>2.5202845215251284E-3</v>
      </c>
      <c r="E149" s="5"/>
      <c r="F149" s="5"/>
    </row>
    <row r="150" spans="1:9" ht="17" thickBot="1" x14ac:dyDescent="0.25">
      <c r="A150" s="6" t="s">
        <v>46</v>
      </c>
      <c r="B150" s="6">
        <v>118</v>
      </c>
      <c r="C150" s="6">
        <v>0.57370428345056568</v>
      </c>
      <c r="D150" s="6"/>
      <c r="E150" s="6"/>
      <c r="F150" s="6"/>
    </row>
    <row r="151" spans="1:9" ht="17" thickBot="1" x14ac:dyDescent="0.25"/>
    <row r="152" spans="1:9" x14ac:dyDescent="0.2">
      <c r="A152" s="7"/>
      <c r="B152" s="7" t="s">
        <v>53</v>
      </c>
      <c r="C152" s="7" t="s">
        <v>41</v>
      </c>
      <c r="D152" s="7" t="s">
        <v>54</v>
      </c>
      <c r="E152" s="7" t="s">
        <v>55</v>
      </c>
      <c r="F152" s="7" t="s">
        <v>56</v>
      </c>
      <c r="G152" s="7" t="s">
        <v>57</v>
      </c>
      <c r="H152" s="7" t="s">
        <v>58</v>
      </c>
      <c r="I152" s="7" t="s">
        <v>59</v>
      </c>
    </row>
    <row r="153" spans="1:9" x14ac:dyDescent="0.2">
      <c r="A153" s="5" t="s">
        <v>47</v>
      </c>
      <c r="C153" s="5">
        <v>4.6312378521747447E-3</v>
      </c>
      <c r="D153" s="5">
        <v>1.4095395587574739</v>
      </c>
      <c r="E153" s="5">
        <v>0.16132823211983652</v>
      </c>
      <c r="F153" s="5">
        <v>-2.6440109246158548E-3</v>
      </c>
      <c r="G153" s="5">
        <v>1.5699836841926457E-2</v>
      </c>
      <c r="H153" s="5">
        <v>-1.1505944573894445E-3</v>
      </c>
      <c r="I153" s="5">
        <v>1.4206420374700046E-2</v>
      </c>
    </row>
    <row r="154" spans="1:9" ht="17" thickBot="1" x14ac:dyDescent="0.25">
      <c r="A154" s="6" t="s">
        <v>60</v>
      </c>
      <c r="C154" s="6">
        <v>0.105831263150481</v>
      </c>
      <c r="E154" s="6">
        <v>1.2889419173161752E-18</v>
      </c>
      <c r="F154" s="6">
        <v>0.90357217645664933</v>
      </c>
      <c r="G154" s="6">
        <v>1.3227587184006522</v>
      </c>
      <c r="H154" s="6">
        <v>0.93769915420668704</v>
      </c>
      <c r="I154" s="6">
        <v>1.2886317406506145</v>
      </c>
    </row>
    <row r="157" spans="1:9" x14ac:dyDescent="0.2">
      <c r="A157" t="s">
        <v>8</v>
      </c>
    </row>
    <row r="159" spans="1:9" x14ac:dyDescent="0.2">
      <c r="A159" t="s">
        <v>37</v>
      </c>
    </row>
    <row r="160" spans="1:9" ht="17" thickBot="1" x14ac:dyDescent="0.25"/>
    <row r="161" spans="1:9" x14ac:dyDescent="0.2">
      <c r="A161" s="8" t="s">
        <v>38</v>
      </c>
      <c r="B161" s="8"/>
    </row>
    <row r="162" spans="1:9" x14ac:dyDescent="0.2">
      <c r="A162" s="5" t="s">
        <v>39</v>
      </c>
      <c r="B162" s="5">
        <v>0.60573623876350391</v>
      </c>
    </row>
    <row r="163" spans="1:9" x14ac:dyDescent="0.2">
      <c r="A163" s="5" t="s">
        <v>40</v>
      </c>
      <c r="B163" s="5">
        <v>0.36691639095135659</v>
      </c>
    </row>
    <row r="164" spans="1:9" x14ac:dyDescent="0.2">
      <c r="A164" s="5" t="s">
        <v>40</v>
      </c>
    </row>
    <row r="165" spans="1:9" x14ac:dyDescent="0.2">
      <c r="A165" s="5" t="s">
        <v>41</v>
      </c>
      <c r="B165" s="5">
        <v>4.3701243472227022E-2</v>
      </c>
    </row>
    <row r="166" spans="1:9" ht="17" thickBot="1" x14ac:dyDescent="0.25">
      <c r="A166" s="6" t="s">
        <v>42</v>
      </c>
      <c r="B166" s="6">
        <v>119</v>
      </c>
    </row>
    <row r="168" spans="1:9" ht="17" thickBot="1" x14ac:dyDescent="0.25">
      <c r="A168" t="s">
        <v>43</v>
      </c>
    </row>
    <row r="169" spans="1:9" x14ac:dyDescent="0.2">
      <c r="A169" s="7"/>
      <c r="B169" s="7" t="s">
        <v>48</v>
      </c>
      <c r="C169" s="7" t="s">
        <v>49</v>
      </c>
      <c r="D169" s="7" t="s">
        <v>50</v>
      </c>
      <c r="E169" s="7" t="s">
        <v>51</v>
      </c>
      <c r="F169" s="7" t="s">
        <v>52</v>
      </c>
    </row>
    <row r="170" spans="1:9" x14ac:dyDescent="0.2">
      <c r="A170" s="5" t="s">
        <v>44</v>
      </c>
      <c r="B170" s="5">
        <v>1</v>
      </c>
      <c r="C170" s="5">
        <v>0.12950290016626156</v>
      </c>
      <c r="D170" s="5">
        <v>0.12950290016626156</v>
      </c>
      <c r="E170" s="5">
        <v>67.809712852651387</v>
      </c>
      <c r="F170" s="5">
        <v>2.9108569084864074E-13</v>
      </c>
    </row>
    <row r="171" spans="1:9" x14ac:dyDescent="0.2">
      <c r="A171" s="5" t="s">
        <v>45</v>
      </c>
      <c r="B171" s="5">
        <v>117</v>
      </c>
      <c r="C171" s="5">
        <v>0.22344644567920716</v>
      </c>
      <c r="D171" s="5">
        <v>1.9097986810188647E-3</v>
      </c>
      <c r="E171" s="5"/>
      <c r="F171" s="5"/>
    </row>
    <row r="172" spans="1:9" ht="17" thickBot="1" x14ac:dyDescent="0.25">
      <c r="A172" s="6" t="s">
        <v>46</v>
      </c>
      <c r="B172" s="6">
        <v>118</v>
      </c>
      <c r="C172" s="6">
        <v>0.35294934584546872</v>
      </c>
      <c r="D172" s="6"/>
      <c r="E172" s="6"/>
      <c r="F172" s="6"/>
    </row>
    <row r="173" spans="1:9" ht="17" thickBot="1" x14ac:dyDescent="0.25"/>
    <row r="174" spans="1:9" x14ac:dyDescent="0.2">
      <c r="A174" s="7"/>
      <c r="B174" s="7" t="s">
        <v>53</v>
      </c>
      <c r="C174" s="7" t="s">
        <v>41</v>
      </c>
      <c r="D174" s="7" t="s">
        <v>54</v>
      </c>
      <c r="E174" s="7" t="s">
        <v>55</v>
      </c>
      <c r="F174" s="7" t="s">
        <v>56</v>
      </c>
      <c r="G174" s="7" t="s">
        <v>57</v>
      </c>
      <c r="H174" s="7" t="s">
        <v>58</v>
      </c>
      <c r="I174" s="7" t="s">
        <v>59</v>
      </c>
    </row>
    <row r="175" spans="1:9" x14ac:dyDescent="0.2">
      <c r="A175" s="5" t="s">
        <v>47</v>
      </c>
      <c r="C175" s="5">
        <v>4.0314947130653655E-3</v>
      </c>
      <c r="D175" s="5">
        <v>0.80248018326002546</v>
      </c>
      <c r="E175" s="5">
        <v>0.42390229442542271</v>
      </c>
      <c r="F175" s="5">
        <v>-4.7489694074426218E-3</v>
      </c>
      <c r="G175" s="5">
        <v>1.1219358639747658E-2</v>
      </c>
      <c r="H175" s="5">
        <v>-3.4489496753097064E-3</v>
      </c>
      <c r="I175" s="5">
        <v>9.9193389076147435E-3</v>
      </c>
    </row>
    <row r="176" spans="1:9" ht="17" thickBot="1" x14ac:dyDescent="0.25">
      <c r="A176" s="6" t="s">
        <v>60</v>
      </c>
      <c r="C176" s="6">
        <v>9.2126163994760632E-2</v>
      </c>
      <c r="E176" s="6">
        <v>2.9108569084862827E-13</v>
      </c>
      <c r="F176" s="6">
        <v>0.57617708700679371</v>
      </c>
      <c r="G176" s="6">
        <v>0.94107916752546794</v>
      </c>
      <c r="H176" s="6">
        <v>0.60588463707519935</v>
      </c>
      <c r="I176" s="6">
        <v>0.9113716174570623</v>
      </c>
    </row>
    <row r="179" spans="1:6" x14ac:dyDescent="0.2">
      <c r="A179" t="s">
        <v>9</v>
      </c>
    </row>
    <row r="182" spans="1:6" x14ac:dyDescent="0.2">
      <c r="A182" t="s">
        <v>37</v>
      </c>
    </row>
    <row r="183" spans="1:6" ht="17" thickBot="1" x14ac:dyDescent="0.25"/>
    <row r="184" spans="1:6" x14ac:dyDescent="0.2">
      <c r="A184" s="8" t="s">
        <v>38</v>
      </c>
      <c r="B184" s="8"/>
    </row>
    <row r="185" spans="1:6" x14ac:dyDescent="0.2">
      <c r="A185" s="5" t="s">
        <v>39</v>
      </c>
      <c r="B185" s="5">
        <v>0.51594003743784245</v>
      </c>
    </row>
    <row r="186" spans="1:6" x14ac:dyDescent="0.2">
      <c r="A186" s="5" t="s">
        <v>40</v>
      </c>
      <c r="B186" s="5">
        <v>0.2661941222313623</v>
      </c>
    </row>
    <row r="187" spans="1:6" x14ac:dyDescent="0.2">
      <c r="A187" s="5" t="s">
        <v>40</v>
      </c>
    </row>
    <row r="188" spans="1:6" x14ac:dyDescent="0.2">
      <c r="A188" s="5" t="s">
        <v>41</v>
      </c>
      <c r="B188" s="5">
        <v>3.8227455533599221E-2</v>
      </c>
    </row>
    <row r="189" spans="1:6" ht="17" thickBot="1" x14ac:dyDescent="0.25">
      <c r="A189" s="6" t="s">
        <v>42</v>
      </c>
      <c r="B189" s="6">
        <v>119</v>
      </c>
    </row>
    <row r="191" spans="1:6" ht="17" thickBot="1" x14ac:dyDescent="0.25">
      <c r="A191" t="s">
        <v>43</v>
      </c>
    </row>
    <row r="192" spans="1:6" x14ac:dyDescent="0.2">
      <c r="A192" s="7"/>
      <c r="B192" s="7" t="s">
        <v>48</v>
      </c>
      <c r="C192" s="7" t="s">
        <v>49</v>
      </c>
      <c r="D192" s="7" t="s">
        <v>50</v>
      </c>
      <c r="E192" s="7" t="s">
        <v>51</v>
      </c>
      <c r="F192" s="7" t="s">
        <v>52</v>
      </c>
    </row>
    <row r="193" spans="1:9" x14ac:dyDescent="0.2">
      <c r="A193" s="5" t="s">
        <v>44</v>
      </c>
      <c r="B193" s="5">
        <v>1</v>
      </c>
      <c r="C193" s="5">
        <v>6.2023164530092489E-2</v>
      </c>
      <c r="D193" s="5">
        <v>6.2023164530092489E-2</v>
      </c>
      <c r="E193" s="5">
        <v>42.442713045273578</v>
      </c>
      <c r="F193" s="5">
        <v>1.9110641088077496E-9</v>
      </c>
    </row>
    <row r="194" spans="1:9" x14ac:dyDescent="0.2">
      <c r="A194" s="5" t="s">
        <v>45</v>
      </c>
      <c r="B194" s="5">
        <v>117</v>
      </c>
      <c r="C194" s="5">
        <v>0.17097658771907676</v>
      </c>
      <c r="D194" s="5">
        <v>1.4613383565733056E-3</v>
      </c>
      <c r="E194" s="5"/>
      <c r="F194" s="5"/>
    </row>
    <row r="195" spans="1:9" ht="17" thickBot="1" x14ac:dyDescent="0.25">
      <c r="A195" s="6" t="s">
        <v>46</v>
      </c>
      <c r="B195" s="6">
        <v>118</v>
      </c>
      <c r="C195" s="6">
        <v>0.23299975224916925</v>
      </c>
      <c r="D195" s="6"/>
      <c r="E195" s="6"/>
      <c r="F195" s="6"/>
    </row>
    <row r="196" spans="1:9" ht="17" thickBot="1" x14ac:dyDescent="0.25"/>
    <row r="197" spans="1:9" x14ac:dyDescent="0.2">
      <c r="A197" s="7"/>
      <c r="B197" s="7" t="s">
        <v>53</v>
      </c>
      <c r="C197" s="7" t="s">
        <v>41</v>
      </c>
      <c r="D197" s="7" t="s">
        <v>54</v>
      </c>
      <c r="E197" s="7" t="s">
        <v>55</v>
      </c>
      <c r="F197" s="7" t="s">
        <v>56</v>
      </c>
      <c r="G197" s="7" t="s">
        <v>57</v>
      </c>
      <c r="H197" s="7" t="s">
        <v>58</v>
      </c>
      <c r="I197" s="7" t="s">
        <v>59</v>
      </c>
    </row>
    <row r="198" spans="1:9" x14ac:dyDescent="0.2">
      <c r="A198" s="5" t="s">
        <v>47</v>
      </c>
      <c r="C198" s="5">
        <v>3.5265308863714341E-3</v>
      </c>
      <c r="D198" s="5">
        <v>0.91832140394059147</v>
      </c>
      <c r="E198" s="5">
        <v>0.3603398773717934</v>
      </c>
      <c r="F198" s="5">
        <v>-3.7456208309846876E-3</v>
      </c>
      <c r="G198" s="5">
        <v>1.0222598420209636E-2</v>
      </c>
      <c r="H198" s="5">
        <v>-2.608434733877505E-3</v>
      </c>
      <c r="I198" s="5">
        <v>9.0854123231024521E-3</v>
      </c>
    </row>
    <row r="199" spans="1:9" ht="17" thickBot="1" x14ac:dyDescent="0.25">
      <c r="A199" s="6" t="s">
        <v>60</v>
      </c>
      <c r="C199" s="6">
        <v>8.0586925171337989E-2</v>
      </c>
      <c r="E199" s="6">
        <v>1.911064108807702E-9</v>
      </c>
      <c r="F199" s="6">
        <v>0.36541009907937005</v>
      </c>
      <c r="G199" s="6">
        <v>0.68460646396108094</v>
      </c>
      <c r="H199" s="6">
        <v>0.39139663765404176</v>
      </c>
      <c r="I199" s="6">
        <v>0.65861992538640923</v>
      </c>
    </row>
    <row r="202" spans="1:9" x14ac:dyDescent="0.2">
      <c r="A202" t="s">
        <v>10</v>
      </c>
    </row>
    <row r="204" spans="1:9" x14ac:dyDescent="0.2">
      <c r="A204" t="s">
        <v>37</v>
      </c>
    </row>
    <row r="205" spans="1:9" ht="17" thickBot="1" x14ac:dyDescent="0.25"/>
    <row r="206" spans="1:9" x14ac:dyDescent="0.2">
      <c r="A206" s="8" t="s">
        <v>38</v>
      </c>
      <c r="B206" s="8"/>
    </row>
    <row r="207" spans="1:9" x14ac:dyDescent="0.2">
      <c r="A207" s="5" t="s">
        <v>39</v>
      </c>
      <c r="B207" s="5">
        <v>0.50034774475799082</v>
      </c>
    </row>
    <row r="208" spans="1:9" x14ac:dyDescent="0.2">
      <c r="A208" s="5" t="s">
        <v>40</v>
      </c>
      <c r="B208" s="5">
        <v>0.25034786568440748</v>
      </c>
    </row>
    <row r="209" spans="1:19" x14ac:dyDescent="0.2">
      <c r="A209" s="5" t="s">
        <v>40</v>
      </c>
    </row>
    <row r="210" spans="1:19" x14ac:dyDescent="0.2">
      <c r="A210" s="5" t="s">
        <v>41</v>
      </c>
      <c r="B210" s="5">
        <v>4.3462749906033139E-2</v>
      </c>
    </row>
    <row r="211" spans="1:19" ht="17" thickBot="1" x14ac:dyDescent="0.25">
      <c r="A211" s="6" t="s">
        <v>42</v>
      </c>
      <c r="B211" s="6">
        <v>119</v>
      </c>
    </row>
    <row r="213" spans="1:19" ht="17" thickBot="1" x14ac:dyDescent="0.25">
      <c r="A213" t="s">
        <v>43</v>
      </c>
    </row>
    <row r="214" spans="1:19" x14ac:dyDescent="0.2">
      <c r="A214" s="7"/>
      <c r="B214" s="7" t="s">
        <v>48</v>
      </c>
      <c r="C214" s="7" t="s">
        <v>49</v>
      </c>
      <c r="D214" s="7" t="s">
        <v>50</v>
      </c>
      <c r="E214" s="7" t="s">
        <v>51</v>
      </c>
      <c r="F214" s="7" t="s">
        <v>52</v>
      </c>
    </row>
    <row r="215" spans="1:19" x14ac:dyDescent="0.2">
      <c r="A215" s="5" t="s">
        <v>44</v>
      </c>
      <c r="B215" s="5">
        <v>1</v>
      </c>
      <c r="C215" s="5">
        <v>7.3808159342370061E-2</v>
      </c>
      <c r="D215" s="5">
        <v>7.3808159342370061E-2</v>
      </c>
      <c r="E215" s="5">
        <v>39.072389638184795</v>
      </c>
      <c r="F215" s="5">
        <v>6.8646867432392163E-9</v>
      </c>
    </row>
    <row r="216" spans="1:19" x14ac:dyDescent="0.2">
      <c r="A216" s="5" t="s">
        <v>45</v>
      </c>
      <c r="B216" s="5">
        <v>117</v>
      </c>
      <c r="C216" s="5">
        <v>0.2210142436391429</v>
      </c>
      <c r="D216" s="5">
        <v>1.8890106293943838E-3</v>
      </c>
      <c r="E216" s="5"/>
      <c r="F216" s="5"/>
    </row>
    <row r="217" spans="1:19" ht="17" thickBot="1" x14ac:dyDescent="0.25">
      <c r="A217" s="6" t="s">
        <v>46</v>
      </c>
      <c r="B217" s="6">
        <v>118</v>
      </c>
      <c r="C217" s="6">
        <v>0.29482240298151297</v>
      </c>
      <c r="D217" s="6"/>
      <c r="E217" s="6"/>
      <c r="F217" s="6"/>
    </row>
    <row r="218" spans="1:19" ht="17" thickBot="1" x14ac:dyDescent="0.25"/>
    <row r="219" spans="1:19" x14ac:dyDescent="0.2">
      <c r="A219" s="7"/>
      <c r="B219" s="7" t="s">
        <v>53</v>
      </c>
      <c r="C219" s="7" t="s">
        <v>41</v>
      </c>
      <c r="D219" s="7" t="s">
        <v>54</v>
      </c>
      <c r="E219" s="7" t="s">
        <v>55</v>
      </c>
      <c r="F219" s="7" t="s">
        <v>56</v>
      </c>
      <c r="G219" s="7" t="s">
        <v>57</v>
      </c>
      <c r="H219" s="7" t="s">
        <v>58</v>
      </c>
      <c r="I219" s="7" t="s">
        <v>59</v>
      </c>
      <c r="M219" t="s">
        <v>47</v>
      </c>
      <c r="N219" t="s">
        <v>62</v>
      </c>
      <c r="O219" t="s">
        <v>63</v>
      </c>
      <c r="P219" t="s">
        <v>64</v>
      </c>
      <c r="Q219" t="s">
        <v>65</v>
      </c>
      <c r="R219" t="s">
        <v>66</v>
      </c>
      <c r="S219" t="s">
        <v>67</v>
      </c>
    </row>
    <row r="220" spans="1:19" ht="17" thickBot="1" x14ac:dyDescent="0.25">
      <c r="A220" s="5" t="s">
        <v>47</v>
      </c>
      <c r="C220" s="5">
        <v>4.0094933814139727E-3</v>
      </c>
      <c r="D220" s="5">
        <v>1.2854271406179456</v>
      </c>
      <c r="E220" s="5">
        <v>0.20118161599846873</v>
      </c>
      <c r="F220" s="5">
        <v>-2.7866799265607606E-3</v>
      </c>
      <c r="G220" s="5">
        <v>1.3094503151755843E-2</v>
      </c>
      <c r="H220" s="5">
        <v>-1.4937548745194047E-3</v>
      </c>
      <c r="I220" s="5">
        <v>1.1801578099714487E-2</v>
      </c>
      <c r="L220" t="s">
        <v>1</v>
      </c>
      <c r="M220" s="10">
        <v>1.8643103821716845E-2</v>
      </c>
      <c r="N220" s="9">
        <v>1.2144539029150163</v>
      </c>
      <c r="O220" s="9">
        <v>7.2404303466487923</v>
      </c>
      <c r="P220" s="10">
        <v>0.30352183112387104</v>
      </c>
      <c r="Q220" s="11">
        <v>119</v>
      </c>
      <c r="R220" s="4">
        <f>M220-0.02*(1-N220)</f>
        <v>2.2932181880017173E-2</v>
      </c>
      <c r="S220" s="4">
        <f>0.02 + N220*($N$234-0.02)</f>
        <v>6.719835697653545E-2</v>
      </c>
    </row>
    <row r="221" spans="1:19" ht="17" thickBot="1" x14ac:dyDescent="0.25">
      <c r="A221" s="6" t="s">
        <v>60</v>
      </c>
      <c r="C221" s="6">
        <v>9.1623398040175483E-2</v>
      </c>
      <c r="E221" s="6">
        <v>6.8646867432390674E-9</v>
      </c>
      <c r="F221" s="6">
        <v>0.39126338431212382</v>
      </c>
      <c r="G221" s="6">
        <v>0.75417406157588229</v>
      </c>
      <c r="H221" s="6">
        <v>0.42080880948439919</v>
      </c>
      <c r="I221" s="6">
        <v>0.72462863640360697</v>
      </c>
      <c r="L221" t="s">
        <v>2</v>
      </c>
      <c r="M221" s="10">
        <v>-1.6728160342544596E-2</v>
      </c>
      <c r="N221" s="9">
        <v>2.371114192822505</v>
      </c>
      <c r="O221" s="9">
        <v>10.30587572412357</v>
      </c>
      <c r="P221" s="10">
        <v>0.47135239460912953</v>
      </c>
      <c r="Q221" s="11">
        <v>119</v>
      </c>
      <c r="R221" s="4">
        <f t="shared" ref="R221:R231" si="0">M221-0.02*(1-N221)</f>
        <v>1.0694123513905505E-2</v>
      </c>
      <c r="S221" s="4">
        <f t="shared" ref="S221:S231" si="1">0.02 + N221*($N$234-0.02)</f>
        <v>0.11215063151952141</v>
      </c>
    </row>
    <row r="222" spans="1:19" ht="17" thickBot="1" x14ac:dyDescent="0.25">
      <c r="L222" t="s">
        <v>3</v>
      </c>
      <c r="M222" s="10">
        <v>-1.2202400386860136E-3</v>
      </c>
      <c r="N222" s="9">
        <v>1.5061283602303472</v>
      </c>
      <c r="O222" s="9">
        <v>13.831624603301309</v>
      </c>
      <c r="P222" s="10">
        <v>0.61727309964760135</v>
      </c>
      <c r="Q222" s="11">
        <v>119</v>
      </c>
      <c r="R222" s="4">
        <f t="shared" si="0"/>
        <v>8.9023271659209313E-3</v>
      </c>
      <c r="S222" s="4">
        <f t="shared" si="1"/>
        <v>7.8533949973735917E-2</v>
      </c>
    </row>
    <row r="223" spans="1:19" ht="17" thickBot="1" x14ac:dyDescent="0.25">
      <c r="L223" t="s">
        <v>4</v>
      </c>
      <c r="M223" s="10">
        <v>-1.2202400386860136E-3</v>
      </c>
      <c r="N223" s="9">
        <v>1.5061283602303472</v>
      </c>
      <c r="O223" s="9">
        <v>13.831624603301309</v>
      </c>
      <c r="P223" s="10">
        <v>0.61727309964760135</v>
      </c>
      <c r="Q223" s="11">
        <v>119</v>
      </c>
      <c r="R223" s="4">
        <f t="shared" si="0"/>
        <v>8.9023271659209313E-3</v>
      </c>
      <c r="S223" s="4">
        <f t="shared" si="1"/>
        <v>7.8533949973735917E-2</v>
      </c>
    </row>
    <row r="224" spans="1:19" ht="17" thickBot="1" x14ac:dyDescent="0.25">
      <c r="L224" t="s">
        <v>5</v>
      </c>
      <c r="M224" s="10">
        <v>5.2971451325076555E-3</v>
      </c>
      <c r="N224" s="9">
        <v>0.6033645438958346</v>
      </c>
      <c r="O224" s="9">
        <v>9.2967490422116832</v>
      </c>
      <c r="P224" s="10">
        <v>0.41994658984820055</v>
      </c>
      <c r="Q224" s="11">
        <v>119</v>
      </c>
      <c r="R224" s="4">
        <f t="shared" si="0"/>
        <v>-2.6355639895756528E-3</v>
      </c>
      <c r="S224" s="4">
        <f t="shared" si="1"/>
        <v>4.3449070451686694E-2</v>
      </c>
    </row>
    <row r="225" spans="1:19" ht="17" thickBot="1" x14ac:dyDescent="0.25">
      <c r="A225" t="s">
        <v>11</v>
      </c>
      <c r="L225" t="s">
        <v>6</v>
      </c>
      <c r="M225" s="10">
        <v>5.1165389358180284E-3</v>
      </c>
      <c r="N225" s="9">
        <v>1.0335525485517247</v>
      </c>
      <c r="O225" s="9">
        <v>8.6949762571882765</v>
      </c>
      <c r="P225" s="10">
        <v>0.38733956561955762</v>
      </c>
      <c r="Q225" s="11">
        <v>119</v>
      </c>
      <c r="R225" s="4">
        <f t="shared" si="0"/>
        <v>5.7875899068525229E-3</v>
      </c>
      <c r="S225" s="4">
        <f t="shared" si="1"/>
        <v>6.0167833479280189E-2</v>
      </c>
    </row>
    <row r="226" spans="1:19" ht="17" thickBot="1" x14ac:dyDescent="0.25">
      <c r="L226" t="s">
        <v>7</v>
      </c>
      <c r="M226" s="10">
        <v>6.5279129586553013E-3</v>
      </c>
      <c r="N226" s="9">
        <v>1.1131654474286508</v>
      </c>
      <c r="O226" s="9">
        <v>10.518304462130871</v>
      </c>
      <c r="P226" s="10">
        <v>0.48162567002065859</v>
      </c>
      <c r="Q226" s="11">
        <v>119</v>
      </c>
      <c r="R226" s="4">
        <f t="shared" si="0"/>
        <v>8.7912219072283169E-3</v>
      </c>
      <c r="S226" s="4">
        <f t="shared" si="1"/>
        <v>6.3261897413786655E-2</v>
      </c>
    </row>
    <row r="227" spans="1:19" ht="17" thickBot="1" x14ac:dyDescent="0.25">
      <c r="A227" t="s">
        <v>37</v>
      </c>
      <c r="L227" t="s">
        <v>8</v>
      </c>
      <c r="M227" s="10">
        <v>3.2351946161525182E-3</v>
      </c>
      <c r="N227" s="9">
        <v>0.75862812726613083</v>
      </c>
      <c r="O227" s="9">
        <v>8.2346653151571072</v>
      </c>
      <c r="P227" s="10">
        <v>0.36150541993384683</v>
      </c>
      <c r="Q227" s="11">
        <v>119</v>
      </c>
      <c r="R227" s="4">
        <f t="shared" si="0"/>
        <v>-1.5922428385248657E-3</v>
      </c>
      <c r="S227" s="4">
        <f t="shared" si="1"/>
        <v>4.9483211406545255E-2</v>
      </c>
    </row>
    <row r="228" spans="1:19" ht="17" thickBot="1" x14ac:dyDescent="0.25">
      <c r="L228" t="s">
        <v>9</v>
      </c>
      <c r="M228" s="10">
        <v>3.2384887946124738E-3</v>
      </c>
      <c r="N228" s="9">
        <v>0.52500828152022549</v>
      </c>
      <c r="O228" s="9">
        <v>6.5148072147434775</v>
      </c>
      <c r="P228" s="10">
        <v>0.25992227712222865</v>
      </c>
      <c r="Q228" s="11">
        <v>119</v>
      </c>
      <c r="R228" s="4">
        <f t="shared" si="0"/>
        <v>-6.2613455749830158E-3</v>
      </c>
      <c r="S228" s="4">
        <f t="shared" si="1"/>
        <v>4.0403844252426116E-2</v>
      </c>
    </row>
    <row r="229" spans="1:19" ht="17" thickBot="1" x14ac:dyDescent="0.25">
      <c r="A229" s="8" t="s">
        <v>38</v>
      </c>
      <c r="B229" s="8"/>
      <c r="L229" t="s">
        <v>10</v>
      </c>
      <c r="M229" s="10">
        <v>5.153911612597541E-3</v>
      </c>
      <c r="N229" s="9">
        <v>0.57271872294400306</v>
      </c>
      <c r="O229" s="9">
        <v>6.2507911209849967</v>
      </c>
      <c r="P229" s="10">
        <v>0.24394058248512893</v>
      </c>
      <c r="Q229" s="11">
        <v>119</v>
      </c>
      <c r="R229" s="4">
        <f t="shared" si="0"/>
        <v>-3.3917139285223989E-3</v>
      </c>
      <c r="S229" s="4">
        <f t="shared" si="1"/>
        <v>4.2258055795921082E-2</v>
      </c>
    </row>
    <row r="230" spans="1:19" ht="17" thickBot="1" x14ac:dyDescent="0.25">
      <c r="A230" s="5" t="s">
        <v>39</v>
      </c>
      <c r="B230" s="5">
        <v>0.57707136365432021</v>
      </c>
      <c r="L230" t="s">
        <v>11</v>
      </c>
      <c r="M230" s="10">
        <v>5.2603577274155594E-3</v>
      </c>
      <c r="N230" s="9">
        <v>1.2197928913847027</v>
      </c>
      <c r="O230" s="9">
        <v>7.6429890165363439</v>
      </c>
      <c r="P230" s="10">
        <v>0.32731060113233412</v>
      </c>
      <c r="Q230" s="11">
        <v>119</v>
      </c>
      <c r="R230" s="4">
        <f t="shared" si="0"/>
        <v>9.6562155551096138E-3</v>
      </c>
      <c r="S230" s="4">
        <f t="shared" si="1"/>
        <v>6.7405850635274586E-2</v>
      </c>
    </row>
    <row r="231" spans="1:19" ht="17" thickBot="1" x14ac:dyDescent="0.25">
      <c r="A231" s="5" t="s">
        <v>40</v>
      </c>
      <c r="B231" s="5">
        <v>0.33301135874985671</v>
      </c>
      <c r="L231" t="s">
        <v>12</v>
      </c>
      <c r="M231" s="10">
        <v>2.0212131323797174E-3</v>
      </c>
      <c r="N231" s="9">
        <v>0.60335053150100959</v>
      </c>
      <c r="O231" s="9">
        <v>7.2085525523009641</v>
      </c>
      <c r="P231" s="10">
        <v>0.30162319890347006</v>
      </c>
      <c r="Q231" s="12">
        <v>119</v>
      </c>
      <c r="R231" s="4">
        <f t="shared" si="0"/>
        <v>-5.9117762376000912E-3</v>
      </c>
      <c r="S231" s="4">
        <f t="shared" si="1"/>
        <v>4.3448525876045363E-2</v>
      </c>
    </row>
    <row r="232" spans="1:19" x14ac:dyDescent="0.2">
      <c r="A232" s="5" t="s">
        <v>40</v>
      </c>
    </row>
    <row r="233" spans="1:19" x14ac:dyDescent="0.2">
      <c r="A233" s="5" t="s">
        <v>41</v>
      </c>
      <c r="B233" s="5">
        <v>7.5706587214140003E-2</v>
      </c>
    </row>
    <row r="234" spans="1:19" ht="17" thickBot="1" x14ac:dyDescent="0.25">
      <c r="A234" s="6" t="s">
        <v>42</v>
      </c>
      <c r="B234" s="6">
        <v>119</v>
      </c>
      <c r="L234" t="s">
        <v>68</v>
      </c>
      <c r="N234">
        <f>Perc_Change!$R$129</f>
        <v>5.8863852191710767E-2</v>
      </c>
    </row>
    <row r="236" spans="1:19" ht="17" thickBot="1" x14ac:dyDescent="0.25">
      <c r="A236" t="s">
        <v>43</v>
      </c>
    </row>
    <row r="237" spans="1:19" x14ac:dyDescent="0.2">
      <c r="A237" s="7"/>
      <c r="B237" s="7" t="s">
        <v>48</v>
      </c>
      <c r="C237" s="7" t="s">
        <v>49</v>
      </c>
      <c r="D237" s="7" t="s">
        <v>50</v>
      </c>
      <c r="E237" s="7" t="s">
        <v>51</v>
      </c>
      <c r="F237" s="7" t="s">
        <v>52</v>
      </c>
    </row>
    <row r="238" spans="1:19" x14ac:dyDescent="0.2">
      <c r="A238" s="5" t="s">
        <v>44</v>
      </c>
      <c r="B238" s="5">
        <v>1</v>
      </c>
      <c r="C238" s="5">
        <v>0.33480644457137931</v>
      </c>
      <c r="D238" s="5">
        <v>0.33480644457137931</v>
      </c>
      <c r="E238" s="5">
        <v>58.41528110689525</v>
      </c>
      <c r="F238" s="5">
        <v>6.4504254930139575E-12</v>
      </c>
    </row>
    <row r="239" spans="1:19" x14ac:dyDescent="0.2">
      <c r="A239" s="5" t="s">
        <v>45</v>
      </c>
      <c r="B239" s="5">
        <v>117</v>
      </c>
      <c r="C239" s="5">
        <v>0.67058401967062575</v>
      </c>
      <c r="D239" s="5">
        <v>5.731487347612186E-3</v>
      </c>
      <c r="E239" s="5"/>
      <c r="F239" s="5"/>
    </row>
    <row r="240" spans="1:19" ht="17" thickBot="1" x14ac:dyDescent="0.25">
      <c r="A240" s="6" t="s">
        <v>46</v>
      </c>
      <c r="B240" s="6">
        <v>118</v>
      </c>
      <c r="C240" s="6">
        <v>1.0053904642420051</v>
      </c>
      <c r="D240" s="6"/>
      <c r="E240" s="6"/>
      <c r="F240" s="6"/>
    </row>
    <row r="241" spans="1:9" ht="17" thickBot="1" x14ac:dyDescent="0.25"/>
    <row r="242" spans="1:9" x14ac:dyDescent="0.2">
      <c r="A242" s="7"/>
      <c r="B242" s="7" t="s">
        <v>53</v>
      </c>
      <c r="C242" s="7" t="s">
        <v>41</v>
      </c>
      <c r="D242" s="7" t="s">
        <v>54</v>
      </c>
      <c r="E242" s="7" t="s">
        <v>55</v>
      </c>
      <c r="F242" s="7" t="s">
        <v>56</v>
      </c>
      <c r="G242" s="7" t="s">
        <v>57</v>
      </c>
      <c r="H242" s="7" t="s">
        <v>58</v>
      </c>
      <c r="I242" s="7" t="s">
        <v>59</v>
      </c>
    </row>
    <row r="243" spans="1:9" x14ac:dyDescent="0.2">
      <c r="A243" s="5" t="s">
        <v>47</v>
      </c>
      <c r="C243" s="5">
        <v>6.9840279554515342E-3</v>
      </c>
      <c r="D243" s="5">
        <v>0.75319826337600404</v>
      </c>
      <c r="E243" s="5">
        <v>0.45284371970050297</v>
      </c>
      <c r="F243" s="5">
        <v>-8.5711436660961919E-3</v>
      </c>
      <c r="G243" s="5">
        <v>1.9091859120927313E-2</v>
      </c>
      <c r="H243" s="5">
        <v>-6.3190325266643975E-3</v>
      </c>
      <c r="I243" s="5">
        <v>1.6839747981495515E-2</v>
      </c>
    </row>
    <row r="244" spans="1:9" ht="17" thickBot="1" x14ac:dyDescent="0.25">
      <c r="A244" s="6" t="s">
        <v>60</v>
      </c>
      <c r="C244" s="6">
        <v>0.15959631614615213</v>
      </c>
      <c r="E244" s="6">
        <v>6.4504254930140738E-12</v>
      </c>
      <c r="F244" s="6">
        <v>0.90372075031433841</v>
      </c>
      <c r="G244" s="6">
        <v>1.5358650324550669</v>
      </c>
      <c r="H244" s="6">
        <v>0.95518512641616482</v>
      </c>
      <c r="I244" s="6">
        <v>1.4844006563532406</v>
      </c>
    </row>
    <row r="249" spans="1:9" x14ac:dyDescent="0.2">
      <c r="A249" t="s">
        <v>12</v>
      </c>
    </row>
    <row r="252" spans="1:9" x14ac:dyDescent="0.2">
      <c r="A252" t="s">
        <v>37</v>
      </c>
    </row>
    <row r="253" spans="1:9" ht="17" thickBot="1" x14ac:dyDescent="0.25"/>
    <row r="254" spans="1:9" x14ac:dyDescent="0.2">
      <c r="A254" s="8" t="s">
        <v>38</v>
      </c>
      <c r="B254" s="8"/>
    </row>
    <row r="255" spans="1:9" x14ac:dyDescent="0.2">
      <c r="A255" s="5" t="s">
        <v>39</v>
      </c>
      <c r="B255" s="5">
        <v>0.55456437531668923</v>
      </c>
    </row>
    <row r="256" spans="1:9" x14ac:dyDescent="0.2">
      <c r="A256" s="5" t="s">
        <v>40</v>
      </c>
      <c r="B256" s="5">
        <v>0.30754164637038978</v>
      </c>
    </row>
    <row r="257" spans="1:9" x14ac:dyDescent="0.2">
      <c r="A257" s="5" t="s">
        <v>40</v>
      </c>
    </row>
    <row r="258" spans="1:9" x14ac:dyDescent="0.2">
      <c r="A258" s="5" t="s">
        <v>41</v>
      </c>
      <c r="B258" s="5">
        <v>3.9703833149948561E-2</v>
      </c>
    </row>
    <row r="259" spans="1:9" ht="17" thickBot="1" x14ac:dyDescent="0.25">
      <c r="A259" s="6" t="s">
        <v>42</v>
      </c>
      <c r="B259" s="6">
        <v>119</v>
      </c>
    </row>
    <row r="261" spans="1:9" ht="17" thickBot="1" x14ac:dyDescent="0.25">
      <c r="A261" t="s">
        <v>43</v>
      </c>
    </row>
    <row r="262" spans="1:9" x14ac:dyDescent="0.2">
      <c r="A262" s="7"/>
      <c r="B262" s="7" t="s">
        <v>48</v>
      </c>
      <c r="C262" s="7" t="s">
        <v>49</v>
      </c>
      <c r="D262" s="7" t="s">
        <v>50</v>
      </c>
      <c r="E262" s="7" t="s">
        <v>51</v>
      </c>
      <c r="F262" s="7" t="s">
        <v>52</v>
      </c>
    </row>
    <row r="263" spans="1:9" x14ac:dyDescent="0.2">
      <c r="A263" s="5" t="s">
        <v>44</v>
      </c>
      <c r="B263" s="5">
        <v>1</v>
      </c>
      <c r="C263" s="5">
        <v>8.1914542893911368E-2</v>
      </c>
      <c r="D263" s="5">
        <v>8.1914542893911368E-2</v>
      </c>
      <c r="E263" s="5">
        <v>51.963229899284684</v>
      </c>
      <c r="F263" s="5">
        <v>5.9996992004561625E-11</v>
      </c>
    </row>
    <row r="264" spans="1:9" x14ac:dyDescent="0.2">
      <c r="A264" s="5" t="s">
        <v>45</v>
      </c>
      <c r="B264" s="5">
        <v>117</v>
      </c>
      <c r="C264" s="5">
        <v>0.18443814091547767</v>
      </c>
      <c r="D264" s="5">
        <v>1.5763943667989543E-3</v>
      </c>
      <c r="E264" s="5"/>
      <c r="F264" s="5"/>
    </row>
    <row r="265" spans="1:9" ht="17" thickBot="1" x14ac:dyDescent="0.25">
      <c r="A265" s="6" t="s">
        <v>46</v>
      </c>
      <c r="B265" s="6">
        <v>118</v>
      </c>
      <c r="C265" s="6">
        <v>0.26635268380938903</v>
      </c>
      <c r="D265" s="6"/>
      <c r="E265" s="6"/>
      <c r="F265" s="6"/>
    </row>
    <row r="266" spans="1:9" ht="17" thickBot="1" x14ac:dyDescent="0.25"/>
    <row r="267" spans="1:9" x14ac:dyDescent="0.2">
      <c r="A267" s="7"/>
      <c r="B267" s="7" t="s">
        <v>53</v>
      </c>
      <c r="C267" s="7" t="s">
        <v>41</v>
      </c>
      <c r="D267" s="7" t="s">
        <v>54</v>
      </c>
      <c r="E267" s="7" t="s">
        <v>55</v>
      </c>
      <c r="F267" s="7" t="s">
        <v>56</v>
      </c>
      <c r="G267" s="7" t="s">
        <v>57</v>
      </c>
      <c r="H267" s="7" t="s">
        <v>58</v>
      </c>
      <c r="I267" s="7" t="s">
        <v>59</v>
      </c>
    </row>
    <row r="268" spans="1:9" x14ac:dyDescent="0.2">
      <c r="A268" s="5" t="s">
        <v>47</v>
      </c>
      <c r="C268" s="5">
        <v>3.66272857966094E-3</v>
      </c>
      <c r="D268" s="5">
        <v>0.55183262652970644</v>
      </c>
      <c r="E268" s="5">
        <v>0.58211552454145099</v>
      </c>
      <c r="F268" s="5">
        <v>-5.2326288878388645E-3</v>
      </c>
      <c r="G268" s="5">
        <v>9.2750551525982994E-3</v>
      </c>
      <c r="H268" s="5">
        <v>-4.0515236735433283E-3</v>
      </c>
      <c r="I268" s="5">
        <v>8.0939499383027632E-3</v>
      </c>
    </row>
    <row r="269" spans="1:9" ht="17" thickBot="1" x14ac:dyDescent="0.25">
      <c r="A269" s="6" t="s">
        <v>60</v>
      </c>
      <c r="C269" s="6">
        <v>8.369926238637472E-2</v>
      </c>
      <c r="E269" s="6">
        <v>5.9996992004560966E-11</v>
      </c>
      <c r="F269" s="6">
        <v>0.43758852829634165</v>
      </c>
      <c r="G269" s="6">
        <v>0.76911253470567753</v>
      </c>
      <c r="H269" s="6">
        <v>0.4645786896165639</v>
      </c>
      <c r="I269" s="6">
        <v>0.74212237338545528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Prices</vt:lpstr>
      <vt:lpstr>Perc_Change</vt:lpstr>
      <vt:lpstr>Weights</vt:lpstr>
      <vt:lpstr>transposed_weights</vt:lpstr>
      <vt:lpstr>S&amp;P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2016-11-01T11:49:43Z</dcterms:created>
  <dcterms:modified xsi:type="dcterms:W3CDTF">2016-11-02T11:57:34Z</dcterms:modified>
</cp:coreProperties>
</file>