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ej\Desktop\Universidad\2023\Semestre 1\IA\Tarea 2\tarea-2-2023-1-VicentePareja\DCColorSort\"/>
    </mc:Choice>
  </mc:AlternateContent>
  <xr:revisionPtr revIDLastSave="0" documentId="13_ncr:1_{1F6529E3-E75B-422C-AC09-4A179B11506D}" xr6:coauthVersionLast="47" xr6:coauthVersionMax="47" xr10:uidLastSave="{00000000-0000-0000-0000-000000000000}"/>
  <bookViews>
    <workbookView xWindow="-110" yWindow="-110" windowWidth="19420" windowHeight="10420" xr2:uid="{A2EC68C1-9CE7-43B9-A264-2F865C3DC5B2}"/>
  </bookViews>
  <sheets>
    <sheet name="Heurísti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R13" i="1"/>
  <c r="O14" i="1"/>
  <c r="O13" i="1"/>
  <c r="O12" i="1"/>
  <c r="B20" i="1"/>
  <c r="B19" i="1"/>
  <c r="B16" i="1"/>
  <c r="B15" i="1"/>
  <c r="H5" i="1"/>
</calcChain>
</file>

<file path=xl/sharedStrings.xml><?xml version="1.0" encoding="utf-8"?>
<sst xmlns="http://schemas.openxmlformats.org/spreadsheetml/2006/main" count="45" uniqueCount="25">
  <si>
    <t>expansiones</t>
  </si>
  <si>
    <t>tiempo</t>
  </si>
  <si>
    <t>memoria</t>
  </si>
  <si>
    <t>tamaño camino</t>
  </si>
  <si>
    <t>Mapa 10</t>
  </si>
  <si>
    <t>Mapa 11</t>
  </si>
  <si>
    <t>Mapa 12</t>
  </si>
  <si>
    <t>Mapa 13</t>
  </si>
  <si>
    <t>Mapa 14</t>
  </si>
  <si>
    <t>Wadgy A*</t>
  </si>
  <si>
    <t>Wadgy Lazy A*</t>
  </si>
  <si>
    <t>repeated color A*</t>
  </si>
  <si>
    <t>repeated color Lazy A*</t>
  </si>
  <si>
    <t>search</t>
  </si>
  <si>
    <t>Mapa 15 (difícil)</t>
  </si>
  <si>
    <t>tiempo total repeated color H</t>
  </si>
  <si>
    <t>tiempo total Wadgy H</t>
  </si>
  <si>
    <t>memoria total repeated color H</t>
  </si>
  <si>
    <t>memoria total Wadgy H</t>
  </si>
  <si>
    <t>tiempo total Lazy A*</t>
  </si>
  <si>
    <t>greedy wadgy</t>
  </si>
  <si>
    <t>tiempo total A*</t>
  </si>
  <si>
    <t>tiempo total greedy</t>
  </si>
  <si>
    <t>memoria total Lazy A*</t>
  </si>
  <si>
    <t xml:space="preserve">memoria total greedy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</si>
</sst>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memoria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B4-4545-A55F-7A89EA316C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B4-4545-A55F-7A89EA316C50}"/>
              </c:ext>
            </c:extLst>
          </c:dPt>
          <c:cat>
            <c:strRef>
              <c:f>Heurísticas!$A$15:$A$16</c:f>
              <c:strCache>
                <c:ptCount val="2"/>
                <c:pt idx="0">
                  <c:v>memoria total Wadgy H</c:v>
                </c:pt>
                <c:pt idx="1">
                  <c:v>memoria total repeated color H</c:v>
                </c:pt>
              </c:strCache>
            </c:strRef>
          </c:cat>
          <c:val>
            <c:numRef>
              <c:f>Heurísticas!$B$15:$B$16</c:f>
              <c:numCache>
                <c:formatCode>General</c:formatCode>
                <c:ptCount val="2"/>
                <c:pt idx="0">
                  <c:v>276</c:v>
                </c:pt>
                <c:pt idx="1">
                  <c:v>34123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4BFD-9F43-3E77015F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D-43A3-B1B9-86E8722159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CD-43A3-B1B9-86E8722159A1}"/>
              </c:ext>
            </c:extLst>
          </c:dPt>
          <c:cat>
            <c:strRef>
              <c:f>Heurísticas!$A$19:$A$20</c:f>
              <c:strCache>
                <c:ptCount val="2"/>
                <c:pt idx="0">
                  <c:v>tiempo total Wadgy H</c:v>
                </c:pt>
                <c:pt idx="1">
                  <c:v>tiempo total repeated color H</c:v>
                </c:pt>
              </c:strCache>
            </c:strRef>
          </c:cat>
          <c:val>
            <c:numRef>
              <c:f>Heurísticas!$B$19:$B$20</c:f>
              <c:numCache>
                <c:formatCode>General</c:formatCode>
                <c:ptCount val="2"/>
                <c:pt idx="0">
                  <c:v>0.84982752799987482</c:v>
                </c:pt>
                <c:pt idx="1">
                  <c:v>2.3706681728362944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511-9296-0D566478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C9-4C06-82E5-1B76D29CB4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C9-4C06-82E5-1B76D29CB465}"/>
              </c:ext>
            </c:extLst>
          </c:dPt>
          <c:cat>
            <c:strRef>
              <c:f>Heurísticas!$A$4:$A$5</c:f>
              <c:strCache>
                <c:ptCount val="2"/>
                <c:pt idx="0">
                  <c:v>Wadgy A*</c:v>
                </c:pt>
                <c:pt idx="1">
                  <c:v>Wadgy Lazy A*</c:v>
                </c:pt>
              </c:strCache>
            </c:strRef>
          </c:cat>
          <c:val>
            <c:numRef>
              <c:f>Heurísticas!$H$4:$H$5</c:f>
              <c:numCache>
                <c:formatCode>General</c:formatCode>
                <c:ptCount val="2"/>
                <c:pt idx="0">
                  <c:v>61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A-4E3F-9046-76F3AB46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1B-4A39-BCEF-10FFAC1AF1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1B-4A39-BCEF-10FFAC1AF115}"/>
              </c:ext>
            </c:extLst>
          </c:dPt>
          <c:cat>
            <c:strRef>
              <c:f>Heurísticas!$N$12:$N$13</c:f>
              <c:strCache>
                <c:ptCount val="2"/>
                <c:pt idx="0">
                  <c:v>tiempo total A*</c:v>
                </c:pt>
                <c:pt idx="1">
                  <c:v>tiempo total Lazy A*</c:v>
                </c:pt>
              </c:strCache>
            </c:strRef>
          </c:cat>
          <c:val>
            <c:numRef>
              <c:f>Heurísticas!$O$12:$O$13</c:f>
              <c:numCache>
                <c:formatCode>General</c:formatCode>
                <c:ptCount val="2"/>
                <c:pt idx="0">
                  <c:v>128.03601694107044</c:v>
                </c:pt>
                <c:pt idx="1">
                  <c:v>0.69682383537292181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8-45F8-9BA6-4C2FF6FD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Heurísticas!$Q$13:$Q$14</c:f>
              <c:strCache>
                <c:ptCount val="2"/>
                <c:pt idx="0">
                  <c:v>memoria total Lazy A*</c:v>
                </c:pt>
                <c:pt idx="1">
                  <c:v>memoria total greedy </c:v>
                </c:pt>
              </c:strCache>
            </c:strRef>
          </c:cat>
          <c:val>
            <c:numRef>
              <c:f>Heurísticas!$R$13:$R$14</c:f>
              <c:numCache>
                <c:formatCode>General</c:formatCode>
                <c:ptCount val="2"/>
                <c:pt idx="0">
                  <c:v>276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F-4BE1-BA56-7B7E992E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Heurísticas!$N$13:$N$14</c:f>
              <c:strCache>
                <c:ptCount val="2"/>
                <c:pt idx="0">
                  <c:v>tiempo total Lazy A*</c:v>
                </c:pt>
                <c:pt idx="1">
                  <c:v>tiempo total greedy</c:v>
                </c:pt>
              </c:strCache>
            </c:strRef>
          </c:cat>
          <c:val>
            <c:numRef>
              <c:f>Heurísticas!$O$13:$O$14</c:f>
              <c:numCache>
                <c:formatCode>General</c:formatCode>
                <c:ptCount val="2"/>
                <c:pt idx="0">
                  <c:v>0.69682383537292181</c:v>
                </c:pt>
                <c:pt idx="1">
                  <c:v>0.67989063262939275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47E-8508-85C41587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56931</xdr:colOff>
      <xdr:row>15</xdr:row>
      <xdr:rowOff>332681</xdr:rowOff>
    </xdr:from>
    <xdr:to>
      <xdr:col>16</xdr:col>
      <xdr:colOff>877322</xdr:colOff>
      <xdr:row>31</xdr:row>
      <xdr:rowOff>149041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02A931-2E2C-C570-B643-0A57DD0F4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378081</xdr:colOff>
      <xdr:row>19</xdr:row>
      <xdr:rowOff>223198</xdr:rowOff>
    </xdr:from>
    <xdr:to>
      <xdr:col>9</xdr:col>
      <xdr:colOff>227724</xdr:colOff>
      <xdr:row>34</xdr:row>
      <xdr:rowOff>46858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5DEC41-B3D6-0C06-A857-C7790E17F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49633</xdr:colOff>
      <xdr:row>15</xdr:row>
      <xdr:rowOff>186705</xdr:rowOff>
    </xdr:from>
    <xdr:to>
      <xdr:col>18</xdr:col>
      <xdr:colOff>672955</xdr:colOff>
      <xdr:row>30</xdr:row>
      <xdr:rowOff>10366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9E3269-C090-2FFE-E8F9-AE58EA857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129919</xdr:colOff>
      <xdr:row>16</xdr:row>
      <xdr:rowOff>113717</xdr:rowOff>
    </xdr:from>
    <xdr:to>
      <xdr:col>21</xdr:col>
      <xdr:colOff>563471</xdr:colOff>
      <xdr:row>30</xdr:row>
      <xdr:rowOff>119849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A797DD-933E-C1CB-8D7A-946109C70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137219</xdr:colOff>
      <xdr:row>7</xdr:row>
      <xdr:rowOff>99117</xdr:rowOff>
    </xdr:from>
    <xdr:to>
      <xdr:col>8</xdr:col>
      <xdr:colOff>125540</xdr:colOff>
      <xdr:row>17</xdr:row>
      <xdr:rowOff>105248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0EA6B-797B-BE3C-3E76-3F7867BE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312391</xdr:colOff>
      <xdr:row>7</xdr:row>
      <xdr:rowOff>106416</xdr:rowOff>
    </xdr:from>
    <xdr:to>
      <xdr:col>13</xdr:col>
      <xdr:colOff>745943</xdr:colOff>
      <xdr:row>17</xdr:row>
      <xdr:rowOff>112547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835C0-1726-9448-1FC2-B1C68A6F1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6C6-3958-4F1D-937E-2D1F4065A5E3}">
  <dimension ref="A2:Y20"/>
  <sheetViews>
    <sheetView tabSelected="1" topLeftCell="A2" zoomScale="87" workbookViewId="0">
      <selection activeCell="N13" sqref="N13:O14"/>
    </sheetView>
  </sheetViews>
  <sheetFormatPr defaultColWidth="40.6328125" defaultRowHeight="14.5" x14ac:dyDescent="0.35"/>
  <cols>
    <col min="1" max="1" width="19.26953125" style="1" bestFit="1" customWidth="1"/>
    <col min="2" max="3" width="11.90625" style="1" bestFit="1" customWidth="1"/>
    <col min="4" max="4" width="8.36328125" style="1" bestFit="1" customWidth="1"/>
    <col min="5" max="5" width="13.90625" style="1" bestFit="1" customWidth="1"/>
    <col min="6" max="6" width="11.1796875" style="1" bestFit="1" customWidth="1"/>
    <col min="7" max="7" width="11.90625" style="1" bestFit="1" customWidth="1"/>
    <col min="8" max="8" width="8.36328125" style="1" bestFit="1" customWidth="1"/>
    <col min="9" max="9" width="13.90625" style="1" bestFit="1" customWidth="1"/>
    <col min="10" max="10" width="11.1796875" style="1" bestFit="1" customWidth="1"/>
    <col min="11" max="11" width="11.90625" style="1" bestFit="1" customWidth="1"/>
    <col min="12" max="12" width="8.36328125" style="1" bestFit="1" customWidth="1"/>
    <col min="13" max="13" width="13.90625" style="1" bestFit="1" customWidth="1"/>
    <col min="14" max="14" width="11.1796875" style="1" bestFit="1" customWidth="1"/>
    <col min="15" max="15" width="11.90625" style="1" bestFit="1" customWidth="1"/>
    <col min="16" max="16" width="8.36328125" style="1" bestFit="1" customWidth="1"/>
    <col min="17" max="17" width="13.90625" style="1" bestFit="1" customWidth="1"/>
    <col min="18" max="18" width="11.1796875" style="1" bestFit="1" customWidth="1"/>
    <col min="19" max="19" width="11.90625" style="1" bestFit="1" customWidth="1"/>
    <col min="20" max="20" width="8.36328125" style="1" bestFit="1" customWidth="1"/>
    <col min="21" max="21" width="13.90625" style="1" bestFit="1" customWidth="1"/>
    <col min="22" max="22" width="11.1796875" style="1" bestFit="1" customWidth="1"/>
    <col min="23" max="23" width="11.90625" style="1" bestFit="1" customWidth="1"/>
    <col min="24" max="24" width="8.36328125" style="1" bestFit="1" customWidth="1"/>
    <col min="25" max="25" width="13.90625" style="1" bestFit="1" customWidth="1"/>
    <col min="26" max="16384" width="40.6328125" style="1"/>
  </cols>
  <sheetData>
    <row r="2" spans="1:25" x14ac:dyDescent="0.35">
      <c r="B2" s="10" t="s">
        <v>4</v>
      </c>
      <c r="C2" s="11"/>
      <c r="D2" s="11"/>
      <c r="E2" s="12"/>
      <c r="F2" s="10" t="s">
        <v>5</v>
      </c>
      <c r="G2" s="11"/>
      <c r="H2" s="11"/>
      <c r="I2" s="12"/>
      <c r="J2" s="10" t="s">
        <v>6</v>
      </c>
      <c r="K2" s="11"/>
      <c r="L2" s="11"/>
      <c r="M2" s="12"/>
      <c r="N2" s="10" t="s">
        <v>7</v>
      </c>
      <c r="O2" s="11"/>
      <c r="P2" s="11"/>
      <c r="Q2" s="12"/>
      <c r="R2" s="11" t="s">
        <v>8</v>
      </c>
      <c r="S2" s="11"/>
      <c r="T2" s="11"/>
      <c r="U2" s="12"/>
      <c r="V2" s="11" t="s">
        <v>14</v>
      </c>
      <c r="W2" s="11"/>
      <c r="X2" s="11"/>
      <c r="Y2" s="12"/>
    </row>
    <row r="3" spans="1:25" x14ac:dyDescent="0.35">
      <c r="A3" s="4" t="s">
        <v>13</v>
      </c>
      <c r="B3" s="2" t="s">
        <v>0</v>
      </c>
      <c r="C3" s="3" t="s">
        <v>1</v>
      </c>
      <c r="D3" s="3" t="s">
        <v>2</v>
      </c>
      <c r="E3" s="4" t="s">
        <v>3</v>
      </c>
      <c r="F3" s="2" t="s">
        <v>0</v>
      </c>
      <c r="G3" s="3" t="s">
        <v>1</v>
      </c>
      <c r="H3" s="3" t="s">
        <v>2</v>
      </c>
      <c r="I3" s="4" t="s">
        <v>3</v>
      </c>
      <c r="J3" s="2" t="s">
        <v>0</v>
      </c>
      <c r="K3" s="3" t="s">
        <v>1</v>
      </c>
      <c r="L3" s="3" t="s">
        <v>2</v>
      </c>
      <c r="M3" s="4" t="s">
        <v>3</v>
      </c>
      <c r="N3" s="2" t="s">
        <v>0</v>
      </c>
      <c r="O3" s="3" t="s">
        <v>1</v>
      </c>
      <c r="P3" s="3" t="s">
        <v>2</v>
      </c>
      <c r="Q3" s="4" t="s">
        <v>3</v>
      </c>
      <c r="R3" s="3" t="s">
        <v>0</v>
      </c>
      <c r="S3" s="3" t="s">
        <v>1</v>
      </c>
      <c r="T3" s="3" t="s">
        <v>2</v>
      </c>
      <c r="U3" s="4" t="s">
        <v>3</v>
      </c>
      <c r="V3" s="3" t="s">
        <v>0</v>
      </c>
      <c r="W3" s="3" t="s">
        <v>1</v>
      </c>
      <c r="X3" s="3" t="s">
        <v>2</v>
      </c>
      <c r="Y3" s="4" t="s">
        <v>3</v>
      </c>
    </row>
    <row r="4" spans="1:25" ht="15.5" customHeight="1" x14ac:dyDescent="0.35">
      <c r="A4" s="5" t="s">
        <v>9</v>
      </c>
      <c r="B4" s="6">
        <v>1</v>
      </c>
      <c r="C4" s="1">
        <v>3.2004704475402801</v>
      </c>
      <c r="D4" s="1">
        <v>6</v>
      </c>
      <c r="E4" s="5">
        <v>1</v>
      </c>
      <c r="F4" s="6">
        <v>11</v>
      </c>
      <c r="G4" s="1">
        <v>46.561671495437601</v>
      </c>
      <c r="H4" s="1">
        <v>61</v>
      </c>
      <c r="I4" s="5">
        <v>9</v>
      </c>
      <c r="J4" s="6">
        <v>8</v>
      </c>
      <c r="K4" s="1">
        <v>36.330109357833798</v>
      </c>
      <c r="L4" s="1">
        <v>50</v>
      </c>
      <c r="M4" s="5">
        <v>7</v>
      </c>
      <c r="N4" s="6">
        <v>2</v>
      </c>
      <c r="O4" s="1">
        <v>5.6179521083831698</v>
      </c>
      <c r="P4" s="1">
        <v>9</v>
      </c>
      <c r="Q4" s="5">
        <v>2</v>
      </c>
      <c r="R4" s="1">
        <v>5</v>
      </c>
      <c r="S4" s="1">
        <v>36.325813531875603</v>
      </c>
      <c r="T4" s="1">
        <v>39</v>
      </c>
      <c r="U4" s="5">
        <v>3</v>
      </c>
      <c r="Y4" s="5"/>
    </row>
    <row r="5" spans="1:25" x14ac:dyDescent="0.35">
      <c r="A5" s="5" t="s">
        <v>10</v>
      </c>
      <c r="B5" s="6">
        <v>1</v>
      </c>
      <c r="C5" s="1">
        <v>0.101232767105102</v>
      </c>
      <c r="D5" s="1">
        <v>4</v>
      </c>
      <c r="E5" s="5">
        <v>1</v>
      </c>
      <c r="F5" s="6">
        <v>13</v>
      </c>
      <c r="G5" s="1">
        <v>0.15855717658996499</v>
      </c>
      <c r="H5" s="1">
        <f>63</f>
        <v>63</v>
      </c>
      <c r="I5" s="5">
        <v>9</v>
      </c>
      <c r="J5" s="6">
        <v>8</v>
      </c>
      <c r="K5" s="1">
        <v>0.20604038238525299</v>
      </c>
      <c r="L5" s="1">
        <v>46</v>
      </c>
      <c r="M5" s="5">
        <v>7</v>
      </c>
      <c r="N5" s="6">
        <v>2</v>
      </c>
      <c r="O5" s="1">
        <v>9.70175266265869E-2</v>
      </c>
      <c r="P5" s="1">
        <v>6</v>
      </c>
      <c r="Q5" s="5">
        <v>2</v>
      </c>
      <c r="R5" s="1">
        <v>5</v>
      </c>
      <c r="S5" s="1">
        <v>0.13397598266601499</v>
      </c>
      <c r="T5" s="1">
        <v>45</v>
      </c>
      <c r="U5" s="5">
        <v>3</v>
      </c>
      <c r="V5" s="1">
        <v>10</v>
      </c>
      <c r="W5" s="1">
        <v>0.15300369262695299</v>
      </c>
      <c r="X5" s="1">
        <v>112</v>
      </c>
      <c r="Y5" s="5">
        <v>5</v>
      </c>
    </row>
    <row r="6" spans="1:25" x14ac:dyDescent="0.35">
      <c r="A6" s="5" t="s">
        <v>11</v>
      </c>
      <c r="B6" s="6">
        <v>1</v>
      </c>
      <c r="C6" s="1">
        <v>3.02645516395568</v>
      </c>
      <c r="D6" s="1">
        <v>6</v>
      </c>
      <c r="E6" s="5">
        <v>1</v>
      </c>
      <c r="F6" s="6"/>
      <c r="I6" s="5"/>
      <c r="J6" s="6"/>
      <c r="M6" s="5"/>
      <c r="N6" s="6"/>
      <c r="Q6" s="5"/>
      <c r="U6" s="5"/>
      <c r="Y6" s="5"/>
    </row>
    <row r="7" spans="1:25" ht="29" x14ac:dyDescent="0.35">
      <c r="A7" s="7" t="s">
        <v>12</v>
      </c>
      <c r="B7" s="8">
        <v>1</v>
      </c>
      <c r="C7" s="9">
        <v>9.7855329513549805E-2</v>
      </c>
      <c r="D7" s="9">
        <v>4</v>
      </c>
      <c r="E7" s="7">
        <v>1</v>
      </c>
      <c r="F7" s="8">
        <v>5004</v>
      </c>
      <c r="G7" s="9">
        <v>1.3704655170440601</v>
      </c>
      <c r="H7" s="9">
        <v>31759</v>
      </c>
      <c r="I7" s="7">
        <v>9</v>
      </c>
      <c r="J7" s="8">
        <v>268</v>
      </c>
      <c r="K7" s="9">
        <v>0.32518339157104398</v>
      </c>
      <c r="L7" s="9">
        <v>1501</v>
      </c>
      <c r="M7" s="7">
        <v>7</v>
      </c>
      <c r="N7" s="8">
        <v>2</v>
      </c>
      <c r="O7" s="9">
        <v>9.5931768417358398E-2</v>
      </c>
      <c r="P7" s="9">
        <v>6</v>
      </c>
      <c r="Q7" s="7">
        <v>2</v>
      </c>
      <c r="R7" s="9">
        <v>10</v>
      </c>
      <c r="S7" s="9">
        <v>0.15470457077026301</v>
      </c>
      <c r="T7" s="9">
        <v>106</v>
      </c>
      <c r="U7" s="7">
        <v>3</v>
      </c>
      <c r="V7" s="9">
        <v>67</v>
      </c>
      <c r="W7" s="9">
        <v>0.32652759552001898</v>
      </c>
      <c r="X7" s="9">
        <v>747</v>
      </c>
      <c r="Y7" s="7">
        <v>5</v>
      </c>
    </row>
    <row r="8" spans="1:25" x14ac:dyDescent="0.35">
      <c r="A8" s="1" t="s">
        <v>20</v>
      </c>
      <c r="B8" s="1">
        <v>1</v>
      </c>
      <c r="C8" s="1">
        <v>0.101708889007568</v>
      </c>
      <c r="D8" s="1">
        <v>4</v>
      </c>
      <c r="E8" s="1">
        <v>1</v>
      </c>
      <c r="F8" s="1">
        <v>9</v>
      </c>
      <c r="G8" s="1">
        <v>0.17318153381347601</v>
      </c>
      <c r="H8" s="1">
        <v>49</v>
      </c>
      <c r="I8" s="1">
        <v>9</v>
      </c>
      <c r="J8" s="1">
        <v>8</v>
      </c>
      <c r="K8" s="1">
        <v>0.15442276000976499</v>
      </c>
      <c r="L8" s="1">
        <v>46</v>
      </c>
      <c r="M8" s="1">
        <v>7</v>
      </c>
      <c r="N8" s="1">
        <v>2</v>
      </c>
      <c r="O8" s="1">
        <v>8.7139129638671806E-2</v>
      </c>
      <c r="P8" s="1">
        <v>6</v>
      </c>
      <c r="Q8" s="1">
        <v>2</v>
      </c>
      <c r="R8" s="1">
        <v>6</v>
      </c>
      <c r="S8" s="1">
        <v>0.163438320159912</v>
      </c>
      <c r="T8" s="1">
        <v>54</v>
      </c>
      <c r="U8" s="1">
        <v>4</v>
      </c>
      <c r="V8" s="1">
        <v>8</v>
      </c>
      <c r="W8" s="1">
        <v>0.145725727081298</v>
      </c>
      <c r="X8" s="1">
        <v>85</v>
      </c>
      <c r="Y8" s="1">
        <v>5</v>
      </c>
    </row>
    <row r="12" spans="1:25" ht="29" x14ac:dyDescent="0.35">
      <c r="N12" s="1" t="s">
        <v>21</v>
      </c>
      <c r="O12" s="1">
        <f>SUM(C4,G4,K4,O4,S4)</f>
        <v>128.03601694107044</v>
      </c>
    </row>
    <row r="13" spans="1:25" ht="29" x14ac:dyDescent="0.35">
      <c r="N13" s="1" t="s">
        <v>19</v>
      </c>
      <c r="O13" s="1">
        <f>SUM(C5,G5,K5,O5,S5)</f>
        <v>0.69682383537292181</v>
      </c>
      <c r="Q13" s="1" t="s">
        <v>23</v>
      </c>
      <c r="R13" s="1">
        <f>SUM(D5,H5,L5,P5,T5,X5)</f>
        <v>276</v>
      </c>
    </row>
    <row r="14" spans="1:25" ht="29" x14ac:dyDescent="0.35">
      <c r="N14" s="1" t="s">
        <v>22</v>
      </c>
      <c r="O14" s="1">
        <f>SUM(C8,G8,K8,O8,S8)</f>
        <v>0.67989063262939275</v>
      </c>
      <c r="Q14" s="1" t="s">
        <v>24</v>
      </c>
      <c r="R14" s="1">
        <f>SUM(D8,H8,L8,P8,T8,X8)</f>
        <v>244</v>
      </c>
    </row>
    <row r="15" spans="1:25" ht="29" x14ac:dyDescent="0.35">
      <c r="A15" s="1" t="s">
        <v>18</v>
      </c>
      <c r="B15" s="1">
        <f>SUM(D5,H5,L5,P5,T5,X5)</f>
        <v>276</v>
      </c>
    </row>
    <row r="16" spans="1:25" ht="29" x14ac:dyDescent="0.35">
      <c r="A16" s="1" t="s">
        <v>17</v>
      </c>
      <c r="B16" s="1">
        <f>SUM(D7,H7,L7,P7,T7,X7)</f>
        <v>34123</v>
      </c>
    </row>
    <row r="19" spans="1:2" x14ac:dyDescent="0.35">
      <c r="A19" s="1" t="s">
        <v>16</v>
      </c>
      <c r="B19" s="1">
        <f>SUM(C5,G5,K5,O5,S5,W5)</f>
        <v>0.84982752799987482</v>
      </c>
    </row>
    <row r="20" spans="1:2" ht="29" x14ac:dyDescent="0.35">
      <c r="A20" s="1" t="s">
        <v>15</v>
      </c>
      <c r="B20" s="1">
        <f>SUM(C7,G7,K7,O7,S7,W7)</f>
        <v>2.3706681728362944</v>
      </c>
    </row>
  </sheetData>
  <mergeCells count="6"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Heurísticas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Pareja Jones</dc:creator>
  <cp:lastModifiedBy>Vicente Pareja Jones</cp:lastModifiedBy>
  <dcterms:created xsi:type="dcterms:W3CDTF">2023-05-29T06:34:36Z</dcterms:created>
  <dcterms:modified xsi:type="dcterms:W3CDTF">2023-05-30T01:16:26Z</dcterms:modified>
</cp:coreProperties>
</file>