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10" yWindow="-110" windowWidth="19420" windowHeight="11020"/>
  </bookViews>
  <sheets>
    <sheet name="Лист1" sheetId="1" r:id="rId1"/>
  </sheets>
  <calcPr calcId="125725" refMode="R1C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/>
  <c r="L8"/>
  <c r="M8" s="1"/>
  <c r="J8"/>
  <c r="M3"/>
  <c r="M4"/>
  <c r="M5"/>
  <c r="M6"/>
  <c r="M7"/>
  <c r="M2"/>
  <c r="L3"/>
  <c r="L4"/>
  <c r="L5"/>
  <c r="L6"/>
  <c r="L7"/>
  <c r="L2"/>
  <c r="K3"/>
  <c r="K4"/>
  <c r="K5"/>
  <c r="K6"/>
  <c r="K7"/>
  <c r="K2"/>
  <c r="J3"/>
  <c r="J4"/>
  <c r="J5"/>
  <c r="J6"/>
  <c r="J7"/>
  <c r="J2"/>
</calcChain>
</file>

<file path=xl/sharedStrings.xml><?xml version="1.0" encoding="utf-8"?>
<sst xmlns="http://schemas.openxmlformats.org/spreadsheetml/2006/main" count="11" uniqueCount="11">
  <si>
    <t>Номер</t>
  </si>
  <si>
    <t xml:space="preserve">Температура, </t>
  </si>
  <si>
    <t>кол-во итераций</t>
  </si>
  <si>
    <t>Время, мин</t>
  </si>
  <si>
    <t>Виккерс, Па</t>
  </si>
  <si>
    <t>д1</t>
  </si>
  <si>
    <t>д2</t>
  </si>
  <si>
    <t>Рассеивание, 1/м</t>
  </si>
  <si>
    <t>d, мм</t>
  </si>
  <si>
    <t>Ср d, мм</t>
  </si>
  <si>
    <t>Виккерс_т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</si>
</sst>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yVal>
            <c:numRef>
              <c:f>Лист1!$M$2:$M$5</c:f>
              <c:numCache>
                <c:formatCode>General</c:formatCode>
                <c:ptCount val="4"/>
                <c:pt idx="0">
                  <c:v>1.3880245843347061</c:v>
                </c:pt>
                <c:pt idx="1">
                  <c:v>1.6558123366638762</c:v>
                </c:pt>
                <c:pt idx="2">
                  <c:v>1.6169777317512983</c:v>
                </c:pt>
                <c:pt idx="3">
                  <c:v>1.2819348825238663</c:v>
                </c:pt>
              </c:numCache>
            </c:numRef>
          </c:yVal>
        </c:ser>
        <c:axId val="24727936"/>
        <c:axId val="24722048"/>
      </c:scatterChart>
      <c:valAx>
        <c:axId val="24727936"/>
        <c:scaling>
          <c:orientation val="minMax"/>
        </c:scaling>
        <c:axPos val="b"/>
        <c:tickLblPos val="nextTo"/>
        <c:crossAx val="24722048"/>
        <c:crosses val="autoZero"/>
        <c:crossBetween val="midCat"/>
      </c:valAx>
      <c:valAx>
        <c:axId val="24722048"/>
        <c:scaling>
          <c:orientation val="minMax"/>
        </c:scaling>
        <c:axPos val="l"/>
        <c:majorGridlines/>
        <c:numFmt formatCode="General" sourceLinked="1"/>
        <c:tickLblPos val="nextTo"/>
        <c:crossAx val="247279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395940</xdr:colOff>
      <xdr:row>9</xdr:row>
      <xdr:rowOff>179294</xdr:rowOff>
    </xdr:from>
    <xdr:to>
      <xdr:col>5</xdr:col>
      <xdr:colOff>67235</xdr:colOff>
      <xdr:row>24</xdr:row>
      <xdr:rowOff>119529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"/>
  <sheetViews>
    <sheetView tabSelected="1" topLeftCell="B1" zoomScale="85" zoomScaleNormal="85" workbookViewId="0">
      <selection activeCell="I9" sqref="I9"/>
    </sheetView>
  </sheetViews>
  <sheetFormatPr defaultRowHeight="14.5"/>
  <cols>
    <col min="1" max="1" width="37.6328125" customWidth="1"/>
    <col min="2" max="2" width="13.36328125" customWidth="1"/>
    <col min="3" max="3" width="24.36328125" customWidth="1"/>
    <col min="4" max="4" width="18.36328125" customWidth="1"/>
    <col min="5" max="5" width="27.36328125" customWidth="1"/>
    <col min="6" max="6" width="22.1796875" customWidth="1"/>
    <col min="7" max="7" width="19.1796875" customWidth="1"/>
    <col min="8" max="8" width="16.453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7</v>
      </c>
      <c r="H1" t="s">
        <v>5</v>
      </c>
      <c r="I1" t="s">
        <v>6</v>
      </c>
      <c r="L1" t="s">
        <v>9</v>
      </c>
      <c r="M1" t="s">
        <v>10</v>
      </c>
    </row>
    <row r="2" spans="1:13">
      <c r="A2">
        <v>1</v>
      </c>
      <c r="B2">
        <v>240</v>
      </c>
      <c r="C2">
        <v>1</v>
      </c>
      <c r="D2">
        <v>10</v>
      </c>
      <c r="E2">
        <v>6</v>
      </c>
      <c r="F2">
        <v>1.4</v>
      </c>
      <c r="G2">
        <v>132</v>
      </c>
      <c r="H2">
        <v>518.42999999999995</v>
      </c>
      <c r="I2">
        <v>525.54999999999995</v>
      </c>
      <c r="J2">
        <f>H2/1000</f>
        <v>0.51842999999999995</v>
      </c>
      <c r="K2">
        <f>I2/1000</f>
        <v>0.52554999999999996</v>
      </c>
      <c r="L2">
        <f>AVERAGE(J2,K2)</f>
        <v>0.52198999999999995</v>
      </c>
      <c r="M2">
        <f>0.1891*2/(L2)^2</f>
        <v>1.3880245843347061</v>
      </c>
    </row>
    <row r="3" spans="1:13">
      <c r="A3">
        <v>2</v>
      </c>
      <c r="B3">
        <v>240</v>
      </c>
      <c r="C3">
        <v>2</v>
      </c>
      <c r="D3">
        <v>10</v>
      </c>
      <c r="E3">
        <v>6.1</v>
      </c>
      <c r="F3">
        <v>1.4</v>
      </c>
      <c r="G3">
        <v>137</v>
      </c>
      <c r="H3">
        <v>474.77</v>
      </c>
      <c r="I3">
        <v>481.07</v>
      </c>
      <c r="J3">
        <f t="shared" ref="J3:J8" si="0">H3/1000</f>
        <v>0.47476999999999997</v>
      </c>
      <c r="K3">
        <f t="shared" ref="K3:K8" si="1">I3/1000</f>
        <v>0.48107</v>
      </c>
      <c r="L3">
        <f t="shared" ref="L3:L8" si="2">AVERAGE(J3,K3)</f>
        <v>0.47792000000000001</v>
      </c>
      <c r="M3">
        <f t="shared" ref="M3:M8" si="3">0.1891*2/(L3)^2</f>
        <v>1.6558123366638762</v>
      </c>
    </row>
    <row r="4" spans="1:13">
      <c r="A4">
        <v>3</v>
      </c>
      <c r="B4">
        <v>240</v>
      </c>
      <c r="C4">
        <v>3</v>
      </c>
      <c r="D4">
        <v>10</v>
      </c>
      <c r="E4">
        <v>6.7</v>
      </c>
      <c r="F4">
        <v>1.6</v>
      </c>
      <c r="G4">
        <v>157</v>
      </c>
      <c r="H4">
        <v>516.99</v>
      </c>
      <c r="I4">
        <v>450.26</v>
      </c>
      <c r="J4">
        <f t="shared" si="0"/>
        <v>0.51699000000000006</v>
      </c>
      <c r="K4">
        <f t="shared" si="1"/>
        <v>0.45025999999999999</v>
      </c>
      <c r="L4">
        <f t="shared" si="2"/>
        <v>0.48362500000000003</v>
      </c>
      <c r="M4">
        <f t="shared" si="3"/>
        <v>1.6169777317512983</v>
      </c>
    </row>
    <row r="5" spans="1:13">
      <c r="A5">
        <v>4</v>
      </c>
      <c r="B5">
        <v>240</v>
      </c>
      <c r="C5">
        <v>4</v>
      </c>
      <c r="D5">
        <v>10</v>
      </c>
      <c r="E5">
        <v>4.5999999999999996</v>
      </c>
      <c r="F5">
        <v>1.6</v>
      </c>
      <c r="G5">
        <v>186</v>
      </c>
      <c r="H5">
        <v>535.85</v>
      </c>
      <c r="I5">
        <v>550.47</v>
      </c>
      <c r="J5">
        <f t="shared" si="0"/>
        <v>0.53585000000000005</v>
      </c>
      <c r="K5">
        <f t="shared" si="1"/>
        <v>0.55047000000000001</v>
      </c>
      <c r="L5">
        <f t="shared" si="2"/>
        <v>0.54316000000000009</v>
      </c>
      <c r="M5">
        <f t="shared" si="3"/>
        <v>1.2819348825238663</v>
      </c>
    </row>
    <row r="6" spans="1:13">
      <c r="A6">
        <v>5</v>
      </c>
      <c r="B6">
        <v>240</v>
      </c>
      <c r="C6">
        <v>1</v>
      </c>
      <c r="D6">
        <v>20</v>
      </c>
      <c r="E6">
        <v>6.4</v>
      </c>
      <c r="F6">
        <v>1.3</v>
      </c>
      <c r="G6">
        <v>172</v>
      </c>
      <c r="H6">
        <v>553.65</v>
      </c>
      <c r="I6">
        <v>562.38</v>
      </c>
      <c r="J6">
        <f t="shared" si="0"/>
        <v>0.55364999999999998</v>
      </c>
      <c r="K6">
        <f t="shared" si="1"/>
        <v>0.56237999999999999</v>
      </c>
      <c r="L6">
        <f t="shared" si="2"/>
        <v>0.55801499999999993</v>
      </c>
      <c r="M6">
        <f t="shared" si="3"/>
        <v>1.2145902143039331</v>
      </c>
    </row>
    <row r="7" spans="1:13">
      <c r="A7">
        <v>6</v>
      </c>
      <c r="B7">
        <v>240</v>
      </c>
      <c r="C7">
        <v>1</v>
      </c>
      <c r="D7">
        <v>30</v>
      </c>
      <c r="E7">
        <v>4.3</v>
      </c>
      <c r="F7">
        <v>1.1000000000000001</v>
      </c>
      <c r="G7">
        <v>171</v>
      </c>
      <c r="H7">
        <v>573.45000000000005</v>
      </c>
      <c r="I7">
        <v>595</v>
      </c>
      <c r="J7">
        <f t="shared" si="0"/>
        <v>0.57345000000000002</v>
      </c>
      <c r="K7">
        <f t="shared" si="1"/>
        <v>0.59499999999999997</v>
      </c>
      <c r="L7">
        <f t="shared" si="2"/>
        <v>0.58422499999999999</v>
      </c>
      <c r="M7">
        <f t="shared" si="3"/>
        <v>1.1080548270553054</v>
      </c>
    </row>
    <row r="8" spans="1:13">
      <c r="A8">
        <v>7</v>
      </c>
      <c r="B8">
        <v>240</v>
      </c>
      <c r="C8">
        <v>1</v>
      </c>
      <c r="D8">
        <v>40</v>
      </c>
      <c r="H8">
        <v>419.24</v>
      </c>
      <c r="I8">
        <v>447.28</v>
      </c>
      <c r="J8">
        <f t="shared" si="0"/>
        <v>0.41924</v>
      </c>
      <c r="K8">
        <f t="shared" si="1"/>
        <v>0.44727999999999996</v>
      </c>
      <c r="L8">
        <f t="shared" si="2"/>
        <v>0.43325999999999998</v>
      </c>
      <c r="M8">
        <f t="shared" si="3"/>
        <v>2.0147647028967133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Кравец</dc:creator>
  <cp:lastModifiedBy>SuperKir</cp:lastModifiedBy>
  <dcterms:created xsi:type="dcterms:W3CDTF">2025-02-08T12:27:58Z</dcterms:created>
  <dcterms:modified xsi:type="dcterms:W3CDTF">2025-02-21T16:45:12Z</dcterms:modified>
</cp:coreProperties>
</file>