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C\Documents\Annie Data Class\EXCEL\PROJECT 3\"/>
    </mc:Choice>
  </mc:AlternateContent>
  <xr:revisionPtr revIDLastSave="0" documentId="13_ncr:1_{9CB83545-43D0-413C-90CC-74DACC8E26FE}" xr6:coauthVersionLast="47" xr6:coauthVersionMax="47" xr10:uidLastSave="{00000000-0000-0000-0000-000000000000}"/>
  <bookViews>
    <workbookView xWindow="-120" yWindow="-120" windowWidth="24240" windowHeight="13020" firstSheet="1" activeTab="5" xr2:uid="{00000000-000D-0000-FFFF-FFFF00000000}"/>
  </bookViews>
  <sheets>
    <sheet name="Sheet1" sheetId="15" r:id="rId1"/>
    <sheet name="Sales Table" sheetId="1" r:id="rId2"/>
    <sheet name="Rough Work" sheetId="13" r:id="rId3"/>
    <sheet name="Data Dictionary" sheetId="16" r:id="rId4"/>
    <sheet name="Pivot Tables" sheetId="19" r:id="rId5"/>
    <sheet name="Dashboard" sheetId="18" r:id="rId6"/>
  </sheets>
  <definedNames>
    <definedName name="_xlnm._FilterDatabase" localSheetId="2" hidden="1">'Rough Work'!$N$2:$N$1001</definedName>
    <definedName name="_xlnm._FilterDatabase" localSheetId="1" hidden="1">'Sales Table'!$A$1:$H$1001</definedName>
    <definedName name="Slicer_Customer_Type">#N/A</definedName>
    <definedName name="Slicer_Group_Rating">#N/A</definedName>
    <definedName name="Slicer_Payment_Method">#N/A</definedName>
    <definedName name="Slicer_Store_Cit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 i="13" l="1"/>
  <c r="E2" i="13"/>
  <c r="H2" i="13"/>
  <c r="I2" i="13" s="1"/>
  <c r="W1001" i="13"/>
  <c r="W3" i="13"/>
  <c r="W4" i="13"/>
  <c r="W5" i="13"/>
  <c r="W6" i="13"/>
  <c r="W7" i="13"/>
  <c r="W8" i="13"/>
  <c r="W9" i="13"/>
  <c r="W10" i="13"/>
  <c r="W11" i="13"/>
  <c r="W12" i="13"/>
  <c r="W13" i="13"/>
  <c r="W14" i="13"/>
  <c r="W15" i="13"/>
  <c r="W16" i="13"/>
  <c r="W17" i="13"/>
  <c r="W18" i="13"/>
  <c r="W19" i="13"/>
  <c r="W20" i="13"/>
  <c r="W21" i="13"/>
  <c r="W22" i="13"/>
  <c r="W23" i="13"/>
  <c r="W24" i="13"/>
  <c r="W25" i="13"/>
  <c r="W26" i="13"/>
  <c r="W27" i="13"/>
  <c r="W28" i="13"/>
  <c r="W29" i="13"/>
  <c r="W30" i="13"/>
  <c r="W31" i="13"/>
  <c r="W32" i="13"/>
  <c r="W33" i="13"/>
  <c r="W34" i="13"/>
  <c r="W35" i="13"/>
  <c r="W36" i="13"/>
  <c r="W37" i="13"/>
  <c r="W38" i="13"/>
  <c r="W39" i="13"/>
  <c r="W40" i="13"/>
  <c r="W41" i="13"/>
  <c r="W42" i="13"/>
  <c r="W43" i="13"/>
  <c r="W44" i="13"/>
  <c r="W45" i="13"/>
  <c r="W46" i="13"/>
  <c r="W47" i="13"/>
  <c r="W48" i="13"/>
  <c r="W49" i="13"/>
  <c r="W50" i="13"/>
  <c r="W51" i="13"/>
  <c r="W52" i="13"/>
  <c r="W53" i="13"/>
  <c r="W54" i="13"/>
  <c r="W55" i="13"/>
  <c r="W56" i="13"/>
  <c r="W57" i="13"/>
  <c r="W58" i="13"/>
  <c r="W59" i="13"/>
  <c r="W60" i="13"/>
  <c r="W61" i="13"/>
  <c r="W62" i="13"/>
  <c r="W63" i="13"/>
  <c r="W64" i="13"/>
  <c r="W65" i="13"/>
  <c r="W66" i="13"/>
  <c r="W67" i="13"/>
  <c r="W68" i="13"/>
  <c r="W69" i="13"/>
  <c r="W70" i="13"/>
  <c r="W71" i="13"/>
  <c r="W72" i="13"/>
  <c r="W73" i="13"/>
  <c r="W74" i="13"/>
  <c r="W75" i="13"/>
  <c r="W76" i="13"/>
  <c r="W77" i="13"/>
  <c r="W78" i="13"/>
  <c r="W79" i="13"/>
  <c r="W80" i="13"/>
  <c r="W81" i="13"/>
  <c r="W82" i="13"/>
  <c r="W83" i="13"/>
  <c r="W84" i="13"/>
  <c r="W85" i="13"/>
  <c r="W86" i="13"/>
  <c r="W87" i="13"/>
  <c r="W88" i="13"/>
  <c r="W89" i="13"/>
  <c r="W90" i="13"/>
  <c r="W91" i="13"/>
  <c r="W92" i="13"/>
  <c r="W93" i="13"/>
  <c r="W94" i="13"/>
  <c r="W95" i="13"/>
  <c r="W96" i="13"/>
  <c r="W97" i="13"/>
  <c r="W98" i="13"/>
  <c r="W99" i="13"/>
  <c r="W100" i="13"/>
  <c r="W101" i="13"/>
  <c r="W102" i="13"/>
  <c r="W103" i="13"/>
  <c r="W104" i="13"/>
  <c r="W105" i="13"/>
  <c r="W106" i="13"/>
  <c r="W107" i="13"/>
  <c r="W108" i="13"/>
  <c r="W109" i="13"/>
  <c r="W110" i="13"/>
  <c r="W111" i="13"/>
  <c r="W112" i="13"/>
  <c r="W113" i="13"/>
  <c r="W114" i="13"/>
  <c r="W115" i="13"/>
  <c r="W116" i="13"/>
  <c r="W117" i="13"/>
  <c r="W118" i="13"/>
  <c r="W119" i="13"/>
  <c r="W120" i="13"/>
  <c r="W121" i="13"/>
  <c r="W122" i="13"/>
  <c r="W123" i="13"/>
  <c r="W124" i="13"/>
  <c r="W125" i="13"/>
  <c r="W126" i="13"/>
  <c r="W127" i="13"/>
  <c r="W128" i="13"/>
  <c r="W129" i="13"/>
  <c r="W130" i="13"/>
  <c r="W131" i="13"/>
  <c r="W132" i="13"/>
  <c r="W133" i="13"/>
  <c r="W134" i="13"/>
  <c r="W135" i="13"/>
  <c r="W136" i="13"/>
  <c r="W137" i="13"/>
  <c r="W138" i="13"/>
  <c r="W139" i="13"/>
  <c r="W140" i="13"/>
  <c r="W141" i="13"/>
  <c r="W142" i="13"/>
  <c r="W143" i="13"/>
  <c r="W144" i="13"/>
  <c r="W145" i="13"/>
  <c r="W146" i="13"/>
  <c r="W147" i="13"/>
  <c r="W148" i="13"/>
  <c r="W149" i="13"/>
  <c r="W150" i="13"/>
  <c r="W151" i="13"/>
  <c r="W152" i="13"/>
  <c r="W153" i="13"/>
  <c r="W154" i="13"/>
  <c r="W155" i="13"/>
  <c r="W156" i="13"/>
  <c r="W157" i="13"/>
  <c r="W158" i="13"/>
  <c r="W159" i="13"/>
  <c r="W160" i="13"/>
  <c r="W161" i="13"/>
  <c r="W162" i="13"/>
  <c r="W163" i="13"/>
  <c r="W164" i="13"/>
  <c r="W165" i="13"/>
  <c r="W166" i="13"/>
  <c r="W167" i="13"/>
  <c r="W168" i="13"/>
  <c r="W169" i="13"/>
  <c r="W170" i="13"/>
  <c r="W171" i="13"/>
  <c r="W172" i="13"/>
  <c r="W173" i="13"/>
  <c r="W174" i="13"/>
  <c r="W175" i="13"/>
  <c r="W176" i="13"/>
  <c r="W177" i="13"/>
  <c r="W178" i="13"/>
  <c r="W179" i="13"/>
  <c r="W180" i="13"/>
  <c r="W181" i="13"/>
  <c r="W182" i="13"/>
  <c r="W183" i="13"/>
  <c r="W184" i="13"/>
  <c r="W185" i="13"/>
  <c r="W186" i="13"/>
  <c r="W187" i="13"/>
  <c r="W188" i="13"/>
  <c r="W189" i="13"/>
  <c r="W190" i="13"/>
  <c r="W191" i="13"/>
  <c r="W192" i="13"/>
  <c r="W193" i="13"/>
  <c r="W194" i="13"/>
  <c r="W195" i="13"/>
  <c r="W196" i="13"/>
  <c r="W197" i="13"/>
  <c r="W198" i="13"/>
  <c r="W199" i="13"/>
  <c r="W200" i="13"/>
  <c r="W201" i="13"/>
  <c r="W202" i="13"/>
  <c r="W203" i="13"/>
  <c r="W204" i="13"/>
  <c r="W205" i="13"/>
  <c r="W206" i="13"/>
  <c r="W207" i="13"/>
  <c r="W208" i="13"/>
  <c r="W209" i="13"/>
  <c r="W210" i="13"/>
  <c r="W211" i="13"/>
  <c r="W212" i="13"/>
  <c r="W213" i="13"/>
  <c r="W214" i="13"/>
  <c r="W215" i="13"/>
  <c r="W216" i="13"/>
  <c r="W217" i="13"/>
  <c r="W218" i="13"/>
  <c r="W219" i="13"/>
  <c r="W220" i="13"/>
  <c r="W221" i="13"/>
  <c r="W222" i="13"/>
  <c r="W223" i="13"/>
  <c r="W224" i="13"/>
  <c r="W225" i="13"/>
  <c r="W226" i="13"/>
  <c r="W227" i="13"/>
  <c r="W228" i="13"/>
  <c r="W229" i="13"/>
  <c r="W230" i="13"/>
  <c r="W231" i="13"/>
  <c r="W232" i="13"/>
  <c r="W233" i="13"/>
  <c r="W234" i="13"/>
  <c r="W235" i="13"/>
  <c r="W236" i="13"/>
  <c r="W237" i="13"/>
  <c r="W238" i="13"/>
  <c r="W239" i="13"/>
  <c r="W240" i="13"/>
  <c r="W241" i="13"/>
  <c r="W242" i="13"/>
  <c r="W243" i="13"/>
  <c r="W244" i="13"/>
  <c r="W245" i="13"/>
  <c r="W246" i="13"/>
  <c r="W247" i="13"/>
  <c r="W248" i="13"/>
  <c r="W249" i="13"/>
  <c r="W250" i="13"/>
  <c r="W251" i="13"/>
  <c r="W252" i="13"/>
  <c r="W253" i="13"/>
  <c r="W254" i="13"/>
  <c r="W255" i="13"/>
  <c r="W256" i="13"/>
  <c r="W257" i="13"/>
  <c r="W258" i="13"/>
  <c r="W259" i="13"/>
  <c r="W260" i="13"/>
  <c r="W261" i="13"/>
  <c r="W262" i="13"/>
  <c r="W263" i="13"/>
  <c r="W264" i="13"/>
  <c r="W265" i="13"/>
  <c r="W266" i="13"/>
  <c r="W267" i="13"/>
  <c r="W268" i="13"/>
  <c r="W269" i="13"/>
  <c r="W270" i="13"/>
  <c r="W271" i="13"/>
  <c r="W272" i="13"/>
  <c r="W273" i="13"/>
  <c r="W274" i="13"/>
  <c r="W275" i="13"/>
  <c r="W276" i="13"/>
  <c r="W277" i="13"/>
  <c r="W278" i="13"/>
  <c r="W279" i="13"/>
  <c r="W280" i="13"/>
  <c r="W281" i="13"/>
  <c r="W282" i="13"/>
  <c r="W283" i="13"/>
  <c r="W284" i="13"/>
  <c r="W285" i="13"/>
  <c r="W286" i="13"/>
  <c r="W287" i="13"/>
  <c r="W288" i="13"/>
  <c r="W289" i="13"/>
  <c r="W290" i="13"/>
  <c r="W291" i="13"/>
  <c r="W292" i="13"/>
  <c r="W293" i="13"/>
  <c r="W294" i="13"/>
  <c r="W295" i="13"/>
  <c r="W296" i="13"/>
  <c r="W297" i="13"/>
  <c r="W298" i="13"/>
  <c r="W299" i="13"/>
  <c r="W300" i="13"/>
  <c r="W301" i="13"/>
  <c r="W302" i="13"/>
  <c r="W303" i="13"/>
  <c r="W304" i="13"/>
  <c r="W305" i="13"/>
  <c r="W306" i="13"/>
  <c r="W307" i="13"/>
  <c r="W308" i="13"/>
  <c r="W309" i="13"/>
  <c r="W310" i="13"/>
  <c r="W311" i="13"/>
  <c r="W312" i="13"/>
  <c r="W313" i="13"/>
  <c r="W314" i="13"/>
  <c r="W315" i="13"/>
  <c r="W316" i="13"/>
  <c r="W317" i="13"/>
  <c r="W318" i="13"/>
  <c r="W319" i="13"/>
  <c r="W320" i="13"/>
  <c r="W321" i="13"/>
  <c r="W322" i="13"/>
  <c r="W323" i="13"/>
  <c r="W324" i="13"/>
  <c r="W325" i="13"/>
  <c r="W326" i="13"/>
  <c r="W327" i="13"/>
  <c r="W328" i="13"/>
  <c r="W329" i="13"/>
  <c r="W330" i="13"/>
  <c r="W331" i="13"/>
  <c r="W332" i="13"/>
  <c r="W333" i="13"/>
  <c r="W334" i="13"/>
  <c r="W335" i="13"/>
  <c r="W336" i="13"/>
  <c r="W337" i="13"/>
  <c r="W338" i="13"/>
  <c r="W339" i="13"/>
  <c r="W340" i="13"/>
  <c r="W341" i="13"/>
  <c r="W342" i="13"/>
  <c r="W343" i="13"/>
  <c r="W344" i="13"/>
  <c r="W345" i="13"/>
  <c r="W346" i="13"/>
  <c r="W347" i="13"/>
  <c r="W348" i="13"/>
  <c r="W349" i="13"/>
  <c r="W350" i="13"/>
  <c r="W351" i="13"/>
  <c r="W352" i="13"/>
  <c r="W353" i="13"/>
  <c r="W354" i="13"/>
  <c r="W355" i="13"/>
  <c r="W356" i="13"/>
  <c r="W357" i="13"/>
  <c r="W358" i="13"/>
  <c r="W359" i="13"/>
  <c r="W360" i="13"/>
  <c r="W361" i="13"/>
  <c r="W362" i="13"/>
  <c r="W363" i="13"/>
  <c r="W364" i="13"/>
  <c r="W365" i="13"/>
  <c r="W366" i="13"/>
  <c r="W367" i="13"/>
  <c r="W368" i="13"/>
  <c r="W369" i="13"/>
  <c r="W370" i="13"/>
  <c r="W371" i="13"/>
  <c r="W372" i="13"/>
  <c r="W373" i="13"/>
  <c r="W374" i="13"/>
  <c r="W375" i="13"/>
  <c r="W376" i="13"/>
  <c r="W377" i="13"/>
  <c r="W378" i="13"/>
  <c r="W379" i="13"/>
  <c r="W380" i="13"/>
  <c r="W381" i="13"/>
  <c r="W382" i="13"/>
  <c r="W383" i="13"/>
  <c r="W384" i="13"/>
  <c r="W385" i="13"/>
  <c r="W386" i="13"/>
  <c r="W387" i="13"/>
  <c r="W388" i="13"/>
  <c r="W389" i="13"/>
  <c r="W390" i="13"/>
  <c r="W391" i="13"/>
  <c r="W392" i="13"/>
  <c r="W393" i="13"/>
  <c r="W394" i="13"/>
  <c r="W395" i="13"/>
  <c r="W396" i="13"/>
  <c r="W397" i="13"/>
  <c r="W398" i="13"/>
  <c r="W399" i="13"/>
  <c r="W400" i="13"/>
  <c r="W401" i="13"/>
  <c r="W402" i="13"/>
  <c r="W403" i="13"/>
  <c r="W404" i="13"/>
  <c r="W405" i="13"/>
  <c r="W406" i="13"/>
  <c r="W407" i="13"/>
  <c r="W408" i="13"/>
  <c r="W409" i="13"/>
  <c r="W410" i="13"/>
  <c r="W411" i="13"/>
  <c r="W412" i="13"/>
  <c r="W413" i="13"/>
  <c r="W414" i="13"/>
  <c r="W415" i="13"/>
  <c r="W416" i="13"/>
  <c r="W417" i="13"/>
  <c r="W418" i="13"/>
  <c r="W419" i="13"/>
  <c r="W420" i="13"/>
  <c r="W421" i="13"/>
  <c r="W422" i="13"/>
  <c r="W423" i="13"/>
  <c r="W424" i="13"/>
  <c r="W425" i="13"/>
  <c r="W426" i="13"/>
  <c r="W427" i="13"/>
  <c r="W428" i="13"/>
  <c r="W429" i="13"/>
  <c r="W430" i="13"/>
  <c r="W431" i="13"/>
  <c r="W432" i="13"/>
  <c r="W433" i="13"/>
  <c r="W434" i="13"/>
  <c r="W435" i="13"/>
  <c r="W436" i="13"/>
  <c r="W437" i="13"/>
  <c r="W438" i="13"/>
  <c r="W439" i="13"/>
  <c r="W440" i="13"/>
  <c r="W441" i="13"/>
  <c r="W442" i="13"/>
  <c r="W443" i="13"/>
  <c r="W444" i="13"/>
  <c r="W445" i="13"/>
  <c r="W446" i="13"/>
  <c r="W447" i="13"/>
  <c r="W448" i="13"/>
  <c r="W449" i="13"/>
  <c r="W450" i="13"/>
  <c r="W451" i="13"/>
  <c r="W452" i="13"/>
  <c r="W453" i="13"/>
  <c r="W454" i="13"/>
  <c r="W455" i="13"/>
  <c r="W456" i="13"/>
  <c r="W457" i="13"/>
  <c r="W458" i="13"/>
  <c r="W459" i="13"/>
  <c r="W460" i="13"/>
  <c r="W461" i="13"/>
  <c r="W462" i="13"/>
  <c r="W463" i="13"/>
  <c r="W464" i="13"/>
  <c r="W465" i="13"/>
  <c r="W466" i="13"/>
  <c r="W467" i="13"/>
  <c r="W468" i="13"/>
  <c r="W469" i="13"/>
  <c r="W470" i="13"/>
  <c r="W471" i="13"/>
  <c r="W472" i="13"/>
  <c r="W473" i="13"/>
  <c r="W474" i="13"/>
  <c r="W475" i="13"/>
  <c r="W476" i="13"/>
  <c r="W477" i="13"/>
  <c r="W478" i="13"/>
  <c r="W479" i="13"/>
  <c r="W480" i="13"/>
  <c r="W481" i="13"/>
  <c r="W482" i="13"/>
  <c r="W483" i="13"/>
  <c r="W484" i="13"/>
  <c r="W485" i="13"/>
  <c r="W486" i="13"/>
  <c r="W487" i="13"/>
  <c r="W488" i="13"/>
  <c r="W489" i="13"/>
  <c r="W490" i="13"/>
  <c r="W491" i="13"/>
  <c r="W492" i="13"/>
  <c r="W493" i="13"/>
  <c r="W494" i="13"/>
  <c r="W495" i="13"/>
  <c r="W496" i="13"/>
  <c r="W497" i="13"/>
  <c r="W498" i="13"/>
  <c r="W499" i="13"/>
  <c r="W500" i="13"/>
  <c r="W501" i="13"/>
  <c r="W502" i="13"/>
  <c r="W503" i="13"/>
  <c r="W504" i="13"/>
  <c r="W505" i="13"/>
  <c r="W506" i="13"/>
  <c r="W507" i="13"/>
  <c r="W508" i="13"/>
  <c r="W509" i="13"/>
  <c r="W510" i="13"/>
  <c r="W511" i="13"/>
  <c r="W512" i="13"/>
  <c r="W513" i="13"/>
  <c r="W514" i="13"/>
  <c r="W515" i="13"/>
  <c r="W516" i="13"/>
  <c r="W517" i="13"/>
  <c r="W518" i="13"/>
  <c r="W519" i="13"/>
  <c r="W520" i="13"/>
  <c r="W521" i="13"/>
  <c r="W522" i="13"/>
  <c r="W523" i="13"/>
  <c r="W524" i="13"/>
  <c r="W525" i="13"/>
  <c r="W526" i="13"/>
  <c r="W527" i="13"/>
  <c r="W528" i="13"/>
  <c r="W529" i="13"/>
  <c r="W530" i="13"/>
  <c r="W531" i="13"/>
  <c r="W532" i="13"/>
  <c r="W533" i="13"/>
  <c r="W534" i="13"/>
  <c r="W535" i="13"/>
  <c r="W536" i="13"/>
  <c r="W537" i="13"/>
  <c r="W538" i="13"/>
  <c r="W539" i="13"/>
  <c r="W540" i="13"/>
  <c r="W541" i="13"/>
  <c r="W542" i="13"/>
  <c r="W543" i="13"/>
  <c r="W544" i="13"/>
  <c r="W545" i="13"/>
  <c r="W546" i="13"/>
  <c r="W547" i="13"/>
  <c r="W548" i="13"/>
  <c r="W549" i="13"/>
  <c r="W550" i="13"/>
  <c r="W551" i="13"/>
  <c r="W552" i="13"/>
  <c r="W553" i="13"/>
  <c r="W554" i="13"/>
  <c r="W555" i="13"/>
  <c r="W556" i="13"/>
  <c r="W557" i="13"/>
  <c r="W558" i="13"/>
  <c r="W559" i="13"/>
  <c r="W560" i="13"/>
  <c r="W561" i="13"/>
  <c r="W562" i="13"/>
  <c r="W563" i="13"/>
  <c r="W564" i="13"/>
  <c r="W565" i="13"/>
  <c r="W566" i="13"/>
  <c r="W567" i="13"/>
  <c r="W568" i="13"/>
  <c r="W569" i="13"/>
  <c r="W570" i="13"/>
  <c r="W571" i="13"/>
  <c r="W572" i="13"/>
  <c r="W573" i="13"/>
  <c r="W574" i="13"/>
  <c r="W575" i="13"/>
  <c r="W576" i="13"/>
  <c r="W577" i="13"/>
  <c r="W578" i="13"/>
  <c r="W579" i="13"/>
  <c r="W580" i="13"/>
  <c r="W581" i="13"/>
  <c r="W582" i="13"/>
  <c r="W583" i="13"/>
  <c r="W584" i="13"/>
  <c r="W585" i="13"/>
  <c r="W586" i="13"/>
  <c r="W587" i="13"/>
  <c r="W588" i="13"/>
  <c r="W589" i="13"/>
  <c r="W590" i="13"/>
  <c r="W591" i="13"/>
  <c r="W592" i="13"/>
  <c r="W593" i="13"/>
  <c r="W594" i="13"/>
  <c r="W595" i="13"/>
  <c r="W596" i="13"/>
  <c r="W597" i="13"/>
  <c r="W598" i="13"/>
  <c r="W599" i="13"/>
  <c r="W600" i="13"/>
  <c r="W601" i="13"/>
  <c r="W602" i="13"/>
  <c r="W603" i="13"/>
  <c r="W604" i="13"/>
  <c r="W605" i="13"/>
  <c r="W606" i="13"/>
  <c r="W607" i="13"/>
  <c r="W608" i="13"/>
  <c r="W609" i="13"/>
  <c r="W610" i="13"/>
  <c r="W611" i="13"/>
  <c r="W612" i="13"/>
  <c r="W613" i="13"/>
  <c r="W614" i="13"/>
  <c r="W615" i="13"/>
  <c r="W616" i="13"/>
  <c r="W617" i="13"/>
  <c r="W618" i="13"/>
  <c r="W619" i="13"/>
  <c r="W620" i="13"/>
  <c r="W621" i="13"/>
  <c r="W622" i="13"/>
  <c r="W623" i="13"/>
  <c r="W624" i="13"/>
  <c r="W625" i="13"/>
  <c r="W626" i="13"/>
  <c r="W627" i="13"/>
  <c r="W628" i="13"/>
  <c r="W629" i="13"/>
  <c r="W630" i="13"/>
  <c r="W631" i="13"/>
  <c r="W632" i="13"/>
  <c r="W633" i="13"/>
  <c r="W634" i="13"/>
  <c r="W635" i="13"/>
  <c r="W636" i="13"/>
  <c r="W637" i="13"/>
  <c r="W638" i="13"/>
  <c r="W639" i="13"/>
  <c r="W640" i="13"/>
  <c r="W641" i="13"/>
  <c r="W642" i="13"/>
  <c r="W643" i="13"/>
  <c r="W644" i="13"/>
  <c r="W645" i="13"/>
  <c r="W646" i="13"/>
  <c r="W647" i="13"/>
  <c r="W648" i="13"/>
  <c r="W649" i="13"/>
  <c r="W650" i="13"/>
  <c r="W651" i="13"/>
  <c r="W652" i="13"/>
  <c r="W653" i="13"/>
  <c r="W654" i="13"/>
  <c r="W655" i="13"/>
  <c r="W656" i="13"/>
  <c r="W657" i="13"/>
  <c r="W658" i="13"/>
  <c r="W659" i="13"/>
  <c r="W660" i="13"/>
  <c r="W661" i="13"/>
  <c r="W662" i="13"/>
  <c r="W663" i="13"/>
  <c r="W664" i="13"/>
  <c r="W665" i="13"/>
  <c r="W666" i="13"/>
  <c r="W667" i="13"/>
  <c r="W668" i="13"/>
  <c r="W669" i="13"/>
  <c r="W670" i="13"/>
  <c r="W671" i="13"/>
  <c r="W672" i="13"/>
  <c r="W673" i="13"/>
  <c r="W674" i="13"/>
  <c r="W675" i="13"/>
  <c r="W676" i="13"/>
  <c r="W677" i="13"/>
  <c r="W678" i="13"/>
  <c r="W679" i="13"/>
  <c r="W680" i="13"/>
  <c r="W681" i="13"/>
  <c r="W682" i="13"/>
  <c r="W683" i="13"/>
  <c r="W684" i="13"/>
  <c r="W685" i="13"/>
  <c r="W686" i="13"/>
  <c r="W687" i="13"/>
  <c r="W688" i="13"/>
  <c r="W689" i="13"/>
  <c r="W690" i="13"/>
  <c r="W691" i="13"/>
  <c r="W692" i="13"/>
  <c r="W693" i="13"/>
  <c r="W694" i="13"/>
  <c r="W695" i="13"/>
  <c r="W696" i="13"/>
  <c r="W697" i="13"/>
  <c r="W698" i="13"/>
  <c r="W699" i="13"/>
  <c r="W700" i="13"/>
  <c r="W701" i="13"/>
  <c r="W702" i="13"/>
  <c r="W703" i="13"/>
  <c r="W704" i="13"/>
  <c r="W705" i="13"/>
  <c r="W706" i="13"/>
  <c r="W707" i="13"/>
  <c r="W708" i="13"/>
  <c r="W709" i="13"/>
  <c r="W710" i="13"/>
  <c r="W711" i="13"/>
  <c r="W712" i="13"/>
  <c r="W713" i="13"/>
  <c r="W714" i="13"/>
  <c r="W715" i="13"/>
  <c r="W716" i="13"/>
  <c r="W717" i="13"/>
  <c r="W718" i="13"/>
  <c r="W719" i="13"/>
  <c r="W720" i="13"/>
  <c r="W721" i="13"/>
  <c r="W722" i="13"/>
  <c r="W723" i="13"/>
  <c r="W724" i="13"/>
  <c r="W725" i="13"/>
  <c r="W726" i="13"/>
  <c r="W727" i="13"/>
  <c r="W728" i="13"/>
  <c r="W729" i="13"/>
  <c r="W730" i="13"/>
  <c r="W731" i="13"/>
  <c r="W732" i="13"/>
  <c r="W733" i="13"/>
  <c r="W734" i="13"/>
  <c r="W735" i="13"/>
  <c r="W736" i="13"/>
  <c r="W737" i="13"/>
  <c r="W738" i="13"/>
  <c r="W739" i="13"/>
  <c r="W740" i="13"/>
  <c r="W741" i="13"/>
  <c r="W742" i="13"/>
  <c r="W743" i="13"/>
  <c r="W744" i="13"/>
  <c r="W745" i="13"/>
  <c r="W746" i="13"/>
  <c r="W747" i="13"/>
  <c r="W748" i="13"/>
  <c r="W749" i="13"/>
  <c r="W750" i="13"/>
  <c r="W751" i="13"/>
  <c r="W752" i="13"/>
  <c r="W753" i="13"/>
  <c r="W754" i="13"/>
  <c r="W755" i="13"/>
  <c r="W756" i="13"/>
  <c r="W757" i="13"/>
  <c r="W758" i="13"/>
  <c r="W759" i="13"/>
  <c r="W760" i="13"/>
  <c r="W761" i="13"/>
  <c r="W762" i="13"/>
  <c r="W763" i="13"/>
  <c r="W764" i="13"/>
  <c r="W765" i="13"/>
  <c r="W766" i="13"/>
  <c r="W767" i="13"/>
  <c r="W768" i="13"/>
  <c r="W769" i="13"/>
  <c r="W770" i="13"/>
  <c r="W771" i="13"/>
  <c r="W772" i="13"/>
  <c r="W773" i="13"/>
  <c r="W774" i="13"/>
  <c r="W775" i="13"/>
  <c r="W776" i="13"/>
  <c r="W777" i="13"/>
  <c r="W778" i="13"/>
  <c r="W779" i="13"/>
  <c r="W780" i="13"/>
  <c r="W781" i="13"/>
  <c r="W782" i="13"/>
  <c r="W783" i="13"/>
  <c r="W784" i="13"/>
  <c r="W785" i="13"/>
  <c r="W786" i="13"/>
  <c r="W787" i="13"/>
  <c r="W788" i="13"/>
  <c r="W789" i="13"/>
  <c r="W790" i="13"/>
  <c r="W791" i="13"/>
  <c r="W792" i="13"/>
  <c r="W793" i="13"/>
  <c r="W794" i="13"/>
  <c r="W795" i="13"/>
  <c r="W796" i="13"/>
  <c r="W797" i="13"/>
  <c r="W798" i="13"/>
  <c r="W799" i="13"/>
  <c r="W800" i="13"/>
  <c r="W801" i="13"/>
  <c r="W802" i="13"/>
  <c r="W803" i="13"/>
  <c r="W804" i="13"/>
  <c r="W805" i="13"/>
  <c r="W806" i="13"/>
  <c r="W807" i="13"/>
  <c r="W808" i="13"/>
  <c r="W809" i="13"/>
  <c r="W810" i="13"/>
  <c r="W811" i="13"/>
  <c r="W812" i="13"/>
  <c r="W813" i="13"/>
  <c r="W814" i="13"/>
  <c r="W815" i="13"/>
  <c r="W816" i="13"/>
  <c r="W817" i="13"/>
  <c r="W818" i="13"/>
  <c r="W819" i="13"/>
  <c r="W820" i="13"/>
  <c r="W821" i="13"/>
  <c r="W822" i="13"/>
  <c r="W823" i="13"/>
  <c r="W824" i="13"/>
  <c r="W825" i="13"/>
  <c r="W826" i="13"/>
  <c r="W827" i="13"/>
  <c r="W828" i="13"/>
  <c r="W829" i="13"/>
  <c r="W830" i="13"/>
  <c r="W831" i="13"/>
  <c r="W832" i="13"/>
  <c r="W833" i="13"/>
  <c r="W834" i="13"/>
  <c r="W835" i="13"/>
  <c r="W836" i="13"/>
  <c r="W837" i="13"/>
  <c r="W838" i="13"/>
  <c r="W839" i="13"/>
  <c r="W840" i="13"/>
  <c r="W841" i="13"/>
  <c r="W842" i="13"/>
  <c r="W843" i="13"/>
  <c r="W844" i="13"/>
  <c r="W845" i="13"/>
  <c r="W846" i="13"/>
  <c r="W847" i="13"/>
  <c r="W848" i="13"/>
  <c r="W849" i="13"/>
  <c r="W850" i="13"/>
  <c r="W851" i="13"/>
  <c r="W852" i="13"/>
  <c r="W853" i="13"/>
  <c r="W854" i="13"/>
  <c r="W855" i="13"/>
  <c r="W856" i="13"/>
  <c r="W857" i="13"/>
  <c r="W858" i="13"/>
  <c r="W859" i="13"/>
  <c r="W860" i="13"/>
  <c r="W861" i="13"/>
  <c r="W862" i="13"/>
  <c r="W863" i="13"/>
  <c r="W864" i="13"/>
  <c r="W865" i="13"/>
  <c r="W866" i="13"/>
  <c r="W867" i="13"/>
  <c r="W868" i="13"/>
  <c r="W869" i="13"/>
  <c r="W870" i="13"/>
  <c r="W871" i="13"/>
  <c r="W872" i="13"/>
  <c r="W873" i="13"/>
  <c r="W874" i="13"/>
  <c r="W875" i="13"/>
  <c r="W876" i="13"/>
  <c r="W877" i="13"/>
  <c r="W878" i="13"/>
  <c r="W879" i="13"/>
  <c r="W880" i="13"/>
  <c r="W881" i="13"/>
  <c r="W882" i="13"/>
  <c r="W883" i="13"/>
  <c r="W884" i="13"/>
  <c r="W885" i="13"/>
  <c r="W886" i="13"/>
  <c r="W887" i="13"/>
  <c r="W888" i="13"/>
  <c r="W889" i="13"/>
  <c r="W890" i="13"/>
  <c r="W891" i="13"/>
  <c r="W892" i="13"/>
  <c r="W893" i="13"/>
  <c r="W894" i="13"/>
  <c r="W895" i="13"/>
  <c r="W896" i="13"/>
  <c r="W897" i="13"/>
  <c r="W898" i="13"/>
  <c r="W899" i="13"/>
  <c r="W900" i="13"/>
  <c r="W901" i="13"/>
  <c r="W902" i="13"/>
  <c r="W903" i="13"/>
  <c r="W904" i="13"/>
  <c r="W905" i="13"/>
  <c r="W906" i="13"/>
  <c r="W907" i="13"/>
  <c r="W908" i="13"/>
  <c r="W909" i="13"/>
  <c r="W910" i="13"/>
  <c r="W911" i="13"/>
  <c r="W912" i="13"/>
  <c r="W913" i="13"/>
  <c r="W914" i="13"/>
  <c r="W915" i="13"/>
  <c r="W916" i="13"/>
  <c r="W917" i="13"/>
  <c r="W918" i="13"/>
  <c r="W919" i="13"/>
  <c r="W920" i="13"/>
  <c r="W921" i="13"/>
  <c r="W922" i="13"/>
  <c r="W923" i="13"/>
  <c r="W924" i="13"/>
  <c r="W925" i="13"/>
  <c r="W926" i="13"/>
  <c r="W927" i="13"/>
  <c r="W928" i="13"/>
  <c r="W929" i="13"/>
  <c r="W930" i="13"/>
  <c r="W931" i="13"/>
  <c r="W932" i="13"/>
  <c r="W933" i="13"/>
  <c r="W934" i="13"/>
  <c r="W935" i="13"/>
  <c r="W936" i="13"/>
  <c r="W937" i="13"/>
  <c r="W938" i="13"/>
  <c r="W939" i="13"/>
  <c r="W940" i="13"/>
  <c r="W941" i="13"/>
  <c r="W942" i="13"/>
  <c r="W943" i="13"/>
  <c r="W944" i="13"/>
  <c r="W945" i="13"/>
  <c r="W946" i="13"/>
  <c r="W947" i="13"/>
  <c r="W948" i="13"/>
  <c r="W949" i="13"/>
  <c r="W950" i="13"/>
  <c r="W951" i="13"/>
  <c r="W952" i="13"/>
  <c r="W953" i="13"/>
  <c r="W954" i="13"/>
  <c r="W955" i="13"/>
  <c r="W956" i="13"/>
  <c r="W957" i="13"/>
  <c r="W958" i="13"/>
  <c r="W959" i="13"/>
  <c r="W960" i="13"/>
  <c r="W961" i="13"/>
  <c r="W962" i="13"/>
  <c r="W963" i="13"/>
  <c r="W964" i="13"/>
  <c r="W965" i="13"/>
  <c r="W966" i="13"/>
  <c r="W967" i="13"/>
  <c r="W968" i="13"/>
  <c r="W969" i="13"/>
  <c r="W970" i="13"/>
  <c r="W971" i="13"/>
  <c r="W972" i="13"/>
  <c r="W973" i="13"/>
  <c r="W974" i="13"/>
  <c r="W975" i="13"/>
  <c r="W976" i="13"/>
  <c r="W977" i="13"/>
  <c r="W978" i="13"/>
  <c r="W979" i="13"/>
  <c r="W980" i="13"/>
  <c r="W981" i="13"/>
  <c r="W982" i="13"/>
  <c r="W983" i="13"/>
  <c r="W984" i="13"/>
  <c r="W985" i="13"/>
  <c r="W986" i="13"/>
  <c r="W987" i="13"/>
  <c r="W988" i="13"/>
  <c r="W989" i="13"/>
  <c r="W990" i="13"/>
  <c r="W991" i="13"/>
  <c r="W992" i="13"/>
  <c r="W993" i="13"/>
  <c r="W994" i="13"/>
  <c r="W995" i="13"/>
  <c r="W996" i="13"/>
  <c r="W997" i="13"/>
  <c r="W998" i="13"/>
  <c r="W999" i="13"/>
  <c r="W1000" i="13"/>
  <c r="V2" i="13"/>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V34" i="13"/>
  <c r="V35" i="13"/>
  <c r="V36" i="13"/>
  <c r="V37" i="13"/>
  <c r="V38" i="13"/>
  <c r="V39" i="13"/>
  <c r="V40" i="13"/>
  <c r="V41" i="13"/>
  <c r="V42" i="13"/>
  <c r="V43" i="13"/>
  <c r="V44" i="13"/>
  <c r="V45" i="13"/>
  <c r="V46" i="13"/>
  <c r="V47" i="13"/>
  <c r="V48" i="13"/>
  <c r="V49" i="13"/>
  <c r="V50" i="13"/>
  <c r="V51" i="13"/>
  <c r="V52" i="13"/>
  <c r="V53" i="13"/>
  <c r="V54" i="13"/>
  <c r="V55" i="13"/>
  <c r="V56" i="13"/>
  <c r="V57" i="13"/>
  <c r="V58" i="13"/>
  <c r="V59" i="13"/>
  <c r="V60" i="13"/>
  <c r="V61" i="13"/>
  <c r="V62" i="13"/>
  <c r="V63" i="13"/>
  <c r="V64" i="13"/>
  <c r="V65" i="13"/>
  <c r="V66" i="13"/>
  <c r="V67" i="13"/>
  <c r="V68" i="13"/>
  <c r="V69" i="13"/>
  <c r="V70" i="13"/>
  <c r="V71" i="13"/>
  <c r="V72" i="13"/>
  <c r="V73" i="13"/>
  <c r="V74" i="13"/>
  <c r="V75" i="13"/>
  <c r="V76" i="13"/>
  <c r="V77" i="13"/>
  <c r="V78" i="13"/>
  <c r="V79" i="13"/>
  <c r="V80" i="13"/>
  <c r="V81" i="13"/>
  <c r="V82" i="13"/>
  <c r="V83" i="13"/>
  <c r="V84" i="13"/>
  <c r="V85" i="13"/>
  <c r="V86" i="13"/>
  <c r="V87" i="13"/>
  <c r="V88" i="13"/>
  <c r="V89" i="13"/>
  <c r="V90" i="13"/>
  <c r="V91" i="13"/>
  <c r="V92" i="13"/>
  <c r="V93" i="13"/>
  <c r="V94" i="13"/>
  <c r="V95" i="13"/>
  <c r="V96" i="13"/>
  <c r="V97" i="13"/>
  <c r="V98" i="13"/>
  <c r="V99" i="13"/>
  <c r="V100" i="13"/>
  <c r="V101" i="13"/>
  <c r="V102" i="13"/>
  <c r="V103" i="13"/>
  <c r="V104" i="13"/>
  <c r="V105" i="13"/>
  <c r="V106" i="13"/>
  <c r="V107" i="13"/>
  <c r="V108" i="13"/>
  <c r="V109" i="13"/>
  <c r="V110" i="13"/>
  <c r="V111" i="13"/>
  <c r="V112" i="13"/>
  <c r="V113" i="13"/>
  <c r="V114" i="13"/>
  <c r="V115" i="13"/>
  <c r="V116" i="13"/>
  <c r="V117" i="13"/>
  <c r="V118" i="13"/>
  <c r="V119" i="13"/>
  <c r="V120" i="13"/>
  <c r="V121" i="13"/>
  <c r="V122" i="13"/>
  <c r="V123" i="13"/>
  <c r="V124" i="13"/>
  <c r="V125" i="13"/>
  <c r="V126" i="13"/>
  <c r="V127" i="13"/>
  <c r="V128" i="13"/>
  <c r="V129" i="13"/>
  <c r="V130" i="13"/>
  <c r="V131" i="13"/>
  <c r="V132" i="13"/>
  <c r="V133" i="13"/>
  <c r="V134" i="13"/>
  <c r="V135" i="13"/>
  <c r="V136" i="13"/>
  <c r="V137" i="13"/>
  <c r="V138" i="13"/>
  <c r="V139" i="13"/>
  <c r="V140" i="13"/>
  <c r="V141" i="13"/>
  <c r="V142" i="13"/>
  <c r="V143" i="13"/>
  <c r="V144" i="13"/>
  <c r="V145" i="13"/>
  <c r="V146" i="13"/>
  <c r="V147" i="13"/>
  <c r="V148" i="13"/>
  <c r="V149" i="13"/>
  <c r="V150" i="13"/>
  <c r="V151" i="13"/>
  <c r="V152" i="13"/>
  <c r="V153" i="13"/>
  <c r="V154" i="13"/>
  <c r="V155" i="13"/>
  <c r="V156" i="13"/>
  <c r="V157" i="13"/>
  <c r="V158" i="13"/>
  <c r="V159" i="13"/>
  <c r="V160" i="13"/>
  <c r="V161" i="13"/>
  <c r="V162" i="13"/>
  <c r="V163" i="13"/>
  <c r="V164" i="13"/>
  <c r="V165" i="13"/>
  <c r="V166" i="13"/>
  <c r="V167" i="13"/>
  <c r="V168" i="13"/>
  <c r="V169" i="13"/>
  <c r="V170" i="13"/>
  <c r="V171" i="13"/>
  <c r="V172" i="13"/>
  <c r="V173" i="13"/>
  <c r="V174" i="13"/>
  <c r="V175" i="13"/>
  <c r="V176" i="13"/>
  <c r="V177" i="13"/>
  <c r="V178" i="13"/>
  <c r="V179" i="13"/>
  <c r="V180" i="13"/>
  <c r="V181" i="13"/>
  <c r="V182" i="13"/>
  <c r="V183" i="13"/>
  <c r="V184" i="13"/>
  <c r="V185" i="13"/>
  <c r="V186" i="13"/>
  <c r="V187" i="13"/>
  <c r="V188" i="13"/>
  <c r="V189" i="13"/>
  <c r="V190" i="13"/>
  <c r="V191" i="13"/>
  <c r="V192" i="13"/>
  <c r="V193" i="13"/>
  <c r="V194" i="13"/>
  <c r="V195" i="13"/>
  <c r="V196" i="13"/>
  <c r="V197" i="13"/>
  <c r="V198" i="13"/>
  <c r="V199" i="13"/>
  <c r="V200" i="13"/>
  <c r="V201" i="13"/>
  <c r="V202" i="13"/>
  <c r="V203" i="13"/>
  <c r="V204" i="13"/>
  <c r="V205" i="13"/>
  <c r="V206" i="13"/>
  <c r="V207" i="13"/>
  <c r="V208" i="13"/>
  <c r="V209" i="13"/>
  <c r="V210" i="13"/>
  <c r="V211" i="13"/>
  <c r="V212" i="13"/>
  <c r="V213" i="13"/>
  <c r="V214" i="13"/>
  <c r="V215" i="13"/>
  <c r="V216" i="13"/>
  <c r="V217" i="13"/>
  <c r="V218" i="13"/>
  <c r="V219" i="13"/>
  <c r="V220" i="13"/>
  <c r="V221" i="13"/>
  <c r="V222" i="13"/>
  <c r="V223" i="13"/>
  <c r="V224" i="13"/>
  <c r="V225" i="13"/>
  <c r="V226" i="13"/>
  <c r="V227" i="13"/>
  <c r="V228" i="13"/>
  <c r="V229" i="13"/>
  <c r="V230" i="13"/>
  <c r="V231" i="13"/>
  <c r="V232" i="13"/>
  <c r="V233" i="13"/>
  <c r="V234" i="13"/>
  <c r="V235" i="13"/>
  <c r="V236" i="13"/>
  <c r="V237" i="13"/>
  <c r="V238" i="13"/>
  <c r="V239" i="13"/>
  <c r="V240" i="13"/>
  <c r="V241" i="13"/>
  <c r="V242" i="13"/>
  <c r="V243" i="13"/>
  <c r="V244" i="13"/>
  <c r="V245" i="13"/>
  <c r="V246" i="13"/>
  <c r="V247" i="13"/>
  <c r="V248" i="13"/>
  <c r="V249" i="13"/>
  <c r="V250" i="13"/>
  <c r="V251" i="13"/>
  <c r="V252" i="13"/>
  <c r="V253" i="13"/>
  <c r="V254" i="13"/>
  <c r="V255" i="13"/>
  <c r="V256" i="13"/>
  <c r="V257" i="13"/>
  <c r="V258" i="13"/>
  <c r="V259" i="13"/>
  <c r="V260" i="13"/>
  <c r="V261" i="13"/>
  <c r="V262" i="13"/>
  <c r="V263" i="13"/>
  <c r="V264" i="13"/>
  <c r="V265" i="13"/>
  <c r="V266" i="13"/>
  <c r="V267" i="13"/>
  <c r="V268" i="13"/>
  <c r="V269" i="13"/>
  <c r="V270" i="13"/>
  <c r="V271" i="13"/>
  <c r="V272" i="13"/>
  <c r="V273" i="13"/>
  <c r="V274" i="13"/>
  <c r="V275" i="13"/>
  <c r="V276" i="13"/>
  <c r="V277" i="13"/>
  <c r="V278" i="13"/>
  <c r="V279" i="13"/>
  <c r="V280" i="13"/>
  <c r="V281" i="13"/>
  <c r="V282" i="13"/>
  <c r="V283" i="13"/>
  <c r="V284" i="13"/>
  <c r="V285" i="13"/>
  <c r="V286" i="13"/>
  <c r="V287" i="13"/>
  <c r="V288" i="13"/>
  <c r="V289" i="13"/>
  <c r="V290" i="13"/>
  <c r="V291" i="13"/>
  <c r="V292" i="13"/>
  <c r="V293" i="13"/>
  <c r="V294" i="13"/>
  <c r="V295" i="13"/>
  <c r="V296" i="13"/>
  <c r="V297" i="13"/>
  <c r="V298" i="13"/>
  <c r="V299" i="13"/>
  <c r="V300" i="13"/>
  <c r="V301" i="13"/>
  <c r="V302" i="13"/>
  <c r="V303" i="13"/>
  <c r="V304" i="13"/>
  <c r="V305" i="13"/>
  <c r="V306" i="13"/>
  <c r="V307" i="13"/>
  <c r="V308" i="13"/>
  <c r="V309" i="13"/>
  <c r="V310" i="13"/>
  <c r="V311" i="13"/>
  <c r="V312" i="13"/>
  <c r="V313" i="13"/>
  <c r="V314" i="13"/>
  <c r="V315" i="13"/>
  <c r="V316" i="13"/>
  <c r="V317" i="13"/>
  <c r="V318" i="13"/>
  <c r="V319" i="13"/>
  <c r="V320" i="13"/>
  <c r="V321" i="13"/>
  <c r="V322" i="13"/>
  <c r="V323" i="13"/>
  <c r="V324" i="13"/>
  <c r="V325" i="13"/>
  <c r="V326" i="13"/>
  <c r="V327" i="13"/>
  <c r="V328" i="13"/>
  <c r="V329" i="13"/>
  <c r="V330" i="13"/>
  <c r="V331" i="13"/>
  <c r="V332" i="13"/>
  <c r="V333" i="13"/>
  <c r="V334" i="13"/>
  <c r="V335" i="13"/>
  <c r="V336" i="13"/>
  <c r="V337" i="13"/>
  <c r="V338" i="13"/>
  <c r="V339" i="13"/>
  <c r="V340" i="13"/>
  <c r="V341" i="13"/>
  <c r="V342" i="13"/>
  <c r="V343" i="13"/>
  <c r="V344" i="13"/>
  <c r="V345" i="13"/>
  <c r="V346" i="13"/>
  <c r="V347" i="13"/>
  <c r="V348" i="13"/>
  <c r="V349" i="13"/>
  <c r="V350" i="13"/>
  <c r="V351" i="13"/>
  <c r="V352" i="13"/>
  <c r="V353" i="13"/>
  <c r="V354" i="13"/>
  <c r="V355" i="13"/>
  <c r="V356" i="13"/>
  <c r="V357" i="13"/>
  <c r="V358" i="13"/>
  <c r="V359" i="13"/>
  <c r="V360" i="13"/>
  <c r="V361" i="13"/>
  <c r="V362" i="13"/>
  <c r="V363" i="13"/>
  <c r="V364" i="13"/>
  <c r="V365" i="13"/>
  <c r="V366" i="13"/>
  <c r="V367" i="13"/>
  <c r="V368" i="13"/>
  <c r="V369" i="13"/>
  <c r="V370" i="13"/>
  <c r="V371" i="13"/>
  <c r="V372" i="13"/>
  <c r="V373" i="13"/>
  <c r="V374" i="13"/>
  <c r="V375" i="13"/>
  <c r="V376" i="13"/>
  <c r="V377" i="13"/>
  <c r="V378" i="13"/>
  <c r="V379" i="13"/>
  <c r="V380" i="13"/>
  <c r="V381" i="13"/>
  <c r="V382" i="13"/>
  <c r="V383" i="13"/>
  <c r="V384" i="13"/>
  <c r="V385" i="13"/>
  <c r="V386" i="13"/>
  <c r="V387" i="13"/>
  <c r="V388" i="13"/>
  <c r="V389" i="13"/>
  <c r="V390" i="13"/>
  <c r="V391" i="13"/>
  <c r="V392" i="13"/>
  <c r="V393" i="13"/>
  <c r="V394" i="13"/>
  <c r="V395" i="13"/>
  <c r="V396" i="13"/>
  <c r="V397" i="13"/>
  <c r="V398" i="13"/>
  <c r="V399" i="13"/>
  <c r="V400" i="13"/>
  <c r="V401" i="13"/>
  <c r="V402" i="13"/>
  <c r="V403" i="13"/>
  <c r="V404" i="13"/>
  <c r="V405" i="13"/>
  <c r="V406" i="13"/>
  <c r="V407" i="13"/>
  <c r="V408" i="13"/>
  <c r="V409" i="13"/>
  <c r="V410" i="13"/>
  <c r="V411" i="13"/>
  <c r="V412" i="13"/>
  <c r="V413" i="13"/>
  <c r="V414" i="13"/>
  <c r="V415" i="13"/>
  <c r="V416" i="13"/>
  <c r="V417" i="13"/>
  <c r="V418" i="13"/>
  <c r="V419" i="13"/>
  <c r="V420" i="13"/>
  <c r="V421" i="13"/>
  <c r="V422" i="13"/>
  <c r="V423" i="13"/>
  <c r="V424" i="13"/>
  <c r="V425" i="13"/>
  <c r="V426" i="13"/>
  <c r="V427" i="13"/>
  <c r="V428" i="13"/>
  <c r="V429" i="13"/>
  <c r="V430" i="13"/>
  <c r="V431" i="13"/>
  <c r="V432" i="13"/>
  <c r="V433" i="13"/>
  <c r="V434" i="13"/>
  <c r="V435" i="13"/>
  <c r="V436" i="13"/>
  <c r="V437" i="13"/>
  <c r="V438" i="13"/>
  <c r="V439" i="13"/>
  <c r="V440" i="13"/>
  <c r="V441" i="13"/>
  <c r="V442" i="13"/>
  <c r="V443" i="13"/>
  <c r="V444" i="13"/>
  <c r="V445" i="13"/>
  <c r="V446" i="13"/>
  <c r="V447" i="13"/>
  <c r="V448" i="13"/>
  <c r="V449" i="13"/>
  <c r="V450" i="13"/>
  <c r="V451" i="13"/>
  <c r="V452" i="13"/>
  <c r="V453" i="13"/>
  <c r="V454" i="13"/>
  <c r="V455" i="13"/>
  <c r="V456" i="13"/>
  <c r="V457" i="13"/>
  <c r="V458" i="13"/>
  <c r="V459" i="13"/>
  <c r="V460" i="13"/>
  <c r="V461" i="13"/>
  <c r="V462" i="13"/>
  <c r="V463" i="13"/>
  <c r="V464" i="13"/>
  <c r="V465" i="13"/>
  <c r="V466" i="13"/>
  <c r="V467" i="13"/>
  <c r="V468" i="13"/>
  <c r="V469" i="13"/>
  <c r="V470" i="13"/>
  <c r="V471" i="13"/>
  <c r="V472" i="13"/>
  <c r="V473" i="13"/>
  <c r="V474" i="13"/>
  <c r="V475" i="13"/>
  <c r="V476" i="13"/>
  <c r="V477" i="13"/>
  <c r="V478" i="13"/>
  <c r="V479" i="13"/>
  <c r="V480" i="13"/>
  <c r="V481" i="13"/>
  <c r="V482" i="13"/>
  <c r="V483" i="13"/>
  <c r="V484" i="13"/>
  <c r="V485" i="13"/>
  <c r="V486" i="13"/>
  <c r="V487" i="13"/>
  <c r="V488" i="13"/>
  <c r="V489" i="13"/>
  <c r="V490" i="13"/>
  <c r="V491" i="13"/>
  <c r="V492" i="13"/>
  <c r="V493" i="13"/>
  <c r="V494" i="13"/>
  <c r="V495" i="13"/>
  <c r="V496" i="13"/>
  <c r="V497" i="13"/>
  <c r="V498" i="13"/>
  <c r="V499" i="13"/>
  <c r="V500" i="13"/>
  <c r="V501" i="13"/>
  <c r="V502" i="13"/>
  <c r="V503" i="13"/>
  <c r="V504" i="13"/>
  <c r="V505" i="13"/>
  <c r="V506" i="13"/>
  <c r="V507" i="13"/>
  <c r="V508" i="13"/>
  <c r="V509" i="13"/>
  <c r="V510" i="13"/>
  <c r="V511" i="13"/>
  <c r="V512" i="13"/>
  <c r="V513" i="13"/>
  <c r="V514" i="13"/>
  <c r="V515" i="13"/>
  <c r="V516" i="13"/>
  <c r="V517" i="13"/>
  <c r="V518" i="13"/>
  <c r="V519" i="13"/>
  <c r="V520" i="13"/>
  <c r="V521" i="13"/>
  <c r="V522" i="13"/>
  <c r="V523" i="13"/>
  <c r="V524" i="13"/>
  <c r="V525" i="13"/>
  <c r="V526" i="13"/>
  <c r="V527" i="13"/>
  <c r="V528" i="13"/>
  <c r="V529" i="13"/>
  <c r="V530" i="13"/>
  <c r="V531" i="13"/>
  <c r="V532" i="13"/>
  <c r="V533" i="13"/>
  <c r="V534" i="13"/>
  <c r="V535" i="13"/>
  <c r="V536" i="13"/>
  <c r="V537" i="13"/>
  <c r="V538" i="13"/>
  <c r="V539" i="13"/>
  <c r="V540" i="13"/>
  <c r="V541" i="13"/>
  <c r="V542" i="13"/>
  <c r="V543" i="13"/>
  <c r="V544" i="13"/>
  <c r="V545" i="13"/>
  <c r="V546" i="13"/>
  <c r="V547" i="13"/>
  <c r="V548" i="13"/>
  <c r="V549" i="13"/>
  <c r="V550" i="13"/>
  <c r="V551" i="13"/>
  <c r="V552" i="13"/>
  <c r="V553" i="13"/>
  <c r="V554" i="13"/>
  <c r="V555" i="13"/>
  <c r="V556" i="13"/>
  <c r="V557" i="13"/>
  <c r="V558" i="13"/>
  <c r="V559" i="13"/>
  <c r="V560" i="13"/>
  <c r="V561" i="13"/>
  <c r="V562" i="13"/>
  <c r="V563" i="13"/>
  <c r="V564" i="13"/>
  <c r="V565" i="13"/>
  <c r="V566" i="13"/>
  <c r="V567" i="13"/>
  <c r="V568" i="13"/>
  <c r="V569" i="13"/>
  <c r="V570" i="13"/>
  <c r="V571" i="13"/>
  <c r="V572" i="13"/>
  <c r="V573" i="13"/>
  <c r="V574" i="13"/>
  <c r="V575" i="13"/>
  <c r="V576" i="13"/>
  <c r="V577" i="13"/>
  <c r="V578" i="13"/>
  <c r="V579" i="13"/>
  <c r="V580" i="13"/>
  <c r="V581" i="13"/>
  <c r="V582" i="13"/>
  <c r="V583" i="13"/>
  <c r="V584" i="13"/>
  <c r="V585" i="13"/>
  <c r="V586" i="13"/>
  <c r="V587" i="13"/>
  <c r="V588" i="13"/>
  <c r="V589" i="13"/>
  <c r="V590" i="13"/>
  <c r="V591" i="13"/>
  <c r="V592" i="13"/>
  <c r="V593" i="13"/>
  <c r="V594" i="13"/>
  <c r="V595" i="13"/>
  <c r="V596" i="13"/>
  <c r="V597" i="13"/>
  <c r="V598" i="13"/>
  <c r="V599" i="13"/>
  <c r="V600" i="13"/>
  <c r="V601" i="13"/>
  <c r="V602" i="13"/>
  <c r="V603" i="13"/>
  <c r="V604" i="13"/>
  <c r="V605" i="13"/>
  <c r="V606" i="13"/>
  <c r="V607" i="13"/>
  <c r="V608" i="13"/>
  <c r="V609" i="13"/>
  <c r="V610" i="13"/>
  <c r="V611" i="13"/>
  <c r="V612" i="13"/>
  <c r="V613" i="13"/>
  <c r="V614" i="13"/>
  <c r="V615" i="13"/>
  <c r="V616" i="13"/>
  <c r="V617" i="13"/>
  <c r="V618" i="13"/>
  <c r="V619" i="13"/>
  <c r="V620" i="13"/>
  <c r="V621" i="13"/>
  <c r="V622" i="13"/>
  <c r="V623" i="13"/>
  <c r="V624" i="13"/>
  <c r="V625" i="13"/>
  <c r="V626" i="13"/>
  <c r="V627" i="13"/>
  <c r="V628" i="13"/>
  <c r="V629" i="13"/>
  <c r="V630" i="13"/>
  <c r="V631" i="13"/>
  <c r="V632" i="13"/>
  <c r="V633" i="13"/>
  <c r="V634" i="13"/>
  <c r="V635" i="13"/>
  <c r="V636" i="13"/>
  <c r="V637" i="13"/>
  <c r="V638" i="13"/>
  <c r="V639" i="13"/>
  <c r="V640" i="13"/>
  <c r="V641" i="13"/>
  <c r="V642" i="13"/>
  <c r="V643" i="13"/>
  <c r="V644" i="13"/>
  <c r="V645" i="13"/>
  <c r="V646" i="13"/>
  <c r="V647" i="13"/>
  <c r="V648" i="13"/>
  <c r="V649" i="13"/>
  <c r="V650" i="13"/>
  <c r="V651" i="13"/>
  <c r="V652" i="13"/>
  <c r="V653" i="13"/>
  <c r="V654" i="13"/>
  <c r="V655" i="13"/>
  <c r="V656" i="13"/>
  <c r="V657" i="13"/>
  <c r="V658" i="13"/>
  <c r="V659" i="13"/>
  <c r="V660" i="13"/>
  <c r="V661" i="13"/>
  <c r="V662" i="13"/>
  <c r="V663" i="13"/>
  <c r="V664" i="13"/>
  <c r="V665" i="13"/>
  <c r="V666" i="13"/>
  <c r="V667" i="13"/>
  <c r="V668" i="13"/>
  <c r="V669" i="13"/>
  <c r="V670" i="13"/>
  <c r="V671" i="13"/>
  <c r="V672" i="13"/>
  <c r="V673" i="13"/>
  <c r="V674" i="13"/>
  <c r="V675" i="13"/>
  <c r="V676" i="13"/>
  <c r="V677" i="13"/>
  <c r="V678" i="13"/>
  <c r="V679" i="13"/>
  <c r="V680" i="13"/>
  <c r="V681" i="13"/>
  <c r="V682" i="13"/>
  <c r="V683" i="13"/>
  <c r="V684" i="13"/>
  <c r="V685" i="13"/>
  <c r="V686" i="13"/>
  <c r="V687" i="13"/>
  <c r="V688" i="13"/>
  <c r="V689" i="13"/>
  <c r="V690" i="13"/>
  <c r="V691" i="13"/>
  <c r="V692" i="13"/>
  <c r="V693" i="13"/>
  <c r="V694" i="13"/>
  <c r="V695" i="13"/>
  <c r="V696" i="13"/>
  <c r="V697" i="13"/>
  <c r="V698" i="13"/>
  <c r="V699" i="13"/>
  <c r="V700" i="13"/>
  <c r="V701" i="13"/>
  <c r="V702" i="13"/>
  <c r="V703" i="13"/>
  <c r="V704" i="13"/>
  <c r="V705" i="13"/>
  <c r="V706" i="13"/>
  <c r="V707" i="13"/>
  <c r="V708" i="13"/>
  <c r="V709" i="13"/>
  <c r="V710" i="13"/>
  <c r="V711" i="13"/>
  <c r="V712" i="13"/>
  <c r="V713" i="13"/>
  <c r="V714" i="13"/>
  <c r="V715" i="13"/>
  <c r="V716" i="13"/>
  <c r="V717" i="13"/>
  <c r="V718" i="13"/>
  <c r="V719" i="13"/>
  <c r="V720" i="13"/>
  <c r="V721" i="13"/>
  <c r="V722" i="13"/>
  <c r="V723" i="13"/>
  <c r="V724" i="13"/>
  <c r="V725" i="13"/>
  <c r="V726" i="13"/>
  <c r="V727" i="13"/>
  <c r="V728" i="13"/>
  <c r="V729" i="13"/>
  <c r="V730" i="13"/>
  <c r="V731" i="13"/>
  <c r="V732" i="13"/>
  <c r="V733" i="13"/>
  <c r="V734" i="13"/>
  <c r="V735" i="13"/>
  <c r="V736" i="13"/>
  <c r="V737" i="13"/>
  <c r="V738" i="13"/>
  <c r="V739" i="13"/>
  <c r="V740" i="13"/>
  <c r="V741" i="13"/>
  <c r="V742" i="13"/>
  <c r="V743" i="13"/>
  <c r="V744" i="13"/>
  <c r="V745" i="13"/>
  <c r="V746" i="13"/>
  <c r="V747" i="13"/>
  <c r="V748" i="13"/>
  <c r="V749" i="13"/>
  <c r="V750" i="13"/>
  <c r="V751" i="13"/>
  <c r="V752" i="13"/>
  <c r="V753" i="13"/>
  <c r="V754" i="13"/>
  <c r="V755" i="13"/>
  <c r="V756" i="13"/>
  <c r="V757" i="13"/>
  <c r="V758" i="13"/>
  <c r="V759" i="13"/>
  <c r="V760" i="13"/>
  <c r="V761" i="13"/>
  <c r="V762" i="13"/>
  <c r="V763" i="13"/>
  <c r="V764" i="13"/>
  <c r="V765" i="13"/>
  <c r="V766" i="13"/>
  <c r="V767" i="13"/>
  <c r="V768" i="13"/>
  <c r="V769" i="13"/>
  <c r="V770" i="13"/>
  <c r="V771" i="13"/>
  <c r="V772" i="13"/>
  <c r="V773" i="13"/>
  <c r="V774" i="13"/>
  <c r="V775" i="13"/>
  <c r="V776" i="13"/>
  <c r="V777" i="13"/>
  <c r="V778" i="13"/>
  <c r="V779" i="13"/>
  <c r="V780" i="13"/>
  <c r="V781" i="13"/>
  <c r="V782" i="13"/>
  <c r="V783" i="13"/>
  <c r="V784" i="13"/>
  <c r="V785" i="13"/>
  <c r="V786" i="13"/>
  <c r="V787" i="13"/>
  <c r="V788" i="13"/>
  <c r="V789" i="13"/>
  <c r="V790" i="13"/>
  <c r="V791" i="13"/>
  <c r="V792" i="13"/>
  <c r="V793" i="13"/>
  <c r="V794" i="13"/>
  <c r="V795" i="13"/>
  <c r="V796" i="13"/>
  <c r="V797" i="13"/>
  <c r="V798" i="13"/>
  <c r="V799" i="13"/>
  <c r="V800" i="13"/>
  <c r="V801" i="13"/>
  <c r="V802" i="13"/>
  <c r="V803" i="13"/>
  <c r="V804" i="13"/>
  <c r="V805" i="13"/>
  <c r="V806" i="13"/>
  <c r="V807" i="13"/>
  <c r="V808" i="13"/>
  <c r="V809" i="13"/>
  <c r="V810" i="13"/>
  <c r="V811" i="13"/>
  <c r="V812" i="13"/>
  <c r="V813" i="13"/>
  <c r="V814" i="13"/>
  <c r="V815" i="13"/>
  <c r="V816" i="13"/>
  <c r="V817" i="13"/>
  <c r="V818" i="13"/>
  <c r="V819" i="13"/>
  <c r="V820" i="13"/>
  <c r="V821" i="13"/>
  <c r="V822" i="13"/>
  <c r="V823" i="13"/>
  <c r="V824" i="13"/>
  <c r="V825" i="13"/>
  <c r="V826" i="13"/>
  <c r="V827" i="13"/>
  <c r="V828" i="13"/>
  <c r="V829" i="13"/>
  <c r="V830" i="13"/>
  <c r="V831" i="13"/>
  <c r="V832" i="13"/>
  <c r="V833" i="13"/>
  <c r="V834" i="13"/>
  <c r="V835" i="13"/>
  <c r="V836" i="13"/>
  <c r="V837" i="13"/>
  <c r="V838" i="13"/>
  <c r="V839" i="13"/>
  <c r="V840" i="13"/>
  <c r="V841" i="13"/>
  <c r="V842" i="13"/>
  <c r="V843" i="13"/>
  <c r="V844" i="13"/>
  <c r="V845" i="13"/>
  <c r="V846" i="13"/>
  <c r="V847" i="13"/>
  <c r="V848" i="13"/>
  <c r="V849" i="13"/>
  <c r="V850" i="13"/>
  <c r="V851" i="13"/>
  <c r="V852" i="13"/>
  <c r="V853" i="13"/>
  <c r="V854" i="13"/>
  <c r="V855" i="13"/>
  <c r="V856" i="13"/>
  <c r="V857" i="13"/>
  <c r="V858" i="13"/>
  <c r="V859" i="13"/>
  <c r="V860" i="13"/>
  <c r="V861" i="13"/>
  <c r="V862" i="13"/>
  <c r="V863" i="13"/>
  <c r="V864" i="13"/>
  <c r="V865" i="13"/>
  <c r="V866" i="13"/>
  <c r="V867" i="13"/>
  <c r="V868" i="13"/>
  <c r="V869" i="13"/>
  <c r="V870" i="13"/>
  <c r="V871" i="13"/>
  <c r="V872" i="13"/>
  <c r="V873" i="13"/>
  <c r="V874" i="13"/>
  <c r="V875" i="13"/>
  <c r="V876" i="13"/>
  <c r="V877" i="13"/>
  <c r="V878" i="13"/>
  <c r="V879" i="13"/>
  <c r="V880" i="13"/>
  <c r="V881" i="13"/>
  <c r="V882" i="13"/>
  <c r="V883" i="13"/>
  <c r="V884" i="13"/>
  <c r="V885" i="13"/>
  <c r="V886" i="13"/>
  <c r="V887" i="13"/>
  <c r="V888" i="13"/>
  <c r="V889" i="13"/>
  <c r="V890" i="13"/>
  <c r="V891" i="13"/>
  <c r="V892" i="13"/>
  <c r="V893" i="13"/>
  <c r="V894" i="13"/>
  <c r="V895" i="13"/>
  <c r="V896" i="13"/>
  <c r="V897" i="13"/>
  <c r="V898" i="13"/>
  <c r="V899" i="13"/>
  <c r="V900" i="13"/>
  <c r="V901" i="13"/>
  <c r="V902" i="13"/>
  <c r="V903" i="13"/>
  <c r="V904" i="13"/>
  <c r="V905" i="13"/>
  <c r="V906" i="13"/>
  <c r="V907" i="13"/>
  <c r="V908" i="13"/>
  <c r="V909" i="13"/>
  <c r="V910" i="13"/>
  <c r="V911" i="13"/>
  <c r="V912" i="13"/>
  <c r="V913" i="13"/>
  <c r="V914" i="13"/>
  <c r="V915" i="13"/>
  <c r="V916" i="13"/>
  <c r="V917" i="13"/>
  <c r="V918" i="13"/>
  <c r="V919" i="13"/>
  <c r="V920" i="13"/>
  <c r="V921" i="13"/>
  <c r="V922" i="13"/>
  <c r="V923" i="13"/>
  <c r="V924" i="13"/>
  <c r="V925" i="13"/>
  <c r="V926" i="13"/>
  <c r="V927" i="13"/>
  <c r="V928" i="13"/>
  <c r="V929" i="13"/>
  <c r="V930" i="13"/>
  <c r="V931" i="13"/>
  <c r="V932" i="13"/>
  <c r="V933" i="13"/>
  <c r="V934" i="13"/>
  <c r="V935" i="13"/>
  <c r="V936" i="13"/>
  <c r="V937" i="13"/>
  <c r="V938" i="13"/>
  <c r="V939" i="13"/>
  <c r="V940" i="13"/>
  <c r="V941" i="13"/>
  <c r="V942" i="13"/>
  <c r="V943" i="13"/>
  <c r="V944" i="13"/>
  <c r="V945" i="13"/>
  <c r="V946" i="13"/>
  <c r="V947" i="13"/>
  <c r="V948" i="13"/>
  <c r="V949" i="13"/>
  <c r="V950" i="13"/>
  <c r="V951" i="13"/>
  <c r="V952" i="13"/>
  <c r="V953" i="13"/>
  <c r="V954" i="13"/>
  <c r="V955" i="13"/>
  <c r="V956" i="13"/>
  <c r="V957" i="13"/>
  <c r="V958" i="13"/>
  <c r="V959" i="13"/>
  <c r="V960" i="13"/>
  <c r="V961" i="13"/>
  <c r="V962" i="13"/>
  <c r="V963" i="13"/>
  <c r="V964" i="13"/>
  <c r="V965" i="13"/>
  <c r="V966" i="13"/>
  <c r="V967" i="13"/>
  <c r="V968" i="13"/>
  <c r="V969" i="13"/>
  <c r="V970" i="13"/>
  <c r="V971" i="13"/>
  <c r="V972" i="13"/>
  <c r="V973" i="13"/>
  <c r="V974" i="13"/>
  <c r="V975" i="13"/>
  <c r="V976" i="13"/>
  <c r="V977" i="13"/>
  <c r="V978" i="13"/>
  <c r="V979" i="13"/>
  <c r="V980" i="13"/>
  <c r="V981" i="13"/>
  <c r="V982" i="13"/>
  <c r="V983" i="13"/>
  <c r="V984" i="13"/>
  <c r="V985" i="13"/>
  <c r="V986" i="13"/>
  <c r="V987" i="13"/>
  <c r="V988" i="13"/>
  <c r="V989" i="13"/>
  <c r="V990" i="13"/>
  <c r="V991" i="13"/>
  <c r="V992" i="13"/>
  <c r="V993" i="13"/>
  <c r="V994" i="13"/>
  <c r="V995" i="13"/>
  <c r="V996" i="13"/>
  <c r="V997" i="13"/>
  <c r="V998" i="13"/>
  <c r="V999" i="13"/>
  <c r="V1000" i="13"/>
  <c r="V1001" i="13"/>
  <c r="S550" i="13"/>
  <c r="R3" i="13"/>
  <c r="S3" i="13" s="1"/>
  <c r="R4" i="13"/>
  <c r="S4" i="13" s="1"/>
  <c r="R5" i="13"/>
  <c r="S5" i="13" s="1"/>
  <c r="R6" i="13"/>
  <c r="S6" i="13" s="1"/>
  <c r="R7" i="13"/>
  <c r="S7" i="13" s="1"/>
  <c r="R8" i="13"/>
  <c r="S8" i="13" s="1"/>
  <c r="R9" i="13"/>
  <c r="S9" i="13" s="1"/>
  <c r="R10" i="13"/>
  <c r="S10" i="13" s="1"/>
  <c r="R11" i="13"/>
  <c r="S11" i="13" s="1"/>
  <c r="R12" i="13"/>
  <c r="S12" i="13" s="1"/>
  <c r="R13" i="13"/>
  <c r="S13" i="13" s="1"/>
  <c r="R14" i="13"/>
  <c r="S14" i="13" s="1"/>
  <c r="R15" i="13"/>
  <c r="S15" i="13" s="1"/>
  <c r="R16" i="13"/>
  <c r="S16" i="13" s="1"/>
  <c r="R17" i="13"/>
  <c r="S17" i="13" s="1"/>
  <c r="R18" i="13"/>
  <c r="S18" i="13" s="1"/>
  <c r="R19" i="13"/>
  <c r="S19" i="13" s="1"/>
  <c r="R20" i="13"/>
  <c r="S20" i="13" s="1"/>
  <c r="R21" i="13"/>
  <c r="S21" i="13" s="1"/>
  <c r="R22" i="13"/>
  <c r="S22" i="13" s="1"/>
  <c r="R23" i="13"/>
  <c r="S23" i="13" s="1"/>
  <c r="R24" i="13"/>
  <c r="S24" i="13" s="1"/>
  <c r="R25" i="13"/>
  <c r="S25" i="13" s="1"/>
  <c r="R26" i="13"/>
  <c r="S26" i="13" s="1"/>
  <c r="R27" i="13"/>
  <c r="S27" i="13" s="1"/>
  <c r="R28" i="13"/>
  <c r="S28" i="13" s="1"/>
  <c r="R29" i="13"/>
  <c r="S29" i="13" s="1"/>
  <c r="R30" i="13"/>
  <c r="S30" i="13" s="1"/>
  <c r="R31" i="13"/>
  <c r="S31" i="13" s="1"/>
  <c r="R32" i="13"/>
  <c r="S32" i="13" s="1"/>
  <c r="R33" i="13"/>
  <c r="S33" i="13" s="1"/>
  <c r="R34" i="13"/>
  <c r="S34" i="13" s="1"/>
  <c r="R35" i="13"/>
  <c r="S35" i="13" s="1"/>
  <c r="R36" i="13"/>
  <c r="S36" i="13" s="1"/>
  <c r="R37" i="13"/>
  <c r="S37" i="13" s="1"/>
  <c r="R38" i="13"/>
  <c r="S38" i="13" s="1"/>
  <c r="R39" i="13"/>
  <c r="S39" i="13" s="1"/>
  <c r="R40" i="13"/>
  <c r="S40" i="13" s="1"/>
  <c r="R41" i="13"/>
  <c r="S41" i="13" s="1"/>
  <c r="R42" i="13"/>
  <c r="S42" i="13" s="1"/>
  <c r="R43" i="13"/>
  <c r="S43" i="13" s="1"/>
  <c r="R44" i="13"/>
  <c r="S44" i="13" s="1"/>
  <c r="R45" i="13"/>
  <c r="S45" i="13" s="1"/>
  <c r="R46" i="13"/>
  <c r="S46" i="13" s="1"/>
  <c r="R47" i="13"/>
  <c r="S47" i="13" s="1"/>
  <c r="R48" i="13"/>
  <c r="S48" i="13" s="1"/>
  <c r="R49" i="13"/>
  <c r="S49" i="13" s="1"/>
  <c r="R50" i="13"/>
  <c r="S50" i="13" s="1"/>
  <c r="R51" i="13"/>
  <c r="S51" i="13" s="1"/>
  <c r="R52" i="13"/>
  <c r="S52" i="13" s="1"/>
  <c r="R53" i="13"/>
  <c r="S53" i="13" s="1"/>
  <c r="R54" i="13"/>
  <c r="S54" i="13" s="1"/>
  <c r="R55" i="13"/>
  <c r="S55" i="13" s="1"/>
  <c r="R56" i="13"/>
  <c r="S56" i="13" s="1"/>
  <c r="R57" i="13"/>
  <c r="S57" i="13" s="1"/>
  <c r="R58" i="13"/>
  <c r="S58" i="13" s="1"/>
  <c r="R59" i="13"/>
  <c r="S59" i="13" s="1"/>
  <c r="R60" i="13"/>
  <c r="S60" i="13" s="1"/>
  <c r="R61" i="13"/>
  <c r="S61" i="13" s="1"/>
  <c r="R62" i="13"/>
  <c r="S62" i="13" s="1"/>
  <c r="R63" i="13"/>
  <c r="S63" i="13" s="1"/>
  <c r="R64" i="13"/>
  <c r="S64" i="13" s="1"/>
  <c r="R65" i="13"/>
  <c r="S65" i="13" s="1"/>
  <c r="R66" i="13"/>
  <c r="S66" i="13" s="1"/>
  <c r="R67" i="13"/>
  <c r="S67" i="13" s="1"/>
  <c r="R68" i="13"/>
  <c r="S68" i="13" s="1"/>
  <c r="R69" i="13"/>
  <c r="S69" i="13" s="1"/>
  <c r="R70" i="13"/>
  <c r="S70" i="13" s="1"/>
  <c r="R71" i="13"/>
  <c r="S71" i="13" s="1"/>
  <c r="R72" i="13"/>
  <c r="S72" i="13" s="1"/>
  <c r="R73" i="13"/>
  <c r="S73" i="13" s="1"/>
  <c r="R74" i="13"/>
  <c r="S74" i="13" s="1"/>
  <c r="R75" i="13"/>
  <c r="S75" i="13" s="1"/>
  <c r="R76" i="13"/>
  <c r="S76" i="13" s="1"/>
  <c r="R77" i="13"/>
  <c r="S77" i="13" s="1"/>
  <c r="R78" i="13"/>
  <c r="S78" i="13" s="1"/>
  <c r="R79" i="13"/>
  <c r="S79" i="13" s="1"/>
  <c r="R80" i="13"/>
  <c r="S80" i="13" s="1"/>
  <c r="R81" i="13"/>
  <c r="S81" i="13" s="1"/>
  <c r="R82" i="13"/>
  <c r="S82" i="13" s="1"/>
  <c r="R83" i="13"/>
  <c r="S83" i="13" s="1"/>
  <c r="R84" i="13"/>
  <c r="S84" i="13" s="1"/>
  <c r="R85" i="13"/>
  <c r="S85" i="13" s="1"/>
  <c r="R86" i="13"/>
  <c r="S86" i="13" s="1"/>
  <c r="R87" i="13"/>
  <c r="S87" i="13" s="1"/>
  <c r="R88" i="13"/>
  <c r="S88" i="13" s="1"/>
  <c r="R89" i="13"/>
  <c r="S89" i="13" s="1"/>
  <c r="R90" i="13"/>
  <c r="S90" i="13" s="1"/>
  <c r="R91" i="13"/>
  <c r="S91" i="13" s="1"/>
  <c r="R92" i="13"/>
  <c r="S92" i="13" s="1"/>
  <c r="R93" i="13"/>
  <c r="S93" i="13" s="1"/>
  <c r="R94" i="13"/>
  <c r="S94" i="13" s="1"/>
  <c r="R95" i="13"/>
  <c r="S95" i="13" s="1"/>
  <c r="R96" i="13"/>
  <c r="S96" i="13" s="1"/>
  <c r="R97" i="13"/>
  <c r="S97" i="13" s="1"/>
  <c r="R98" i="13"/>
  <c r="S98" i="13" s="1"/>
  <c r="R99" i="13"/>
  <c r="S99" i="13" s="1"/>
  <c r="R100" i="13"/>
  <c r="S100" i="13" s="1"/>
  <c r="R101" i="13"/>
  <c r="S101" i="13" s="1"/>
  <c r="R102" i="13"/>
  <c r="S102" i="13" s="1"/>
  <c r="R103" i="13"/>
  <c r="S103" i="13" s="1"/>
  <c r="R104" i="13"/>
  <c r="S104" i="13" s="1"/>
  <c r="R105" i="13"/>
  <c r="S105" i="13" s="1"/>
  <c r="R106" i="13"/>
  <c r="S106" i="13" s="1"/>
  <c r="R107" i="13"/>
  <c r="S107" i="13" s="1"/>
  <c r="R108" i="13"/>
  <c r="S108" i="13" s="1"/>
  <c r="R109" i="13"/>
  <c r="S109" i="13" s="1"/>
  <c r="R110" i="13"/>
  <c r="S110" i="13" s="1"/>
  <c r="R111" i="13"/>
  <c r="S111" i="13" s="1"/>
  <c r="R112" i="13"/>
  <c r="S112" i="13" s="1"/>
  <c r="R113" i="13"/>
  <c r="S113" i="13" s="1"/>
  <c r="R114" i="13"/>
  <c r="S114" i="13" s="1"/>
  <c r="R115" i="13"/>
  <c r="S115" i="13" s="1"/>
  <c r="R116" i="13"/>
  <c r="S116" i="13" s="1"/>
  <c r="R117" i="13"/>
  <c r="S117" i="13" s="1"/>
  <c r="R118" i="13"/>
  <c r="S118" i="13" s="1"/>
  <c r="R119" i="13"/>
  <c r="S119" i="13" s="1"/>
  <c r="R120" i="13"/>
  <c r="S120" i="13" s="1"/>
  <c r="R121" i="13"/>
  <c r="S121" i="13" s="1"/>
  <c r="R122" i="13"/>
  <c r="S122" i="13" s="1"/>
  <c r="R123" i="13"/>
  <c r="S123" i="13" s="1"/>
  <c r="R124" i="13"/>
  <c r="S124" i="13" s="1"/>
  <c r="R125" i="13"/>
  <c r="S125" i="13" s="1"/>
  <c r="R126" i="13"/>
  <c r="S126" i="13" s="1"/>
  <c r="R127" i="13"/>
  <c r="S127" i="13" s="1"/>
  <c r="R128" i="13"/>
  <c r="S128" i="13" s="1"/>
  <c r="R129" i="13"/>
  <c r="S129" i="13" s="1"/>
  <c r="R130" i="13"/>
  <c r="S130" i="13" s="1"/>
  <c r="R131" i="13"/>
  <c r="S131" i="13" s="1"/>
  <c r="R132" i="13"/>
  <c r="S132" i="13" s="1"/>
  <c r="R133" i="13"/>
  <c r="S133" i="13" s="1"/>
  <c r="R134" i="13"/>
  <c r="S134" i="13" s="1"/>
  <c r="R135" i="13"/>
  <c r="S135" i="13" s="1"/>
  <c r="R136" i="13"/>
  <c r="S136" i="13" s="1"/>
  <c r="R137" i="13"/>
  <c r="S137" i="13" s="1"/>
  <c r="R138" i="13"/>
  <c r="S138" i="13" s="1"/>
  <c r="R139" i="13"/>
  <c r="S139" i="13" s="1"/>
  <c r="R140" i="13"/>
  <c r="S140" i="13" s="1"/>
  <c r="R141" i="13"/>
  <c r="S141" i="13" s="1"/>
  <c r="R142" i="13"/>
  <c r="S142" i="13" s="1"/>
  <c r="R143" i="13"/>
  <c r="S143" i="13" s="1"/>
  <c r="R144" i="13"/>
  <c r="S144" i="13" s="1"/>
  <c r="R145" i="13"/>
  <c r="S145" i="13" s="1"/>
  <c r="R146" i="13"/>
  <c r="S146" i="13" s="1"/>
  <c r="R147" i="13"/>
  <c r="S147" i="13" s="1"/>
  <c r="R148" i="13"/>
  <c r="S148" i="13" s="1"/>
  <c r="R149" i="13"/>
  <c r="S149" i="13" s="1"/>
  <c r="R150" i="13"/>
  <c r="S150" i="13" s="1"/>
  <c r="R151" i="13"/>
  <c r="S151" i="13" s="1"/>
  <c r="R152" i="13"/>
  <c r="S152" i="13" s="1"/>
  <c r="R153" i="13"/>
  <c r="S153" i="13" s="1"/>
  <c r="R154" i="13"/>
  <c r="S154" i="13" s="1"/>
  <c r="R155" i="13"/>
  <c r="S155" i="13" s="1"/>
  <c r="R156" i="13"/>
  <c r="S156" i="13" s="1"/>
  <c r="R157" i="13"/>
  <c r="S157" i="13" s="1"/>
  <c r="R158" i="13"/>
  <c r="S158" i="13" s="1"/>
  <c r="R159" i="13"/>
  <c r="S159" i="13" s="1"/>
  <c r="R160" i="13"/>
  <c r="S160" i="13" s="1"/>
  <c r="R161" i="13"/>
  <c r="S161" i="13" s="1"/>
  <c r="R162" i="13"/>
  <c r="S162" i="13" s="1"/>
  <c r="R163" i="13"/>
  <c r="S163" i="13" s="1"/>
  <c r="R164" i="13"/>
  <c r="S164" i="13" s="1"/>
  <c r="R165" i="13"/>
  <c r="S165" i="13" s="1"/>
  <c r="R166" i="13"/>
  <c r="S166" i="13" s="1"/>
  <c r="R167" i="13"/>
  <c r="S167" i="13" s="1"/>
  <c r="R168" i="13"/>
  <c r="S168" i="13" s="1"/>
  <c r="R169" i="13"/>
  <c r="S169" i="13" s="1"/>
  <c r="R170" i="13"/>
  <c r="S170" i="13" s="1"/>
  <c r="R171" i="13"/>
  <c r="S171" i="13" s="1"/>
  <c r="R172" i="13"/>
  <c r="S172" i="13" s="1"/>
  <c r="R173" i="13"/>
  <c r="S173" i="13" s="1"/>
  <c r="R174" i="13"/>
  <c r="S174" i="13" s="1"/>
  <c r="R175" i="13"/>
  <c r="S175" i="13" s="1"/>
  <c r="R176" i="13"/>
  <c r="S176" i="13" s="1"/>
  <c r="R177" i="13"/>
  <c r="S177" i="13" s="1"/>
  <c r="R178" i="13"/>
  <c r="S178" i="13" s="1"/>
  <c r="R179" i="13"/>
  <c r="S179" i="13" s="1"/>
  <c r="R180" i="13"/>
  <c r="S180" i="13" s="1"/>
  <c r="R181" i="13"/>
  <c r="S181" i="13" s="1"/>
  <c r="R182" i="13"/>
  <c r="S182" i="13" s="1"/>
  <c r="R183" i="13"/>
  <c r="S183" i="13" s="1"/>
  <c r="R184" i="13"/>
  <c r="S184" i="13" s="1"/>
  <c r="R185" i="13"/>
  <c r="S185" i="13" s="1"/>
  <c r="R186" i="13"/>
  <c r="S186" i="13" s="1"/>
  <c r="R187" i="13"/>
  <c r="S187" i="13" s="1"/>
  <c r="R188" i="13"/>
  <c r="S188" i="13" s="1"/>
  <c r="R189" i="13"/>
  <c r="S189" i="13" s="1"/>
  <c r="R190" i="13"/>
  <c r="S190" i="13" s="1"/>
  <c r="R191" i="13"/>
  <c r="S191" i="13" s="1"/>
  <c r="R192" i="13"/>
  <c r="S192" i="13" s="1"/>
  <c r="R193" i="13"/>
  <c r="S193" i="13" s="1"/>
  <c r="R194" i="13"/>
  <c r="S194" i="13" s="1"/>
  <c r="R195" i="13"/>
  <c r="S195" i="13" s="1"/>
  <c r="R196" i="13"/>
  <c r="S196" i="13" s="1"/>
  <c r="R197" i="13"/>
  <c r="S197" i="13" s="1"/>
  <c r="R198" i="13"/>
  <c r="S198" i="13" s="1"/>
  <c r="R199" i="13"/>
  <c r="S199" i="13" s="1"/>
  <c r="R200" i="13"/>
  <c r="S200" i="13" s="1"/>
  <c r="R201" i="13"/>
  <c r="S201" i="13" s="1"/>
  <c r="R202" i="13"/>
  <c r="S202" i="13" s="1"/>
  <c r="R203" i="13"/>
  <c r="S203" i="13" s="1"/>
  <c r="R204" i="13"/>
  <c r="S204" i="13" s="1"/>
  <c r="R205" i="13"/>
  <c r="S205" i="13" s="1"/>
  <c r="R206" i="13"/>
  <c r="S206" i="13" s="1"/>
  <c r="R207" i="13"/>
  <c r="S207" i="13" s="1"/>
  <c r="R208" i="13"/>
  <c r="S208" i="13" s="1"/>
  <c r="R209" i="13"/>
  <c r="S209" i="13" s="1"/>
  <c r="R210" i="13"/>
  <c r="S210" i="13" s="1"/>
  <c r="R211" i="13"/>
  <c r="S211" i="13" s="1"/>
  <c r="R212" i="13"/>
  <c r="S212" i="13" s="1"/>
  <c r="R213" i="13"/>
  <c r="S213" i="13" s="1"/>
  <c r="R214" i="13"/>
  <c r="S214" i="13" s="1"/>
  <c r="R215" i="13"/>
  <c r="S215" i="13" s="1"/>
  <c r="R216" i="13"/>
  <c r="S216" i="13" s="1"/>
  <c r="R217" i="13"/>
  <c r="S217" i="13" s="1"/>
  <c r="R218" i="13"/>
  <c r="S218" i="13" s="1"/>
  <c r="R219" i="13"/>
  <c r="S219" i="13" s="1"/>
  <c r="R220" i="13"/>
  <c r="S220" i="13" s="1"/>
  <c r="R221" i="13"/>
  <c r="S221" i="13" s="1"/>
  <c r="R222" i="13"/>
  <c r="S222" i="13" s="1"/>
  <c r="R223" i="13"/>
  <c r="S223" i="13" s="1"/>
  <c r="R224" i="13"/>
  <c r="S224" i="13" s="1"/>
  <c r="R225" i="13"/>
  <c r="S225" i="13" s="1"/>
  <c r="R226" i="13"/>
  <c r="S226" i="13" s="1"/>
  <c r="R227" i="13"/>
  <c r="S227" i="13" s="1"/>
  <c r="R228" i="13"/>
  <c r="S228" i="13" s="1"/>
  <c r="R229" i="13"/>
  <c r="S229" i="13" s="1"/>
  <c r="R230" i="13"/>
  <c r="S230" i="13" s="1"/>
  <c r="R231" i="13"/>
  <c r="S231" i="13" s="1"/>
  <c r="R232" i="13"/>
  <c r="S232" i="13" s="1"/>
  <c r="R233" i="13"/>
  <c r="S233" i="13" s="1"/>
  <c r="R234" i="13"/>
  <c r="S234" i="13" s="1"/>
  <c r="R235" i="13"/>
  <c r="S235" i="13" s="1"/>
  <c r="R236" i="13"/>
  <c r="S236" i="13" s="1"/>
  <c r="R237" i="13"/>
  <c r="S237" i="13" s="1"/>
  <c r="R238" i="13"/>
  <c r="S238" i="13" s="1"/>
  <c r="R239" i="13"/>
  <c r="S239" i="13" s="1"/>
  <c r="R240" i="13"/>
  <c r="S240" i="13" s="1"/>
  <c r="R241" i="13"/>
  <c r="S241" i="13" s="1"/>
  <c r="R242" i="13"/>
  <c r="S242" i="13" s="1"/>
  <c r="R243" i="13"/>
  <c r="S243" i="13" s="1"/>
  <c r="R244" i="13"/>
  <c r="S244" i="13" s="1"/>
  <c r="R245" i="13"/>
  <c r="S245" i="13" s="1"/>
  <c r="R246" i="13"/>
  <c r="S246" i="13" s="1"/>
  <c r="R247" i="13"/>
  <c r="S247" i="13" s="1"/>
  <c r="R248" i="13"/>
  <c r="S248" i="13" s="1"/>
  <c r="R249" i="13"/>
  <c r="S249" i="13" s="1"/>
  <c r="R250" i="13"/>
  <c r="S250" i="13" s="1"/>
  <c r="R251" i="13"/>
  <c r="S251" i="13" s="1"/>
  <c r="R252" i="13"/>
  <c r="S252" i="13" s="1"/>
  <c r="R253" i="13"/>
  <c r="S253" i="13" s="1"/>
  <c r="R254" i="13"/>
  <c r="S254" i="13" s="1"/>
  <c r="R255" i="13"/>
  <c r="S255" i="13" s="1"/>
  <c r="R256" i="13"/>
  <c r="S256" i="13" s="1"/>
  <c r="R257" i="13"/>
  <c r="S257" i="13" s="1"/>
  <c r="R258" i="13"/>
  <c r="S258" i="13" s="1"/>
  <c r="R259" i="13"/>
  <c r="S259" i="13" s="1"/>
  <c r="R260" i="13"/>
  <c r="S260" i="13" s="1"/>
  <c r="R261" i="13"/>
  <c r="S261" i="13" s="1"/>
  <c r="R262" i="13"/>
  <c r="S262" i="13" s="1"/>
  <c r="R263" i="13"/>
  <c r="S263" i="13" s="1"/>
  <c r="R264" i="13"/>
  <c r="S264" i="13" s="1"/>
  <c r="R265" i="13"/>
  <c r="S265" i="13" s="1"/>
  <c r="R266" i="13"/>
  <c r="S266" i="13" s="1"/>
  <c r="R267" i="13"/>
  <c r="S267" i="13" s="1"/>
  <c r="R268" i="13"/>
  <c r="S268" i="13" s="1"/>
  <c r="R269" i="13"/>
  <c r="S269" i="13" s="1"/>
  <c r="R270" i="13"/>
  <c r="S270" i="13" s="1"/>
  <c r="R271" i="13"/>
  <c r="S271" i="13" s="1"/>
  <c r="R272" i="13"/>
  <c r="S272" i="13" s="1"/>
  <c r="R273" i="13"/>
  <c r="S273" i="13" s="1"/>
  <c r="R274" i="13"/>
  <c r="S274" i="13" s="1"/>
  <c r="R275" i="13"/>
  <c r="S275" i="13" s="1"/>
  <c r="R276" i="13"/>
  <c r="S276" i="13" s="1"/>
  <c r="R277" i="13"/>
  <c r="S277" i="13" s="1"/>
  <c r="R278" i="13"/>
  <c r="S278" i="13" s="1"/>
  <c r="R279" i="13"/>
  <c r="S279" i="13" s="1"/>
  <c r="R280" i="13"/>
  <c r="S280" i="13" s="1"/>
  <c r="R281" i="13"/>
  <c r="S281" i="13" s="1"/>
  <c r="R282" i="13"/>
  <c r="S282" i="13" s="1"/>
  <c r="R283" i="13"/>
  <c r="S283" i="13" s="1"/>
  <c r="R284" i="13"/>
  <c r="S284" i="13" s="1"/>
  <c r="R285" i="13"/>
  <c r="S285" i="13" s="1"/>
  <c r="R286" i="13"/>
  <c r="S286" i="13" s="1"/>
  <c r="R287" i="13"/>
  <c r="S287" i="13" s="1"/>
  <c r="R288" i="13"/>
  <c r="S288" i="13" s="1"/>
  <c r="R289" i="13"/>
  <c r="S289" i="13" s="1"/>
  <c r="R290" i="13"/>
  <c r="S290" i="13" s="1"/>
  <c r="R291" i="13"/>
  <c r="S291" i="13" s="1"/>
  <c r="R292" i="13"/>
  <c r="S292" i="13" s="1"/>
  <c r="R293" i="13"/>
  <c r="S293" i="13" s="1"/>
  <c r="R294" i="13"/>
  <c r="S294" i="13" s="1"/>
  <c r="R295" i="13"/>
  <c r="S295" i="13" s="1"/>
  <c r="R296" i="13"/>
  <c r="S296" i="13" s="1"/>
  <c r="R297" i="13"/>
  <c r="S297" i="13" s="1"/>
  <c r="R298" i="13"/>
  <c r="S298" i="13" s="1"/>
  <c r="R299" i="13"/>
  <c r="S299" i="13" s="1"/>
  <c r="R300" i="13"/>
  <c r="S300" i="13" s="1"/>
  <c r="R301" i="13"/>
  <c r="S301" i="13" s="1"/>
  <c r="R302" i="13"/>
  <c r="S302" i="13" s="1"/>
  <c r="R303" i="13"/>
  <c r="S303" i="13" s="1"/>
  <c r="R304" i="13"/>
  <c r="S304" i="13" s="1"/>
  <c r="R305" i="13"/>
  <c r="S305" i="13" s="1"/>
  <c r="R306" i="13"/>
  <c r="S306" i="13" s="1"/>
  <c r="R307" i="13"/>
  <c r="S307" i="13" s="1"/>
  <c r="R308" i="13"/>
  <c r="S308" i="13" s="1"/>
  <c r="R309" i="13"/>
  <c r="S309" i="13" s="1"/>
  <c r="R310" i="13"/>
  <c r="S310" i="13" s="1"/>
  <c r="R311" i="13"/>
  <c r="S311" i="13" s="1"/>
  <c r="R312" i="13"/>
  <c r="S312" i="13" s="1"/>
  <c r="R313" i="13"/>
  <c r="S313" i="13" s="1"/>
  <c r="R314" i="13"/>
  <c r="S314" i="13" s="1"/>
  <c r="R315" i="13"/>
  <c r="S315" i="13" s="1"/>
  <c r="R316" i="13"/>
  <c r="S316" i="13" s="1"/>
  <c r="R317" i="13"/>
  <c r="S317" i="13" s="1"/>
  <c r="R318" i="13"/>
  <c r="S318" i="13" s="1"/>
  <c r="R319" i="13"/>
  <c r="S319" i="13" s="1"/>
  <c r="R320" i="13"/>
  <c r="S320" i="13" s="1"/>
  <c r="R321" i="13"/>
  <c r="S321" i="13" s="1"/>
  <c r="R322" i="13"/>
  <c r="S322" i="13" s="1"/>
  <c r="R323" i="13"/>
  <c r="S323" i="13" s="1"/>
  <c r="R324" i="13"/>
  <c r="S324" i="13" s="1"/>
  <c r="R325" i="13"/>
  <c r="S325" i="13" s="1"/>
  <c r="R326" i="13"/>
  <c r="S326" i="13" s="1"/>
  <c r="R327" i="13"/>
  <c r="S327" i="13" s="1"/>
  <c r="R328" i="13"/>
  <c r="S328" i="13" s="1"/>
  <c r="R329" i="13"/>
  <c r="S329" i="13" s="1"/>
  <c r="R330" i="13"/>
  <c r="S330" i="13" s="1"/>
  <c r="R331" i="13"/>
  <c r="S331" i="13" s="1"/>
  <c r="R332" i="13"/>
  <c r="S332" i="13" s="1"/>
  <c r="R333" i="13"/>
  <c r="S333" i="13" s="1"/>
  <c r="R334" i="13"/>
  <c r="S334" i="13" s="1"/>
  <c r="R335" i="13"/>
  <c r="S335" i="13" s="1"/>
  <c r="R336" i="13"/>
  <c r="S336" i="13" s="1"/>
  <c r="R337" i="13"/>
  <c r="S337" i="13" s="1"/>
  <c r="R338" i="13"/>
  <c r="S338" i="13" s="1"/>
  <c r="R339" i="13"/>
  <c r="S339" i="13" s="1"/>
  <c r="R340" i="13"/>
  <c r="S340" i="13" s="1"/>
  <c r="R341" i="13"/>
  <c r="S341" i="13" s="1"/>
  <c r="R342" i="13"/>
  <c r="S342" i="13" s="1"/>
  <c r="R343" i="13"/>
  <c r="S343" i="13" s="1"/>
  <c r="R344" i="13"/>
  <c r="S344" i="13" s="1"/>
  <c r="R345" i="13"/>
  <c r="S345" i="13" s="1"/>
  <c r="R346" i="13"/>
  <c r="S346" i="13" s="1"/>
  <c r="R347" i="13"/>
  <c r="S347" i="13" s="1"/>
  <c r="R348" i="13"/>
  <c r="S348" i="13" s="1"/>
  <c r="R349" i="13"/>
  <c r="S349" i="13" s="1"/>
  <c r="R350" i="13"/>
  <c r="S350" i="13" s="1"/>
  <c r="R351" i="13"/>
  <c r="S351" i="13" s="1"/>
  <c r="R352" i="13"/>
  <c r="S352" i="13" s="1"/>
  <c r="R353" i="13"/>
  <c r="S353" i="13" s="1"/>
  <c r="R354" i="13"/>
  <c r="S354" i="13" s="1"/>
  <c r="R355" i="13"/>
  <c r="S355" i="13" s="1"/>
  <c r="R356" i="13"/>
  <c r="S356" i="13" s="1"/>
  <c r="R357" i="13"/>
  <c r="S357" i="13" s="1"/>
  <c r="R358" i="13"/>
  <c r="S358" i="13" s="1"/>
  <c r="R359" i="13"/>
  <c r="S359" i="13" s="1"/>
  <c r="R360" i="13"/>
  <c r="S360" i="13" s="1"/>
  <c r="R361" i="13"/>
  <c r="S361" i="13" s="1"/>
  <c r="R362" i="13"/>
  <c r="S362" i="13" s="1"/>
  <c r="R363" i="13"/>
  <c r="S363" i="13" s="1"/>
  <c r="R364" i="13"/>
  <c r="S364" i="13" s="1"/>
  <c r="R365" i="13"/>
  <c r="S365" i="13" s="1"/>
  <c r="R366" i="13"/>
  <c r="S366" i="13" s="1"/>
  <c r="R367" i="13"/>
  <c r="S367" i="13" s="1"/>
  <c r="R368" i="13"/>
  <c r="S368" i="13" s="1"/>
  <c r="R369" i="13"/>
  <c r="S369" i="13" s="1"/>
  <c r="R370" i="13"/>
  <c r="S370" i="13" s="1"/>
  <c r="R371" i="13"/>
  <c r="S371" i="13" s="1"/>
  <c r="R372" i="13"/>
  <c r="S372" i="13" s="1"/>
  <c r="R373" i="13"/>
  <c r="S373" i="13" s="1"/>
  <c r="R374" i="13"/>
  <c r="S374" i="13" s="1"/>
  <c r="R375" i="13"/>
  <c r="S375" i="13" s="1"/>
  <c r="R376" i="13"/>
  <c r="S376" i="13" s="1"/>
  <c r="R377" i="13"/>
  <c r="S377" i="13" s="1"/>
  <c r="R378" i="13"/>
  <c r="S378" i="13" s="1"/>
  <c r="R379" i="13"/>
  <c r="S379" i="13" s="1"/>
  <c r="R380" i="13"/>
  <c r="S380" i="13" s="1"/>
  <c r="R381" i="13"/>
  <c r="S381" i="13" s="1"/>
  <c r="R382" i="13"/>
  <c r="S382" i="13" s="1"/>
  <c r="R383" i="13"/>
  <c r="S383" i="13" s="1"/>
  <c r="R384" i="13"/>
  <c r="S384" i="13" s="1"/>
  <c r="R385" i="13"/>
  <c r="S385" i="13" s="1"/>
  <c r="R386" i="13"/>
  <c r="S386" i="13" s="1"/>
  <c r="R387" i="13"/>
  <c r="S387" i="13" s="1"/>
  <c r="R388" i="13"/>
  <c r="S388" i="13" s="1"/>
  <c r="R389" i="13"/>
  <c r="S389" i="13" s="1"/>
  <c r="R390" i="13"/>
  <c r="S390" i="13" s="1"/>
  <c r="R391" i="13"/>
  <c r="S391" i="13" s="1"/>
  <c r="R392" i="13"/>
  <c r="S392" i="13" s="1"/>
  <c r="R393" i="13"/>
  <c r="S393" i="13" s="1"/>
  <c r="R394" i="13"/>
  <c r="S394" i="13" s="1"/>
  <c r="R395" i="13"/>
  <c r="S395" i="13" s="1"/>
  <c r="R396" i="13"/>
  <c r="S396" i="13" s="1"/>
  <c r="R397" i="13"/>
  <c r="S397" i="13" s="1"/>
  <c r="R398" i="13"/>
  <c r="S398" i="13" s="1"/>
  <c r="R399" i="13"/>
  <c r="S399" i="13" s="1"/>
  <c r="R400" i="13"/>
  <c r="S400" i="13" s="1"/>
  <c r="R401" i="13"/>
  <c r="S401" i="13" s="1"/>
  <c r="R402" i="13"/>
  <c r="S402" i="13" s="1"/>
  <c r="R403" i="13"/>
  <c r="S403" i="13" s="1"/>
  <c r="R404" i="13"/>
  <c r="S404" i="13" s="1"/>
  <c r="R405" i="13"/>
  <c r="S405" i="13" s="1"/>
  <c r="R406" i="13"/>
  <c r="S406" i="13" s="1"/>
  <c r="R407" i="13"/>
  <c r="S407" i="13" s="1"/>
  <c r="R408" i="13"/>
  <c r="S408" i="13" s="1"/>
  <c r="R409" i="13"/>
  <c r="S409" i="13" s="1"/>
  <c r="R410" i="13"/>
  <c r="S410" i="13" s="1"/>
  <c r="R411" i="13"/>
  <c r="S411" i="13" s="1"/>
  <c r="R412" i="13"/>
  <c r="S412" i="13" s="1"/>
  <c r="R413" i="13"/>
  <c r="S413" i="13" s="1"/>
  <c r="R414" i="13"/>
  <c r="S414" i="13" s="1"/>
  <c r="R415" i="13"/>
  <c r="S415" i="13" s="1"/>
  <c r="R416" i="13"/>
  <c r="S416" i="13" s="1"/>
  <c r="R417" i="13"/>
  <c r="S417" i="13" s="1"/>
  <c r="R418" i="13"/>
  <c r="S418" i="13" s="1"/>
  <c r="R419" i="13"/>
  <c r="S419" i="13" s="1"/>
  <c r="R420" i="13"/>
  <c r="S420" i="13" s="1"/>
  <c r="R421" i="13"/>
  <c r="S421" i="13" s="1"/>
  <c r="R422" i="13"/>
  <c r="S422" i="13" s="1"/>
  <c r="R423" i="13"/>
  <c r="S423" i="13" s="1"/>
  <c r="R424" i="13"/>
  <c r="S424" i="13" s="1"/>
  <c r="R425" i="13"/>
  <c r="S425" i="13" s="1"/>
  <c r="R426" i="13"/>
  <c r="S426" i="13" s="1"/>
  <c r="R427" i="13"/>
  <c r="S427" i="13" s="1"/>
  <c r="R428" i="13"/>
  <c r="S428" i="13" s="1"/>
  <c r="R429" i="13"/>
  <c r="S429" i="13" s="1"/>
  <c r="R430" i="13"/>
  <c r="S430" i="13" s="1"/>
  <c r="R431" i="13"/>
  <c r="S431" i="13" s="1"/>
  <c r="R432" i="13"/>
  <c r="S432" i="13" s="1"/>
  <c r="R433" i="13"/>
  <c r="S433" i="13" s="1"/>
  <c r="R434" i="13"/>
  <c r="S434" i="13" s="1"/>
  <c r="R435" i="13"/>
  <c r="S435" i="13" s="1"/>
  <c r="R436" i="13"/>
  <c r="S436" i="13" s="1"/>
  <c r="R437" i="13"/>
  <c r="S437" i="13" s="1"/>
  <c r="R438" i="13"/>
  <c r="S438" i="13" s="1"/>
  <c r="R439" i="13"/>
  <c r="S439" i="13" s="1"/>
  <c r="R440" i="13"/>
  <c r="S440" i="13" s="1"/>
  <c r="R441" i="13"/>
  <c r="S441" i="13" s="1"/>
  <c r="R442" i="13"/>
  <c r="S442" i="13" s="1"/>
  <c r="R443" i="13"/>
  <c r="S443" i="13" s="1"/>
  <c r="R444" i="13"/>
  <c r="S444" i="13" s="1"/>
  <c r="R445" i="13"/>
  <c r="S445" i="13" s="1"/>
  <c r="R446" i="13"/>
  <c r="S446" i="13" s="1"/>
  <c r="R447" i="13"/>
  <c r="S447" i="13" s="1"/>
  <c r="R448" i="13"/>
  <c r="S448" i="13" s="1"/>
  <c r="R449" i="13"/>
  <c r="S449" i="13" s="1"/>
  <c r="R450" i="13"/>
  <c r="S450" i="13" s="1"/>
  <c r="R451" i="13"/>
  <c r="S451" i="13" s="1"/>
  <c r="R452" i="13"/>
  <c r="S452" i="13" s="1"/>
  <c r="R453" i="13"/>
  <c r="S453" i="13" s="1"/>
  <c r="R454" i="13"/>
  <c r="S454" i="13" s="1"/>
  <c r="R455" i="13"/>
  <c r="S455" i="13" s="1"/>
  <c r="R456" i="13"/>
  <c r="S456" i="13" s="1"/>
  <c r="R457" i="13"/>
  <c r="S457" i="13" s="1"/>
  <c r="R458" i="13"/>
  <c r="S458" i="13" s="1"/>
  <c r="R459" i="13"/>
  <c r="S459" i="13" s="1"/>
  <c r="R460" i="13"/>
  <c r="S460" i="13" s="1"/>
  <c r="R461" i="13"/>
  <c r="S461" i="13" s="1"/>
  <c r="R462" i="13"/>
  <c r="S462" i="13" s="1"/>
  <c r="R463" i="13"/>
  <c r="S463" i="13" s="1"/>
  <c r="R464" i="13"/>
  <c r="S464" i="13" s="1"/>
  <c r="R465" i="13"/>
  <c r="S465" i="13" s="1"/>
  <c r="R466" i="13"/>
  <c r="S466" i="13" s="1"/>
  <c r="R467" i="13"/>
  <c r="S467" i="13" s="1"/>
  <c r="R468" i="13"/>
  <c r="S468" i="13" s="1"/>
  <c r="R469" i="13"/>
  <c r="S469" i="13" s="1"/>
  <c r="R470" i="13"/>
  <c r="S470" i="13" s="1"/>
  <c r="R471" i="13"/>
  <c r="S471" i="13" s="1"/>
  <c r="R472" i="13"/>
  <c r="S472" i="13" s="1"/>
  <c r="R473" i="13"/>
  <c r="S473" i="13" s="1"/>
  <c r="R474" i="13"/>
  <c r="S474" i="13" s="1"/>
  <c r="R475" i="13"/>
  <c r="S475" i="13" s="1"/>
  <c r="R476" i="13"/>
  <c r="S476" i="13" s="1"/>
  <c r="R477" i="13"/>
  <c r="S477" i="13" s="1"/>
  <c r="R478" i="13"/>
  <c r="S478" i="13" s="1"/>
  <c r="R479" i="13"/>
  <c r="S479" i="13" s="1"/>
  <c r="R480" i="13"/>
  <c r="S480" i="13" s="1"/>
  <c r="R481" i="13"/>
  <c r="S481" i="13" s="1"/>
  <c r="R482" i="13"/>
  <c r="S482" i="13" s="1"/>
  <c r="R483" i="13"/>
  <c r="S483" i="13" s="1"/>
  <c r="R484" i="13"/>
  <c r="S484" i="13" s="1"/>
  <c r="R485" i="13"/>
  <c r="S485" i="13" s="1"/>
  <c r="R486" i="13"/>
  <c r="S486" i="13" s="1"/>
  <c r="R487" i="13"/>
  <c r="S487" i="13" s="1"/>
  <c r="R488" i="13"/>
  <c r="S488" i="13" s="1"/>
  <c r="R489" i="13"/>
  <c r="S489" i="13" s="1"/>
  <c r="R490" i="13"/>
  <c r="S490" i="13" s="1"/>
  <c r="R491" i="13"/>
  <c r="S491" i="13" s="1"/>
  <c r="R492" i="13"/>
  <c r="S492" i="13" s="1"/>
  <c r="R493" i="13"/>
  <c r="S493" i="13" s="1"/>
  <c r="R494" i="13"/>
  <c r="S494" i="13" s="1"/>
  <c r="R495" i="13"/>
  <c r="S495" i="13" s="1"/>
  <c r="R496" i="13"/>
  <c r="S496" i="13" s="1"/>
  <c r="R497" i="13"/>
  <c r="S497" i="13" s="1"/>
  <c r="R498" i="13"/>
  <c r="S498" i="13" s="1"/>
  <c r="R499" i="13"/>
  <c r="S499" i="13" s="1"/>
  <c r="R500" i="13"/>
  <c r="S500" i="13" s="1"/>
  <c r="R501" i="13"/>
  <c r="S501" i="13" s="1"/>
  <c r="R502" i="13"/>
  <c r="S502" i="13" s="1"/>
  <c r="R503" i="13"/>
  <c r="S503" i="13" s="1"/>
  <c r="R504" i="13"/>
  <c r="S504" i="13" s="1"/>
  <c r="R505" i="13"/>
  <c r="S505" i="13" s="1"/>
  <c r="R506" i="13"/>
  <c r="S506" i="13" s="1"/>
  <c r="R507" i="13"/>
  <c r="S507" i="13" s="1"/>
  <c r="R508" i="13"/>
  <c r="S508" i="13" s="1"/>
  <c r="R509" i="13"/>
  <c r="S509" i="13" s="1"/>
  <c r="R510" i="13"/>
  <c r="S510" i="13" s="1"/>
  <c r="R511" i="13"/>
  <c r="S511" i="13" s="1"/>
  <c r="R512" i="13"/>
  <c r="S512" i="13" s="1"/>
  <c r="R513" i="13"/>
  <c r="S513" i="13" s="1"/>
  <c r="R514" i="13"/>
  <c r="S514" i="13" s="1"/>
  <c r="R515" i="13"/>
  <c r="S515" i="13" s="1"/>
  <c r="R516" i="13"/>
  <c r="S516" i="13" s="1"/>
  <c r="R517" i="13"/>
  <c r="S517" i="13" s="1"/>
  <c r="R518" i="13"/>
  <c r="S518" i="13" s="1"/>
  <c r="R519" i="13"/>
  <c r="S519" i="13" s="1"/>
  <c r="R520" i="13"/>
  <c r="S520" i="13" s="1"/>
  <c r="R521" i="13"/>
  <c r="S521" i="13" s="1"/>
  <c r="R522" i="13"/>
  <c r="S522" i="13" s="1"/>
  <c r="R523" i="13"/>
  <c r="S523" i="13" s="1"/>
  <c r="R524" i="13"/>
  <c r="S524" i="13" s="1"/>
  <c r="R525" i="13"/>
  <c r="S525" i="13" s="1"/>
  <c r="R526" i="13"/>
  <c r="S526" i="13" s="1"/>
  <c r="R527" i="13"/>
  <c r="S527" i="13" s="1"/>
  <c r="R528" i="13"/>
  <c r="S528" i="13" s="1"/>
  <c r="R529" i="13"/>
  <c r="S529" i="13" s="1"/>
  <c r="R530" i="13"/>
  <c r="S530" i="13" s="1"/>
  <c r="R531" i="13"/>
  <c r="S531" i="13" s="1"/>
  <c r="R532" i="13"/>
  <c r="S532" i="13" s="1"/>
  <c r="R533" i="13"/>
  <c r="S533" i="13" s="1"/>
  <c r="R534" i="13"/>
  <c r="S534" i="13" s="1"/>
  <c r="R535" i="13"/>
  <c r="S535" i="13" s="1"/>
  <c r="R536" i="13"/>
  <c r="S536" i="13" s="1"/>
  <c r="R537" i="13"/>
  <c r="S537" i="13" s="1"/>
  <c r="R538" i="13"/>
  <c r="S538" i="13" s="1"/>
  <c r="R539" i="13"/>
  <c r="S539" i="13" s="1"/>
  <c r="R540" i="13"/>
  <c r="S540" i="13" s="1"/>
  <c r="R541" i="13"/>
  <c r="S541" i="13" s="1"/>
  <c r="R542" i="13"/>
  <c r="S542" i="13" s="1"/>
  <c r="R543" i="13"/>
  <c r="S543" i="13" s="1"/>
  <c r="R544" i="13"/>
  <c r="S544" i="13" s="1"/>
  <c r="R545" i="13"/>
  <c r="S545" i="13" s="1"/>
  <c r="R546" i="13"/>
  <c r="S546" i="13" s="1"/>
  <c r="R547" i="13"/>
  <c r="S547" i="13" s="1"/>
  <c r="R548" i="13"/>
  <c r="S548" i="13" s="1"/>
  <c r="R549" i="13"/>
  <c r="S549" i="13" s="1"/>
  <c r="R550" i="13"/>
  <c r="R551" i="13"/>
  <c r="S551" i="13" s="1"/>
  <c r="R552" i="13"/>
  <c r="S552" i="13" s="1"/>
  <c r="R553" i="13"/>
  <c r="S553" i="13" s="1"/>
  <c r="R554" i="13"/>
  <c r="S554" i="13" s="1"/>
  <c r="R555" i="13"/>
  <c r="S555" i="13" s="1"/>
  <c r="R556" i="13"/>
  <c r="S556" i="13" s="1"/>
  <c r="R557" i="13"/>
  <c r="S557" i="13" s="1"/>
  <c r="R558" i="13"/>
  <c r="S558" i="13" s="1"/>
  <c r="R559" i="13"/>
  <c r="S559" i="13" s="1"/>
  <c r="R560" i="13"/>
  <c r="S560" i="13" s="1"/>
  <c r="R561" i="13"/>
  <c r="S561" i="13" s="1"/>
  <c r="R562" i="13"/>
  <c r="S562" i="13" s="1"/>
  <c r="R563" i="13"/>
  <c r="S563" i="13" s="1"/>
  <c r="R564" i="13"/>
  <c r="S564" i="13" s="1"/>
  <c r="R565" i="13"/>
  <c r="S565" i="13" s="1"/>
  <c r="R566" i="13"/>
  <c r="S566" i="13" s="1"/>
  <c r="R567" i="13"/>
  <c r="S567" i="13" s="1"/>
  <c r="R568" i="13"/>
  <c r="S568" i="13" s="1"/>
  <c r="R569" i="13"/>
  <c r="S569" i="13" s="1"/>
  <c r="R570" i="13"/>
  <c r="S570" i="13" s="1"/>
  <c r="R571" i="13"/>
  <c r="S571" i="13" s="1"/>
  <c r="R572" i="13"/>
  <c r="S572" i="13" s="1"/>
  <c r="R573" i="13"/>
  <c r="S573" i="13" s="1"/>
  <c r="R574" i="13"/>
  <c r="S574" i="13" s="1"/>
  <c r="R575" i="13"/>
  <c r="S575" i="13" s="1"/>
  <c r="R576" i="13"/>
  <c r="S576" i="13" s="1"/>
  <c r="R577" i="13"/>
  <c r="S577" i="13" s="1"/>
  <c r="R578" i="13"/>
  <c r="S578" i="13" s="1"/>
  <c r="R579" i="13"/>
  <c r="S579" i="13" s="1"/>
  <c r="R580" i="13"/>
  <c r="S580" i="13" s="1"/>
  <c r="R581" i="13"/>
  <c r="S581" i="13" s="1"/>
  <c r="R582" i="13"/>
  <c r="S582" i="13" s="1"/>
  <c r="R583" i="13"/>
  <c r="S583" i="13" s="1"/>
  <c r="R584" i="13"/>
  <c r="S584" i="13" s="1"/>
  <c r="R585" i="13"/>
  <c r="S585" i="13" s="1"/>
  <c r="R586" i="13"/>
  <c r="S586" i="13" s="1"/>
  <c r="R587" i="13"/>
  <c r="S587" i="13" s="1"/>
  <c r="R588" i="13"/>
  <c r="S588" i="13" s="1"/>
  <c r="R589" i="13"/>
  <c r="S589" i="13" s="1"/>
  <c r="R590" i="13"/>
  <c r="S590" i="13" s="1"/>
  <c r="R591" i="13"/>
  <c r="S591" i="13" s="1"/>
  <c r="R592" i="13"/>
  <c r="S592" i="13" s="1"/>
  <c r="R593" i="13"/>
  <c r="S593" i="13" s="1"/>
  <c r="R594" i="13"/>
  <c r="S594" i="13" s="1"/>
  <c r="R595" i="13"/>
  <c r="S595" i="13" s="1"/>
  <c r="R596" i="13"/>
  <c r="S596" i="13" s="1"/>
  <c r="R597" i="13"/>
  <c r="S597" i="13" s="1"/>
  <c r="R598" i="13"/>
  <c r="S598" i="13" s="1"/>
  <c r="R599" i="13"/>
  <c r="S599" i="13" s="1"/>
  <c r="R600" i="13"/>
  <c r="S600" i="13" s="1"/>
  <c r="R601" i="13"/>
  <c r="S601" i="13" s="1"/>
  <c r="R602" i="13"/>
  <c r="S602" i="13" s="1"/>
  <c r="R603" i="13"/>
  <c r="S603" i="13" s="1"/>
  <c r="R604" i="13"/>
  <c r="S604" i="13" s="1"/>
  <c r="R605" i="13"/>
  <c r="S605" i="13" s="1"/>
  <c r="R606" i="13"/>
  <c r="S606" i="13" s="1"/>
  <c r="R607" i="13"/>
  <c r="S607" i="13" s="1"/>
  <c r="R608" i="13"/>
  <c r="S608" i="13" s="1"/>
  <c r="R609" i="13"/>
  <c r="S609" i="13" s="1"/>
  <c r="R610" i="13"/>
  <c r="S610" i="13" s="1"/>
  <c r="R611" i="13"/>
  <c r="S611" i="13" s="1"/>
  <c r="R612" i="13"/>
  <c r="S612" i="13" s="1"/>
  <c r="R613" i="13"/>
  <c r="S613" i="13" s="1"/>
  <c r="R614" i="13"/>
  <c r="S614" i="13" s="1"/>
  <c r="R615" i="13"/>
  <c r="S615" i="13" s="1"/>
  <c r="R616" i="13"/>
  <c r="S616" i="13" s="1"/>
  <c r="R617" i="13"/>
  <c r="S617" i="13" s="1"/>
  <c r="R618" i="13"/>
  <c r="S618" i="13" s="1"/>
  <c r="R619" i="13"/>
  <c r="S619" i="13" s="1"/>
  <c r="R620" i="13"/>
  <c r="S620" i="13" s="1"/>
  <c r="R621" i="13"/>
  <c r="S621" i="13" s="1"/>
  <c r="R622" i="13"/>
  <c r="S622" i="13" s="1"/>
  <c r="R623" i="13"/>
  <c r="S623" i="13" s="1"/>
  <c r="R624" i="13"/>
  <c r="S624" i="13" s="1"/>
  <c r="R625" i="13"/>
  <c r="S625" i="13" s="1"/>
  <c r="R626" i="13"/>
  <c r="S626" i="13" s="1"/>
  <c r="R627" i="13"/>
  <c r="S627" i="13" s="1"/>
  <c r="R628" i="13"/>
  <c r="S628" i="13" s="1"/>
  <c r="R629" i="13"/>
  <c r="S629" i="13" s="1"/>
  <c r="R630" i="13"/>
  <c r="S630" i="13" s="1"/>
  <c r="R631" i="13"/>
  <c r="S631" i="13" s="1"/>
  <c r="R632" i="13"/>
  <c r="S632" i="13" s="1"/>
  <c r="R633" i="13"/>
  <c r="S633" i="13" s="1"/>
  <c r="R634" i="13"/>
  <c r="S634" i="13" s="1"/>
  <c r="R635" i="13"/>
  <c r="S635" i="13" s="1"/>
  <c r="R636" i="13"/>
  <c r="S636" i="13" s="1"/>
  <c r="R637" i="13"/>
  <c r="S637" i="13" s="1"/>
  <c r="R638" i="13"/>
  <c r="S638" i="13" s="1"/>
  <c r="R639" i="13"/>
  <c r="S639" i="13" s="1"/>
  <c r="R640" i="13"/>
  <c r="S640" i="13" s="1"/>
  <c r="R641" i="13"/>
  <c r="S641" i="13" s="1"/>
  <c r="R642" i="13"/>
  <c r="S642" i="13" s="1"/>
  <c r="R643" i="13"/>
  <c r="S643" i="13" s="1"/>
  <c r="R644" i="13"/>
  <c r="S644" i="13" s="1"/>
  <c r="R645" i="13"/>
  <c r="S645" i="13" s="1"/>
  <c r="R646" i="13"/>
  <c r="S646" i="13" s="1"/>
  <c r="R647" i="13"/>
  <c r="S647" i="13" s="1"/>
  <c r="R648" i="13"/>
  <c r="S648" i="13" s="1"/>
  <c r="R649" i="13"/>
  <c r="S649" i="13" s="1"/>
  <c r="R650" i="13"/>
  <c r="S650" i="13" s="1"/>
  <c r="R651" i="13"/>
  <c r="S651" i="13" s="1"/>
  <c r="R652" i="13"/>
  <c r="S652" i="13" s="1"/>
  <c r="R653" i="13"/>
  <c r="S653" i="13" s="1"/>
  <c r="R654" i="13"/>
  <c r="S654" i="13" s="1"/>
  <c r="R655" i="13"/>
  <c r="S655" i="13" s="1"/>
  <c r="R656" i="13"/>
  <c r="S656" i="13" s="1"/>
  <c r="R657" i="13"/>
  <c r="S657" i="13" s="1"/>
  <c r="R658" i="13"/>
  <c r="S658" i="13" s="1"/>
  <c r="R659" i="13"/>
  <c r="S659" i="13" s="1"/>
  <c r="R660" i="13"/>
  <c r="S660" i="13" s="1"/>
  <c r="R661" i="13"/>
  <c r="S661" i="13" s="1"/>
  <c r="R662" i="13"/>
  <c r="S662" i="13" s="1"/>
  <c r="R663" i="13"/>
  <c r="S663" i="13" s="1"/>
  <c r="R664" i="13"/>
  <c r="S664" i="13" s="1"/>
  <c r="R665" i="13"/>
  <c r="S665" i="13" s="1"/>
  <c r="R666" i="13"/>
  <c r="S666" i="13" s="1"/>
  <c r="R667" i="13"/>
  <c r="S667" i="13" s="1"/>
  <c r="R668" i="13"/>
  <c r="S668" i="13" s="1"/>
  <c r="R669" i="13"/>
  <c r="S669" i="13" s="1"/>
  <c r="R670" i="13"/>
  <c r="S670" i="13" s="1"/>
  <c r="R671" i="13"/>
  <c r="S671" i="13" s="1"/>
  <c r="R672" i="13"/>
  <c r="S672" i="13" s="1"/>
  <c r="R673" i="13"/>
  <c r="S673" i="13" s="1"/>
  <c r="R674" i="13"/>
  <c r="S674" i="13" s="1"/>
  <c r="R675" i="13"/>
  <c r="S675" i="13" s="1"/>
  <c r="R676" i="13"/>
  <c r="S676" i="13" s="1"/>
  <c r="R677" i="13"/>
  <c r="S677" i="13" s="1"/>
  <c r="R678" i="13"/>
  <c r="S678" i="13" s="1"/>
  <c r="R679" i="13"/>
  <c r="S679" i="13" s="1"/>
  <c r="R680" i="13"/>
  <c r="S680" i="13" s="1"/>
  <c r="R681" i="13"/>
  <c r="S681" i="13" s="1"/>
  <c r="R682" i="13"/>
  <c r="S682" i="13" s="1"/>
  <c r="R683" i="13"/>
  <c r="S683" i="13" s="1"/>
  <c r="R684" i="13"/>
  <c r="S684" i="13" s="1"/>
  <c r="R685" i="13"/>
  <c r="S685" i="13" s="1"/>
  <c r="R686" i="13"/>
  <c r="S686" i="13" s="1"/>
  <c r="R687" i="13"/>
  <c r="S687" i="13" s="1"/>
  <c r="R688" i="13"/>
  <c r="S688" i="13" s="1"/>
  <c r="R689" i="13"/>
  <c r="S689" i="13" s="1"/>
  <c r="R690" i="13"/>
  <c r="S690" i="13" s="1"/>
  <c r="R691" i="13"/>
  <c r="S691" i="13" s="1"/>
  <c r="R692" i="13"/>
  <c r="S692" i="13" s="1"/>
  <c r="R693" i="13"/>
  <c r="S693" i="13" s="1"/>
  <c r="R694" i="13"/>
  <c r="S694" i="13" s="1"/>
  <c r="R695" i="13"/>
  <c r="S695" i="13" s="1"/>
  <c r="R696" i="13"/>
  <c r="S696" i="13" s="1"/>
  <c r="R697" i="13"/>
  <c r="S697" i="13" s="1"/>
  <c r="R698" i="13"/>
  <c r="S698" i="13" s="1"/>
  <c r="R699" i="13"/>
  <c r="S699" i="13" s="1"/>
  <c r="R700" i="13"/>
  <c r="S700" i="13" s="1"/>
  <c r="R701" i="13"/>
  <c r="S701" i="13" s="1"/>
  <c r="R702" i="13"/>
  <c r="S702" i="13" s="1"/>
  <c r="R703" i="13"/>
  <c r="S703" i="13" s="1"/>
  <c r="R704" i="13"/>
  <c r="S704" i="13" s="1"/>
  <c r="R705" i="13"/>
  <c r="S705" i="13" s="1"/>
  <c r="R706" i="13"/>
  <c r="S706" i="13" s="1"/>
  <c r="R707" i="13"/>
  <c r="S707" i="13" s="1"/>
  <c r="R708" i="13"/>
  <c r="S708" i="13" s="1"/>
  <c r="R709" i="13"/>
  <c r="S709" i="13" s="1"/>
  <c r="R710" i="13"/>
  <c r="S710" i="13" s="1"/>
  <c r="R711" i="13"/>
  <c r="S711" i="13" s="1"/>
  <c r="R712" i="13"/>
  <c r="S712" i="13" s="1"/>
  <c r="R713" i="13"/>
  <c r="S713" i="13" s="1"/>
  <c r="R714" i="13"/>
  <c r="S714" i="13" s="1"/>
  <c r="R715" i="13"/>
  <c r="S715" i="13" s="1"/>
  <c r="R716" i="13"/>
  <c r="S716" i="13" s="1"/>
  <c r="R717" i="13"/>
  <c r="S717" i="13" s="1"/>
  <c r="R718" i="13"/>
  <c r="S718" i="13" s="1"/>
  <c r="R719" i="13"/>
  <c r="S719" i="13" s="1"/>
  <c r="R720" i="13"/>
  <c r="S720" i="13" s="1"/>
  <c r="R721" i="13"/>
  <c r="S721" i="13" s="1"/>
  <c r="R722" i="13"/>
  <c r="S722" i="13" s="1"/>
  <c r="R723" i="13"/>
  <c r="S723" i="13" s="1"/>
  <c r="R724" i="13"/>
  <c r="S724" i="13" s="1"/>
  <c r="R725" i="13"/>
  <c r="S725" i="13" s="1"/>
  <c r="R726" i="13"/>
  <c r="S726" i="13" s="1"/>
  <c r="R727" i="13"/>
  <c r="S727" i="13" s="1"/>
  <c r="R728" i="13"/>
  <c r="S728" i="13" s="1"/>
  <c r="R729" i="13"/>
  <c r="S729" i="13" s="1"/>
  <c r="R730" i="13"/>
  <c r="S730" i="13" s="1"/>
  <c r="R731" i="13"/>
  <c r="S731" i="13" s="1"/>
  <c r="R732" i="13"/>
  <c r="S732" i="13" s="1"/>
  <c r="R733" i="13"/>
  <c r="S733" i="13" s="1"/>
  <c r="R734" i="13"/>
  <c r="S734" i="13" s="1"/>
  <c r="R735" i="13"/>
  <c r="S735" i="13" s="1"/>
  <c r="R736" i="13"/>
  <c r="S736" i="13" s="1"/>
  <c r="R737" i="13"/>
  <c r="S737" i="13" s="1"/>
  <c r="R738" i="13"/>
  <c r="S738" i="13" s="1"/>
  <c r="R739" i="13"/>
  <c r="S739" i="13" s="1"/>
  <c r="R740" i="13"/>
  <c r="S740" i="13" s="1"/>
  <c r="R741" i="13"/>
  <c r="S741" i="13" s="1"/>
  <c r="R742" i="13"/>
  <c r="S742" i="13" s="1"/>
  <c r="R743" i="13"/>
  <c r="S743" i="13" s="1"/>
  <c r="R744" i="13"/>
  <c r="S744" i="13" s="1"/>
  <c r="R745" i="13"/>
  <c r="S745" i="13" s="1"/>
  <c r="R746" i="13"/>
  <c r="S746" i="13" s="1"/>
  <c r="R747" i="13"/>
  <c r="S747" i="13" s="1"/>
  <c r="R748" i="13"/>
  <c r="S748" i="13" s="1"/>
  <c r="R749" i="13"/>
  <c r="S749" i="13" s="1"/>
  <c r="R750" i="13"/>
  <c r="S750" i="13" s="1"/>
  <c r="R751" i="13"/>
  <c r="S751" i="13" s="1"/>
  <c r="R752" i="13"/>
  <c r="S752" i="13" s="1"/>
  <c r="R753" i="13"/>
  <c r="S753" i="13" s="1"/>
  <c r="R754" i="13"/>
  <c r="S754" i="13" s="1"/>
  <c r="R755" i="13"/>
  <c r="S755" i="13" s="1"/>
  <c r="R756" i="13"/>
  <c r="S756" i="13" s="1"/>
  <c r="R757" i="13"/>
  <c r="S757" i="13" s="1"/>
  <c r="R758" i="13"/>
  <c r="S758" i="13" s="1"/>
  <c r="R759" i="13"/>
  <c r="S759" i="13" s="1"/>
  <c r="R760" i="13"/>
  <c r="S760" i="13" s="1"/>
  <c r="R761" i="13"/>
  <c r="S761" i="13" s="1"/>
  <c r="R762" i="13"/>
  <c r="S762" i="13" s="1"/>
  <c r="R763" i="13"/>
  <c r="S763" i="13" s="1"/>
  <c r="R764" i="13"/>
  <c r="S764" i="13" s="1"/>
  <c r="R765" i="13"/>
  <c r="S765" i="13" s="1"/>
  <c r="R766" i="13"/>
  <c r="S766" i="13" s="1"/>
  <c r="R767" i="13"/>
  <c r="S767" i="13" s="1"/>
  <c r="R768" i="13"/>
  <c r="S768" i="13" s="1"/>
  <c r="R769" i="13"/>
  <c r="S769" i="13" s="1"/>
  <c r="R770" i="13"/>
  <c r="S770" i="13" s="1"/>
  <c r="R771" i="13"/>
  <c r="S771" i="13" s="1"/>
  <c r="R772" i="13"/>
  <c r="S772" i="13" s="1"/>
  <c r="R773" i="13"/>
  <c r="S773" i="13" s="1"/>
  <c r="R774" i="13"/>
  <c r="S774" i="13" s="1"/>
  <c r="R775" i="13"/>
  <c r="S775" i="13" s="1"/>
  <c r="R776" i="13"/>
  <c r="S776" i="13" s="1"/>
  <c r="R777" i="13"/>
  <c r="S777" i="13" s="1"/>
  <c r="R778" i="13"/>
  <c r="S778" i="13" s="1"/>
  <c r="R779" i="13"/>
  <c r="S779" i="13" s="1"/>
  <c r="R780" i="13"/>
  <c r="S780" i="13" s="1"/>
  <c r="R781" i="13"/>
  <c r="S781" i="13" s="1"/>
  <c r="R782" i="13"/>
  <c r="S782" i="13" s="1"/>
  <c r="R783" i="13"/>
  <c r="S783" i="13" s="1"/>
  <c r="R784" i="13"/>
  <c r="S784" i="13" s="1"/>
  <c r="R785" i="13"/>
  <c r="S785" i="13" s="1"/>
  <c r="R786" i="13"/>
  <c r="S786" i="13" s="1"/>
  <c r="R787" i="13"/>
  <c r="S787" i="13" s="1"/>
  <c r="R788" i="13"/>
  <c r="S788" i="13" s="1"/>
  <c r="R789" i="13"/>
  <c r="S789" i="13" s="1"/>
  <c r="R790" i="13"/>
  <c r="S790" i="13" s="1"/>
  <c r="R791" i="13"/>
  <c r="S791" i="13" s="1"/>
  <c r="R792" i="13"/>
  <c r="S792" i="13" s="1"/>
  <c r="R793" i="13"/>
  <c r="S793" i="13" s="1"/>
  <c r="R794" i="13"/>
  <c r="S794" i="13" s="1"/>
  <c r="R795" i="13"/>
  <c r="S795" i="13" s="1"/>
  <c r="R796" i="13"/>
  <c r="S796" i="13" s="1"/>
  <c r="R797" i="13"/>
  <c r="S797" i="13" s="1"/>
  <c r="R798" i="13"/>
  <c r="S798" i="13" s="1"/>
  <c r="R799" i="13"/>
  <c r="S799" i="13" s="1"/>
  <c r="R800" i="13"/>
  <c r="S800" i="13" s="1"/>
  <c r="R801" i="13"/>
  <c r="S801" i="13" s="1"/>
  <c r="R802" i="13"/>
  <c r="S802" i="13" s="1"/>
  <c r="R803" i="13"/>
  <c r="S803" i="13" s="1"/>
  <c r="R804" i="13"/>
  <c r="S804" i="13" s="1"/>
  <c r="R805" i="13"/>
  <c r="S805" i="13" s="1"/>
  <c r="R806" i="13"/>
  <c r="S806" i="13" s="1"/>
  <c r="R807" i="13"/>
  <c r="S807" i="13" s="1"/>
  <c r="R808" i="13"/>
  <c r="S808" i="13" s="1"/>
  <c r="R809" i="13"/>
  <c r="S809" i="13" s="1"/>
  <c r="R810" i="13"/>
  <c r="S810" i="13" s="1"/>
  <c r="R811" i="13"/>
  <c r="S811" i="13" s="1"/>
  <c r="R812" i="13"/>
  <c r="S812" i="13" s="1"/>
  <c r="R813" i="13"/>
  <c r="S813" i="13" s="1"/>
  <c r="R814" i="13"/>
  <c r="S814" i="13" s="1"/>
  <c r="R815" i="13"/>
  <c r="S815" i="13" s="1"/>
  <c r="R816" i="13"/>
  <c r="S816" i="13" s="1"/>
  <c r="R817" i="13"/>
  <c r="S817" i="13" s="1"/>
  <c r="R818" i="13"/>
  <c r="S818" i="13" s="1"/>
  <c r="R819" i="13"/>
  <c r="S819" i="13" s="1"/>
  <c r="R820" i="13"/>
  <c r="S820" i="13" s="1"/>
  <c r="R821" i="13"/>
  <c r="S821" i="13" s="1"/>
  <c r="R822" i="13"/>
  <c r="S822" i="13" s="1"/>
  <c r="R823" i="13"/>
  <c r="S823" i="13" s="1"/>
  <c r="R824" i="13"/>
  <c r="S824" i="13" s="1"/>
  <c r="R825" i="13"/>
  <c r="S825" i="13" s="1"/>
  <c r="R826" i="13"/>
  <c r="S826" i="13" s="1"/>
  <c r="R827" i="13"/>
  <c r="S827" i="13" s="1"/>
  <c r="R828" i="13"/>
  <c r="S828" i="13" s="1"/>
  <c r="R829" i="13"/>
  <c r="S829" i="13" s="1"/>
  <c r="R830" i="13"/>
  <c r="S830" i="13" s="1"/>
  <c r="R831" i="13"/>
  <c r="S831" i="13" s="1"/>
  <c r="R832" i="13"/>
  <c r="S832" i="13" s="1"/>
  <c r="R833" i="13"/>
  <c r="S833" i="13" s="1"/>
  <c r="R834" i="13"/>
  <c r="S834" i="13" s="1"/>
  <c r="R835" i="13"/>
  <c r="S835" i="13" s="1"/>
  <c r="R836" i="13"/>
  <c r="S836" i="13" s="1"/>
  <c r="R837" i="13"/>
  <c r="S837" i="13" s="1"/>
  <c r="R838" i="13"/>
  <c r="S838" i="13" s="1"/>
  <c r="R839" i="13"/>
  <c r="S839" i="13" s="1"/>
  <c r="R840" i="13"/>
  <c r="S840" i="13" s="1"/>
  <c r="R841" i="13"/>
  <c r="S841" i="13" s="1"/>
  <c r="R842" i="13"/>
  <c r="S842" i="13" s="1"/>
  <c r="R843" i="13"/>
  <c r="S843" i="13" s="1"/>
  <c r="R844" i="13"/>
  <c r="S844" i="13" s="1"/>
  <c r="R845" i="13"/>
  <c r="S845" i="13" s="1"/>
  <c r="R846" i="13"/>
  <c r="S846" i="13" s="1"/>
  <c r="R847" i="13"/>
  <c r="S847" i="13" s="1"/>
  <c r="R848" i="13"/>
  <c r="S848" i="13" s="1"/>
  <c r="R849" i="13"/>
  <c r="S849" i="13" s="1"/>
  <c r="R850" i="13"/>
  <c r="S850" i="13" s="1"/>
  <c r="R851" i="13"/>
  <c r="S851" i="13" s="1"/>
  <c r="R852" i="13"/>
  <c r="S852" i="13" s="1"/>
  <c r="R853" i="13"/>
  <c r="S853" i="13" s="1"/>
  <c r="R854" i="13"/>
  <c r="S854" i="13" s="1"/>
  <c r="R855" i="13"/>
  <c r="S855" i="13" s="1"/>
  <c r="R856" i="13"/>
  <c r="S856" i="13" s="1"/>
  <c r="R857" i="13"/>
  <c r="S857" i="13" s="1"/>
  <c r="R858" i="13"/>
  <c r="S858" i="13" s="1"/>
  <c r="R859" i="13"/>
  <c r="S859" i="13" s="1"/>
  <c r="R860" i="13"/>
  <c r="S860" i="13" s="1"/>
  <c r="R861" i="13"/>
  <c r="S861" i="13" s="1"/>
  <c r="R862" i="13"/>
  <c r="S862" i="13" s="1"/>
  <c r="R863" i="13"/>
  <c r="S863" i="13" s="1"/>
  <c r="R864" i="13"/>
  <c r="S864" i="13" s="1"/>
  <c r="R865" i="13"/>
  <c r="S865" i="13" s="1"/>
  <c r="R866" i="13"/>
  <c r="S866" i="13" s="1"/>
  <c r="R867" i="13"/>
  <c r="S867" i="13" s="1"/>
  <c r="R868" i="13"/>
  <c r="S868" i="13" s="1"/>
  <c r="R869" i="13"/>
  <c r="S869" i="13" s="1"/>
  <c r="R870" i="13"/>
  <c r="S870" i="13" s="1"/>
  <c r="R871" i="13"/>
  <c r="S871" i="13" s="1"/>
  <c r="R872" i="13"/>
  <c r="S872" i="13" s="1"/>
  <c r="R873" i="13"/>
  <c r="S873" i="13" s="1"/>
  <c r="R874" i="13"/>
  <c r="S874" i="13" s="1"/>
  <c r="R875" i="13"/>
  <c r="S875" i="13" s="1"/>
  <c r="R876" i="13"/>
  <c r="S876" i="13" s="1"/>
  <c r="R877" i="13"/>
  <c r="S877" i="13" s="1"/>
  <c r="R878" i="13"/>
  <c r="S878" i="13" s="1"/>
  <c r="R879" i="13"/>
  <c r="S879" i="13" s="1"/>
  <c r="R880" i="13"/>
  <c r="S880" i="13" s="1"/>
  <c r="R881" i="13"/>
  <c r="S881" i="13" s="1"/>
  <c r="R882" i="13"/>
  <c r="S882" i="13" s="1"/>
  <c r="R883" i="13"/>
  <c r="S883" i="13" s="1"/>
  <c r="R884" i="13"/>
  <c r="S884" i="13" s="1"/>
  <c r="R885" i="13"/>
  <c r="S885" i="13" s="1"/>
  <c r="R886" i="13"/>
  <c r="S886" i="13" s="1"/>
  <c r="R887" i="13"/>
  <c r="S887" i="13" s="1"/>
  <c r="R888" i="13"/>
  <c r="S888" i="13" s="1"/>
  <c r="R889" i="13"/>
  <c r="S889" i="13" s="1"/>
  <c r="R890" i="13"/>
  <c r="S890" i="13" s="1"/>
  <c r="R891" i="13"/>
  <c r="S891" i="13" s="1"/>
  <c r="R892" i="13"/>
  <c r="S892" i="13" s="1"/>
  <c r="R893" i="13"/>
  <c r="S893" i="13" s="1"/>
  <c r="R894" i="13"/>
  <c r="S894" i="13" s="1"/>
  <c r="R895" i="13"/>
  <c r="S895" i="13" s="1"/>
  <c r="R896" i="13"/>
  <c r="S896" i="13" s="1"/>
  <c r="R897" i="13"/>
  <c r="S897" i="13" s="1"/>
  <c r="R898" i="13"/>
  <c r="S898" i="13" s="1"/>
  <c r="R899" i="13"/>
  <c r="S899" i="13" s="1"/>
  <c r="R900" i="13"/>
  <c r="S900" i="13" s="1"/>
  <c r="R901" i="13"/>
  <c r="S901" i="13" s="1"/>
  <c r="R902" i="13"/>
  <c r="S902" i="13" s="1"/>
  <c r="R903" i="13"/>
  <c r="S903" i="13" s="1"/>
  <c r="R904" i="13"/>
  <c r="S904" i="13" s="1"/>
  <c r="R905" i="13"/>
  <c r="S905" i="13" s="1"/>
  <c r="R906" i="13"/>
  <c r="S906" i="13" s="1"/>
  <c r="R907" i="13"/>
  <c r="S907" i="13" s="1"/>
  <c r="R908" i="13"/>
  <c r="S908" i="13" s="1"/>
  <c r="R909" i="13"/>
  <c r="S909" i="13" s="1"/>
  <c r="R910" i="13"/>
  <c r="S910" i="13" s="1"/>
  <c r="R911" i="13"/>
  <c r="S911" i="13" s="1"/>
  <c r="R912" i="13"/>
  <c r="S912" i="13" s="1"/>
  <c r="R913" i="13"/>
  <c r="S913" i="13" s="1"/>
  <c r="R914" i="13"/>
  <c r="S914" i="13" s="1"/>
  <c r="R915" i="13"/>
  <c r="S915" i="13" s="1"/>
  <c r="R916" i="13"/>
  <c r="S916" i="13" s="1"/>
  <c r="R917" i="13"/>
  <c r="S917" i="13" s="1"/>
  <c r="R918" i="13"/>
  <c r="S918" i="13" s="1"/>
  <c r="R919" i="13"/>
  <c r="S919" i="13" s="1"/>
  <c r="R920" i="13"/>
  <c r="S920" i="13" s="1"/>
  <c r="R921" i="13"/>
  <c r="S921" i="13" s="1"/>
  <c r="R922" i="13"/>
  <c r="S922" i="13" s="1"/>
  <c r="R923" i="13"/>
  <c r="S923" i="13" s="1"/>
  <c r="R924" i="13"/>
  <c r="S924" i="13" s="1"/>
  <c r="R925" i="13"/>
  <c r="S925" i="13" s="1"/>
  <c r="R926" i="13"/>
  <c r="S926" i="13" s="1"/>
  <c r="R927" i="13"/>
  <c r="S927" i="13" s="1"/>
  <c r="R928" i="13"/>
  <c r="S928" i="13" s="1"/>
  <c r="R929" i="13"/>
  <c r="S929" i="13" s="1"/>
  <c r="R930" i="13"/>
  <c r="S930" i="13" s="1"/>
  <c r="R931" i="13"/>
  <c r="S931" i="13" s="1"/>
  <c r="R932" i="13"/>
  <c r="S932" i="13" s="1"/>
  <c r="R933" i="13"/>
  <c r="S933" i="13" s="1"/>
  <c r="R934" i="13"/>
  <c r="S934" i="13" s="1"/>
  <c r="R935" i="13"/>
  <c r="S935" i="13" s="1"/>
  <c r="R936" i="13"/>
  <c r="S936" i="13" s="1"/>
  <c r="R937" i="13"/>
  <c r="S937" i="13" s="1"/>
  <c r="R938" i="13"/>
  <c r="S938" i="13" s="1"/>
  <c r="R939" i="13"/>
  <c r="S939" i="13" s="1"/>
  <c r="R940" i="13"/>
  <c r="S940" i="13" s="1"/>
  <c r="R941" i="13"/>
  <c r="S941" i="13" s="1"/>
  <c r="R942" i="13"/>
  <c r="S942" i="13" s="1"/>
  <c r="R943" i="13"/>
  <c r="S943" i="13" s="1"/>
  <c r="R944" i="13"/>
  <c r="S944" i="13" s="1"/>
  <c r="R945" i="13"/>
  <c r="S945" i="13" s="1"/>
  <c r="R946" i="13"/>
  <c r="S946" i="13" s="1"/>
  <c r="R947" i="13"/>
  <c r="S947" i="13" s="1"/>
  <c r="R948" i="13"/>
  <c r="S948" i="13" s="1"/>
  <c r="R949" i="13"/>
  <c r="S949" i="13" s="1"/>
  <c r="R950" i="13"/>
  <c r="S950" i="13" s="1"/>
  <c r="R951" i="13"/>
  <c r="S951" i="13" s="1"/>
  <c r="R952" i="13"/>
  <c r="S952" i="13" s="1"/>
  <c r="R953" i="13"/>
  <c r="S953" i="13" s="1"/>
  <c r="R954" i="13"/>
  <c r="S954" i="13" s="1"/>
  <c r="R955" i="13"/>
  <c r="S955" i="13" s="1"/>
  <c r="R956" i="13"/>
  <c r="S956" i="13" s="1"/>
  <c r="R957" i="13"/>
  <c r="S957" i="13" s="1"/>
  <c r="R958" i="13"/>
  <c r="S958" i="13" s="1"/>
  <c r="R959" i="13"/>
  <c r="S959" i="13" s="1"/>
  <c r="R960" i="13"/>
  <c r="S960" i="13" s="1"/>
  <c r="R961" i="13"/>
  <c r="S961" i="13" s="1"/>
  <c r="R962" i="13"/>
  <c r="S962" i="13" s="1"/>
  <c r="R963" i="13"/>
  <c r="S963" i="13" s="1"/>
  <c r="R964" i="13"/>
  <c r="S964" i="13" s="1"/>
  <c r="R965" i="13"/>
  <c r="S965" i="13" s="1"/>
  <c r="R966" i="13"/>
  <c r="S966" i="13" s="1"/>
  <c r="R967" i="13"/>
  <c r="S967" i="13" s="1"/>
  <c r="R968" i="13"/>
  <c r="S968" i="13" s="1"/>
  <c r="R969" i="13"/>
  <c r="S969" i="13" s="1"/>
  <c r="R970" i="13"/>
  <c r="S970" i="13" s="1"/>
  <c r="R971" i="13"/>
  <c r="S971" i="13" s="1"/>
  <c r="R972" i="13"/>
  <c r="S972" i="13" s="1"/>
  <c r="R973" i="13"/>
  <c r="S973" i="13" s="1"/>
  <c r="R974" i="13"/>
  <c r="S974" i="13" s="1"/>
  <c r="R975" i="13"/>
  <c r="S975" i="13" s="1"/>
  <c r="R976" i="13"/>
  <c r="S976" i="13" s="1"/>
  <c r="R977" i="13"/>
  <c r="S977" i="13" s="1"/>
  <c r="R978" i="13"/>
  <c r="S978" i="13" s="1"/>
  <c r="R979" i="13"/>
  <c r="S979" i="13" s="1"/>
  <c r="R980" i="13"/>
  <c r="S980" i="13" s="1"/>
  <c r="R981" i="13"/>
  <c r="S981" i="13" s="1"/>
  <c r="R982" i="13"/>
  <c r="S982" i="13" s="1"/>
  <c r="R983" i="13"/>
  <c r="S983" i="13" s="1"/>
  <c r="R984" i="13"/>
  <c r="S984" i="13" s="1"/>
  <c r="R985" i="13"/>
  <c r="S985" i="13" s="1"/>
  <c r="R986" i="13"/>
  <c r="S986" i="13" s="1"/>
  <c r="R987" i="13"/>
  <c r="S987" i="13" s="1"/>
  <c r="R988" i="13"/>
  <c r="S988" i="13" s="1"/>
  <c r="R989" i="13"/>
  <c r="S989" i="13" s="1"/>
  <c r="R990" i="13"/>
  <c r="S990" i="13" s="1"/>
  <c r="R991" i="13"/>
  <c r="S991" i="13" s="1"/>
  <c r="R992" i="13"/>
  <c r="S992" i="13" s="1"/>
  <c r="R993" i="13"/>
  <c r="S993" i="13" s="1"/>
  <c r="R994" i="13"/>
  <c r="S994" i="13" s="1"/>
  <c r="R995" i="13"/>
  <c r="S995" i="13" s="1"/>
  <c r="R996" i="13"/>
  <c r="S996" i="13" s="1"/>
  <c r="R997" i="13"/>
  <c r="S997" i="13" s="1"/>
  <c r="R998" i="13"/>
  <c r="S998" i="13" s="1"/>
  <c r="R999" i="13"/>
  <c r="S999" i="13" s="1"/>
  <c r="R1000" i="13"/>
  <c r="S1000" i="13" s="1"/>
  <c r="R1001" i="13"/>
  <c r="S1001" i="13" s="1"/>
  <c r="R2" i="13"/>
  <c r="S2" i="13" s="1"/>
  <c r="L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L210" i="13"/>
  <c r="L211" i="13"/>
  <c r="L212"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5" i="13"/>
  <c r="L246" i="13"/>
  <c r="L247" i="13"/>
  <c r="L248" i="13"/>
  <c r="L249" i="13"/>
  <c r="L250" i="13"/>
  <c r="L251" i="13"/>
  <c r="L252" i="13"/>
  <c r="L253" i="13"/>
  <c r="L254" i="13"/>
  <c r="L255" i="13"/>
  <c r="L256" i="13"/>
  <c r="L257" i="13"/>
  <c r="L258" i="13"/>
  <c r="L259" i="13"/>
  <c r="L260" i="13"/>
  <c r="L261" i="13"/>
  <c r="L262" i="13"/>
  <c r="L263" i="13"/>
  <c r="L264" i="13"/>
  <c r="L265" i="13"/>
  <c r="L266" i="13"/>
  <c r="L267" i="13"/>
  <c r="L268" i="13"/>
  <c r="L269" i="13"/>
  <c r="L270" i="13"/>
  <c r="L271" i="13"/>
  <c r="L272" i="13"/>
  <c r="L273" i="13"/>
  <c r="L274" i="13"/>
  <c r="L275" i="13"/>
  <c r="L276" i="13"/>
  <c r="L277" i="13"/>
  <c r="L278" i="13"/>
  <c r="L279" i="13"/>
  <c r="L280" i="13"/>
  <c r="L281" i="13"/>
  <c r="L282" i="13"/>
  <c r="L283" i="13"/>
  <c r="L284" i="13"/>
  <c r="L285" i="13"/>
  <c r="L286" i="13"/>
  <c r="L287" i="13"/>
  <c r="L288" i="13"/>
  <c r="L289" i="13"/>
  <c r="L290" i="13"/>
  <c r="L291" i="13"/>
  <c r="L292" i="13"/>
  <c r="L293" i="13"/>
  <c r="L294" i="13"/>
  <c r="L295" i="13"/>
  <c r="L296" i="13"/>
  <c r="L297" i="13"/>
  <c r="L298" i="13"/>
  <c r="L299" i="13"/>
  <c r="L300" i="13"/>
  <c r="L301" i="13"/>
  <c r="L302" i="13"/>
  <c r="L303" i="13"/>
  <c r="L304" i="13"/>
  <c r="L305" i="13"/>
  <c r="L306" i="13"/>
  <c r="L307" i="13"/>
  <c r="L308" i="13"/>
  <c r="L309" i="13"/>
  <c r="L310" i="13"/>
  <c r="L311" i="13"/>
  <c r="L312" i="13"/>
  <c r="L313" i="13"/>
  <c r="L314" i="13"/>
  <c r="L315" i="13"/>
  <c r="L316" i="13"/>
  <c r="L317" i="13"/>
  <c r="L318" i="13"/>
  <c r="L319" i="13"/>
  <c r="L320" i="13"/>
  <c r="L321" i="13"/>
  <c r="L322" i="13"/>
  <c r="L323" i="13"/>
  <c r="L324" i="13"/>
  <c r="L325" i="13"/>
  <c r="L326" i="13"/>
  <c r="L327" i="13"/>
  <c r="L328" i="13"/>
  <c r="L329" i="13"/>
  <c r="L330" i="13"/>
  <c r="L331" i="13"/>
  <c r="L332" i="13"/>
  <c r="L333" i="13"/>
  <c r="L334" i="13"/>
  <c r="L335" i="13"/>
  <c r="L336" i="13"/>
  <c r="L337" i="13"/>
  <c r="L338" i="13"/>
  <c r="L339" i="13"/>
  <c r="L340" i="13"/>
  <c r="L341" i="13"/>
  <c r="L342" i="13"/>
  <c r="L343" i="13"/>
  <c r="L344" i="13"/>
  <c r="L345" i="13"/>
  <c r="L346" i="13"/>
  <c r="L347" i="13"/>
  <c r="L348" i="13"/>
  <c r="L349" i="13"/>
  <c r="L350" i="13"/>
  <c r="L351" i="13"/>
  <c r="L352" i="13"/>
  <c r="L353" i="13"/>
  <c r="L354" i="13"/>
  <c r="L355" i="13"/>
  <c r="L356" i="13"/>
  <c r="L357" i="13"/>
  <c r="L358" i="13"/>
  <c r="L359" i="13"/>
  <c r="L360" i="13"/>
  <c r="L361" i="13"/>
  <c r="L362" i="13"/>
  <c r="L363" i="13"/>
  <c r="L364" i="13"/>
  <c r="L365" i="13"/>
  <c r="L366" i="13"/>
  <c r="L367" i="13"/>
  <c r="L368" i="13"/>
  <c r="L369" i="13"/>
  <c r="L370" i="13"/>
  <c r="L371" i="13"/>
  <c r="L372" i="13"/>
  <c r="L373" i="13"/>
  <c r="L374" i="13"/>
  <c r="L375" i="13"/>
  <c r="L376" i="13"/>
  <c r="L377" i="13"/>
  <c r="L378" i="13"/>
  <c r="L379" i="13"/>
  <c r="L380" i="13"/>
  <c r="L381" i="13"/>
  <c r="L382" i="13"/>
  <c r="L383" i="13"/>
  <c r="L384" i="13"/>
  <c r="L385" i="13"/>
  <c r="L386" i="13"/>
  <c r="L387" i="13"/>
  <c r="L388" i="13"/>
  <c r="L389" i="13"/>
  <c r="L390" i="13"/>
  <c r="L391" i="13"/>
  <c r="L392" i="13"/>
  <c r="L393" i="13"/>
  <c r="L394" i="13"/>
  <c r="L395" i="13"/>
  <c r="L396" i="13"/>
  <c r="L397" i="13"/>
  <c r="L398" i="13"/>
  <c r="L399" i="13"/>
  <c r="L400" i="13"/>
  <c r="L401" i="13"/>
  <c r="L402" i="13"/>
  <c r="L403" i="13"/>
  <c r="L404" i="13"/>
  <c r="L405" i="13"/>
  <c r="L406" i="13"/>
  <c r="L407" i="13"/>
  <c r="L408" i="13"/>
  <c r="L409" i="13"/>
  <c r="L410" i="13"/>
  <c r="L411" i="13"/>
  <c r="L412" i="13"/>
  <c r="L413" i="13"/>
  <c r="L414" i="13"/>
  <c r="L415" i="13"/>
  <c r="L416" i="13"/>
  <c r="L417" i="13"/>
  <c r="L418" i="13"/>
  <c r="L419" i="13"/>
  <c r="L420" i="13"/>
  <c r="L421" i="13"/>
  <c r="L422" i="13"/>
  <c r="L423" i="13"/>
  <c r="L424" i="13"/>
  <c r="L425" i="13"/>
  <c r="L426" i="13"/>
  <c r="L427" i="13"/>
  <c r="L428" i="13"/>
  <c r="L429" i="13"/>
  <c r="L430" i="13"/>
  <c r="L431" i="13"/>
  <c r="L432" i="13"/>
  <c r="L433" i="13"/>
  <c r="L434" i="13"/>
  <c r="L435" i="13"/>
  <c r="L436" i="13"/>
  <c r="L437" i="13"/>
  <c r="L438" i="13"/>
  <c r="L439" i="13"/>
  <c r="L440" i="13"/>
  <c r="L441" i="13"/>
  <c r="L442" i="13"/>
  <c r="L443" i="13"/>
  <c r="L444" i="13"/>
  <c r="L445" i="13"/>
  <c r="L446" i="13"/>
  <c r="L447" i="13"/>
  <c r="L448" i="13"/>
  <c r="L449" i="13"/>
  <c r="L450" i="13"/>
  <c r="L451" i="13"/>
  <c r="L452" i="13"/>
  <c r="L453" i="13"/>
  <c r="L454" i="13"/>
  <c r="L455" i="13"/>
  <c r="L456" i="13"/>
  <c r="L457" i="13"/>
  <c r="L458" i="13"/>
  <c r="L459" i="13"/>
  <c r="L460" i="13"/>
  <c r="L461" i="13"/>
  <c r="L462" i="13"/>
  <c r="L463" i="13"/>
  <c r="L464" i="13"/>
  <c r="L465" i="13"/>
  <c r="L466" i="13"/>
  <c r="L467" i="13"/>
  <c r="L468" i="13"/>
  <c r="L469" i="13"/>
  <c r="L470" i="13"/>
  <c r="L471" i="13"/>
  <c r="L472" i="13"/>
  <c r="L473" i="13"/>
  <c r="L474" i="13"/>
  <c r="L475" i="13"/>
  <c r="L476" i="13"/>
  <c r="L477" i="13"/>
  <c r="L478" i="13"/>
  <c r="L479" i="13"/>
  <c r="L480" i="13"/>
  <c r="L481" i="13"/>
  <c r="L482" i="13"/>
  <c r="L483" i="13"/>
  <c r="L484" i="13"/>
  <c r="L485" i="13"/>
  <c r="L486" i="13"/>
  <c r="L487" i="13"/>
  <c r="L488" i="13"/>
  <c r="L489" i="13"/>
  <c r="L490" i="13"/>
  <c r="L491" i="13"/>
  <c r="L492" i="13"/>
  <c r="L493" i="13"/>
  <c r="L494" i="13"/>
  <c r="L495" i="13"/>
  <c r="L496" i="13"/>
  <c r="L497" i="13"/>
  <c r="L498" i="13"/>
  <c r="L499" i="13"/>
  <c r="L500" i="13"/>
  <c r="L501" i="13"/>
  <c r="L502" i="13"/>
  <c r="L503" i="13"/>
  <c r="L504" i="13"/>
  <c r="L505" i="13"/>
  <c r="L506" i="13"/>
  <c r="L507" i="13"/>
  <c r="L508" i="13"/>
  <c r="L509" i="13"/>
  <c r="L510" i="13"/>
  <c r="L511" i="13"/>
  <c r="L512" i="13"/>
  <c r="L513" i="13"/>
  <c r="L514" i="13"/>
  <c r="L515" i="13"/>
  <c r="L516" i="13"/>
  <c r="L517" i="13"/>
  <c r="L518" i="13"/>
  <c r="L519" i="13"/>
  <c r="L520" i="13"/>
  <c r="L521" i="13"/>
  <c r="L522" i="13"/>
  <c r="L523" i="13"/>
  <c r="L524" i="13"/>
  <c r="L525" i="13"/>
  <c r="L526" i="13"/>
  <c r="L527" i="13"/>
  <c r="L528" i="13"/>
  <c r="L529" i="13"/>
  <c r="L530" i="13"/>
  <c r="L531" i="13"/>
  <c r="L532" i="13"/>
  <c r="L533" i="13"/>
  <c r="L534" i="13"/>
  <c r="L535" i="13"/>
  <c r="L536" i="13"/>
  <c r="L537" i="13"/>
  <c r="L538" i="13"/>
  <c r="L539" i="13"/>
  <c r="L540" i="13"/>
  <c r="L541" i="13"/>
  <c r="L542" i="13"/>
  <c r="L543" i="13"/>
  <c r="L544" i="13"/>
  <c r="L545" i="13"/>
  <c r="L546" i="13"/>
  <c r="L547" i="13"/>
  <c r="L548" i="13"/>
  <c r="L549" i="13"/>
  <c r="L550" i="13"/>
  <c r="L551" i="13"/>
  <c r="L552" i="13"/>
  <c r="L553" i="13"/>
  <c r="L554" i="13"/>
  <c r="L555" i="13"/>
  <c r="L556" i="13"/>
  <c r="L557" i="13"/>
  <c r="L558" i="13"/>
  <c r="L559" i="13"/>
  <c r="L560" i="13"/>
  <c r="L561" i="13"/>
  <c r="L562" i="13"/>
  <c r="L563" i="13"/>
  <c r="L564" i="13"/>
  <c r="L565" i="13"/>
  <c r="L566" i="13"/>
  <c r="L567" i="13"/>
  <c r="L568" i="13"/>
  <c r="L569" i="13"/>
  <c r="L570" i="13"/>
  <c r="L571" i="13"/>
  <c r="L572" i="13"/>
  <c r="L573" i="13"/>
  <c r="L574" i="13"/>
  <c r="L575" i="13"/>
  <c r="L576" i="13"/>
  <c r="L577" i="13"/>
  <c r="L578" i="13"/>
  <c r="L579" i="13"/>
  <c r="L580" i="13"/>
  <c r="L581" i="13"/>
  <c r="L582" i="13"/>
  <c r="L583" i="13"/>
  <c r="L584" i="13"/>
  <c r="L585" i="13"/>
  <c r="L586" i="13"/>
  <c r="L587" i="13"/>
  <c r="L588" i="13"/>
  <c r="L589" i="13"/>
  <c r="L590" i="13"/>
  <c r="L591" i="13"/>
  <c r="L592" i="13"/>
  <c r="L593" i="13"/>
  <c r="L594" i="13"/>
  <c r="L595" i="13"/>
  <c r="L596" i="13"/>
  <c r="L597" i="13"/>
  <c r="L598" i="13"/>
  <c r="L599" i="13"/>
  <c r="L600" i="13"/>
  <c r="L601" i="13"/>
  <c r="L602" i="13"/>
  <c r="L603" i="13"/>
  <c r="L604" i="13"/>
  <c r="L605" i="13"/>
  <c r="L606" i="13"/>
  <c r="L607" i="13"/>
  <c r="L608" i="13"/>
  <c r="L609" i="13"/>
  <c r="L610" i="13"/>
  <c r="L611" i="13"/>
  <c r="L612" i="13"/>
  <c r="L613" i="13"/>
  <c r="L614" i="13"/>
  <c r="L615" i="13"/>
  <c r="L616" i="13"/>
  <c r="L617" i="13"/>
  <c r="L618" i="13"/>
  <c r="L619" i="13"/>
  <c r="L620" i="13"/>
  <c r="L621" i="13"/>
  <c r="L622" i="13"/>
  <c r="L623" i="13"/>
  <c r="L624" i="13"/>
  <c r="L625" i="13"/>
  <c r="L626" i="13"/>
  <c r="L627" i="13"/>
  <c r="L628" i="13"/>
  <c r="L629" i="13"/>
  <c r="L630" i="13"/>
  <c r="L631" i="13"/>
  <c r="L632" i="13"/>
  <c r="L633" i="13"/>
  <c r="L634" i="13"/>
  <c r="L635" i="13"/>
  <c r="L636" i="13"/>
  <c r="L637" i="13"/>
  <c r="L638" i="13"/>
  <c r="L639" i="13"/>
  <c r="L640" i="13"/>
  <c r="L641" i="13"/>
  <c r="L642" i="13"/>
  <c r="L643" i="13"/>
  <c r="L644" i="13"/>
  <c r="L645" i="13"/>
  <c r="L646" i="13"/>
  <c r="L647" i="13"/>
  <c r="L648" i="13"/>
  <c r="L649" i="13"/>
  <c r="L650" i="13"/>
  <c r="L651" i="13"/>
  <c r="L652" i="13"/>
  <c r="L653" i="13"/>
  <c r="L654" i="13"/>
  <c r="L655" i="13"/>
  <c r="L656" i="13"/>
  <c r="L657" i="13"/>
  <c r="L658" i="13"/>
  <c r="L659" i="13"/>
  <c r="L660" i="13"/>
  <c r="L661" i="13"/>
  <c r="L662" i="13"/>
  <c r="L663" i="13"/>
  <c r="L664" i="13"/>
  <c r="L665" i="13"/>
  <c r="L666" i="13"/>
  <c r="L667" i="13"/>
  <c r="L668" i="13"/>
  <c r="L669" i="13"/>
  <c r="L670" i="13"/>
  <c r="L671" i="13"/>
  <c r="L672" i="13"/>
  <c r="L673" i="13"/>
  <c r="L674" i="13"/>
  <c r="L675" i="13"/>
  <c r="L676" i="13"/>
  <c r="L677" i="13"/>
  <c r="L678" i="13"/>
  <c r="L679" i="13"/>
  <c r="L680" i="13"/>
  <c r="L681" i="13"/>
  <c r="L682" i="13"/>
  <c r="L683" i="13"/>
  <c r="L684" i="13"/>
  <c r="L685" i="13"/>
  <c r="L686" i="13"/>
  <c r="L687" i="13"/>
  <c r="L688" i="13"/>
  <c r="L689" i="13"/>
  <c r="L690" i="13"/>
  <c r="L691" i="13"/>
  <c r="L692" i="13"/>
  <c r="L693" i="13"/>
  <c r="L694" i="13"/>
  <c r="L695" i="13"/>
  <c r="L696" i="13"/>
  <c r="L697" i="13"/>
  <c r="L698" i="13"/>
  <c r="L699" i="13"/>
  <c r="L700" i="13"/>
  <c r="L701" i="13"/>
  <c r="L702" i="13"/>
  <c r="L703" i="13"/>
  <c r="L704" i="13"/>
  <c r="L705" i="13"/>
  <c r="L706" i="13"/>
  <c r="L707" i="13"/>
  <c r="L708" i="13"/>
  <c r="L709" i="13"/>
  <c r="L710" i="13"/>
  <c r="L711" i="13"/>
  <c r="L712" i="13"/>
  <c r="L713" i="13"/>
  <c r="L714" i="13"/>
  <c r="L715" i="13"/>
  <c r="L716" i="13"/>
  <c r="L717" i="13"/>
  <c r="L718" i="13"/>
  <c r="L719" i="13"/>
  <c r="L720" i="13"/>
  <c r="L721" i="13"/>
  <c r="L722" i="13"/>
  <c r="L723" i="13"/>
  <c r="L724" i="13"/>
  <c r="L725" i="13"/>
  <c r="L726" i="13"/>
  <c r="L727" i="13"/>
  <c r="L728" i="13"/>
  <c r="L729" i="13"/>
  <c r="L730" i="13"/>
  <c r="L731" i="13"/>
  <c r="L732" i="13"/>
  <c r="L733" i="13"/>
  <c r="L734" i="13"/>
  <c r="L735" i="13"/>
  <c r="L736" i="13"/>
  <c r="L737" i="13"/>
  <c r="L738" i="13"/>
  <c r="L739" i="13"/>
  <c r="L740" i="13"/>
  <c r="L741" i="13"/>
  <c r="L742" i="13"/>
  <c r="L743" i="13"/>
  <c r="L744" i="13"/>
  <c r="L745" i="13"/>
  <c r="L746" i="13"/>
  <c r="L747" i="13"/>
  <c r="L748" i="13"/>
  <c r="L749" i="13"/>
  <c r="L750" i="13"/>
  <c r="L751" i="13"/>
  <c r="L752" i="13"/>
  <c r="L753" i="13"/>
  <c r="L754" i="13"/>
  <c r="L755" i="13"/>
  <c r="L756" i="13"/>
  <c r="L757" i="13"/>
  <c r="L758" i="13"/>
  <c r="L759" i="13"/>
  <c r="L760" i="13"/>
  <c r="L761" i="13"/>
  <c r="L762" i="13"/>
  <c r="L763" i="13"/>
  <c r="L764" i="13"/>
  <c r="L765" i="13"/>
  <c r="L766" i="13"/>
  <c r="L767" i="13"/>
  <c r="L768" i="13"/>
  <c r="L769" i="13"/>
  <c r="L770" i="13"/>
  <c r="L771" i="13"/>
  <c r="L772" i="13"/>
  <c r="L773" i="13"/>
  <c r="L774" i="13"/>
  <c r="L775" i="13"/>
  <c r="L776" i="13"/>
  <c r="L777" i="13"/>
  <c r="L778" i="13"/>
  <c r="L779" i="13"/>
  <c r="L780" i="13"/>
  <c r="L781" i="13"/>
  <c r="L782" i="13"/>
  <c r="L783" i="13"/>
  <c r="L784" i="13"/>
  <c r="L785" i="13"/>
  <c r="L786" i="13"/>
  <c r="L787" i="13"/>
  <c r="L788" i="13"/>
  <c r="L789" i="13"/>
  <c r="L790" i="13"/>
  <c r="L791" i="13"/>
  <c r="L792" i="13"/>
  <c r="L793" i="13"/>
  <c r="L794" i="13"/>
  <c r="L795" i="13"/>
  <c r="L796" i="13"/>
  <c r="L797" i="13"/>
  <c r="L798" i="13"/>
  <c r="L799" i="13"/>
  <c r="L800" i="13"/>
  <c r="L801" i="13"/>
  <c r="L802" i="13"/>
  <c r="L803" i="13"/>
  <c r="L804" i="13"/>
  <c r="L805" i="13"/>
  <c r="L806" i="13"/>
  <c r="L807" i="13"/>
  <c r="L808" i="13"/>
  <c r="L809" i="13"/>
  <c r="L810" i="13"/>
  <c r="L811" i="13"/>
  <c r="L812" i="13"/>
  <c r="L813" i="13"/>
  <c r="L814" i="13"/>
  <c r="L815" i="13"/>
  <c r="L816" i="13"/>
  <c r="L817" i="13"/>
  <c r="L818" i="13"/>
  <c r="L819" i="13"/>
  <c r="L820" i="13"/>
  <c r="L821" i="13"/>
  <c r="L822" i="13"/>
  <c r="L823" i="13"/>
  <c r="L824" i="13"/>
  <c r="L825" i="13"/>
  <c r="L826" i="13"/>
  <c r="L827" i="13"/>
  <c r="L828" i="13"/>
  <c r="L829" i="13"/>
  <c r="L830" i="13"/>
  <c r="L831" i="13"/>
  <c r="L832" i="13"/>
  <c r="L833" i="13"/>
  <c r="L834" i="13"/>
  <c r="L835" i="13"/>
  <c r="L836" i="13"/>
  <c r="L837" i="13"/>
  <c r="L838" i="13"/>
  <c r="L839" i="13"/>
  <c r="L840" i="13"/>
  <c r="L841" i="13"/>
  <c r="L842" i="13"/>
  <c r="L843" i="13"/>
  <c r="L844" i="13"/>
  <c r="L845" i="13"/>
  <c r="L846" i="13"/>
  <c r="L847" i="13"/>
  <c r="L848" i="13"/>
  <c r="L849" i="13"/>
  <c r="L850" i="13"/>
  <c r="L851" i="13"/>
  <c r="L852" i="13"/>
  <c r="L853" i="13"/>
  <c r="L854" i="13"/>
  <c r="L855" i="13"/>
  <c r="L856" i="13"/>
  <c r="L857" i="13"/>
  <c r="L858" i="13"/>
  <c r="L859" i="13"/>
  <c r="L860" i="13"/>
  <c r="L861" i="13"/>
  <c r="L862" i="13"/>
  <c r="L863" i="13"/>
  <c r="L864" i="13"/>
  <c r="L865" i="13"/>
  <c r="L866" i="13"/>
  <c r="L867" i="13"/>
  <c r="L868" i="13"/>
  <c r="L869" i="13"/>
  <c r="L870" i="13"/>
  <c r="L871" i="13"/>
  <c r="L872" i="13"/>
  <c r="L873" i="13"/>
  <c r="L874" i="13"/>
  <c r="L875" i="13"/>
  <c r="L876" i="13"/>
  <c r="L877" i="13"/>
  <c r="L878" i="13"/>
  <c r="L879" i="13"/>
  <c r="L880" i="13"/>
  <c r="L881" i="13"/>
  <c r="L882" i="13"/>
  <c r="L883" i="13"/>
  <c r="L884" i="13"/>
  <c r="L885" i="13"/>
  <c r="L886" i="13"/>
  <c r="L887" i="13"/>
  <c r="L888" i="13"/>
  <c r="L889" i="13"/>
  <c r="L890" i="13"/>
  <c r="L891" i="13"/>
  <c r="L892" i="13"/>
  <c r="L893" i="13"/>
  <c r="L894" i="13"/>
  <c r="L895" i="13"/>
  <c r="L896" i="13"/>
  <c r="L897" i="13"/>
  <c r="L898" i="13"/>
  <c r="L899" i="13"/>
  <c r="L900" i="13"/>
  <c r="L901" i="13"/>
  <c r="L902" i="13"/>
  <c r="L903" i="13"/>
  <c r="L904" i="13"/>
  <c r="L905" i="13"/>
  <c r="L906" i="13"/>
  <c r="L907" i="13"/>
  <c r="L908" i="13"/>
  <c r="L909" i="13"/>
  <c r="L910" i="13"/>
  <c r="L911" i="13"/>
  <c r="L912" i="13"/>
  <c r="L913" i="13"/>
  <c r="L914" i="13"/>
  <c r="L915" i="13"/>
  <c r="L916" i="13"/>
  <c r="L917" i="13"/>
  <c r="L918" i="13"/>
  <c r="L919" i="13"/>
  <c r="L920" i="13"/>
  <c r="L921" i="13"/>
  <c r="L922" i="13"/>
  <c r="L923" i="13"/>
  <c r="L924" i="13"/>
  <c r="L925" i="13"/>
  <c r="L926" i="13"/>
  <c r="L927" i="13"/>
  <c r="L928" i="13"/>
  <c r="L929" i="13"/>
  <c r="L930" i="13"/>
  <c r="L931" i="13"/>
  <c r="L932" i="13"/>
  <c r="L933" i="13"/>
  <c r="L934" i="13"/>
  <c r="L935" i="13"/>
  <c r="L936" i="13"/>
  <c r="L937" i="13"/>
  <c r="L938" i="13"/>
  <c r="L939" i="13"/>
  <c r="L940" i="13"/>
  <c r="L941" i="13"/>
  <c r="L942" i="13"/>
  <c r="L943" i="13"/>
  <c r="L944" i="13"/>
  <c r="L945" i="13"/>
  <c r="L946" i="13"/>
  <c r="L947" i="13"/>
  <c r="L948" i="13"/>
  <c r="L949" i="13"/>
  <c r="L950" i="13"/>
  <c r="L951" i="13"/>
  <c r="L952" i="13"/>
  <c r="L953" i="13"/>
  <c r="L954" i="13"/>
  <c r="L955" i="13"/>
  <c r="L956" i="13"/>
  <c r="L957" i="13"/>
  <c r="L958" i="13"/>
  <c r="L959" i="13"/>
  <c r="L960" i="13"/>
  <c r="L961" i="13"/>
  <c r="L962" i="13"/>
  <c r="L963" i="13"/>
  <c r="L964" i="13"/>
  <c r="L965" i="13"/>
  <c r="L966" i="13"/>
  <c r="L967" i="13"/>
  <c r="L968" i="13"/>
  <c r="L969" i="13"/>
  <c r="L970" i="13"/>
  <c r="L971" i="13"/>
  <c r="L972" i="13"/>
  <c r="L973" i="13"/>
  <c r="L974" i="13"/>
  <c r="L975" i="13"/>
  <c r="L976" i="13"/>
  <c r="L977" i="13"/>
  <c r="L978" i="13"/>
  <c r="L979" i="13"/>
  <c r="L980" i="13"/>
  <c r="L981" i="13"/>
  <c r="L982" i="13"/>
  <c r="L983" i="13"/>
  <c r="L984" i="13"/>
  <c r="L985" i="13"/>
  <c r="L986" i="13"/>
  <c r="L987" i="13"/>
  <c r="L988" i="13"/>
  <c r="L989" i="13"/>
  <c r="L990" i="13"/>
  <c r="L991" i="13"/>
  <c r="L992" i="13"/>
  <c r="L993" i="13"/>
  <c r="L994" i="13"/>
  <c r="L995" i="13"/>
  <c r="L996" i="13"/>
  <c r="L997" i="13"/>
  <c r="L998" i="13"/>
  <c r="L999" i="13"/>
  <c r="L1000" i="13"/>
  <c r="L1001" i="13"/>
  <c r="L2" i="13"/>
  <c r="I40" i="13"/>
  <c r="H3" i="13"/>
  <c r="I3" i="13" s="1"/>
  <c r="H4" i="13"/>
  <c r="I4" i="13" s="1"/>
  <c r="H5" i="13"/>
  <c r="I5" i="13" s="1"/>
  <c r="H6" i="13"/>
  <c r="I6" i="13" s="1"/>
  <c r="H7" i="13"/>
  <c r="I7" i="13" s="1"/>
  <c r="H8" i="13"/>
  <c r="I8" i="13" s="1"/>
  <c r="H9" i="13"/>
  <c r="I9" i="13" s="1"/>
  <c r="H10" i="13"/>
  <c r="I10" i="13" s="1"/>
  <c r="H11" i="13"/>
  <c r="I11" i="13" s="1"/>
  <c r="H12" i="13"/>
  <c r="I12" i="13" s="1"/>
  <c r="H13" i="13"/>
  <c r="I13" i="13" s="1"/>
  <c r="H14" i="13"/>
  <c r="I14" i="13" s="1"/>
  <c r="H15" i="13"/>
  <c r="I15" i="13" s="1"/>
  <c r="H16" i="13"/>
  <c r="I16" i="13" s="1"/>
  <c r="H17" i="13"/>
  <c r="I17" i="13" s="1"/>
  <c r="H18" i="13"/>
  <c r="I18" i="13" s="1"/>
  <c r="H19" i="13"/>
  <c r="I19" i="13" s="1"/>
  <c r="H20" i="13"/>
  <c r="I20" i="13" s="1"/>
  <c r="H21" i="13"/>
  <c r="I21" i="13" s="1"/>
  <c r="H22" i="13"/>
  <c r="I22" i="13" s="1"/>
  <c r="H23" i="13"/>
  <c r="I23" i="13" s="1"/>
  <c r="H24" i="13"/>
  <c r="I24" i="13" s="1"/>
  <c r="H25" i="13"/>
  <c r="I25" i="13" s="1"/>
  <c r="H26" i="13"/>
  <c r="I26" i="13" s="1"/>
  <c r="H27" i="13"/>
  <c r="I27" i="13" s="1"/>
  <c r="H28" i="13"/>
  <c r="I28" i="13" s="1"/>
  <c r="H29" i="13"/>
  <c r="I29" i="13" s="1"/>
  <c r="H30" i="13"/>
  <c r="I30" i="13" s="1"/>
  <c r="H31" i="13"/>
  <c r="I31" i="13" s="1"/>
  <c r="H32" i="13"/>
  <c r="I32" i="13" s="1"/>
  <c r="H33" i="13"/>
  <c r="I33" i="13" s="1"/>
  <c r="H34" i="13"/>
  <c r="I34" i="13" s="1"/>
  <c r="H35" i="13"/>
  <c r="I35" i="13" s="1"/>
  <c r="H36" i="13"/>
  <c r="I36" i="13" s="1"/>
  <c r="H37" i="13"/>
  <c r="I37" i="13" s="1"/>
  <c r="H38" i="13"/>
  <c r="I38" i="13" s="1"/>
  <c r="H39" i="13"/>
  <c r="I39" i="13" s="1"/>
  <c r="H40" i="13"/>
  <c r="H41" i="13"/>
  <c r="I41" i="13" s="1"/>
  <c r="H42" i="13"/>
  <c r="I42" i="13" s="1"/>
  <c r="H43" i="13"/>
  <c r="I43" i="13" s="1"/>
  <c r="H44" i="13"/>
  <c r="I44" i="13" s="1"/>
  <c r="H45" i="13"/>
  <c r="I45" i="13" s="1"/>
  <c r="H46" i="13"/>
  <c r="I46" i="13" s="1"/>
  <c r="H47" i="13"/>
  <c r="I47" i="13" s="1"/>
  <c r="H48" i="13"/>
  <c r="I48" i="13" s="1"/>
  <c r="H49" i="13"/>
  <c r="I49" i="13" s="1"/>
  <c r="H50" i="13"/>
  <c r="I50" i="13" s="1"/>
  <c r="H51" i="13"/>
  <c r="I51" i="13" s="1"/>
  <c r="H52" i="13"/>
  <c r="I52" i="13" s="1"/>
  <c r="H53" i="13"/>
  <c r="I53" i="13" s="1"/>
  <c r="H54" i="13"/>
  <c r="I54" i="13" s="1"/>
  <c r="H55" i="13"/>
  <c r="I55" i="13" s="1"/>
  <c r="H56" i="13"/>
  <c r="I56" i="13" s="1"/>
  <c r="H57" i="13"/>
  <c r="I57" i="13" s="1"/>
  <c r="H58" i="13"/>
  <c r="I58" i="13" s="1"/>
  <c r="H59" i="13"/>
  <c r="I59" i="13" s="1"/>
  <c r="H60" i="13"/>
  <c r="I60" i="13" s="1"/>
  <c r="H61" i="13"/>
  <c r="I61" i="13" s="1"/>
  <c r="H62" i="13"/>
  <c r="I62" i="13" s="1"/>
  <c r="H63" i="13"/>
  <c r="I63" i="13" s="1"/>
  <c r="H64" i="13"/>
  <c r="I64" i="13" s="1"/>
  <c r="H65" i="13"/>
  <c r="I65" i="13" s="1"/>
  <c r="H66" i="13"/>
  <c r="I66" i="13" s="1"/>
  <c r="H67" i="13"/>
  <c r="I67" i="13" s="1"/>
  <c r="H68" i="13"/>
  <c r="I68" i="13" s="1"/>
  <c r="H69" i="13"/>
  <c r="I69" i="13" s="1"/>
  <c r="H70" i="13"/>
  <c r="I70" i="13" s="1"/>
  <c r="H71" i="13"/>
  <c r="I71" i="13" s="1"/>
  <c r="H72" i="13"/>
  <c r="I72" i="13" s="1"/>
  <c r="H73" i="13"/>
  <c r="I73" i="13" s="1"/>
  <c r="H74" i="13"/>
  <c r="I74" i="13" s="1"/>
  <c r="H75" i="13"/>
  <c r="I75" i="13" s="1"/>
  <c r="H76" i="13"/>
  <c r="I76" i="13" s="1"/>
  <c r="H77" i="13"/>
  <c r="I77" i="13" s="1"/>
  <c r="H78" i="13"/>
  <c r="I78" i="13" s="1"/>
  <c r="H79" i="13"/>
  <c r="I79" i="13" s="1"/>
  <c r="H80" i="13"/>
  <c r="I80" i="13" s="1"/>
  <c r="H81" i="13"/>
  <c r="I81" i="13" s="1"/>
  <c r="H82" i="13"/>
  <c r="I82" i="13" s="1"/>
  <c r="H83" i="13"/>
  <c r="I83" i="13" s="1"/>
  <c r="H84" i="13"/>
  <c r="I84" i="13" s="1"/>
  <c r="H85" i="13"/>
  <c r="I85" i="13" s="1"/>
  <c r="H86" i="13"/>
  <c r="I86" i="13" s="1"/>
  <c r="H87" i="13"/>
  <c r="I87" i="13" s="1"/>
  <c r="H88" i="13"/>
  <c r="I88" i="13" s="1"/>
  <c r="H89" i="13"/>
  <c r="I89" i="13" s="1"/>
  <c r="H90" i="13"/>
  <c r="I90" i="13" s="1"/>
  <c r="H91" i="13"/>
  <c r="I91" i="13" s="1"/>
  <c r="H92" i="13"/>
  <c r="I92" i="13" s="1"/>
  <c r="H93" i="13"/>
  <c r="I93" i="13" s="1"/>
  <c r="H94" i="13"/>
  <c r="I94" i="13" s="1"/>
  <c r="H95" i="13"/>
  <c r="I95" i="13" s="1"/>
  <c r="H96" i="13"/>
  <c r="I96" i="13" s="1"/>
  <c r="H97" i="13"/>
  <c r="I97" i="13" s="1"/>
  <c r="H98" i="13"/>
  <c r="I98" i="13" s="1"/>
  <c r="H99" i="13"/>
  <c r="I99" i="13" s="1"/>
  <c r="H100" i="13"/>
  <c r="I100" i="13" s="1"/>
  <c r="H101" i="13"/>
  <c r="I101" i="13" s="1"/>
  <c r="H102" i="13"/>
  <c r="I102" i="13" s="1"/>
  <c r="H103" i="13"/>
  <c r="I103" i="13" s="1"/>
  <c r="H104" i="13"/>
  <c r="I104" i="13" s="1"/>
  <c r="H105" i="13"/>
  <c r="I105" i="13" s="1"/>
  <c r="H106" i="13"/>
  <c r="I106" i="13" s="1"/>
  <c r="H107" i="13"/>
  <c r="I107" i="13" s="1"/>
  <c r="H108" i="13"/>
  <c r="I108" i="13" s="1"/>
  <c r="H109" i="13"/>
  <c r="I109" i="13" s="1"/>
  <c r="H110" i="13"/>
  <c r="I110" i="13" s="1"/>
  <c r="H111" i="13"/>
  <c r="I111" i="13" s="1"/>
  <c r="H112" i="13"/>
  <c r="I112" i="13" s="1"/>
  <c r="H113" i="13"/>
  <c r="I113" i="13" s="1"/>
  <c r="H114" i="13"/>
  <c r="I114" i="13" s="1"/>
  <c r="H115" i="13"/>
  <c r="I115" i="13" s="1"/>
  <c r="H116" i="13"/>
  <c r="I116" i="13" s="1"/>
  <c r="H117" i="13"/>
  <c r="I117" i="13" s="1"/>
  <c r="H118" i="13"/>
  <c r="I118" i="13" s="1"/>
  <c r="H119" i="13"/>
  <c r="I119" i="13" s="1"/>
  <c r="H120" i="13"/>
  <c r="I120" i="13" s="1"/>
  <c r="H121" i="13"/>
  <c r="I121" i="13" s="1"/>
  <c r="H122" i="13"/>
  <c r="I122" i="13" s="1"/>
  <c r="H123" i="13"/>
  <c r="I123" i="13" s="1"/>
  <c r="H124" i="13"/>
  <c r="I124" i="13" s="1"/>
  <c r="H125" i="13"/>
  <c r="I125" i="13" s="1"/>
  <c r="H126" i="13"/>
  <c r="I126" i="13" s="1"/>
  <c r="H127" i="13"/>
  <c r="I127" i="13" s="1"/>
  <c r="H128" i="13"/>
  <c r="I128" i="13" s="1"/>
  <c r="H129" i="13"/>
  <c r="I129" i="13" s="1"/>
  <c r="H130" i="13"/>
  <c r="I130" i="13" s="1"/>
  <c r="H131" i="13"/>
  <c r="I131" i="13" s="1"/>
  <c r="H132" i="13"/>
  <c r="I132" i="13" s="1"/>
  <c r="H133" i="13"/>
  <c r="I133" i="13" s="1"/>
  <c r="H134" i="13"/>
  <c r="I134" i="13" s="1"/>
  <c r="H135" i="13"/>
  <c r="I135" i="13" s="1"/>
  <c r="H136" i="13"/>
  <c r="I136" i="13" s="1"/>
  <c r="H137" i="13"/>
  <c r="I137" i="13" s="1"/>
  <c r="H138" i="13"/>
  <c r="I138" i="13" s="1"/>
  <c r="H139" i="13"/>
  <c r="I139" i="13" s="1"/>
  <c r="H140" i="13"/>
  <c r="I140" i="13" s="1"/>
  <c r="H141" i="13"/>
  <c r="I141" i="13" s="1"/>
  <c r="H142" i="13"/>
  <c r="I142" i="13" s="1"/>
  <c r="H143" i="13"/>
  <c r="I143" i="13" s="1"/>
  <c r="H144" i="13"/>
  <c r="I144" i="13" s="1"/>
  <c r="H145" i="13"/>
  <c r="I145" i="13" s="1"/>
  <c r="H146" i="13"/>
  <c r="I146" i="13" s="1"/>
  <c r="H147" i="13"/>
  <c r="I147" i="13" s="1"/>
  <c r="H148" i="13"/>
  <c r="I148" i="13" s="1"/>
  <c r="H149" i="13"/>
  <c r="I149" i="13" s="1"/>
  <c r="H150" i="13"/>
  <c r="I150" i="13" s="1"/>
  <c r="H151" i="13"/>
  <c r="I151" i="13" s="1"/>
  <c r="H152" i="13"/>
  <c r="I152" i="13" s="1"/>
  <c r="H153" i="13"/>
  <c r="I153" i="13" s="1"/>
  <c r="H154" i="13"/>
  <c r="I154" i="13" s="1"/>
  <c r="H155" i="13"/>
  <c r="I155" i="13" s="1"/>
  <c r="H156" i="13"/>
  <c r="I156" i="13" s="1"/>
  <c r="H157" i="13"/>
  <c r="I157" i="13" s="1"/>
  <c r="H158" i="13"/>
  <c r="I158" i="13" s="1"/>
  <c r="H159" i="13"/>
  <c r="I159" i="13" s="1"/>
  <c r="H160" i="13"/>
  <c r="I160" i="13" s="1"/>
  <c r="H161" i="13"/>
  <c r="I161" i="13" s="1"/>
  <c r="H162" i="13"/>
  <c r="I162" i="13" s="1"/>
  <c r="H163" i="13"/>
  <c r="I163" i="13" s="1"/>
  <c r="H164" i="13"/>
  <c r="I164" i="13" s="1"/>
  <c r="H165" i="13"/>
  <c r="I165" i="13" s="1"/>
  <c r="H166" i="13"/>
  <c r="I166" i="13" s="1"/>
  <c r="H167" i="13"/>
  <c r="I167" i="13" s="1"/>
  <c r="H168" i="13"/>
  <c r="I168" i="13" s="1"/>
  <c r="H169" i="13"/>
  <c r="I169" i="13" s="1"/>
  <c r="H170" i="13"/>
  <c r="I170" i="13" s="1"/>
  <c r="H171" i="13"/>
  <c r="I171" i="13" s="1"/>
  <c r="H172" i="13"/>
  <c r="I172" i="13" s="1"/>
  <c r="H173" i="13"/>
  <c r="I173" i="13" s="1"/>
  <c r="H174" i="13"/>
  <c r="I174" i="13" s="1"/>
  <c r="H175" i="13"/>
  <c r="I175" i="13" s="1"/>
  <c r="H176" i="13"/>
  <c r="I176" i="13" s="1"/>
  <c r="H177" i="13"/>
  <c r="I177" i="13" s="1"/>
  <c r="H178" i="13"/>
  <c r="I178" i="13" s="1"/>
  <c r="H179" i="13"/>
  <c r="I179" i="13" s="1"/>
  <c r="H180" i="13"/>
  <c r="I180" i="13" s="1"/>
  <c r="H181" i="13"/>
  <c r="I181" i="13" s="1"/>
  <c r="H182" i="13"/>
  <c r="I182" i="13" s="1"/>
  <c r="H183" i="13"/>
  <c r="I183" i="13" s="1"/>
  <c r="H184" i="13"/>
  <c r="I184" i="13" s="1"/>
  <c r="H185" i="13"/>
  <c r="I185" i="13" s="1"/>
  <c r="H186" i="13"/>
  <c r="I186" i="13" s="1"/>
  <c r="H187" i="13"/>
  <c r="I187" i="13" s="1"/>
  <c r="H188" i="13"/>
  <c r="I188" i="13" s="1"/>
  <c r="H189" i="13"/>
  <c r="I189" i="13" s="1"/>
  <c r="H190" i="13"/>
  <c r="I190" i="13" s="1"/>
  <c r="H191" i="13"/>
  <c r="I191" i="13" s="1"/>
  <c r="H192" i="13"/>
  <c r="I192" i="13" s="1"/>
  <c r="H193" i="13"/>
  <c r="I193" i="13" s="1"/>
  <c r="H194" i="13"/>
  <c r="I194" i="13" s="1"/>
  <c r="H195" i="13"/>
  <c r="I195" i="13" s="1"/>
  <c r="H196" i="13"/>
  <c r="I196" i="13" s="1"/>
  <c r="H197" i="13"/>
  <c r="I197" i="13" s="1"/>
  <c r="H198" i="13"/>
  <c r="I198" i="13" s="1"/>
  <c r="H199" i="13"/>
  <c r="I199" i="13" s="1"/>
  <c r="H200" i="13"/>
  <c r="I200" i="13" s="1"/>
  <c r="H201" i="13"/>
  <c r="I201" i="13" s="1"/>
  <c r="H202" i="13"/>
  <c r="I202" i="13" s="1"/>
  <c r="H203" i="13"/>
  <c r="I203" i="13" s="1"/>
  <c r="H204" i="13"/>
  <c r="I204" i="13" s="1"/>
  <c r="H205" i="13"/>
  <c r="I205" i="13" s="1"/>
  <c r="H206" i="13"/>
  <c r="I206" i="13" s="1"/>
  <c r="H207" i="13"/>
  <c r="I207" i="13" s="1"/>
  <c r="H208" i="13"/>
  <c r="I208" i="13" s="1"/>
  <c r="H209" i="13"/>
  <c r="I209" i="13" s="1"/>
  <c r="H210" i="13"/>
  <c r="I210" i="13" s="1"/>
  <c r="H211" i="13"/>
  <c r="I211" i="13" s="1"/>
  <c r="H212" i="13"/>
  <c r="I212" i="13" s="1"/>
  <c r="H213" i="13"/>
  <c r="I213" i="13" s="1"/>
  <c r="H214" i="13"/>
  <c r="I214" i="13" s="1"/>
  <c r="H215" i="13"/>
  <c r="I215" i="13" s="1"/>
  <c r="H216" i="13"/>
  <c r="I216" i="13" s="1"/>
  <c r="H217" i="13"/>
  <c r="I217" i="13" s="1"/>
  <c r="H218" i="13"/>
  <c r="I218" i="13" s="1"/>
  <c r="H219" i="13"/>
  <c r="I219" i="13" s="1"/>
  <c r="H220" i="13"/>
  <c r="I220" i="13" s="1"/>
  <c r="H221" i="13"/>
  <c r="I221" i="13" s="1"/>
  <c r="H222" i="13"/>
  <c r="I222" i="13" s="1"/>
  <c r="H223" i="13"/>
  <c r="I223" i="13" s="1"/>
  <c r="H224" i="13"/>
  <c r="I224" i="13" s="1"/>
  <c r="H225" i="13"/>
  <c r="I225" i="13" s="1"/>
  <c r="H226" i="13"/>
  <c r="I226" i="13" s="1"/>
  <c r="H227" i="13"/>
  <c r="I227" i="13" s="1"/>
  <c r="H228" i="13"/>
  <c r="I228" i="13" s="1"/>
  <c r="H229" i="13"/>
  <c r="I229" i="13" s="1"/>
  <c r="H230" i="13"/>
  <c r="I230" i="13" s="1"/>
  <c r="H231" i="13"/>
  <c r="I231" i="13" s="1"/>
  <c r="H232" i="13"/>
  <c r="I232" i="13" s="1"/>
  <c r="H233" i="13"/>
  <c r="I233" i="13" s="1"/>
  <c r="H234" i="13"/>
  <c r="I234" i="13" s="1"/>
  <c r="H235" i="13"/>
  <c r="I235" i="13" s="1"/>
  <c r="H236" i="13"/>
  <c r="I236" i="13" s="1"/>
  <c r="H237" i="13"/>
  <c r="I237" i="13" s="1"/>
  <c r="H238" i="13"/>
  <c r="I238" i="13" s="1"/>
  <c r="H239" i="13"/>
  <c r="I239" i="13" s="1"/>
  <c r="H240" i="13"/>
  <c r="I240" i="13" s="1"/>
  <c r="H241" i="13"/>
  <c r="I241" i="13" s="1"/>
  <c r="H242" i="13"/>
  <c r="I242" i="13" s="1"/>
  <c r="H243" i="13"/>
  <c r="I243" i="13" s="1"/>
  <c r="H244" i="13"/>
  <c r="I244" i="13" s="1"/>
  <c r="H245" i="13"/>
  <c r="I245" i="13" s="1"/>
  <c r="H246" i="13"/>
  <c r="I246" i="13" s="1"/>
  <c r="H247" i="13"/>
  <c r="I247" i="13" s="1"/>
  <c r="H248" i="13"/>
  <c r="I248" i="13" s="1"/>
  <c r="H249" i="13"/>
  <c r="I249" i="13" s="1"/>
  <c r="H250" i="13"/>
  <c r="I250" i="13" s="1"/>
  <c r="H251" i="13"/>
  <c r="I251" i="13" s="1"/>
  <c r="H252" i="13"/>
  <c r="I252" i="13" s="1"/>
  <c r="H253" i="13"/>
  <c r="I253" i="13" s="1"/>
  <c r="H254" i="13"/>
  <c r="I254" i="13" s="1"/>
  <c r="H255" i="13"/>
  <c r="I255" i="13" s="1"/>
  <c r="H256" i="13"/>
  <c r="I256" i="13" s="1"/>
  <c r="H257" i="13"/>
  <c r="I257" i="13" s="1"/>
  <c r="H258" i="13"/>
  <c r="I258" i="13" s="1"/>
  <c r="H259" i="13"/>
  <c r="I259" i="13" s="1"/>
  <c r="H260" i="13"/>
  <c r="I260" i="13" s="1"/>
  <c r="H261" i="13"/>
  <c r="I261" i="13" s="1"/>
  <c r="H262" i="13"/>
  <c r="I262" i="13" s="1"/>
  <c r="H263" i="13"/>
  <c r="I263" i="13" s="1"/>
  <c r="H264" i="13"/>
  <c r="I264" i="13" s="1"/>
  <c r="H265" i="13"/>
  <c r="I265" i="13" s="1"/>
  <c r="H266" i="13"/>
  <c r="I266" i="13" s="1"/>
  <c r="H267" i="13"/>
  <c r="I267" i="13" s="1"/>
  <c r="H268" i="13"/>
  <c r="I268" i="13" s="1"/>
  <c r="H269" i="13"/>
  <c r="I269" i="13" s="1"/>
  <c r="H270" i="13"/>
  <c r="I270" i="13" s="1"/>
  <c r="H271" i="13"/>
  <c r="I271" i="13" s="1"/>
  <c r="H272" i="13"/>
  <c r="I272" i="13" s="1"/>
  <c r="H273" i="13"/>
  <c r="I273" i="13" s="1"/>
  <c r="H274" i="13"/>
  <c r="I274" i="13" s="1"/>
  <c r="H275" i="13"/>
  <c r="I275" i="13" s="1"/>
  <c r="H276" i="13"/>
  <c r="I276" i="13" s="1"/>
  <c r="H277" i="13"/>
  <c r="I277" i="13" s="1"/>
  <c r="H278" i="13"/>
  <c r="I278" i="13" s="1"/>
  <c r="H279" i="13"/>
  <c r="I279" i="13" s="1"/>
  <c r="H280" i="13"/>
  <c r="I280" i="13" s="1"/>
  <c r="H281" i="13"/>
  <c r="I281" i="13" s="1"/>
  <c r="H282" i="13"/>
  <c r="I282" i="13" s="1"/>
  <c r="H283" i="13"/>
  <c r="I283" i="13" s="1"/>
  <c r="H284" i="13"/>
  <c r="I284" i="13" s="1"/>
  <c r="H285" i="13"/>
  <c r="I285" i="13" s="1"/>
  <c r="H286" i="13"/>
  <c r="I286" i="13" s="1"/>
  <c r="H287" i="13"/>
  <c r="I287" i="13" s="1"/>
  <c r="H288" i="13"/>
  <c r="I288" i="13" s="1"/>
  <c r="H289" i="13"/>
  <c r="I289" i="13" s="1"/>
  <c r="H290" i="13"/>
  <c r="I290" i="13" s="1"/>
  <c r="H291" i="13"/>
  <c r="I291" i="13" s="1"/>
  <c r="H292" i="13"/>
  <c r="I292" i="13" s="1"/>
  <c r="H293" i="13"/>
  <c r="I293" i="13" s="1"/>
  <c r="H294" i="13"/>
  <c r="I294" i="13" s="1"/>
  <c r="H295" i="13"/>
  <c r="I295" i="13" s="1"/>
  <c r="H296" i="13"/>
  <c r="I296" i="13" s="1"/>
  <c r="H297" i="13"/>
  <c r="I297" i="13" s="1"/>
  <c r="H298" i="13"/>
  <c r="I298" i="13" s="1"/>
  <c r="H299" i="13"/>
  <c r="I299" i="13" s="1"/>
  <c r="H300" i="13"/>
  <c r="I300" i="13" s="1"/>
  <c r="H301" i="13"/>
  <c r="I301" i="13" s="1"/>
  <c r="H302" i="13"/>
  <c r="I302" i="13" s="1"/>
  <c r="H303" i="13"/>
  <c r="I303" i="13" s="1"/>
  <c r="H304" i="13"/>
  <c r="I304" i="13" s="1"/>
  <c r="H305" i="13"/>
  <c r="I305" i="13" s="1"/>
  <c r="H306" i="13"/>
  <c r="I306" i="13" s="1"/>
  <c r="H307" i="13"/>
  <c r="I307" i="13" s="1"/>
  <c r="H308" i="13"/>
  <c r="I308" i="13" s="1"/>
  <c r="H309" i="13"/>
  <c r="I309" i="13" s="1"/>
  <c r="H310" i="13"/>
  <c r="I310" i="13" s="1"/>
  <c r="H311" i="13"/>
  <c r="I311" i="13" s="1"/>
  <c r="H312" i="13"/>
  <c r="I312" i="13" s="1"/>
  <c r="H313" i="13"/>
  <c r="I313" i="13" s="1"/>
  <c r="H314" i="13"/>
  <c r="I314" i="13" s="1"/>
  <c r="H315" i="13"/>
  <c r="I315" i="13" s="1"/>
  <c r="H316" i="13"/>
  <c r="I316" i="13" s="1"/>
  <c r="H317" i="13"/>
  <c r="I317" i="13" s="1"/>
  <c r="H318" i="13"/>
  <c r="I318" i="13" s="1"/>
  <c r="H319" i="13"/>
  <c r="I319" i="13" s="1"/>
  <c r="H320" i="13"/>
  <c r="I320" i="13" s="1"/>
  <c r="H321" i="13"/>
  <c r="I321" i="13" s="1"/>
  <c r="H322" i="13"/>
  <c r="I322" i="13" s="1"/>
  <c r="H323" i="13"/>
  <c r="I323" i="13" s="1"/>
  <c r="H324" i="13"/>
  <c r="I324" i="13" s="1"/>
  <c r="H325" i="13"/>
  <c r="I325" i="13" s="1"/>
  <c r="H326" i="13"/>
  <c r="I326" i="13" s="1"/>
  <c r="H327" i="13"/>
  <c r="I327" i="13" s="1"/>
  <c r="H328" i="13"/>
  <c r="I328" i="13" s="1"/>
  <c r="H329" i="13"/>
  <c r="I329" i="13" s="1"/>
  <c r="H330" i="13"/>
  <c r="I330" i="13" s="1"/>
  <c r="H331" i="13"/>
  <c r="I331" i="13" s="1"/>
  <c r="H332" i="13"/>
  <c r="I332" i="13" s="1"/>
  <c r="H333" i="13"/>
  <c r="I333" i="13" s="1"/>
  <c r="H334" i="13"/>
  <c r="I334" i="13" s="1"/>
  <c r="H335" i="13"/>
  <c r="I335" i="13" s="1"/>
  <c r="H336" i="13"/>
  <c r="I336" i="13" s="1"/>
  <c r="H337" i="13"/>
  <c r="I337" i="13" s="1"/>
  <c r="H338" i="13"/>
  <c r="I338" i="13" s="1"/>
  <c r="H339" i="13"/>
  <c r="I339" i="13" s="1"/>
  <c r="H340" i="13"/>
  <c r="I340" i="13" s="1"/>
  <c r="H341" i="13"/>
  <c r="I341" i="13" s="1"/>
  <c r="H342" i="13"/>
  <c r="I342" i="13" s="1"/>
  <c r="H343" i="13"/>
  <c r="I343" i="13" s="1"/>
  <c r="H344" i="13"/>
  <c r="I344" i="13" s="1"/>
  <c r="H345" i="13"/>
  <c r="I345" i="13" s="1"/>
  <c r="H346" i="13"/>
  <c r="I346" i="13" s="1"/>
  <c r="H347" i="13"/>
  <c r="I347" i="13" s="1"/>
  <c r="H348" i="13"/>
  <c r="I348" i="13" s="1"/>
  <c r="H349" i="13"/>
  <c r="I349" i="13" s="1"/>
  <c r="H350" i="13"/>
  <c r="I350" i="13" s="1"/>
  <c r="H351" i="13"/>
  <c r="I351" i="13" s="1"/>
  <c r="H352" i="13"/>
  <c r="I352" i="13" s="1"/>
  <c r="H353" i="13"/>
  <c r="I353" i="13" s="1"/>
  <c r="H354" i="13"/>
  <c r="I354" i="13" s="1"/>
  <c r="H355" i="13"/>
  <c r="I355" i="13" s="1"/>
  <c r="H356" i="13"/>
  <c r="I356" i="13" s="1"/>
  <c r="H357" i="13"/>
  <c r="I357" i="13" s="1"/>
  <c r="H358" i="13"/>
  <c r="I358" i="13" s="1"/>
  <c r="H359" i="13"/>
  <c r="I359" i="13" s="1"/>
  <c r="H360" i="13"/>
  <c r="I360" i="13" s="1"/>
  <c r="H361" i="13"/>
  <c r="I361" i="13" s="1"/>
  <c r="H362" i="13"/>
  <c r="I362" i="13" s="1"/>
  <c r="H363" i="13"/>
  <c r="I363" i="13" s="1"/>
  <c r="H364" i="13"/>
  <c r="I364" i="13" s="1"/>
  <c r="H365" i="13"/>
  <c r="I365" i="13" s="1"/>
  <c r="H366" i="13"/>
  <c r="I366" i="13" s="1"/>
  <c r="H367" i="13"/>
  <c r="I367" i="13" s="1"/>
  <c r="H368" i="13"/>
  <c r="I368" i="13" s="1"/>
  <c r="H369" i="13"/>
  <c r="I369" i="13" s="1"/>
  <c r="H370" i="13"/>
  <c r="I370" i="13" s="1"/>
  <c r="H371" i="13"/>
  <c r="I371" i="13" s="1"/>
  <c r="H372" i="13"/>
  <c r="I372" i="13" s="1"/>
  <c r="H373" i="13"/>
  <c r="I373" i="13" s="1"/>
  <c r="H374" i="13"/>
  <c r="I374" i="13" s="1"/>
  <c r="H375" i="13"/>
  <c r="I375" i="13" s="1"/>
  <c r="H376" i="13"/>
  <c r="I376" i="13" s="1"/>
  <c r="H377" i="13"/>
  <c r="I377" i="13" s="1"/>
  <c r="H378" i="13"/>
  <c r="I378" i="13" s="1"/>
  <c r="H379" i="13"/>
  <c r="I379" i="13" s="1"/>
  <c r="H380" i="13"/>
  <c r="I380" i="13" s="1"/>
  <c r="H381" i="13"/>
  <c r="I381" i="13" s="1"/>
  <c r="H382" i="13"/>
  <c r="I382" i="13" s="1"/>
  <c r="H383" i="13"/>
  <c r="I383" i="13" s="1"/>
  <c r="H384" i="13"/>
  <c r="I384" i="13" s="1"/>
  <c r="H385" i="13"/>
  <c r="I385" i="13" s="1"/>
  <c r="H386" i="13"/>
  <c r="I386" i="13" s="1"/>
  <c r="H387" i="13"/>
  <c r="I387" i="13" s="1"/>
  <c r="H388" i="13"/>
  <c r="I388" i="13" s="1"/>
  <c r="H389" i="13"/>
  <c r="I389" i="13" s="1"/>
  <c r="H390" i="13"/>
  <c r="I390" i="13" s="1"/>
  <c r="H391" i="13"/>
  <c r="I391" i="13" s="1"/>
  <c r="H392" i="13"/>
  <c r="I392" i="13" s="1"/>
  <c r="H393" i="13"/>
  <c r="I393" i="13" s="1"/>
  <c r="H394" i="13"/>
  <c r="I394" i="13" s="1"/>
  <c r="H395" i="13"/>
  <c r="I395" i="13" s="1"/>
  <c r="H396" i="13"/>
  <c r="I396" i="13" s="1"/>
  <c r="H397" i="13"/>
  <c r="I397" i="13" s="1"/>
  <c r="H398" i="13"/>
  <c r="I398" i="13" s="1"/>
  <c r="H399" i="13"/>
  <c r="I399" i="13" s="1"/>
  <c r="H400" i="13"/>
  <c r="I400" i="13" s="1"/>
  <c r="H401" i="13"/>
  <c r="I401" i="13" s="1"/>
  <c r="H402" i="13"/>
  <c r="I402" i="13" s="1"/>
  <c r="H403" i="13"/>
  <c r="I403" i="13" s="1"/>
  <c r="H404" i="13"/>
  <c r="I404" i="13" s="1"/>
  <c r="H405" i="13"/>
  <c r="I405" i="13" s="1"/>
  <c r="H406" i="13"/>
  <c r="I406" i="13" s="1"/>
  <c r="H407" i="13"/>
  <c r="I407" i="13" s="1"/>
  <c r="H408" i="13"/>
  <c r="I408" i="13" s="1"/>
  <c r="H409" i="13"/>
  <c r="I409" i="13" s="1"/>
  <c r="H410" i="13"/>
  <c r="I410" i="13" s="1"/>
  <c r="H411" i="13"/>
  <c r="I411" i="13" s="1"/>
  <c r="H412" i="13"/>
  <c r="I412" i="13" s="1"/>
  <c r="H413" i="13"/>
  <c r="I413" i="13" s="1"/>
  <c r="H414" i="13"/>
  <c r="I414" i="13" s="1"/>
  <c r="H415" i="13"/>
  <c r="I415" i="13" s="1"/>
  <c r="H416" i="13"/>
  <c r="I416" i="13" s="1"/>
  <c r="H417" i="13"/>
  <c r="I417" i="13" s="1"/>
  <c r="H418" i="13"/>
  <c r="I418" i="13" s="1"/>
  <c r="H419" i="13"/>
  <c r="I419" i="13" s="1"/>
  <c r="H420" i="13"/>
  <c r="I420" i="13" s="1"/>
  <c r="H421" i="13"/>
  <c r="I421" i="13" s="1"/>
  <c r="H422" i="13"/>
  <c r="I422" i="13" s="1"/>
  <c r="H423" i="13"/>
  <c r="I423" i="13" s="1"/>
  <c r="H424" i="13"/>
  <c r="I424" i="13" s="1"/>
  <c r="H425" i="13"/>
  <c r="I425" i="13" s="1"/>
  <c r="H426" i="13"/>
  <c r="I426" i="13" s="1"/>
  <c r="H427" i="13"/>
  <c r="I427" i="13" s="1"/>
  <c r="H428" i="13"/>
  <c r="I428" i="13" s="1"/>
  <c r="H429" i="13"/>
  <c r="I429" i="13" s="1"/>
  <c r="H430" i="13"/>
  <c r="I430" i="13" s="1"/>
  <c r="H431" i="13"/>
  <c r="I431" i="13" s="1"/>
  <c r="H432" i="13"/>
  <c r="I432" i="13" s="1"/>
  <c r="H433" i="13"/>
  <c r="I433" i="13" s="1"/>
  <c r="H434" i="13"/>
  <c r="I434" i="13" s="1"/>
  <c r="H435" i="13"/>
  <c r="I435" i="13" s="1"/>
  <c r="H436" i="13"/>
  <c r="I436" i="13" s="1"/>
  <c r="H437" i="13"/>
  <c r="I437" i="13" s="1"/>
  <c r="H438" i="13"/>
  <c r="I438" i="13" s="1"/>
  <c r="H439" i="13"/>
  <c r="I439" i="13" s="1"/>
  <c r="H440" i="13"/>
  <c r="I440" i="13" s="1"/>
  <c r="H441" i="13"/>
  <c r="I441" i="13" s="1"/>
  <c r="H442" i="13"/>
  <c r="I442" i="13" s="1"/>
  <c r="H443" i="13"/>
  <c r="I443" i="13" s="1"/>
  <c r="H444" i="13"/>
  <c r="I444" i="13" s="1"/>
  <c r="H445" i="13"/>
  <c r="I445" i="13" s="1"/>
  <c r="H446" i="13"/>
  <c r="I446" i="13" s="1"/>
  <c r="H447" i="13"/>
  <c r="I447" i="13" s="1"/>
  <c r="H448" i="13"/>
  <c r="I448" i="13" s="1"/>
  <c r="H449" i="13"/>
  <c r="I449" i="13" s="1"/>
  <c r="H450" i="13"/>
  <c r="I450" i="13" s="1"/>
  <c r="H451" i="13"/>
  <c r="I451" i="13" s="1"/>
  <c r="H452" i="13"/>
  <c r="I452" i="13" s="1"/>
  <c r="H453" i="13"/>
  <c r="I453" i="13" s="1"/>
  <c r="H454" i="13"/>
  <c r="I454" i="13" s="1"/>
  <c r="H455" i="13"/>
  <c r="I455" i="13" s="1"/>
  <c r="H456" i="13"/>
  <c r="I456" i="13" s="1"/>
  <c r="H457" i="13"/>
  <c r="I457" i="13" s="1"/>
  <c r="H458" i="13"/>
  <c r="I458" i="13" s="1"/>
  <c r="H459" i="13"/>
  <c r="I459" i="13" s="1"/>
  <c r="H460" i="13"/>
  <c r="I460" i="13" s="1"/>
  <c r="H461" i="13"/>
  <c r="I461" i="13" s="1"/>
  <c r="H462" i="13"/>
  <c r="I462" i="13" s="1"/>
  <c r="H463" i="13"/>
  <c r="I463" i="13" s="1"/>
  <c r="H464" i="13"/>
  <c r="I464" i="13" s="1"/>
  <c r="H465" i="13"/>
  <c r="I465" i="13" s="1"/>
  <c r="H466" i="13"/>
  <c r="I466" i="13" s="1"/>
  <c r="H467" i="13"/>
  <c r="I467" i="13" s="1"/>
  <c r="H468" i="13"/>
  <c r="I468" i="13" s="1"/>
  <c r="H469" i="13"/>
  <c r="I469" i="13" s="1"/>
  <c r="H470" i="13"/>
  <c r="I470" i="13" s="1"/>
  <c r="H471" i="13"/>
  <c r="I471" i="13" s="1"/>
  <c r="H472" i="13"/>
  <c r="I472" i="13" s="1"/>
  <c r="H473" i="13"/>
  <c r="I473" i="13" s="1"/>
  <c r="H474" i="13"/>
  <c r="I474" i="13" s="1"/>
  <c r="H475" i="13"/>
  <c r="I475" i="13" s="1"/>
  <c r="H476" i="13"/>
  <c r="I476" i="13" s="1"/>
  <c r="H477" i="13"/>
  <c r="I477" i="13" s="1"/>
  <c r="H478" i="13"/>
  <c r="I478" i="13" s="1"/>
  <c r="H479" i="13"/>
  <c r="I479" i="13" s="1"/>
  <c r="H480" i="13"/>
  <c r="I480" i="13" s="1"/>
  <c r="H481" i="13"/>
  <c r="I481" i="13" s="1"/>
  <c r="H482" i="13"/>
  <c r="I482" i="13" s="1"/>
  <c r="H483" i="13"/>
  <c r="I483" i="13" s="1"/>
  <c r="H484" i="13"/>
  <c r="I484" i="13" s="1"/>
  <c r="H485" i="13"/>
  <c r="I485" i="13" s="1"/>
  <c r="H486" i="13"/>
  <c r="I486" i="13" s="1"/>
  <c r="H487" i="13"/>
  <c r="I487" i="13" s="1"/>
  <c r="H488" i="13"/>
  <c r="I488" i="13" s="1"/>
  <c r="H489" i="13"/>
  <c r="I489" i="13" s="1"/>
  <c r="H490" i="13"/>
  <c r="I490" i="13" s="1"/>
  <c r="H491" i="13"/>
  <c r="I491" i="13" s="1"/>
  <c r="H492" i="13"/>
  <c r="I492" i="13" s="1"/>
  <c r="H493" i="13"/>
  <c r="I493" i="13" s="1"/>
  <c r="H494" i="13"/>
  <c r="I494" i="13" s="1"/>
  <c r="H495" i="13"/>
  <c r="I495" i="13" s="1"/>
  <c r="H496" i="13"/>
  <c r="I496" i="13" s="1"/>
  <c r="H497" i="13"/>
  <c r="I497" i="13" s="1"/>
  <c r="H498" i="13"/>
  <c r="I498" i="13" s="1"/>
  <c r="H499" i="13"/>
  <c r="I499" i="13" s="1"/>
  <c r="H500" i="13"/>
  <c r="I500" i="13" s="1"/>
  <c r="H501" i="13"/>
  <c r="I501" i="13" s="1"/>
  <c r="H502" i="13"/>
  <c r="I502" i="13" s="1"/>
  <c r="H503" i="13"/>
  <c r="I503" i="13" s="1"/>
  <c r="H504" i="13"/>
  <c r="I504" i="13" s="1"/>
  <c r="H505" i="13"/>
  <c r="I505" i="13" s="1"/>
  <c r="H506" i="13"/>
  <c r="I506" i="13" s="1"/>
  <c r="H507" i="13"/>
  <c r="I507" i="13" s="1"/>
  <c r="H508" i="13"/>
  <c r="I508" i="13" s="1"/>
  <c r="H509" i="13"/>
  <c r="I509" i="13" s="1"/>
  <c r="H510" i="13"/>
  <c r="I510" i="13" s="1"/>
  <c r="H511" i="13"/>
  <c r="I511" i="13" s="1"/>
  <c r="H512" i="13"/>
  <c r="I512" i="13" s="1"/>
  <c r="H513" i="13"/>
  <c r="I513" i="13" s="1"/>
  <c r="H514" i="13"/>
  <c r="I514" i="13" s="1"/>
  <c r="H515" i="13"/>
  <c r="I515" i="13" s="1"/>
  <c r="H516" i="13"/>
  <c r="I516" i="13" s="1"/>
  <c r="H517" i="13"/>
  <c r="I517" i="13" s="1"/>
  <c r="H518" i="13"/>
  <c r="I518" i="13" s="1"/>
  <c r="H519" i="13"/>
  <c r="I519" i="13" s="1"/>
  <c r="H520" i="13"/>
  <c r="I520" i="13" s="1"/>
  <c r="H521" i="13"/>
  <c r="I521" i="13" s="1"/>
  <c r="H522" i="13"/>
  <c r="I522" i="13" s="1"/>
  <c r="H523" i="13"/>
  <c r="I523" i="13" s="1"/>
  <c r="H524" i="13"/>
  <c r="I524" i="13" s="1"/>
  <c r="H525" i="13"/>
  <c r="I525" i="13" s="1"/>
  <c r="H526" i="13"/>
  <c r="I526" i="13" s="1"/>
  <c r="H527" i="13"/>
  <c r="I527" i="13" s="1"/>
  <c r="H528" i="13"/>
  <c r="I528" i="13" s="1"/>
  <c r="H529" i="13"/>
  <c r="I529" i="13" s="1"/>
  <c r="H530" i="13"/>
  <c r="I530" i="13" s="1"/>
  <c r="H531" i="13"/>
  <c r="I531" i="13" s="1"/>
  <c r="H532" i="13"/>
  <c r="I532" i="13" s="1"/>
  <c r="H533" i="13"/>
  <c r="I533" i="13" s="1"/>
  <c r="H534" i="13"/>
  <c r="I534" i="13" s="1"/>
  <c r="H535" i="13"/>
  <c r="I535" i="13" s="1"/>
  <c r="H536" i="13"/>
  <c r="I536" i="13" s="1"/>
  <c r="H537" i="13"/>
  <c r="I537" i="13" s="1"/>
  <c r="H538" i="13"/>
  <c r="I538" i="13" s="1"/>
  <c r="H539" i="13"/>
  <c r="I539" i="13" s="1"/>
  <c r="H540" i="13"/>
  <c r="I540" i="13" s="1"/>
  <c r="H541" i="13"/>
  <c r="I541" i="13" s="1"/>
  <c r="H542" i="13"/>
  <c r="I542" i="13" s="1"/>
  <c r="H543" i="13"/>
  <c r="I543" i="13" s="1"/>
  <c r="H544" i="13"/>
  <c r="I544" i="13" s="1"/>
  <c r="H545" i="13"/>
  <c r="I545" i="13" s="1"/>
  <c r="H546" i="13"/>
  <c r="I546" i="13" s="1"/>
  <c r="H547" i="13"/>
  <c r="I547" i="13" s="1"/>
  <c r="H548" i="13"/>
  <c r="I548" i="13" s="1"/>
  <c r="H549" i="13"/>
  <c r="I549" i="13" s="1"/>
  <c r="H550" i="13"/>
  <c r="I550" i="13" s="1"/>
  <c r="H551" i="13"/>
  <c r="I551" i="13" s="1"/>
  <c r="H552" i="13"/>
  <c r="I552" i="13" s="1"/>
  <c r="H553" i="13"/>
  <c r="I553" i="13" s="1"/>
  <c r="H554" i="13"/>
  <c r="I554" i="13" s="1"/>
  <c r="H555" i="13"/>
  <c r="I555" i="13" s="1"/>
  <c r="H556" i="13"/>
  <c r="I556" i="13" s="1"/>
  <c r="H557" i="13"/>
  <c r="I557" i="13" s="1"/>
  <c r="H558" i="13"/>
  <c r="I558" i="13" s="1"/>
  <c r="H559" i="13"/>
  <c r="I559" i="13" s="1"/>
  <c r="H560" i="13"/>
  <c r="I560" i="13" s="1"/>
  <c r="H561" i="13"/>
  <c r="I561" i="13" s="1"/>
  <c r="H562" i="13"/>
  <c r="I562" i="13" s="1"/>
  <c r="H563" i="13"/>
  <c r="I563" i="13" s="1"/>
  <c r="H564" i="13"/>
  <c r="I564" i="13" s="1"/>
  <c r="H565" i="13"/>
  <c r="I565" i="13" s="1"/>
  <c r="H566" i="13"/>
  <c r="I566" i="13" s="1"/>
  <c r="H567" i="13"/>
  <c r="I567" i="13" s="1"/>
  <c r="H568" i="13"/>
  <c r="I568" i="13" s="1"/>
  <c r="H569" i="13"/>
  <c r="I569" i="13" s="1"/>
  <c r="H570" i="13"/>
  <c r="I570" i="13" s="1"/>
  <c r="H571" i="13"/>
  <c r="I571" i="13" s="1"/>
  <c r="H572" i="13"/>
  <c r="I572" i="13" s="1"/>
  <c r="H573" i="13"/>
  <c r="I573" i="13" s="1"/>
  <c r="H574" i="13"/>
  <c r="I574" i="13" s="1"/>
  <c r="H575" i="13"/>
  <c r="I575" i="13" s="1"/>
  <c r="H576" i="13"/>
  <c r="I576" i="13" s="1"/>
  <c r="H577" i="13"/>
  <c r="I577" i="13" s="1"/>
  <c r="H578" i="13"/>
  <c r="I578" i="13" s="1"/>
  <c r="H579" i="13"/>
  <c r="I579" i="13" s="1"/>
  <c r="H580" i="13"/>
  <c r="I580" i="13" s="1"/>
  <c r="H581" i="13"/>
  <c r="I581" i="13" s="1"/>
  <c r="H582" i="13"/>
  <c r="I582" i="13" s="1"/>
  <c r="H583" i="13"/>
  <c r="I583" i="13" s="1"/>
  <c r="H584" i="13"/>
  <c r="I584" i="13" s="1"/>
  <c r="H585" i="13"/>
  <c r="I585" i="13" s="1"/>
  <c r="H586" i="13"/>
  <c r="I586" i="13" s="1"/>
  <c r="H587" i="13"/>
  <c r="I587" i="13" s="1"/>
  <c r="H588" i="13"/>
  <c r="I588" i="13" s="1"/>
  <c r="H589" i="13"/>
  <c r="I589" i="13" s="1"/>
  <c r="H590" i="13"/>
  <c r="I590" i="13" s="1"/>
  <c r="H591" i="13"/>
  <c r="I591" i="13" s="1"/>
  <c r="H592" i="13"/>
  <c r="I592" i="13" s="1"/>
  <c r="H593" i="13"/>
  <c r="I593" i="13" s="1"/>
  <c r="H594" i="13"/>
  <c r="I594" i="13" s="1"/>
  <c r="H595" i="13"/>
  <c r="I595" i="13" s="1"/>
  <c r="H596" i="13"/>
  <c r="I596" i="13" s="1"/>
  <c r="H597" i="13"/>
  <c r="I597" i="13" s="1"/>
  <c r="H598" i="13"/>
  <c r="I598" i="13" s="1"/>
  <c r="H599" i="13"/>
  <c r="I599" i="13" s="1"/>
  <c r="H600" i="13"/>
  <c r="I600" i="13" s="1"/>
  <c r="H601" i="13"/>
  <c r="I601" i="13" s="1"/>
  <c r="H602" i="13"/>
  <c r="I602" i="13" s="1"/>
  <c r="H603" i="13"/>
  <c r="I603" i="13" s="1"/>
  <c r="H604" i="13"/>
  <c r="I604" i="13" s="1"/>
  <c r="H605" i="13"/>
  <c r="I605" i="13" s="1"/>
  <c r="H606" i="13"/>
  <c r="I606" i="13" s="1"/>
  <c r="H607" i="13"/>
  <c r="I607" i="13" s="1"/>
  <c r="H608" i="13"/>
  <c r="I608" i="13" s="1"/>
  <c r="H609" i="13"/>
  <c r="I609" i="13" s="1"/>
  <c r="H610" i="13"/>
  <c r="I610" i="13" s="1"/>
  <c r="H611" i="13"/>
  <c r="I611" i="13" s="1"/>
  <c r="H612" i="13"/>
  <c r="I612" i="13" s="1"/>
  <c r="H613" i="13"/>
  <c r="I613" i="13" s="1"/>
  <c r="H614" i="13"/>
  <c r="I614" i="13" s="1"/>
  <c r="H615" i="13"/>
  <c r="I615" i="13" s="1"/>
  <c r="H616" i="13"/>
  <c r="I616" i="13" s="1"/>
  <c r="H617" i="13"/>
  <c r="I617" i="13" s="1"/>
  <c r="H618" i="13"/>
  <c r="I618" i="13" s="1"/>
  <c r="H619" i="13"/>
  <c r="I619" i="13" s="1"/>
  <c r="H620" i="13"/>
  <c r="I620" i="13" s="1"/>
  <c r="H621" i="13"/>
  <c r="I621" i="13" s="1"/>
  <c r="H622" i="13"/>
  <c r="I622" i="13" s="1"/>
  <c r="H623" i="13"/>
  <c r="I623" i="13" s="1"/>
  <c r="H624" i="13"/>
  <c r="I624" i="13" s="1"/>
  <c r="H625" i="13"/>
  <c r="I625" i="13" s="1"/>
  <c r="H626" i="13"/>
  <c r="I626" i="13" s="1"/>
  <c r="H627" i="13"/>
  <c r="I627" i="13" s="1"/>
  <c r="H628" i="13"/>
  <c r="I628" i="13" s="1"/>
  <c r="H629" i="13"/>
  <c r="I629" i="13" s="1"/>
  <c r="H630" i="13"/>
  <c r="I630" i="13" s="1"/>
  <c r="H631" i="13"/>
  <c r="I631" i="13" s="1"/>
  <c r="H632" i="13"/>
  <c r="I632" i="13" s="1"/>
  <c r="H633" i="13"/>
  <c r="I633" i="13" s="1"/>
  <c r="H634" i="13"/>
  <c r="I634" i="13" s="1"/>
  <c r="H635" i="13"/>
  <c r="I635" i="13" s="1"/>
  <c r="H636" i="13"/>
  <c r="I636" i="13" s="1"/>
  <c r="H637" i="13"/>
  <c r="I637" i="13" s="1"/>
  <c r="H638" i="13"/>
  <c r="I638" i="13" s="1"/>
  <c r="H639" i="13"/>
  <c r="I639" i="13" s="1"/>
  <c r="H640" i="13"/>
  <c r="I640" i="13" s="1"/>
  <c r="H641" i="13"/>
  <c r="I641" i="13" s="1"/>
  <c r="H642" i="13"/>
  <c r="I642" i="13" s="1"/>
  <c r="H643" i="13"/>
  <c r="I643" i="13" s="1"/>
  <c r="H644" i="13"/>
  <c r="I644" i="13" s="1"/>
  <c r="H645" i="13"/>
  <c r="I645" i="13" s="1"/>
  <c r="H646" i="13"/>
  <c r="I646" i="13" s="1"/>
  <c r="H647" i="13"/>
  <c r="I647" i="13" s="1"/>
  <c r="H648" i="13"/>
  <c r="I648" i="13" s="1"/>
  <c r="H649" i="13"/>
  <c r="I649" i="13" s="1"/>
  <c r="H650" i="13"/>
  <c r="I650" i="13" s="1"/>
  <c r="H651" i="13"/>
  <c r="I651" i="13" s="1"/>
  <c r="H652" i="13"/>
  <c r="I652" i="13" s="1"/>
  <c r="H653" i="13"/>
  <c r="I653" i="13" s="1"/>
  <c r="H654" i="13"/>
  <c r="I654" i="13" s="1"/>
  <c r="H655" i="13"/>
  <c r="I655" i="13" s="1"/>
  <c r="H656" i="13"/>
  <c r="I656" i="13" s="1"/>
  <c r="H657" i="13"/>
  <c r="I657" i="13" s="1"/>
  <c r="H658" i="13"/>
  <c r="I658" i="13" s="1"/>
  <c r="H659" i="13"/>
  <c r="I659" i="13" s="1"/>
  <c r="H660" i="13"/>
  <c r="I660" i="13" s="1"/>
  <c r="H661" i="13"/>
  <c r="I661" i="13" s="1"/>
  <c r="H662" i="13"/>
  <c r="I662" i="13" s="1"/>
  <c r="H663" i="13"/>
  <c r="I663" i="13" s="1"/>
  <c r="H664" i="13"/>
  <c r="I664" i="13" s="1"/>
  <c r="H665" i="13"/>
  <c r="I665" i="13" s="1"/>
  <c r="H666" i="13"/>
  <c r="I666" i="13" s="1"/>
  <c r="H667" i="13"/>
  <c r="I667" i="13" s="1"/>
  <c r="H668" i="13"/>
  <c r="I668" i="13" s="1"/>
  <c r="H669" i="13"/>
  <c r="I669" i="13" s="1"/>
  <c r="H670" i="13"/>
  <c r="I670" i="13" s="1"/>
  <c r="H671" i="13"/>
  <c r="I671" i="13" s="1"/>
  <c r="H672" i="13"/>
  <c r="I672" i="13" s="1"/>
  <c r="H673" i="13"/>
  <c r="I673" i="13" s="1"/>
  <c r="H674" i="13"/>
  <c r="I674" i="13" s="1"/>
  <c r="H675" i="13"/>
  <c r="I675" i="13" s="1"/>
  <c r="H676" i="13"/>
  <c r="I676" i="13" s="1"/>
  <c r="H677" i="13"/>
  <c r="I677" i="13" s="1"/>
  <c r="H678" i="13"/>
  <c r="I678" i="13" s="1"/>
  <c r="H679" i="13"/>
  <c r="I679" i="13" s="1"/>
  <c r="H680" i="13"/>
  <c r="I680" i="13" s="1"/>
  <c r="H681" i="13"/>
  <c r="I681" i="13" s="1"/>
  <c r="H682" i="13"/>
  <c r="I682" i="13" s="1"/>
  <c r="H683" i="13"/>
  <c r="I683" i="13" s="1"/>
  <c r="H684" i="13"/>
  <c r="I684" i="13" s="1"/>
  <c r="H685" i="13"/>
  <c r="I685" i="13" s="1"/>
  <c r="H686" i="13"/>
  <c r="I686" i="13" s="1"/>
  <c r="H687" i="13"/>
  <c r="I687" i="13" s="1"/>
  <c r="H688" i="13"/>
  <c r="I688" i="13" s="1"/>
  <c r="H689" i="13"/>
  <c r="I689" i="13" s="1"/>
  <c r="H690" i="13"/>
  <c r="I690" i="13" s="1"/>
  <c r="H691" i="13"/>
  <c r="I691" i="13" s="1"/>
  <c r="H692" i="13"/>
  <c r="I692" i="13" s="1"/>
  <c r="H693" i="13"/>
  <c r="I693" i="13" s="1"/>
  <c r="H694" i="13"/>
  <c r="I694" i="13" s="1"/>
  <c r="H695" i="13"/>
  <c r="I695" i="13" s="1"/>
  <c r="H696" i="13"/>
  <c r="I696" i="13" s="1"/>
  <c r="H697" i="13"/>
  <c r="I697" i="13" s="1"/>
  <c r="H698" i="13"/>
  <c r="I698" i="13" s="1"/>
  <c r="H699" i="13"/>
  <c r="I699" i="13" s="1"/>
  <c r="H700" i="13"/>
  <c r="I700" i="13" s="1"/>
  <c r="H701" i="13"/>
  <c r="I701" i="13" s="1"/>
  <c r="H702" i="13"/>
  <c r="I702" i="13" s="1"/>
  <c r="H703" i="13"/>
  <c r="I703" i="13" s="1"/>
  <c r="H704" i="13"/>
  <c r="I704" i="13" s="1"/>
  <c r="H705" i="13"/>
  <c r="I705" i="13" s="1"/>
  <c r="H706" i="13"/>
  <c r="I706" i="13" s="1"/>
  <c r="H707" i="13"/>
  <c r="I707" i="13" s="1"/>
  <c r="H708" i="13"/>
  <c r="I708" i="13" s="1"/>
  <c r="H709" i="13"/>
  <c r="I709" i="13" s="1"/>
  <c r="H710" i="13"/>
  <c r="I710" i="13" s="1"/>
  <c r="H711" i="13"/>
  <c r="I711" i="13" s="1"/>
  <c r="H712" i="13"/>
  <c r="I712" i="13" s="1"/>
  <c r="H713" i="13"/>
  <c r="I713" i="13" s="1"/>
  <c r="H714" i="13"/>
  <c r="I714" i="13" s="1"/>
  <c r="H715" i="13"/>
  <c r="I715" i="13" s="1"/>
  <c r="H716" i="13"/>
  <c r="I716" i="13" s="1"/>
  <c r="H717" i="13"/>
  <c r="I717" i="13" s="1"/>
  <c r="H718" i="13"/>
  <c r="I718" i="13" s="1"/>
  <c r="H719" i="13"/>
  <c r="I719" i="13" s="1"/>
  <c r="H720" i="13"/>
  <c r="I720" i="13" s="1"/>
  <c r="H721" i="13"/>
  <c r="I721" i="13" s="1"/>
  <c r="H722" i="13"/>
  <c r="I722" i="13" s="1"/>
  <c r="H723" i="13"/>
  <c r="I723" i="13" s="1"/>
  <c r="H724" i="13"/>
  <c r="I724" i="13" s="1"/>
  <c r="H725" i="13"/>
  <c r="I725" i="13" s="1"/>
  <c r="H726" i="13"/>
  <c r="I726" i="13" s="1"/>
  <c r="H727" i="13"/>
  <c r="I727" i="13" s="1"/>
  <c r="H728" i="13"/>
  <c r="I728" i="13" s="1"/>
  <c r="H729" i="13"/>
  <c r="I729" i="13" s="1"/>
  <c r="H730" i="13"/>
  <c r="I730" i="13" s="1"/>
  <c r="H731" i="13"/>
  <c r="I731" i="13" s="1"/>
  <c r="H732" i="13"/>
  <c r="I732" i="13" s="1"/>
  <c r="H733" i="13"/>
  <c r="I733" i="13" s="1"/>
  <c r="H734" i="13"/>
  <c r="I734" i="13" s="1"/>
  <c r="H735" i="13"/>
  <c r="I735" i="13" s="1"/>
  <c r="H736" i="13"/>
  <c r="I736" i="13" s="1"/>
  <c r="H737" i="13"/>
  <c r="I737" i="13" s="1"/>
  <c r="H738" i="13"/>
  <c r="I738" i="13" s="1"/>
  <c r="H739" i="13"/>
  <c r="I739" i="13" s="1"/>
  <c r="H740" i="13"/>
  <c r="I740" i="13" s="1"/>
  <c r="H741" i="13"/>
  <c r="I741" i="13" s="1"/>
  <c r="H742" i="13"/>
  <c r="I742" i="13" s="1"/>
  <c r="H743" i="13"/>
  <c r="I743" i="13" s="1"/>
  <c r="H744" i="13"/>
  <c r="I744" i="13" s="1"/>
  <c r="H745" i="13"/>
  <c r="I745" i="13" s="1"/>
  <c r="H746" i="13"/>
  <c r="I746" i="13" s="1"/>
  <c r="H747" i="13"/>
  <c r="I747" i="13" s="1"/>
  <c r="H748" i="13"/>
  <c r="I748" i="13" s="1"/>
  <c r="H749" i="13"/>
  <c r="I749" i="13" s="1"/>
  <c r="H750" i="13"/>
  <c r="I750" i="13" s="1"/>
  <c r="H751" i="13"/>
  <c r="I751" i="13" s="1"/>
  <c r="H752" i="13"/>
  <c r="I752" i="13" s="1"/>
  <c r="H753" i="13"/>
  <c r="I753" i="13" s="1"/>
  <c r="H754" i="13"/>
  <c r="I754" i="13" s="1"/>
  <c r="H755" i="13"/>
  <c r="I755" i="13" s="1"/>
  <c r="H756" i="13"/>
  <c r="I756" i="13" s="1"/>
  <c r="H757" i="13"/>
  <c r="I757" i="13" s="1"/>
  <c r="H758" i="13"/>
  <c r="I758" i="13" s="1"/>
  <c r="H759" i="13"/>
  <c r="I759" i="13" s="1"/>
  <c r="H760" i="13"/>
  <c r="I760" i="13" s="1"/>
  <c r="H761" i="13"/>
  <c r="I761" i="13" s="1"/>
  <c r="H762" i="13"/>
  <c r="I762" i="13" s="1"/>
  <c r="H763" i="13"/>
  <c r="I763" i="13" s="1"/>
  <c r="H764" i="13"/>
  <c r="I764" i="13" s="1"/>
  <c r="H765" i="13"/>
  <c r="I765" i="13" s="1"/>
  <c r="H766" i="13"/>
  <c r="I766" i="13" s="1"/>
  <c r="H767" i="13"/>
  <c r="I767" i="13" s="1"/>
  <c r="H768" i="13"/>
  <c r="I768" i="13" s="1"/>
  <c r="H769" i="13"/>
  <c r="I769" i="13" s="1"/>
  <c r="H770" i="13"/>
  <c r="I770" i="13" s="1"/>
  <c r="H771" i="13"/>
  <c r="I771" i="13" s="1"/>
  <c r="H772" i="13"/>
  <c r="I772" i="13" s="1"/>
  <c r="H773" i="13"/>
  <c r="I773" i="13" s="1"/>
  <c r="H774" i="13"/>
  <c r="I774" i="13" s="1"/>
  <c r="H775" i="13"/>
  <c r="I775" i="13" s="1"/>
  <c r="H776" i="13"/>
  <c r="I776" i="13" s="1"/>
  <c r="H777" i="13"/>
  <c r="I777" i="13" s="1"/>
  <c r="H778" i="13"/>
  <c r="I778" i="13" s="1"/>
  <c r="H779" i="13"/>
  <c r="I779" i="13" s="1"/>
  <c r="H780" i="13"/>
  <c r="I780" i="13" s="1"/>
  <c r="H781" i="13"/>
  <c r="I781" i="13" s="1"/>
  <c r="H782" i="13"/>
  <c r="I782" i="13" s="1"/>
  <c r="H783" i="13"/>
  <c r="I783" i="13" s="1"/>
  <c r="H784" i="13"/>
  <c r="I784" i="13" s="1"/>
  <c r="H785" i="13"/>
  <c r="I785" i="13" s="1"/>
  <c r="H786" i="13"/>
  <c r="I786" i="13" s="1"/>
  <c r="H787" i="13"/>
  <c r="I787" i="13" s="1"/>
  <c r="H788" i="13"/>
  <c r="I788" i="13" s="1"/>
  <c r="H789" i="13"/>
  <c r="I789" i="13" s="1"/>
  <c r="H790" i="13"/>
  <c r="I790" i="13" s="1"/>
  <c r="H791" i="13"/>
  <c r="I791" i="13" s="1"/>
  <c r="H792" i="13"/>
  <c r="I792" i="13" s="1"/>
  <c r="H793" i="13"/>
  <c r="I793" i="13" s="1"/>
  <c r="H794" i="13"/>
  <c r="I794" i="13" s="1"/>
  <c r="H795" i="13"/>
  <c r="I795" i="13" s="1"/>
  <c r="H796" i="13"/>
  <c r="I796" i="13" s="1"/>
  <c r="H797" i="13"/>
  <c r="I797" i="13" s="1"/>
  <c r="H798" i="13"/>
  <c r="I798" i="13" s="1"/>
  <c r="H799" i="13"/>
  <c r="I799" i="13" s="1"/>
  <c r="H800" i="13"/>
  <c r="I800" i="13" s="1"/>
  <c r="H801" i="13"/>
  <c r="I801" i="13" s="1"/>
  <c r="H802" i="13"/>
  <c r="I802" i="13" s="1"/>
  <c r="H803" i="13"/>
  <c r="I803" i="13" s="1"/>
  <c r="H804" i="13"/>
  <c r="I804" i="13" s="1"/>
  <c r="H805" i="13"/>
  <c r="I805" i="13" s="1"/>
  <c r="H806" i="13"/>
  <c r="I806" i="13" s="1"/>
  <c r="H807" i="13"/>
  <c r="I807" i="13" s="1"/>
  <c r="H808" i="13"/>
  <c r="I808" i="13" s="1"/>
  <c r="H809" i="13"/>
  <c r="I809" i="13" s="1"/>
  <c r="H810" i="13"/>
  <c r="I810" i="13" s="1"/>
  <c r="H811" i="13"/>
  <c r="I811" i="13" s="1"/>
  <c r="H812" i="13"/>
  <c r="I812" i="13" s="1"/>
  <c r="H813" i="13"/>
  <c r="I813" i="13" s="1"/>
  <c r="H814" i="13"/>
  <c r="I814" i="13" s="1"/>
  <c r="H815" i="13"/>
  <c r="I815" i="13" s="1"/>
  <c r="H816" i="13"/>
  <c r="I816" i="13" s="1"/>
  <c r="H817" i="13"/>
  <c r="I817" i="13" s="1"/>
  <c r="H818" i="13"/>
  <c r="I818" i="13" s="1"/>
  <c r="H819" i="13"/>
  <c r="I819" i="13" s="1"/>
  <c r="H820" i="13"/>
  <c r="I820" i="13" s="1"/>
  <c r="H821" i="13"/>
  <c r="I821" i="13" s="1"/>
  <c r="H822" i="13"/>
  <c r="I822" i="13" s="1"/>
  <c r="H823" i="13"/>
  <c r="I823" i="13" s="1"/>
  <c r="H824" i="13"/>
  <c r="I824" i="13" s="1"/>
  <c r="H825" i="13"/>
  <c r="I825" i="13" s="1"/>
  <c r="H826" i="13"/>
  <c r="I826" i="13" s="1"/>
  <c r="H827" i="13"/>
  <c r="I827" i="13" s="1"/>
  <c r="H828" i="13"/>
  <c r="I828" i="13" s="1"/>
  <c r="H829" i="13"/>
  <c r="I829" i="13" s="1"/>
  <c r="H830" i="13"/>
  <c r="I830" i="13" s="1"/>
  <c r="H831" i="13"/>
  <c r="I831" i="13" s="1"/>
  <c r="H832" i="13"/>
  <c r="I832" i="13" s="1"/>
  <c r="H833" i="13"/>
  <c r="I833" i="13" s="1"/>
  <c r="H834" i="13"/>
  <c r="I834" i="13" s="1"/>
  <c r="H835" i="13"/>
  <c r="I835" i="13" s="1"/>
  <c r="H836" i="13"/>
  <c r="I836" i="13" s="1"/>
  <c r="H837" i="13"/>
  <c r="I837" i="13" s="1"/>
  <c r="H838" i="13"/>
  <c r="I838" i="13" s="1"/>
  <c r="H839" i="13"/>
  <c r="I839" i="13" s="1"/>
  <c r="H840" i="13"/>
  <c r="I840" i="13" s="1"/>
  <c r="H841" i="13"/>
  <c r="I841" i="13" s="1"/>
  <c r="H842" i="13"/>
  <c r="I842" i="13" s="1"/>
  <c r="H843" i="13"/>
  <c r="I843" i="13" s="1"/>
  <c r="H844" i="13"/>
  <c r="I844" i="13" s="1"/>
  <c r="H845" i="13"/>
  <c r="I845" i="13" s="1"/>
  <c r="H846" i="13"/>
  <c r="I846" i="13" s="1"/>
  <c r="H847" i="13"/>
  <c r="I847" i="13" s="1"/>
  <c r="H848" i="13"/>
  <c r="I848" i="13" s="1"/>
  <c r="H849" i="13"/>
  <c r="I849" i="13" s="1"/>
  <c r="H850" i="13"/>
  <c r="I850" i="13" s="1"/>
  <c r="H851" i="13"/>
  <c r="I851" i="13" s="1"/>
  <c r="H852" i="13"/>
  <c r="I852" i="13" s="1"/>
  <c r="H853" i="13"/>
  <c r="I853" i="13" s="1"/>
  <c r="H854" i="13"/>
  <c r="I854" i="13" s="1"/>
  <c r="H855" i="13"/>
  <c r="I855" i="13" s="1"/>
  <c r="H856" i="13"/>
  <c r="I856" i="13" s="1"/>
  <c r="H857" i="13"/>
  <c r="I857" i="13" s="1"/>
  <c r="H858" i="13"/>
  <c r="I858" i="13" s="1"/>
  <c r="H859" i="13"/>
  <c r="I859" i="13" s="1"/>
  <c r="H860" i="13"/>
  <c r="I860" i="13" s="1"/>
  <c r="H861" i="13"/>
  <c r="I861" i="13" s="1"/>
  <c r="H862" i="13"/>
  <c r="I862" i="13" s="1"/>
  <c r="H863" i="13"/>
  <c r="I863" i="13" s="1"/>
  <c r="H864" i="13"/>
  <c r="I864" i="13" s="1"/>
  <c r="H865" i="13"/>
  <c r="I865" i="13" s="1"/>
  <c r="H866" i="13"/>
  <c r="I866" i="13" s="1"/>
  <c r="H867" i="13"/>
  <c r="I867" i="13" s="1"/>
  <c r="H868" i="13"/>
  <c r="I868" i="13" s="1"/>
  <c r="H869" i="13"/>
  <c r="I869" i="13" s="1"/>
  <c r="H870" i="13"/>
  <c r="I870" i="13" s="1"/>
  <c r="H871" i="13"/>
  <c r="I871" i="13" s="1"/>
  <c r="H872" i="13"/>
  <c r="I872" i="13" s="1"/>
  <c r="H873" i="13"/>
  <c r="I873" i="13" s="1"/>
  <c r="H874" i="13"/>
  <c r="I874" i="13" s="1"/>
  <c r="H875" i="13"/>
  <c r="I875" i="13" s="1"/>
  <c r="H876" i="13"/>
  <c r="I876" i="13" s="1"/>
  <c r="H877" i="13"/>
  <c r="I877" i="13" s="1"/>
  <c r="H878" i="13"/>
  <c r="I878" i="13" s="1"/>
  <c r="H879" i="13"/>
  <c r="I879" i="13" s="1"/>
  <c r="H880" i="13"/>
  <c r="I880" i="13" s="1"/>
  <c r="H881" i="13"/>
  <c r="I881" i="13" s="1"/>
  <c r="H882" i="13"/>
  <c r="I882" i="13" s="1"/>
  <c r="H883" i="13"/>
  <c r="I883" i="13" s="1"/>
  <c r="H884" i="13"/>
  <c r="I884" i="13" s="1"/>
  <c r="H885" i="13"/>
  <c r="I885" i="13" s="1"/>
  <c r="H886" i="13"/>
  <c r="I886" i="13" s="1"/>
  <c r="H887" i="13"/>
  <c r="I887" i="13" s="1"/>
  <c r="H888" i="13"/>
  <c r="I888" i="13" s="1"/>
  <c r="H889" i="13"/>
  <c r="I889" i="13" s="1"/>
  <c r="H890" i="13"/>
  <c r="I890" i="13" s="1"/>
  <c r="H891" i="13"/>
  <c r="I891" i="13" s="1"/>
  <c r="H892" i="13"/>
  <c r="I892" i="13" s="1"/>
  <c r="H893" i="13"/>
  <c r="I893" i="13" s="1"/>
  <c r="H894" i="13"/>
  <c r="I894" i="13" s="1"/>
  <c r="H895" i="13"/>
  <c r="I895" i="13" s="1"/>
  <c r="H896" i="13"/>
  <c r="I896" i="13" s="1"/>
  <c r="H897" i="13"/>
  <c r="I897" i="13" s="1"/>
  <c r="H898" i="13"/>
  <c r="I898" i="13" s="1"/>
  <c r="H899" i="13"/>
  <c r="I899" i="13" s="1"/>
  <c r="H900" i="13"/>
  <c r="I900" i="13" s="1"/>
  <c r="H901" i="13"/>
  <c r="I901" i="13" s="1"/>
  <c r="H902" i="13"/>
  <c r="I902" i="13" s="1"/>
  <c r="H903" i="13"/>
  <c r="I903" i="13" s="1"/>
  <c r="H904" i="13"/>
  <c r="I904" i="13" s="1"/>
  <c r="H905" i="13"/>
  <c r="I905" i="13" s="1"/>
  <c r="H906" i="13"/>
  <c r="I906" i="13" s="1"/>
  <c r="H907" i="13"/>
  <c r="I907" i="13" s="1"/>
  <c r="H908" i="13"/>
  <c r="I908" i="13" s="1"/>
  <c r="H909" i="13"/>
  <c r="I909" i="13" s="1"/>
  <c r="H910" i="13"/>
  <c r="I910" i="13" s="1"/>
  <c r="H911" i="13"/>
  <c r="I911" i="13" s="1"/>
  <c r="H912" i="13"/>
  <c r="I912" i="13" s="1"/>
  <c r="H913" i="13"/>
  <c r="I913" i="13" s="1"/>
  <c r="H914" i="13"/>
  <c r="I914" i="13" s="1"/>
  <c r="H915" i="13"/>
  <c r="I915" i="13" s="1"/>
  <c r="H916" i="13"/>
  <c r="I916" i="13" s="1"/>
  <c r="H917" i="13"/>
  <c r="I917" i="13" s="1"/>
  <c r="H918" i="13"/>
  <c r="I918" i="13" s="1"/>
  <c r="H919" i="13"/>
  <c r="I919" i="13" s="1"/>
  <c r="H920" i="13"/>
  <c r="I920" i="13" s="1"/>
  <c r="H921" i="13"/>
  <c r="I921" i="13" s="1"/>
  <c r="H922" i="13"/>
  <c r="I922" i="13" s="1"/>
  <c r="H923" i="13"/>
  <c r="I923" i="13" s="1"/>
  <c r="H924" i="13"/>
  <c r="I924" i="13" s="1"/>
  <c r="H925" i="13"/>
  <c r="I925" i="13" s="1"/>
  <c r="H926" i="13"/>
  <c r="I926" i="13" s="1"/>
  <c r="H927" i="13"/>
  <c r="I927" i="13" s="1"/>
  <c r="H928" i="13"/>
  <c r="I928" i="13" s="1"/>
  <c r="H929" i="13"/>
  <c r="I929" i="13" s="1"/>
  <c r="H930" i="13"/>
  <c r="I930" i="13" s="1"/>
  <c r="H931" i="13"/>
  <c r="I931" i="13" s="1"/>
  <c r="H932" i="13"/>
  <c r="I932" i="13" s="1"/>
  <c r="H933" i="13"/>
  <c r="I933" i="13" s="1"/>
  <c r="H934" i="13"/>
  <c r="I934" i="13" s="1"/>
  <c r="H935" i="13"/>
  <c r="I935" i="13" s="1"/>
  <c r="H936" i="13"/>
  <c r="I936" i="13" s="1"/>
  <c r="H937" i="13"/>
  <c r="I937" i="13" s="1"/>
  <c r="H938" i="13"/>
  <c r="I938" i="13" s="1"/>
  <c r="H939" i="13"/>
  <c r="I939" i="13" s="1"/>
  <c r="H940" i="13"/>
  <c r="I940" i="13" s="1"/>
  <c r="H941" i="13"/>
  <c r="I941" i="13" s="1"/>
  <c r="H942" i="13"/>
  <c r="I942" i="13" s="1"/>
  <c r="H943" i="13"/>
  <c r="I943" i="13" s="1"/>
  <c r="H944" i="13"/>
  <c r="I944" i="13" s="1"/>
  <c r="H945" i="13"/>
  <c r="I945" i="13" s="1"/>
  <c r="H946" i="13"/>
  <c r="I946" i="13" s="1"/>
  <c r="H947" i="13"/>
  <c r="I947" i="13" s="1"/>
  <c r="H948" i="13"/>
  <c r="I948" i="13" s="1"/>
  <c r="H949" i="13"/>
  <c r="I949" i="13" s="1"/>
  <c r="H950" i="13"/>
  <c r="I950" i="13" s="1"/>
  <c r="H951" i="13"/>
  <c r="I951" i="13" s="1"/>
  <c r="H952" i="13"/>
  <c r="I952" i="13" s="1"/>
  <c r="H953" i="13"/>
  <c r="I953" i="13" s="1"/>
  <c r="H954" i="13"/>
  <c r="I954" i="13" s="1"/>
  <c r="H955" i="13"/>
  <c r="I955" i="13" s="1"/>
  <c r="H956" i="13"/>
  <c r="I956" i="13" s="1"/>
  <c r="H957" i="13"/>
  <c r="I957" i="13" s="1"/>
  <c r="H958" i="13"/>
  <c r="I958" i="13" s="1"/>
  <c r="H959" i="13"/>
  <c r="I959" i="13" s="1"/>
  <c r="H960" i="13"/>
  <c r="I960" i="13" s="1"/>
  <c r="H961" i="13"/>
  <c r="I961" i="13" s="1"/>
  <c r="H962" i="13"/>
  <c r="I962" i="13" s="1"/>
  <c r="H963" i="13"/>
  <c r="I963" i="13" s="1"/>
  <c r="H964" i="13"/>
  <c r="I964" i="13" s="1"/>
  <c r="H965" i="13"/>
  <c r="I965" i="13" s="1"/>
  <c r="H966" i="13"/>
  <c r="I966" i="13" s="1"/>
  <c r="H967" i="13"/>
  <c r="I967" i="13" s="1"/>
  <c r="H968" i="13"/>
  <c r="I968" i="13" s="1"/>
  <c r="H969" i="13"/>
  <c r="I969" i="13" s="1"/>
  <c r="H970" i="13"/>
  <c r="I970" i="13" s="1"/>
  <c r="H971" i="13"/>
  <c r="I971" i="13" s="1"/>
  <c r="H972" i="13"/>
  <c r="I972" i="13" s="1"/>
  <c r="H973" i="13"/>
  <c r="I973" i="13" s="1"/>
  <c r="H974" i="13"/>
  <c r="I974" i="13" s="1"/>
  <c r="H975" i="13"/>
  <c r="I975" i="13" s="1"/>
  <c r="H976" i="13"/>
  <c r="I976" i="13" s="1"/>
  <c r="H977" i="13"/>
  <c r="I977" i="13" s="1"/>
  <c r="H978" i="13"/>
  <c r="I978" i="13" s="1"/>
  <c r="H979" i="13"/>
  <c r="I979" i="13" s="1"/>
  <c r="H980" i="13"/>
  <c r="I980" i="13" s="1"/>
  <c r="H981" i="13"/>
  <c r="I981" i="13" s="1"/>
  <c r="H982" i="13"/>
  <c r="I982" i="13" s="1"/>
  <c r="H983" i="13"/>
  <c r="I983" i="13" s="1"/>
  <c r="H984" i="13"/>
  <c r="I984" i="13" s="1"/>
  <c r="H985" i="13"/>
  <c r="I985" i="13" s="1"/>
  <c r="H986" i="13"/>
  <c r="I986" i="13" s="1"/>
  <c r="H987" i="13"/>
  <c r="I987" i="13" s="1"/>
  <c r="H988" i="13"/>
  <c r="I988" i="13" s="1"/>
  <c r="H989" i="13"/>
  <c r="I989" i="13" s="1"/>
  <c r="H990" i="13"/>
  <c r="I990" i="13" s="1"/>
  <c r="H991" i="13"/>
  <c r="I991" i="13" s="1"/>
  <c r="H992" i="13"/>
  <c r="I992" i="13" s="1"/>
  <c r="H993" i="13"/>
  <c r="I993" i="13" s="1"/>
  <c r="H994" i="13"/>
  <c r="I994" i="13" s="1"/>
  <c r="H995" i="13"/>
  <c r="I995" i="13" s="1"/>
  <c r="H996" i="13"/>
  <c r="I996" i="13" s="1"/>
  <c r="H997" i="13"/>
  <c r="I997" i="13" s="1"/>
  <c r="H998" i="13"/>
  <c r="I998" i="13" s="1"/>
  <c r="H999" i="13"/>
  <c r="I999" i="13" s="1"/>
  <c r="H1000" i="13"/>
  <c r="I1000" i="13" s="1"/>
  <c r="H1001" i="13"/>
  <c r="I1001" i="13" s="1"/>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B3" i="13"/>
  <c r="C3" i="13" s="1"/>
  <c r="B4" i="13"/>
  <c r="C4" i="13" s="1"/>
  <c r="B5" i="13"/>
  <c r="C5" i="13" s="1"/>
  <c r="B6" i="13"/>
  <c r="C6" i="13" s="1"/>
  <c r="B7" i="13"/>
  <c r="C7" i="13" s="1"/>
  <c r="B8" i="13"/>
  <c r="C8" i="13" s="1"/>
  <c r="B9" i="13"/>
  <c r="C9" i="13" s="1"/>
  <c r="B10" i="13"/>
  <c r="C10" i="13" s="1"/>
  <c r="B11" i="13"/>
  <c r="C11" i="13" s="1"/>
  <c r="B12" i="13"/>
  <c r="C12" i="13" s="1"/>
  <c r="B13" i="13"/>
  <c r="C13" i="13" s="1"/>
  <c r="B14" i="13"/>
  <c r="C14" i="13" s="1"/>
  <c r="B15" i="13"/>
  <c r="C15" i="13" s="1"/>
  <c r="B16" i="13"/>
  <c r="C16" i="13" s="1"/>
  <c r="B17" i="13"/>
  <c r="C17" i="13" s="1"/>
  <c r="B18" i="13"/>
  <c r="C18" i="13" s="1"/>
  <c r="B19" i="13"/>
  <c r="C19" i="13" s="1"/>
  <c r="B20" i="13"/>
  <c r="C20" i="13" s="1"/>
  <c r="B21" i="13"/>
  <c r="C21" i="13" s="1"/>
  <c r="B22" i="13"/>
  <c r="C22" i="13" s="1"/>
  <c r="B23" i="13"/>
  <c r="C23" i="13" s="1"/>
  <c r="B24" i="13"/>
  <c r="C24" i="13" s="1"/>
  <c r="B25" i="13"/>
  <c r="C25" i="13" s="1"/>
  <c r="B26" i="13"/>
  <c r="C26" i="13" s="1"/>
  <c r="B27" i="13"/>
  <c r="C27" i="13" s="1"/>
  <c r="B28" i="13"/>
  <c r="C28" i="13" s="1"/>
  <c r="B29" i="13"/>
  <c r="C29" i="13" s="1"/>
  <c r="B30" i="13"/>
  <c r="C30" i="13" s="1"/>
  <c r="B31" i="13"/>
  <c r="C31" i="13" s="1"/>
  <c r="B32" i="13"/>
  <c r="C32" i="13" s="1"/>
  <c r="B33" i="13"/>
  <c r="C33" i="13" s="1"/>
  <c r="B34" i="13"/>
  <c r="C34" i="13" s="1"/>
  <c r="B35" i="13"/>
  <c r="C35" i="13" s="1"/>
  <c r="B36" i="13"/>
  <c r="C36" i="13" s="1"/>
  <c r="B37" i="13"/>
  <c r="C37" i="13" s="1"/>
  <c r="B38" i="13"/>
  <c r="C38" i="13" s="1"/>
  <c r="B39" i="13"/>
  <c r="C39" i="13" s="1"/>
  <c r="B40" i="13"/>
  <c r="C40" i="13" s="1"/>
  <c r="B41" i="13"/>
  <c r="C41" i="13" s="1"/>
  <c r="B42" i="13"/>
  <c r="C42" i="13" s="1"/>
  <c r="B43" i="13"/>
  <c r="C43" i="13" s="1"/>
  <c r="B44" i="13"/>
  <c r="C44" i="13" s="1"/>
  <c r="B45" i="13"/>
  <c r="C45" i="13" s="1"/>
  <c r="B46" i="13"/>
  <c r="C46" i="13" s="1"/>
  <c r="B47" i="13"/>
  <c r="C47" i="13" s="1"/>
  <c r="B48" i="13"/>
  <c r="C48" i="13" s="1"/>
  <c r="B49" i="13"/>
  <c r="C49" i="13" s="1"/>
  <c r="B50" i="13"/>
  <c r="C50" i="13" s="1"/>
  <c r="B51" i="13"/>
  <c r="C51" i="13" s="1"/>
  <c r="B52" i="13"/>
  <c r="C52" i="13" s="1"/>
  <c r="B53" i="13"/>
  <c r="C53" i="13" s="1"/>
  <c r="B54" i="13"/>
  <c r="C54" i="13" s="1"/>
  <c r="B55" i="13"/>
  <c r="C55" i="13" s="1"/>
  <c r="B56" i="13"/>
  <c r="C56" i="13" s="1"/>
  <c r="B57" i="13"/>
  <c r="C57" i="13" s="1"/>
  <c r="B58" i="13"/>
  <c r="C58" i="13" s="1"/>
  <c r="B59" i="13"/>
  <c r="C59" i="13" s="1"/>
  <c r="B60" i="13"/>
  <c r="C60" i="13" s="1"/>
  <c r="B61" i="13"/>
  <c r="C61" i="13" s="1"/>
  <c r="B62" i="13"/>
  <c r="C62" i="13" s="1"/>
  <c r="B63" i="13"/>
  <c r="C63" i="13" s="1"/>
  <c r="B64" i="13"/>
  <c r="C64" i="13" s="1"/>
  <c r="B65" i="13"/>
  <c r="C65" i="13" s="1"/>
  <c r="B66" i="13"/>
  <c r="C66" i="13" s="1"/>
  <c r="B67" i="13"/>
  <c r="C67" i="13" s="1"/>
  <c r="B68" i="13"/>
  <c r="C68" i="13" s="1"/>
  <c r="B69" i="13"/>
  <c r="C69" i="13" s="1"/>
  <c r="B70" i="13"/>
  <c r="C70" i="13" s="1"/>
  <c r="B71" i="13"/>
  <c r="C71" i="13" s="1"/>
  <c r="B72" i="13"/>
  <c r="C72" i="13" s="1"/>
  <c r="B73" i="13"/>
  <c r="C73" i="13" s="1"/>
  <c r="B74" i="13"/>
  <c r="C74" i="13" s="1"/>
  <c r="B75" i="13"/>
  <c r="C75" i="13" s="1"/>
  <c r="B76" i="13"/>
  <c r="C76" i="13" s="1"/>
  <c r="B77" i="13"/>
  <c r="C77" i="13" s="1"/>
  <c r="B78" i="13"/>
  <c r="C78" i="13" s="1"/>
  <c r="B79" i="13"/>
  <c r="C79" i="13" s="1"/>
  <c r="B80" i="13"/>
  <c r="C80" i="13" s="1"/>
  <c r="B81" i="13"/>
  <c r="C81" i="13" s="1"/>
  <c r="B82" i="13"/>
  <c r="C82" i="13" s="1"/>
  <c r="B83" i="13"/>
  <c r="C83" i="13" s="1"/>
  <c r="B84" i="13"/>
  <c r="C84" i="13" s="1"/>
  <c r="B85" i="13"/>
  <c r="C85" i="13" s="1"/>
  <c r="B86" i="13"/>
  <c r="C86" i="13" s="1"/>
  <c r="B87" i="13"/>
  <c r="C87" i="13" s="1"/>
  <c r="B88" i="13"/>
  <c r="C88" i="13" s="1"/>
  <c r="B89" i="13"/>
  <c r="C89" i="13" s="1"/>
  <c r="B90" i="13"/>
  <c r="C90" i="13" s="1"/>
  <c r="B91" i="13"/>
  <c r="C91" i="13" s="1"/>
  <c r="B92" i="13"/>
  <c r="C92" i="13" s="1"/>
  <c r="B93" i="13"/>
  <c r="C93" i="13" s="1"/>
  <c r="B94" i="13"/>
  <c r="C94" i="13" s="1"/>
  <c r="B95" i="13"/>
  <c r="C95" i="13" s="1"/>
  <c r="B96" i="13"/>
  <c r="C96" i="13" s="1"/>
  <c r="B97" i="13"/>
  <c r="C97" i="13" s="1"/>
  <c r="B98" i="13"/>
  <c r="C98" i="13" s="1"/>
  <c r="B99" i="13"/>
  <c r="C99" i="13" s="1"/>
  <c r="B100" i="13"/>
  <c r="C100" i="13" s="1"/>
  <c r="B101" i="13"/>
  <c r="C101" i="13" s="1"/>
  <c r="B102" i="13"/>
  <c r="C102" i="13" s="1"/>
  <c r="B103" i="13"/>
  <c r="C103" i="13" s="1"/>
  <c r="B104" i="13"/>
  <c r="C104" i="13" s="1"/>
  <c r="B105" i="13"/>
  <c r="C105" i="13" s="1"/>
  <c r="B106" i="13"/>
  <c r="C106" i="13" s="1"/>
  <c r="B107" i="13"/>
  <c r="C107" i="13" s="1"/>
  <c r="B108" i="13"/>
  <c r="C108" i="13" s="1"/>
  <c r="B109" i="13"/>
  <c r="C109" i="13" s="1"/>
  <c r="B110" i="13"/>
  <c r="C110" i="13" s="1"/>
  <c r="B111" i="13"/>
  <c r="C111" i="13" s="1"/>
  <c r="B112" i="13"/>
  <c r="C112" i="13" s="1"/>
  <c r="B113" i="13"/>
  <c r="C113" i="13" s="1"/>
  <c r="B114" i="13"/>
  <c r="C114" i="13" s="1"/>
  <c r="B115" i="13"/>
  <c r="C115" i="13" s="1"/>
  <c r="B116" i="13"/>
  <c r="C116" i="13" s="1"/>
  <c r="B117" i="13"/>
  <c r="C117" i="13" s="1"/>
  <c r="B118" i="13"/>
  <c r="C118" i="13" s="1"/>
  <c r="B119" i="13"/>
  <c r="C119" i="13" s="1"/>
  <c r="B120" i="13"/>
  <c r="C120" i="13" s="1"/>
  <c r="B121" i="13"/>
  <c r="C121" i="13" s="1"/>
  <c r="B122" i="13"/>
  <c r="C122" i="13" s="1"/>
  <c r="B123" i="13"/>
  <c r="C123" i="13" s="1"/>
  <c r="B124" i="13"/>
  <c r="C124" i="13" s="1"/>
  <c r="B125" i="13"/>
  <c r="C125" i="13" s="1"/>
  <c r="B126" i="13"/>
  <c r="C126" i="13" s="1"/>
  <c r="B127" i="13"/>
  <c r="C127" i="13" s="1"/>
  <c r="B128" i="13"/>
  <c r="C128" i="13" s="1"/>
  <c r="B129" i="13"/>
  <c r="C129" i="13" s="1"/>
  <c r="B130" i="13"/>
  <c r="C130" i="13" s="1"/>
  <c r="B131" i="13"/>
  <c r="C131" i="13" s="1"/>
  <c r="B132" i="13"/>
  <c r="C132" i="13" s="1"/>
  <c r="B133" i="13"/>
  <c r="C133" i="13" s="1"/>
  <c r="B134" i="13"/>
  <c r="C134" i="13" s="1"/>
  <c r="B135" i="13"/>
  <c r="C135" i="13" s="1"/>
  <c r="B136" i="13"/>
  <c r="C136" i="13" s="1"/>
  <c r="B137" i="13"/>
  <c r="C137" i="13" s="1"/>
  <c r="B138" i="13"/>
  <c r="C138" i="13" s="1"/>
  <c r="B139" i="13"/>
  <c r="C139" i="13" s="1"/>
  <c r="B140" i="13"/>
  <c r="C140" i="13" s="1"/>
  <c r="B141" i="13"/>
  <c r="C141" i="13" s="1"/>
  <c r="B142" i="13"/>
  <c r="C142" i="13" s="1"/>
  <c r="B143" i="13"/>
  <c r="C143" i="13" s="1"/>
  <c r="B144" i="13"/>
  <c r="C144" i="13" s="1"/>
  <c r="B145" i="13"/>
  <c r="C145" i="13" s="1"/>
  <c r="B146" i="13"/>
  <c r="C146" i="13" s="1"/>
  <c r="B147" i="13"/>
  <c r="C147" i="13" s="1"/>
  <c r="B148" i="13"/>
  <c r="C148" i="13" s="1"/>
  <c r="B149" i="13"/>
  <c r="C149" i="13" s="1"/>
  <c r="B150" i="13"/>
  <c r="C150" i="13" s="1"/>
  <c r="B151" i="13"/>
  <c r="C151" i="13" s="1"/>
  <c r="B152" i="13"/>
  <c r="C152" i="13" s="1"/>
  <c r="B153" i="13"/>
  <c r="C153" i="13" s="1"/>
  <c r="B154" i="13"/>
  <c r="C154" i="13" s="1"/>
  <c r="B155" i="13"/>
  <c r="C155" i="13" s="1"/>
  <c r="B156" i="13"/>
  <c r="C156" i="13" s="1"/>
  <c r="B157" i="13"/>
  <c r="C157" i="13" s="1"/>
  <c r="B158" i="13"/>
  <c r="C158" i="13" s="1"/>
  <c r="B159" i="13"/>
  <c r="C159" i="13" s="1"/>
  <c r="B160" i="13"/>
  <c r="C160" i="13" s="1"/>
  <c r="B161" i="13"/>
  <c r="C161" i="13" s="1"/>
  <c r="B162" i="13"/>
  <c r="C162" i="13" s="1"/>
  <c r="B163" i="13"/>
  <c r="C163" i="13" s="1"/>
  <c r="B164" i="13"/>
  <c r="C164" i="13" s="1"/>
  <c r="B165" i="13"/>
  <c r="C165" i="13" s="1"/>
  <c r="B166" i="13"/>
  <c r="C166" i="13" s="1"/>
  <c r="B167" i="13"/>
  <c r="C167" i="13" s="1"/>
  <c r="B168" i="13"/>
  <c r="C168" i="13" s="1"/>
  <c r="B169" i="13"/>
  <c r="C169" i="13" s="1"/>
  <c r="B170" i="13"/>
  <c r="C170" i="13" s="1"/>
  <c r="B171" i="13"/>
  <c r="C171" i="13" s="1"/>
  <c r="B172" i="13"/>
  <c r="C172" i="13" s="1"/>
  <c r="B173" i="13"/>
  <c r="C173" i="13" s="1"/>
  <c r="B174" i="13"/>
  <c r="C174" i="13" s="1"/>
  <c r="B175" i="13"/>
  <c r="C175" i="13" s="1"/>
  <c r="B176" i="13"/>
  <c r="C176" i="13" s="1"/>
  <c r="B177" i="13"/>
  <c r="C177" i="13" s="1"/>
  <c r="B178" i="13"/>
  <c r="C178" i="13" s="1"/>
  <c r="B179" i="13"/>
  <c r="C179" i="13" s="1"/>
  <c r="B180" i="13"/>
  <c r="C180" i="13" s="1"/>
  <c r="B181" i="13"/>
  <c r="C181" i="13" s="1"/>
  <c r="B182" i="13"/>
  <c r="C182" i="13" s="1"/>
  <c r="B183" i="13"/>
  <c r="C183" i="13" s="1"/>
  <c r="B184" i="13"/>
  <c r="C184" i="13" s="1"/>
  <c r="B185" i="13"/>
  <c r="C185" i="13" s="1"/>
  <c r="B186" i="13"/>
  <c r="C186" i="13" s="1"/>
  <c r="B187" i="13"/>
  <c r="C187" i="13" s="1"/>
  <c r="B188" i="13"/>
  <c r="C188" i="13" s="1"/>
  <c r="B189" i="13"/>
  <c r="C189" i="13" s="1"/>
  <c r="B190" i="13"/>
  <c r="C190" i="13" s="1"/>
  <c r="B191" i="13"/>
  <c r="C191" i="13" s="1"/>
  <c r="B192" i="13"/>
  <c r="C192" i="13" s="1"/>
  <c r="B193" i="13"/>
  <c r="C193" i="13" s="1"/>
  <c r="B194" i="13"/>
  <c r="C194" i="13" s="1"/>
  <c r="B195" i="13"/>
  <c r="C195" i="13" s="1"/>
  <c r="B196" i="13"/>
  <c r="C196" i="13" s="1"/>
  <c r="B197" i="13"/>
  <c r="C197" i="13" s="1"/>
  <c r="B198" i="13"/>
  <c r="C198" i="13" s="1"/>
  <c r="B199" i="13"/>
  <c r="C199" i="13" s="1"/>
  <c r="B200" i="13"/>
  <c r="C200" i="13" s="1"/>
  <c r="B201" i="13"/>
  <c r="C201" i="13" s="1"/>
  <c r="B202" i="13"/>
  <c r="C202" i="13" s="1"/>
  <c r="B203" i="13"/>
  <c r="C203" i="13" s="1"/>
  <c r="B204" i="13"/>
  <c r="C204" i="13" s="1"/>
  <c r="B205" i="13"/>
  <c r="C205" i="13" s="1"/>
  <c r="B206" i="13"/>
  <c r="C206" i="13" s="1"/>
  <c r="B207" i="13"/>
  <c r="C207" i="13" s="1"/>
  <c r="B208" i="13"/>
  <c r="C208" i="13" s="1"/>
  <c r="B209" i="13"/>
  <c r="C209" i="13" s="1"/>
  <c r="B210" i="13"/>
  <c r="C210" i="13" s="1"/>
  <c r="B211" i="13"/>
  <c r="C211" i="13" s="1"/>
  <c r="B212" i="13"/>
  <c r="C212" i="13" s="1"/>
  <c r="B213" i="13"/>
  <c r="C213" i="13" s="1"/>
  <c r="B214" i="13"/>
  <c r="C214" i="13" s="1"/>
  <c r="B215" i="13"/>
  <c r="C215" i="13" s="1"/>
  <c r="B216" i="13"/>
  <c r="C216" i="13" s="1"/>
  <c r="B217" i="13"/>
  <c r="C217" i="13" s="1"/>
  <c r="B218" i="13"/>
  <c r="C218" i="13" s="1"/>
  <c r="B219" i="13"/>
  <c r="C219" i="13" s="1"/>
  <c r="B220" i="13"/>
  <c r="C220" i="13" s="1"/>
  <c r="B221" i="13"/>
  <c r="C221" i="13" s="1"/>
  <c r="B222" i="13"/>
  <c r="C222" i="13" s="1"/>
  <c r="B223" i="13"/>
  <c r="C223" i="13" s="1"/>
  <c r="B224" i="13"/>
  <c r="C224" i="13" s="1"/>
  <c r="B225" i="13"/>
  <c r="C225" i="13" s="1"/>
  <c r="B226" i="13"/>
  <c r="C226" i="13" s="1"/>
  <c r="B227" i="13"/>
  <c r="C227" i="13" s="1"/>
  <c r="B228" i="13"/>
  <c r="C228" i="13" s="1"/>
  <c r="B229" i="13"/>
  <c r="C229" i="13" s="1"/>
  <c r="B230" i="13"/>
  <c r="C230" i="13" s="1"/>
  <c r="B231" i="13"/>
  <c r="C231" i="13" s="1"/>
  <c r="B232" i="13"/>
  <c r="C232" i="13" s="1"/>
  <c r="B233" i="13"/>
  <c r="C233" i="13" s="1"/>
  <c r="B234" i="13"/>
  <c r="C234" i="13" s="1"/>
  <c r="B235" i="13"/>
  <c r="C235" i="13" s="1"/>
  <c r="B236" i="13"/>
  <c r="C236" i="13" s="1"/>
  <c r="B237" i="13"/>
  <c r="C237" i="13" s="1"/>
  <c r="B238" i="13"/>
  <c r="C238" i="13" s="1"/>
  <c r="B239" i="13"/>
  <c r="C239" i="13" s="1"/>
  <c r="B240" i="13"/>
  <c r="C240" i="13" s="1"/>
  <c r="B241" i="13"/>
  <c r="C241" i="13" s="1"/>
  <c r="B242" i="13"/>
  <c r="C242" i="13" s="1"/>
  <c r="B243" i="13"/>
  <c r="C243" i="13" s="1"/>
  <c r="B244" i="13"/>
  <c r="C244" i="13" s="1"/>
  <c r="B245" i="13"/>
  <c r="C245" i="13" s="1"/>
  <c r="B246" i="13"/>
  <c r="C246" i="13" s="1"/>
  <c r="B247" i="13"/>
  <c r="C247" i="13" s="1"/>
  <c r="B248" i="13"/>
  <c r="C248" i="13" s="1"/>
  <c r="B249" i="13"/>
  <c r="C249" i="13" s="1"/>
  <c r="B250" i="13"/>
  <c r="C250" i="13" s="1"/>
  <c r="B251" i="13"/>
  <c r="C251" i="13" s="1"/>
  <c r="B252" i="13"/>
  <c r="C252" i="13" s="1"/>
  <c r="B253" i="13"/>
  <c r="C253" i="13" s="1"/>
  <c r="B254" i="13"/>
  <c r="C254" i="13" s="1"/>
  <c r="B255" i="13"/>
  <c r="C255" i="13" s="1"/>
  <c r="B256" i="13"/>
  <c r="C256" i="13" s="1"/>
  <c r="B257" i="13"/>
  <c r="C257" i="13" s="1"/>
  <c r="B258" i="13"/>
  <c r="C258" i="13" s="1"/>
  <c r="B259" i="13"/>
  <c r="C259" i="13" s="1"/>
  <c r="B260" i="13"/>
  <c r="C260" i="13" s="1"/>
  <c r="B261" i="13"/>
  <c r="C261" i="13" s="1"/>
  <c r="B262" i="13"/>
  <c r="C262" i="13" s="1"/>
  <c r="B263" i="13"/>
  <c r="C263" i="13" s="1"/>
  <c r="B264" i="13"/>
  <c r="C264" i="13" s="1"/>
  <c r="B265" i="13"/>
  <c r="C265" i="13" s="1"/>
  <c r="B266" i="13"/>
  <c r="C266" i="13" s="1"/>
  <c r="B267" i="13"/>
  <c r="C267" i="13" s="1"/>
  <c r="B268" i="13"/>
  <c r="C268" i="13" s="1"/>
  <c r="B269" i="13"/>
  <c r="C269" i="13" s="1"/>
  <c r="B270" i="13"/>
  <c r="C270" i="13" s="1"/>
  <c r="B271" i="13"/>
  <c r="C271" i="13" s="1"/>
  <c r="B272" i="13"/>
  <c r="C272" i="13" s="1"/>
  <c r="B273" i="13"/>
  <c r="C273" i="13" s="1"/>
  <c r="B274" i="13"/>
  <c r="C274" i="13" s="1"/>
  <c r="B275" i="13"/>
  <c r="C275" i="13" s="1"/>
  <c r="B276" i="13"/>
  <c r="C276" i="13" s="1"/>
  <c r="B277" i="13"/>
  <c r="C277" i="13" s="1"/>
  <c r="B278" i="13"/>
  <c r="C278" i="13" s="1"/>
  <c r="B279" i="13"/>
  <c r="C279" i="13" s="1"/>
  <c r="B280" i="13"/>
  <c r="C280" i="13" s="1"/>
  <c r="B281" i="13"/>
  <c r="C281" i="13" s="1"/>
  <c r="B282" i="13"/>
  <c r="C282" i="13" s="1"/>
  <c r="B283" i="13"/>
  <c r="C283" i="13" s="1"/>
  <c r="B284" i="13"/>
  <c r="C284" i="13" s="1"/>
  <c r="B285" i="13"/>
  <c r="C285" i="13" s="1"/>
  <c r="B286" i="13"/>
  <c r="C286" i="13" s="1"/>
  <c r="B287" i="13"/>
  <c r="C287" i="13" s="1"/>
  <c r="B288" i="13"/>
  <c r="C288" i="13" s="1"/>
  <c r="B289" i="13"/>
  <c r="C289" i="13" s="1"/>
  <c r="B290" i="13"/>
  <c r="C290" i="13" s="1"/>
  <c r="B291" i="13"/>
  <c r="C291" i="13" s="1"/>
  <c r="B292" i="13"/>
  <c r="C292" i="13" s="1"/>
  <c r="B293" i="13"/>
  <c r="C293" i="13" s="1"/>
  <c r="B294" i="13"/>
  <c r="C294" i="13" s="1"/>
  <c r="B295" i="13"/>
  <c r="C295" i="13" s="1"/>
  <c r="B296" i="13"/>
  <c r="C296" i="13" s="1"/>
  <c r="B297" i="13"/>
  <c r="C297" i="13" s="1"/>
  <c r="B298" i="13"/>
  <c r="C298" i="13" s="1"/>
  <c r="B299" i="13"/>
  <c r="C299" i="13" s="1"/>
  <c r="B300" i="13"/>
  <c r="C300" i="13" s="1"/>
  <c r="B301" i="13"/>
  <c r="C301" i="13" s="1"/>
  <c r="B302" i="13"/>
  <c r="C302" i="13" s="1"/>
  <c r="B303" i="13"/>
  <c r="C303" i="13" s="1"/>
  <c r="B304" i="13"/>
  <c r="C304" i="13" s="1"/>
  <c r="B305" i="13"/>
  <c r="C305" i="13" s="1"/>
  <c r="B306" i="13"/>
  <c r="C306" i="13" s="1"/>
  <c r="B307" i="13"/>
  <c r="C307" i="13" s="1"/>
  <c r="B308" i="13"/>
  <c r="C308" i="13" s="1"/>
  <c r="B309" i="13"/>
  <c r="C309" i="13" s="1"/>
  <c r="B310" i="13"/>
  <c r="C310" i="13" s="1"/>
  <c r="B311" i="13"/>
  <c r="C311" i="13" s="1"/>
  <c r="B312" i="13"/>
  <c r="C312" i="13" s="1"/>
  <c r="B313" i="13"/>
  <c r="C313" i="13" s="1"/>
  <c r="B314" i="13"/>
  <c r="C314" i="13" s="1"/>
  <c r="B315" i="13"/>
  <c r="C315" i="13" s="1"/>
  <c r="B316" i="13"/>
  <c r="C316" i="13" s="1"/>
  <c r="B317" i="13"/>
  <c r="C317" i="13" s="1"/>
  <c r="B318" i="13"/>
  <c r="C318" i="13" s="1"/>
  <c r="B319" i="13"/>
  <c r="C319" i="13" s="1"/>
  <c r="B320" i="13"/>
  <c r="C320" i="13" s="1"/>
  <c r="B321" i="13"/>
  <c r="C321" i="13" s="1"/>
  <c r="B322" i="13"/>
  <c r="C322" i="13" s="1"/>
  <c r="B323" i="13"/>
  <c r="C323" i="13" s="1"/>
  <c r="B324" i="13"/>
  <c r="C324" i="13" s="1"/>
  <c r="B325" i="13"/>
  <c r="C325" i="13" s="1"/>
  <c r="B326" i="13"/>
  <c r="C326" i="13" s="1"/>
  <c r="B327" i="13"/>
  <c r="C327" i="13" s="1"/>
  <c r="B328" i="13"/>
  <c r="C328" i="13" s="1"/>
  <c r="B329" i="13"/>
  <c r="C329" i="13" s="1"/>
  <c r="B330" i="13"/>
  <c r="C330" i="13" s="1"/>
  <c r="B331" i="13"/>
  <c r="C331" i="13" s="1"/>
  <c r="B332" i="13"/>
  <c r="C332" i="13" s="1"/>
  <c r="B333" i="13"/>
  <c r="C333" i="13" s="1"/>
  <c r="B334" i="13"/>
  <c r="C334" i="13" s="1"/>
  <c r="B335" i="13"/>
  <c r="C335" i="13" s="1"/>
  <c r="B336" i="13"/>
  <c r="C336" i="13" s="1"/>
  <c r="B337" i="13"/>
  <c r="C337" i="13" s="1"/>
  <c r="B338" i="13"/>
  <c r="C338" i="13" s="1"/>
  <c r="B339" i="13"/>
  <c r="C339" i="13" s="1"/>
  <c r="B340" i="13"/>
  <c r="C340" i="13" s="1"/>
  <c r="B341" i="13"/>
  <c r="C341" i="13" s="1"/>
  <c r="B342" i="13"/>
  <c r="C342" i="13" s="1"/>
  <c r="B343" i="13"/>
  <c r="C343" i="13" s="1"/>
  <c r="B344" i="13"/>
  <c r="C344" i="13" s="1"/>
  <c r="B345" i="13"/>
  <c r="C345" i="13" s="1"/>
  <c r="B346" i="13"/>
  <c r="C346" i="13" s="1"/>
  <c r="B347" i="13"/>
  <c r="C347" i="13" s="1"/>
  <c r="B348" i="13"/>
  <c r="C348" i="13" s="1"/>
  <c r="B349" i="13"/>
  <c r="C349" i="13" s="1"/>
  <c r="B350" i="13"/>
  <c r="C350" i="13" s="1"/>
  <c r="B351" i="13"/>
  <c r="C351" i="13" s="1"/>
  <c r="B352" i="13"/>
  <c r="C352" i="13" s="1"/>
  <c r="B353" i="13"/>
  <c r="C353" i="13" s="1"/>
  <c r="B354" i="13"/>
  <c r="C354" i="13" s="1"/>
  <c r="B355" i="13"/>
  <c r="C355" i="13" s="1"/>
  <c r="B356" i="13"/>
  <c r="C356" i="13" s="1"/>
  <c r="B357" i="13"/>
  <c r="C357" i="13" s="1"/>
  <c r="B358" i="13"/>
  <c r="C358" i="13" s="1"/>
  <c r="B359" i="13"/>
  <c r="C359" i="13" s="1"/>
  <c r="B360" i="13"/>
  <c r="C360" i="13" s="1"/>
  <c r="B361" i="13"/>
  <c r="C361" i="13" s="1"/>
  <c r="B362" i="13"/>
  <c r="C362" i="13" s="1"/>
  <c r="B363" i="13"/>
  <c r="C363" i="13" s="1"/>
  <c r="B364" i="13"/>
  <c r="C364" i="13" s="1"/>
  <c r="B365" i="13"/>
  <c r="C365" i="13" s="1"/>
  <c r="B366" i="13"/>
  <c r="C366" i="13" s="1"/>
  <c r="B367" i="13"/>
  <c r="C367" i="13" s="1"/>
  <c r="B368" i="13"/>
  <c r="C368" i="13" s="1"/>
  <c r="B369" i="13"/>
  <c r="C369" i="13" s="1"/>
  <c r="B370" i="13"/>
  <c r="C370" i="13" s="1"/>
  <c r="B371" i="13"/>
  <c r="C371" i="13" s="1"/>
  <c r="B372" i="13"/>
  <c r="C372" i="13" s="1"/>
  <c r="B373" i="13"/>
  <c r="C373" i="13" s="1"/>
  <c r="B374" i="13"/>
  <c r="C374" i="13" s="1"/>
  <c r="B375" i="13"/>
  <c r="C375" i="13" s="1"/>
  <c r="B376" i="13"/>
  <c r="C376" i="13" s="1"/>
  <c r="B377" i="13"/>
  <c r="C377" i="13" s="1"/>
  <c r="B378" i="13"/>
  <c r="C378" i="13" s="1"/>
  <c r="B379" i="13"/>
  <c r="C379" i="13" s="1"/>
  <c r="B380" i="13"/>
  <c r="C380" i="13" s="1"/>
  <c r="B381" i="13"/>
  <c r="C381" i="13" s="1"/>
  <c r="B382" i="13"/>
  <c r="C382" i="13" s="1"/>
  <c r="B383" i="13"/>
  <c r="C383" i="13" s="1"/>
  <c r="B384" i="13"/>
  <c r="C384" i="13" s="1"/>
  <c r="B385" i="13"/>
  <c r="C385" i="13" s="1"/>
  <c r="B386" i="13"/>
  <c r="C386" i="13" s="1"/>
  <c r="B387" i="13"/>
  <c r="C387" i="13" s="1"/>
  <c r="B388" i="13"/>
  <c r="C388" i="13" s="1"/>
  <c r="B389" i="13"/>
  <c r="C389" i="13" s="1"/>
  <c r="B390" i="13"/>
  <c r="C390" i="13" s="1"/>
  <c r="B391" i="13"/>
  <c r="C391" i="13" s="1"/>
  <c r="B392" i="13"/>
  <c r="C392" i="13" s="1"/>
  <c r="B393" i="13"/>
  <c r="C393" i="13" s="1"/>
  <c r="B394" i="13"/>
  <c r="C394" i="13" s="1"/>
  <c r="B395" i="13"/>
  <c r="C395" i="13" s="1"/>
  <c r="B396" i="13"/>
  <c r="C396" i="13" s="1"/>
  <c r="B397" i="13"/>
  <c r="C397" i="13" s="1"/>
  <c r="B398" i="13"/>
  <c r="C398" i="13" s="1"/>
  <c r="B399" i="13"/>
  <c r="C399" i="13" s="1"/>
  <c r="B400" i="13"/>
  <c r="C400" i="13" s="1"/>
  <c r="B401" i="13"/>
  <c r="C401" i="13" s="1"/>
  <c r="B402" i="13"/>
  <c r="C402" i="13" s="1"/>
  <c r="B403" i="13"/>
  <c r="C403" i="13" s="1"/>
  <c r="B404" i="13"/>
  <c r="C404" i="13" s="1"/>
  <c r="B405" i="13"/>
  <c r="C405" i="13" s="1"/>
  <c r="B406" i="13"/>
  <c r="C406" i="13" s="1"/>
  <c r="B407" i="13"/>
  <c r="C407" i="13" s="1"/>
  <c r="B408" i="13"/>
  <c r="C408" i="13" s="1"/>
  <c r="B409" i="13"/>
  <c r="C409" i="13" s="1"/>
  <c r="B410" i="13"/>
  <c r="C410" i="13" s="1"/>
  <c r="B411" i="13"/>
  <c r="C411" i="13" s="1"/>
  <c r="B412" i="13"/>
  <c r="C412" i="13" s="1"/>
  <c r="B413" i="13"/>
  <c r="C413" i="13" s="1"/>
  <c r="B414" i="13"/>
  <c r="C414" i="13" s="1"/>
  <c r="B415" i="13"/>
  <c r="C415" i="13" s="1"/>
  <c r="B416" i="13"/>
  <c r="C416" i="13" s="1"/>
  <c r="B417" i="13"/>
  <c r="C417" i="13" s="1"/>
  <c r="B418" i="13"/>
  <c r="C418" i="13" s="1"/>
  <c r="B419" i="13"/>
  <c r="C419" i="13" s="1"/>
  <c r="B420" i="13"/>
  <c r="C420" i="13" s="1"/>
  <c r="B421" i="13"/>
  <c r="C421" i="13" s="1"/>
  <c r="B422" i="13"/>
  <c r="C422" i="13" s="1"/>
  <c r="B423" i="13"/>
  <c r="C423" i="13" s="1"/>
  <c r="B424" i="13"/>
  <c r="C424" i="13" s="1"/>
  <c r="B425" i="13"/>
  <c r="C425" i="13" s="1"/>
  <c r="B426" i="13"/>
  <c r="C426" i="13" s="1"/>
  <c r="B427" i="13"/>
  <c r="C427" i="13" s="1"/>
  <c r="B428" i="13"/>
  <c r="C428" i="13" s="1"/>
  <c r="B429" i="13"/>
  <c r="C429" i="13" s="1"/>
  <c r="B430" i="13"/>
  <c r="C430" i="13" s="1"/>
  <c r="B431" i="13"/>
  <c r="C431" i="13" s="1"/>
  <c r="B432" i="13"/>
  <c r="C432" i="13" s="1"/>
  <c r="B433" i="13"/>
  <c r="C433" i="13" s="1"/>
  <c r="B434" i="13"/>
  <c r="C434" i="13" s="1"/>
  <c r="B435" i="13"/>
  <c r="C435" i="13" s="1"/>
  <c r="B436" i="13"/>
  <c r="C436" i="13" s="1"/>
  <c r="B437" i="13"/>
  <c r="C437" i="13" s="1"/>
  <c r="B438" i="13"/>
  <c r="C438" i="13" s="1"/>
  <c r="B439" i="13"/>
  <c r="C439" i="13" s="1"/>
  <c r="B440" i="13"/>
  <c r="C440" i="13" s="1"/>
  <c r="B441" i="13"/>
  <c r="C441" i="13" s="1"/>
  <c r="B442" i="13"/>
  <c r="C442" i="13" s="1"/>
  <c r="B443" i="13"/>
  <c r="C443" i="13" s="1"/>
  <c r="B444" i="13"/>
  <c r="C444" i="13" s="1"/>
  <c r="B445" i="13"/>
  <c r="C445" i="13" s="1"/>
  <c r="B446" i="13"/>
  <c r="C446" i="13" s="1"/>
  <c r="B447" i="13"/>
  <c r="C447" i="13" s="1"/>
  <c r="B448" i="13"/>
  <c r="C448" i="13" s="1"/>
  <c r="B449" i="13"/>
  <c r="C449" i="13" s="1"/>
  <c r="B450" i="13"/>
  <c r="C450" i="13" s="1"/>
  <c r="B451" i="13"/>
  <c r="C451" i="13" s="1"/>
  <c r="B452" i="13"/>
  <c r="C452" i="13" s="1"/>
  <c r="B453" i="13"/>
  <c r="C453" i="13" s="1"/>
  <c r="B454" i="13"/>
  <c r="C454" i="13" s="1"/>
  <c r="B455" i="13"/>
  <c r="C455" i="13" s="1"/>
  <c r="B456" i="13"/>
  <c r="C456" i="13" s="1"/>
  <c r="B457" i="13"/>
  <c r="C457" i="13" s="1"/>
  <c r="B458" i="13"/>
  <c r="C458" i="13" s="1"/>
  <c r="B459" i="13"/>
  <c r="C459" i="13" s="1"/>
  <c r="B460" i="13"/>
  <c r="C460" i="13" s="1"/>
  <c r="B461" i="13"/>
  <c r="C461" i="13" s="1"/>
  <c r="B462" i="13"/>
  <c r="C462" i="13" s="1"/>
  <c r="B463" i="13"/>
  <c r="C463" i="13" s="1"/>
  <c r="B464" i="13"/>
  <c r="C464" i="13" s="1"/>
  <c r="B465" i="13"/>
  <c r="C465" i="13" s="1"/>
  <c r="B466" i="13"/>
  <c r="C466" i="13" s="1"/>
  <c r="B467" i="13"/>
  <c r="C467" i="13" s="1"/>
  <c r="B468" i="13"/>
  <c r="C468" i="13" s="1"/>
  <c r="B469" i="13"/>
  <c r="C469" i="13" s="1"/>
  <c r="B470" i="13"/>
  <c r="C470" i="13" s="1"/>
  <c r="B471" i="13"/>
  <c r="C471" i="13" s="1"/>
  <c r="B472" i="13"/>
  <c r="C472" i="13" s="1"/>
  <c r="B473" i="13"/>
  <c r="C473" i="13" s="1"/>
  <c r="B474" i="13"/>
  <c r="C474" i="13" s="1"/>
  <c r="B475" i="13"/>
  <c r="C475" i="13" s="1"/>
  <c r="B476" i="13"/>
  <c r="C476" i="13" s="1"/>
  <c r="B477" i="13"/>
  <c r="C477" i="13" s="1"/>
  <c r="B478" i="13"/>
  <c r="C478" i="13" s="1"/>
  <c r="B479" i="13"/>
  <c r="C479" i="13" s="1"/>
  <c r="B480" i="13"/>
  <c r="C480" i="13" s="1"/>
  <c r="B481" i="13"/>
  <c r="C481" i="13" s="1"/>
  <c r="B482" i="13"/>
  <c r="C482" i="13" s="1"/>
  <c r="B483" i="13"/>
  <c r="C483" i="13" s="1"/>
  <c r="B484" i="13"/>
  <c r="C484" i="13" s="1"/>
  <c r="B485" i="13"/>
  <c r="C485" i="13" s="1"/>
  <c r="B486" i="13"/>
  <c r="C486" i="13" s="1"/>
  <c r="B487" i="13"/>
  <c r="C487" i="13" s="1"/>
  <c r="B488" i="13"/>
  <c r="C488" i="13" s="1"/>
  <c r="B489" i="13"/>
  <c r="C489" i="13" s="1"/>
  <c r="B490" i="13"/>
  <c r="C490" i="13" s="1"/>
  <c r="B491" i="13"/>
  <c r="C491" i="13" s="1"/>
  <c r="B492" i="13"/>
  <c r="C492" i="13" s="1"/>
  <c r="B493" i="13"/>
  <c r="C493" i="13" s="1"/>
  <c r="B494" i="13"/>
  <c r="C494" i="13" s="1"/>
  <c r="B495" i="13"/>
  <c r="C495" i="13" s="1"/>
  <c r="B496" i="13"/>
  <c r="C496" i="13" s="1"/>
  <c r="B497" i="13"/>
  <c r="C497" i="13" s="1"/>
  <c r="B498" i="13"/>
  <c r="C498" i="13" s="1"/>
  <c r="B499" i="13"/>
  <c r="C499" i="13" s="1"/>
  <c r="B500" i="13"/>
  <c r="C500" i="13" s="1"/>
  <c r="B501" i="13"/>
  <c r="C501" i="13" s="1"/>
  <c r="B502" i="13"/>
  <c r="C502" i="13" s="1"/>
  <c r="B503" i="13"/>
  <c r="C503" i="13" s="1"/>
  <c r="B504" i="13"/>
  <c r="C504" i="13" s="1"/>
  <c r="B505" i="13"/>
  <c r="C505" i="13" s="1"/>
  <c r="B506" i="13"/>
  <c r="C506" i="13" s="1"/>
  <c r="B507" i="13"/>
  <c r="C507" i="13" s="1"/>
  <c r="B508" i="13"/>
  <c r="C508" i="13" s="1"/>
  <c r="B509" i="13"/>
  <c r="C509" i="13" s="1"/>
  <c r="B510" i="13"/>
  <c r="C510" i="13" s="1"/>
  <c r="B511" i="13"/>
  <c r="C511" i="13" s="1"/>
  <c r="B512" i="13"/>
  <c r="C512" i="13" s="1"/>
  <c r="B513" i="13"/>
  <c r="C513" i="13" s="1"/>
  <c r="B514" i="13"/>
  <c r="C514" i="13" s="1"/>
  <c r="B515" i="13"/>
  <c r="C515" i="13" s="1"/>
  <c r="B516" i="13"/>
  <c r="C516" i="13" s="1"/>
  <c r="B517" i="13"/>
  <c r="C517" i="13" s="1"/>
  <c r="B518" i="13"/>
  <c r="C518" i="13" s="1"/>
  <c r="B519" i="13"/>
  <c r="C519" i="13" s="1"/>
  <c r="B520" i="13"/>
  <c r="C520" i="13" s="1"/>
  <c r="B521" i="13"/>
  <c r="C521" i="13" s="1"/>
  <c r="B522" i="13"/>
  <c r="C522" i="13" s="1"/>
  <c r="B523" i="13"/>
  <c r="C523" i="13" s="1"/>
  <c r="B524" i="13"/>
  <c r="C524" i="13" s="1"/>
  <c r="B525" i="13"/>
  <c r="C525" i="13" s="1"/>
  <c r="B526" i="13"/>
  <c r="C526" i="13" s="1"/>
  <c r="B527" i="13"/>
  <c r="C527" i="13" s="1"/>
  <c r="B528" i="13"/>
  <c r="C528" i="13" s="1"/>
  <c r="B529" i="13"/>
  <c r="C529" i="13" s="1"/>
  <c r="B530" i="13"/>
  <c r="C530" i="13" s="1"/>
  <c r="B531" i="13"/>
  <c r="C531" i="13" s="1"/>
  <c r="B532" i="13"/>
  <c r="C532" i="13" s="1"/>
  <c r="B533" i="13"/>
  <c r="C533" i="13" s="1"/>
  <c r="B534" i="13"/>
  <c r="C534" i="13" s="1"/>
  <c r="B535" i="13"/>
  <c r="C535" i="13" s="1"/>
  <c r="B536" i="13"/>
  <c r="C536" i="13" s="1"/>
  <c r="B537" i="13"/>
  <c r="C537" i="13" s="1"/>
  <c r="B538" i="13"/>
  <c r="C538" i="13" s="1"/>
  <c r="B539" i="13"/>
  <c r="C539" i="13" s="1"/>
  <c r="B540" i="13"/>
  <c r="C540" i="13" s="1"/>
  <c r="B541" i="13"/>
  <c r="C541" i="13" s="1"/>
  <c r="B542" i="13"/>
  <c r="C542" i="13" s="1"/>
  <c r="B543" i="13"/>
  <c r="C543" i="13" s="1"/>
  <c r="B544" i="13"/>
  <c r="C544" i="13" s="1"/>
  <c r="B545" i="13"/>
  <c r="C545" i="13" s="1"/>
  <c r="B546" i="13"/>
  <c r="C546" i="13" s="1"/>
  <c r="B547" i="13"/>
  <c r="C547" i="13" s="1"/>
  <c r="B548" i="13"/>
  <c r="C548" i="13" s="1"/>
  <c r="B549" i="13"/>
  <c r="C549" i="13" s="1"/>
  <c r="B550" i="13"/>
  <c r="C550" i="13" s="1"/>
  <c r="B551" i="13"/>
  <c r="C551" i="13" s="1"/>
  <c r="B552" i="13"/>
  <c r="C552" i="13" s="1"/>
  <c r="B553" i="13"/>
  <c r="C553" i="13" s="1"/>
  <c r="B554" i="13"/>
  <c r="C554" i="13" s="1"/>
  <c r="B555" i="13"/>
  <c r="C555" i="13" s="1"/>
  <c r="B556" i="13"/>
  <c r="C556" i="13" s="1"/>
  <c r="B557" i="13"/>
  <c r="C557" i="13" s="1"/>
  <c r="B558" i="13"/>
  <c r="C558" i="13" s="1"/>
  <c r="B559" i="13"/>
  <c r="C559" i="13" s="1"/>
  <c r="B560" i="13"/>
  <c r="C560" i="13" s="1"/>
  <c r="B561" i="13"/>
  <c r="C561" i="13" s="1"/>
  <c r="B562" i="13"/>
  <c r="C562" i="13" s="1"/>
  <c r="B563" i="13"/>
  <c r="C563" i="13" s="1"/>
  <c r="B564" i="13"/>
  <c r="C564" i="13" s="1"/>
  <c r="B565" i="13"/>
  <c r="C565" i="13" s="1"/>
  <c r="B566" i="13"/>
  <c r="C566" i="13" s="1"/>
  <c r="B567" i="13"/>
  <c r="C567" i="13" s="1"/>
  <c r="B568" i="13"/>
  <c r="C568" i="13" s="1"/>
  <c r="B569" i="13"/>
  <c r="C569" i="13" s="1"/>
  <c r="B570" i="13"/>
  <c r="C570" i="13" s="1"/>
  <c r="B571" i="13"/>
  <c r="C571" i="13" s="1"/>
  <c r="B572" i="13"/>
  <c r="C572" i="13" s="1"/>
  <c r="B573" i="13"/>
  <c r="C573" i="13" s="1"/>
  <c r="B574" i="13"/>
  <c r="C574" i="13" s="1"/>
  <c r="B575" i="13"/>
  <c r="C575" i="13" s="1"/>
  <c r="B576" i="13"/>
  <c r="C576" i="13" s="1"/>
  <c r="B577" i="13"/>
  <c r="C577" i="13" s="1"/>
  <c r="B578" i="13"/>
  <c r="C578" i="13" s="1"/>
  <c r="B579" i="13"/>
  <c r="C579" i="13" s="1"/>
  <c r="B580" i="13"/>
  <c r="C580" i="13" s="1"/>
  <c r="B581" i="13"/>
  <c r="C581" i="13" s="1"/>
  <c r="B582" i="13"/>
  <c r="C582" i="13" s="1"/>
  <c r="B583" i="13"/>
  <c r="C583" i="13" s="1"/>
  <c r="B584" i="13"/>
  <c r="C584" i="13" s="1"/>
  <c r="B585" i="13"/>
  <c r="C585" i="13" s="1"/>
  <c r="B586" i="13"/>
  <c r="C586" i="13" s="1"/>
  <c r="B587" i="13"/>
  <c r="C587" i="13" s="1"/>
  <c r="B588" i="13"/>
  <c r="C588" i="13" s="1"/>
  <c r="B589" i="13"/>
  <c r="C589" i="13" s="1"/>
  <c r="B590" i="13"/>
  <c r="C590" i="13" s="1"/>
  <c r="B591" i="13"/>
  <c r="C591" i="13" s="1"/>
  <c r="B592" i="13"/>
  <c r="C592" i="13" s="1"/>
  <c r="B593" i="13"/>
  <c r="C593" i="13" s="1"/>
  <c r="B594" i="13"/>
  <c r="C594" i="13" s="1"/>
  <c r="B595" i="13"/>
  <c r="C595" i="13" s="1"/>
  <c r="B596" i="13"/>
  <c r="C596" i="13" s="1"/>
  <c r="B597" i="13"/>
  <c r="C597" i="13" s="1"/>
  <c r="B598" i="13"/>
  <c r="C598" i="13" s="1"/>
  <c r="B599" i="13"/>
  <c r="C599" i="13" s="1"/>
  <c r="B600" i="13"/>
  <c r="C600" i="13" s="1"/>
  <c r="B601" i="13"/>
  <c r="C601" i="13" s="1"/>
  <c r="B602" i="13"/>
  <c r="C602" i="13" s="1"/>
  <c r="B603" i="13"/>
  <c r="C603" i="13" s="1"/>
  <c r="B604" i="13"/>
  <c r="C604" i="13" s="1"/>
  <c r="B605" i="13"/>
  <c r="C605" i="13" s="1"/>
  <c r="B606" i="13"/>
  <c r="C606" i="13" s="1"/>
  <c r="B607" i="13"/>
  <c r="C607" i="13" s="1"/>
  <c r="B608" i="13"/>
  <c r="C608" i="13" s="1"/>
  <c r="B609" i="13"/>
  <c r="C609" i="13" s="1"/>
  <c r="B610" i="13"/>
  <c r="C610" i="13" s="1"/>
  <c r="B611" i="13"/>
  <c r="C611" i="13" s="1"/>
  <c r="B612" i="13"/>
  <c r="C612" i="13" s="1"/>
  <c r="B613" i="13"/>
  <c r="C613" i="13" s="1"/>
  <c r="B614" i="13"/>
  <c r="C614" i="13" s="1"/>
  <c r="B615" i="13"/>
  <c r="C615" i="13" s="1"/>
  <c r="B616" i="13"/>
  <c r="C616" i="13" s="1"/>
  <c r="B617" i="13"/>
  <c r="C617" i="13" s="1"/>
  <c r="B618" i="13"/>
  <c r="C618" i="13" s="1"/>
  <c r="B619" i="13"/>
  <c r="C619" i="13" s="1"/>
  <c r="B620" i="13"/>
  <c r="C620" i="13" s="1"/>
  <c r="B621" i="13"/>
  <c r="C621" i="13" s="1"/>
  <c r="B622" i="13"/>
  <c r="C622" i="13" s="1"/>
  <c r="B623" i="13"/>
  <c r="C623" i="13" s="1"/>
  <c r="B624" i="13"/>
  <c r="C624" i="13" s="1"/>
  <c r="B625" i="13"/>
  <c r="C625" i="13" s="1"/>
  <c r="B626" i="13"/>
  <c r="C626" i="13" s="1"/>
  <c r="B627" i="13"/>
  <c r="C627" i="13" s="1"/>
  <c r="B628" i="13"/>
  <c r="C628" i="13" s="1"/>
  <c r="B629" i="13"/>
  <c r="C629" i="13" s="1"/>
  <c r="B630" i="13"/>
  <c r="C630" i="13" s="1"/>
  <c r="B631" i="13"/>
  <c r="C631" i="13" s="1"/>
  <c r="B632" i="13"/>
  <c r="C632" i="13" s="1"/>
  <c r="B633" i="13"/>
  <c r="C633" i="13" s="1"/>
  <c r="B634" i="13"/>
  <c r="C634" i="13" s="1"/>
  <c r="B635" i="13"/>
  <c r="C635" i="13" s="1"/>
  <c r="B636" i="13"/>
  <c r="C636" i="13" s="1"/>
  <c r="B637" i="13"/>
  <c r="C637" i="13" s="1"/>
  <c r="B638" i="13"/>
  <c r="C638" i="13" s="1"/>
  <c r="B639" i="13"/>
  <c r="C639" i="13" s="1"/>
  <c r="B640" i="13"/>
  <c r="C640" i="13" s="1"/>
  <c r="B641" i="13"/>
  <c r="C641" i="13" s="1"/>
  <c r="B642" i="13"/>
  <c r="C642" i="13" s="1"/>
  <c r="B643" i="13"/>
  <c r="C643" i="13" s="1"/>
  <c r="B644" i="13"/>
  <c r="C644" i="13" s="1"/>
  <c r="B645" i="13"/>
  <c r="C645" i="13" s="1"/>
  <c r="B646" i="13"/>
  <c r="C646" i="13" s="1"/>
  <c r="B647" i="13"/>
  <c r="C647" i="13" s="1"/>
  <c r="B648" i="13"/>
  <c r="C648" i="13" s="1"/>
  <c r="B649" i="13"/>
  <c r="C649" i="13" s="1"/>
  <c r="B650" i="13"/>
  <c r="C650" i="13" s="1"/>
  <c r="B651" i="13"/>
  <c r="C651" i="13" s="1"/>
  <c r="B652" i="13"/>
  <c r="C652" i="13" s="1"/>
  <c r="B653" i="13"/>
  <c r="C653" i="13" s="1"/>
  <c r="B654" i="13"/>
  <c r="C654" i="13" s="1"/>
  <c r="B655" i="13"/>
  <c r="C655" i="13" s="1"/>
  <c r="B656" i="13"/>
  <c r="C656" i="13" s="1"/>
  <c r="B657" i="13"/>
  <c r="C657" i="13" s="1"/>
  <c r="B658" i="13"/>
  <c r="C658" i="13" s="1"/>
  <c r="B659" i="13"/>
  <c r="C659" i="13" s="1"/>
  <c r="B660" i="13"/>
  <c r="C660" i="13" s="1"/>
  <c r="B661" i="13"/>
  <c r="C661" i="13" s="1"/>
  <c r="B662" i="13"/>
  <c r="C662" i="13" s="1"/>
  <c r="B663" i="13"/>
  <c r="C663" i="13" s="1"/>
  <c r="B664" i="13"/>
  <c r="C664" i="13" s="1"/>
  <c r="B665" i="13"/>
  <c r="C665" i="13" s="1"/>
  <c r="B666" i="13"/>
  <c r="C666" i="13" s="1"/>
  <c r="B667" i="13"/>
  <c r="C667" i="13" s="1"/>
  <c r="B668" i="13"/>
  <c r="C668" i="13" s="1"/>
  <c r="B669" i="13"/>
  <c r="C669" i="13" s="1"/>
  <c r="B670" i="13"/>
  <c r="C670" i="13" s="1"/>
  <c r="B671" i="13"/>
  <c r="C671" i="13" s="1"/>
  <c r="B672" i="13"/>
  <c r="C672" i="13" s="1"/>
  <c r="B673" i="13"/>
  <c r="C673" i="13" s="1"/>
  <c r="B674" i="13"/>
  <c r="C674" i="13" s="1"/>
  <c r="B675" i="13"/>
  <c r="C675" i="13" s="1"/>
  <c r="B676" i="13"/>
  <c r="C676" i="13" s="1"/>
  <c r="B677" i="13"/>
  <c r="C677" i="13" s="1"/>
  <c r="B678" i="13"/>
  <c r="C678" i="13" s="1"/>
  <c r="B679" i="13"/>
  <c r="C679" i="13" s="1"/>
  <c r="B680" i="13"/>
  <c r="C680" i="13" s="1"/>
  <c r="B681" i="13"/>
  <c r="C681" i="13" s="1"/>
  <c r="B682" i="13"/>
  <c r="C682" i="13" s="1"/>
  <c r="B683" i="13"/>
  <c r="C683" i="13" s="1"/>
  <c r="B684" i="13"/>
  <c r="C684" i="13" s="1"/>
  <c r="B685" i="13"/>
  <c r="C685" i="13" s="1"/>
  <c r="B686" i="13"/>
  <c r="C686" i="13" s="1"/>
  <c r="B687" i="13"/>
  <c r="C687" i="13" s="1"/>
  <c r="B688" i="13"/>
  <c r="C688" i="13" s="1"/>
  <c r="B689" i="13"/>
  <c r="C689" i="13" s="1"/>
  <c r="B690" i="13"/>
  <c r="C690" i="13" s="1"/>
  <c r="B691" i="13"/>
  <c r="C691" i="13" s="1"/>
  <c r="B692" i="13"/>
  <c r="C692" i="13" s="1"/>
  <c r="B693" i="13"/>
  <c r="C693" i="13" s="1"/>
  <c r="B694" i="13"/>
  <c r="C694" i="13" s="1"/>
  <c r="B695" i="13"/>
  <c r="C695" i="13" s="1"/>
  <c r="B696" i="13"/>
  <c r="C696" i="13" s="1"/>
  <c r="B697" i="13"/>
  <c r="C697" i="13" s="1"/>
  <c r="B698" i="13"/>
  <c r="C698" i="13" s="1"/>
  <c r="B699" i="13"/>
  <c r="C699" i="13" s="1"/>
  <c r="B700" i="13"/>
  <c r="C700" i="13" s="1"/>
  <c r="B701" i="13"/>
  <c r="C701" i="13" s="1"/>
  <c r="B702" i="13"/>
  <c r="C702" i="13" s="1"/>
  <c r="B703" i="13"/>
  <c r="C703" i="13" s="1"/>
  <c r="B704" i="13"/>
  <c r="C704" i="13" s="1"/>
  <c r="B705" i="13"/>
  <c r="C705" i="13" s="1"/>
  <c r="B706" i="13"/>
  <c r="C706" i="13" s="1"/>
  <c r="B707" i="13"/>
  <c r="C707" i="13" s="1"/>
  <c r="B708" i="13"/>
  <c r="C708" i="13" s="1"/>
  <c r="B709" i="13"/>
  <c r="C709" i="13" s="1"/>
  <c r="B710" i="13"/>
  <c r="C710" i="13" s="1"/>
  <c r="B711" i="13"/>
  <c r="C711" i="13" s="1"/>
  <c r="B712" i="13"/>
  <c r="C712" i="13" s="1"/>
  <c r="B713" i="13"/>
  <c r="C713" i="13" s="1"/>
  <c r="B714" i="13"/>
  <c r="C714" i="13" s="1"/>
  <c r="B715" i="13"/>
  <c r="C715" i="13" s="1"/>
  <c r="B716" i="13"/>
  <c r="C716" i="13" s="1"/>
  <c r="B717" i="13"/>
  <c r="C717" i="13" s="1"/>
  <c r="B718" i="13"/>
  <c r="C718" i="13" s="1"/>
  <c r="B719" i="13"/>
  <c r="C719" i="13" s="1"/>
  <c r="B720" i="13"/>
  <c r="C720" i="13" s="1"/>
  <c r="B721" i="13"/>
  <c r="C721" i="13" s="1"/>
  <c r="B722" i="13"/>
  <c r="C722" i="13" s="1"/>
  <c r="B723" i="13"/>
  <c r="C723" i="13" s="1"/>
  <c r="B724" i="13"/>
  <c r="C724" i="13" s="1"/>
  <c r="B725" i="13"/>
  <c r="C725" i="13" s="1"/>
  <c r="B726" i="13"/>
  <c r="C726" i="13" s="1"/>
  <c r="B727" i="13"/>
  <c r="C727" i="13" s="1"/>
  <c r="B728" i="13"/>
  <c r="C728" i="13" s="1"/>
  <c r="B729" i="13"/>
  <c r="C729" i="13" s="1"/>
  <c r="B730" i="13"/>
  <c r="C730" i="13" s="1"/>
  <c r="B731" i="13"/>
  <c r="C731" i="13" s="1"/>
  <c r="B732" i="13"/>
  <c r="C732" i="13" s="1"/>
  <c r="B733" i="13"/>
  <c r="C733" i="13" s="1"/>
  <c r="B734" i="13"/>
  <c r="C734" i="13" s="1"/>
  <c r="B735" i="13"/>
  <c r="C735" i="13" s="1"/>
  <c r="B736" i="13"/>
  <c r="C736" i="13" s="1"/>
  <c r="B737" i="13"/>
  <c r="C737" i="13" s="1"/>
  <c r="B738" i="13"/>
  <c r="C738" i="13" s="1"/>
  <c r="B739" i="13"/>
  <c r="C739" i="13" s="1"/>
  <c r="B740" i="13"/>
  <c r="C740" i="13" s="1"/>
  <c r="B741" i="13"/>
  <c r="C741" i="13" s="1"/>
  <c r="B742" i="13"/>
  <c r="C742" i="13" s="1"/>
  <c r="B743" i="13"/>
  <c r="C743" i="13" s="1"/>
  <c r="B744" i="13"/>
  <c r="C744" i="13" s="1"/>
  <c r="B745" i="13"/>
  <c r="C745" i="13" s="1"/>
  <c r="B746" i="13"/>
  <c r="C746" i="13" s="1"/>
  <c r="B747" i="13"/>
  <c r="C747" i="13" s="1"/>
  <c r="B748" i="13"/>
  <c r="C748" i="13" s="1"/>
  <c r="B749" i="13"/>
  <c r="C749" i="13" s="1"/>
  <c r="B750" i="13"/>
  <c r="C750" i="13" s="1"/>
  <c r="B751" i="13"/>
  <c r="C751" i="13" s="1"/>
  <c r="B752" i="13"/>
  <c r="C752" i="13" s="1"/>
  <c r="B753" i="13"/>
  <c r="C753" i="13" s="1"/>
  <c r="B754" i="13"/>
  <c r="C754" i="13" s="1"/>
  <c r="B755" i="13"/>
  <c r="C755" i="13" s="1"/>
  <c r="B756" i="13"/>
  <c r="C756" i="13" s="1"/>
  <c r="B757" i="13"/>
  <c r="C757" i="13" s="1"/>
  <c r="B758" i="13"/>
  <c r="C758" i="13" s="1"/>
  <c r="B759" i="13"/>
  <c r="C759" i="13" s="1"/>
  <c r="B760" i="13"/>
  <c r="C760" i="13" s="1"/>
  <c r="B761" i="13"/>
  <c r="C761" i="13" s="1"/>
  <c r="B762" i="13"/>
  <c r="C762" i="13" s="1"/>
  <c r="B763" i="13"/>
  <c r="C763" i="13" s="1"/>
  <c r="B764" i="13"/>
  <c r="C764" i="13" s="1"/>
  <c r="B765" i="13"/>
  <c r="C765" i="13" s="1"/>
  <c r="B766" i="13"/>
  <c r="C766" i="13" s="1"/>
  <c r="B767" i="13"/>
  <c r="C767" i="13" s="1"/>
  <c r="B768" i="13"/>
  <c r="C768" i="13" s="1"/>
  <c r="B769" i="13"/>
  <c r="C769" i="13" s="1"/>
  <c r="B770" i="13"/>
  <c r="C770" i="13" s="1"/>
  <c r="B771" i="13"/>
  <c r="C771" i="13" s="1"/>
  <c r="B772" i="13"/>
  <c r="C772" i="13" s="1"/>
  <c r="B773" i="13"/>
  <c r="C773" i="13" s="1"/>
  <c r="B774" i="13"/>
  <c r="C774" i="13" s="1"/>
  <c r="B775" i="13"/>
  <c r="C775" i="13" s="1"/>
  <c r="B776" i="13"/>
  <c r="C776" i="13" s="1"/>
  <c r="B777" i="13"/>
  <c r="C777" i="13" s="1"/>
  <c r="B778" i="13"/>
  <c r="C778" i="13" s="1"/>
  <c r="B779" i="13"/>
  <c r="C779" i="13" s="1"/>
  <c r="B780" i="13"/>
  <c r="C780" i="13" s="1"/>
  <c r="B781" i="13"/>
  <c r="C781" i="13" s="1"/>
  <c r="B782" i="13"/>
  <c r="C782" i="13" s="1"/>
  <c r="B783" i="13"/>
  <c r="C783" i="13" s="1"/>
  <c r="B784" i="13"/>
  <c r="C784" i="13" s="1"/>
  <c r="B785" i="13"/>
  <c r="C785" i="13" s="1"/>
  <c r="B786" i="13"/>
  <c r="C786" i="13" s="1"/>
  <c r="B787" i="13"/>
  <c r="C787" i="13" s="1"/>
  <c r="B788" i="13"/>
  <c r="C788" i="13" s="1"/>
  <c r="B789" i="13"/>
  <c r="C789" i="13" s="1"/>
  <c r="B790" i="13"/>
  <c r="C790" i="13" s="1"/>
  <c r="B791" i="13"/>
  <c r="C791" i="13" s="1"/>
  <c r="B792" i="13"/>
  <c r="C792" i="13" s="1"/>
  <c r="B793" i="13"/>
  <c r="C793" i="13" s="1"/>
  <c r="B794" i="13"/>
  <c r="C794" i="13" s="1"/>
  <c r="B795" i="13"/>
  <c r="C795" i="13" s="1"/>
  <c r="B796" i="13"/>
  <c r="C796" i="13" s="1"/>
  <c r="B797" i="13"/>
  <c r="C797" i="13" s="1"/>
  <c r="B798" i="13"/>
  <c r="C798" i="13" s="1"/>
  <c r="B799" i="13"/>
  <c r="C799" i="13" s="1"/>
  <c r="B800" i="13"/>
  <c r="C800" i="13" s="1"/>
  <c r="B801" i="13"/>
  <c r="C801" i="13" s="1"/>
  <c r="B802" i="13"/>
  <c r="C802" i="13" s="1"/>
  <c r="B803" i="13"/>
  <c r="C803" i="13" s="1"/>
  <c r="B804" i="13"/>
  <c r="C804" i="13" s="1"/>
  <c r="B805" i="13"/>
  <c r="C805" i="13" s="1"/>
  <c r="B806" i="13"/>
  <c r="C806" i="13" s="1"/>
  <c r="B807" i="13"/>
  <c r="C807" i="13" s="1"/>
  <c r="B808" i="13"/>
  <c r="C808" i="13" s="1"/>
  <c r="B809" i="13"/>
  <c r="C809" i="13" s="1"/>
  <c r="B810" i="13"/>
  <c r="C810" i="13" s="1"/>
  <c r="B811" i="13"/>
  <c r="C811" i="13" s="1"/>
  <c r="B812" i="13"/>
  <c r="C812" i="13" s="1"/>
  <c r="B813" i="13"/>
  <c r="C813" i="13" s="1"/>
  <c r="B814" i="13"/>
  <c r="C814" i="13" s="1"/>
  <c r="B815" i="13"/>
  <c r="C815" i="13" s="1"/>
  <c r="B816" i="13"/>
  <c r="C816" i="13" s="1"/>
  <c r="B817" i="13"/>
  <c r="C817" i="13" s="1"/>
  <c r="B818" i="13"/>
  <c r="C818" i="13" s="1"/>
  <c r="B819" i="13"/>
  <c r="C819" i="13" s="1"/>
  <c r="B820" i="13"/>
  <c r="C820" i="13" s="1"/>
  <c r="B821" i="13"/>
  <c r="C821" i="13" s="1"/>
  <c r="B822" i="13"/>
  <c r="C822" i="13" s="1"/>
  <c r="B823" i="13"/>
  <c r="C823" i="13" s="1"/>
  <c r="B824" i="13"/>
  <c r="C824" i="13" s="1"/>
  <c r="B825" i="13"/>
  <c r="C825" i="13" s="1"/>
  <c r="B826" i="13"/>
  <c r="C826" i="13" s="1"/>
  <c r="B827" i="13"/>
  <c r="C827" i="13" s="1"/>
  <c r="B828" i="13"/>
  <c r="C828" i="13" s="1"/>
  <c r="B829" i="13"/>
  <c r="C829" i="13" s="1"/>
  <c r="B830" i="13"/>
  <c r="C830" i="13" s="1"/>
  <c r="B831" i="13"/>
  <c r="C831" i="13" s="1"/>
  <c r="B832" i="13"/>
  <c r="C832" i="13" s="1"/>
  <c r="B833" i="13"/>
  <c r="C833" i="13" s="1"/>
  <c r="B834" i="13"/>
  <c r="C834" i="13" s="1"/>
  <c r="B835" i="13"/>
  <c r="C835" i="13" s="1"/>
  <c r="B836" i="13"/>
  <c r="C836" i="13" s="1"/>
  <c r="B837" i="13"/>
  <c r="C837" i="13" s="1"/>
  <c r="B838" i="13"/>
  <c r="C838" i="13" s="1"/>
  <c r="B839" i="13"/>
  <c r="C839" i="13" s="1"/>
  <c r="B840" i="13"/>
  <c r="C840" i="13" s="1"/>
  <c r="B841" i="13"/>
  <c r="C841" i="13" s="1"/>
  <c r="B842" i="13"/>
  <c r="C842" i="13" s="1"/>
  <c r="B843" i="13"/>
  <c r="C843" i="13" s="1"/>
  <c r="B844" i="13"/>
  <c r="C844" i="13" s="1"/>
  <c r="B845" i="13"/>
  <c r="C845" i="13" s="1"/>
  <c r="B846" i="13"/>
  <c r="C846" i="13" s="1"/>
  <c r="B847" i="13"/>
  <c r="C847" i="13" s="1"/>
  <c r="B848" i="13"/>
  <c r="C848" i="13" s="1"/>
  <c r="B849" i="13"/>
  <c r="C849" i="13" s="1"/>
  <c r="B850" i="13"/>
  <c r="C850" i="13" s="1"/>
  <c r="B851" i="13"/>
  <c r="C851" i="13" s="1"/>
  <c r="B852" i="13"/>
  <c r="C852" i="13" s="1"/>
  <c r="B853" i="13"/>
  <c r="C853" i="13" s="1"/>
  <c r="B854" i="13"/>
  <c r="C854" i="13" s="1"/>
  <c r="B855" i="13"/>
  <c r="C855" i="13" s="1"/>
  <c r="B856" i="13"/>
  <c r="C856" i="13" s="1"/>
  <c r="B857" i="13"/>
  <c r="C857" i="13" s="1"/>
  <c r="B858" i="13"/>
  <c r="C858" i="13" s="1"/>
  <c r="B859" i="13"/>
  <c r="C859" i="13" s="1"/>
  <c r="B860" i="13"/>
  <c r="C860" i="13" s="1"/>
  <c r="B861" i="13"/>
  <c r="C861" i="13" s="1"/>
  <c r="B862" i="13"/>
  <c r="C862" i="13" s="1"/>
  <c r="B863" i="13"/>
  <c r="C863" i="13" s="1"/>
  <c r="B864" i="13"/>
  <c r="C864" i="13" s="1"/>
  <c r="B865" i="13"/>
  <c r="C865" i="13" s="1"/>
  <c r="B866" i="13"/>
  <c r="C866" i="13" s="1"/>
  <c r="B867" i="13"/>
  <c r="C867" i="13" s="1"/>
  <c r="B868" i="13"/>
  <c r="C868" i="13" s="1"/>
  <c r="B869" i="13"/>
  <c r="C869" i="13" s="1"/>
  <c r="B870" i="13"/>
  <c r="C870" i="13" s="1"/>
  <c r="B871" i="13"/>
  <c r="C871" i="13" s="1"/>
  <c r="B872" i="13"/>
  <c r="C872" i="13" s="1"/>
  <c r="B873" i="13"/>
  <c r="C873" i="13" s="1"/>
  <c r="B874" i="13"/>
  <c r="C874" i="13" s="1"/>
  <c r="B875" i="13"/>
  <c r="C875" i="13" s="1"/>
  <c r="B876" i="13"/>
  <c r="C876" i="13" s="1"/>
  <c r="B877" i="13"/>
  <c r="C877" i="13" s="1"/>
  <c r="B878" i="13"/>
  <c r="C878" i="13" s="1"/>
  <c r="B879" i="13"/>
  <c r="C879" i="13" s="1"/>
  <c r="B880" i="13"/>
  <c r="C880" i="13" s="1"/>
  <c r="B881" i="13"/>
  <c r="C881" i="13" s="1"/>
  <c r="B882" i="13"/>
  <c r="C882" i="13" s="1"/>
  <c r="B883" i="13"/>
  <c r="C883" i="13" s="1"/>
  <c r="B884" i="13"/>
  <c r="C884" i="13" s="1"/>
  <c r="B885" i="13"/>
  <c r="C885" i="13" s="1"/>
  <c r="B886" i="13"/>
  <c r="C886" i="13" s="1"/>
  <c r="B887" i="13"/>
  <c r="C887" i="13" s="1"/>
  <c r="B888" i="13"/>
  <c r="C888" i="13" s="1"/>
  <c r="B889" i="13"/>
  <c r="C889" i="13" s="1"/>
  <c r="B890" i="13"/>
  <c r="C890" i="13" s="1"/>
  <c r="B891" i="13"/>
  <c r="C891" i="13" s="1"/>
  <c r="B892" i="13"/>
  <c r="C892" i="13" s="1"/>
  <c r="B893" i="13"/>
  <c r="C893" i="13" s="1"/>
  <c r="B894" i="13"/>
  <c r="C894" i="13" s="1"/>
  <c r="B895" i="13"/>
  <c r="C895" i="13" s="1"/>
  <c r="B896" i="13"/>
  <c r="C896" i="13" s="1"/>
  <c r="B897" i="13"/>
  <c r="C897" i="13" s="1"/>
  <c r="B898" i="13"/>
  <c r="C898" i="13" s="1"/>
  <c r="B899" i="13"/>
  <c r="C899" i="13" s="1"/>
  <c r="B900" i="13"/>
  <c r="C900" i="13" s="1"/>
  <c r="B901" i="13"/>
  <c r="C901" i="13" s="1"/>
  <c r="B902" i="13"/>
  <c r="C902" i="13" s="1"/>
  <c r="B903" i="13"/>
  <c r="C903" i="13" s="1"/>
  <c r="B904" i="13"/>
  <c r="C904" i="13" s="1"/>
  <c r="B905" i="13"/>
  <c r="C905" i="13" s="1"/>
  <c r="B906" i="13"/>
  <c r="C906" i="13" s="1"/>
  <c r="B907" i="13"/>
  <c r="C907" i="13" s="1"/>
  <c r="B908" i="13"/>
  <c r="C908" i="13" s="1"/>
  <c r="B909" i="13"/>
  <c r="C909" i="13" s="1"/>
  <c r="B910" i="13"/>
  <c r="C910" i="13" s="1"/>
  <c r="B911" i="13"/>
  <c r="C911" i="13" s="1"/>
  <c r="B912" i="13"/>
  <c r="C912" i="13" s="1"/>
  <c r="B913" i="13"/>
  <c r="C913" i="13" s="1"/>
  <c r="B914" i="13"/>
  <c r="C914" i="13" s="1"/>
  <c r="B915" i="13"/>
  <c r="C915" i="13" s="1"/>
  <c r="B916" i="13"/>
  <c r="C916" i="13" s="1"/>
  <c r="B917" i="13"/>
  <c r="C917" i="13" s="1"/>
  <c r="B918" i="13"/>
  <c r="C918" i="13" s="1"/>
  <c r="B919" i="13"/>
  <c r="C919" i="13" s="1"/>
  <c r="B920" i="13"/>
  <c r="C920" i="13" s="1"/>
  <c r="B921" i="13"/>
  <c r="C921" i="13" s="1"/>
  <c r="B922" i="13"/>
  <c r="C922" i="13" s="1"/>
  <c r="B923" i="13"/>
  <c r="C923" i="13" s="1"/>
  <c r="B924" i="13"/>
  <c r="C924" i="13" s="1"/>
  <c r="B925" i="13"/>
  <c r="C925" i="13" s="1"/>
  <c r="B926" i="13"/>
  <c r="C926" i="13" s="1"/>
  <c r="B927" i="13"/>
  <c r="C927" i="13" s="1"/>
  <c r="B928" i="13"/>
  <c r="C928" i="13" s="1"/>
  <c r="B929" i="13"/>
  <c r="C929" i="13" s="1"/>
  <c r="B930" i="13"/>
  <c r="C930" i="13" s="1"/>
  <c r="B931" i="13"/>
  <c r="C931" i="13" s="1"/>
  <c r="B932" i="13"/>
  <c r="C932" i="13" s="1"/>
  <c r="B933" i="13"/>
  <c r="C933" i="13" s="1"/>
  <c r="B934" i="13"/>
  <c r="C934" i="13" s="1"/>
  <c r="B935" i="13"/>
  <c r="C935" i="13" s="1"/>
  <c r="B936" i="13"/>
  <c r="C936" i="13" s="1"/>
  <c r="B937" i="13"/>
  <c r="C937" i="13" s="1"/>
  <c r="B938" i="13"/>
  <c r="C938" i="13" s="1"/>
  <c r="B939" i="13"/>
  <c r="C939" i="13" s="1"/>
  <c r="B940" i="13"/>
  <c r="C940" i="13" s="1"/>
  <c r="B941" i="13"/>
  <c r="C941" i="13" s="1"/>
  <c r="B942" i="13"/>
  <c r="C942" i="13" s="1"/>
  <c r="B943" i="13"/>
  <c r="C943" i="13" s="1"/>
  <c r="B944" i="13"/>
  <c r="C944" i="13" s="1"/>
  <c r="B945" i="13"/>
  <c r="C945" i="13" s="1"/>
  <c r="B946" i="13"/>
  <c r="C946" i="13" s="1"/>
  <c r="B947" i="13"/>
  <c r="C947" i="13" s="1"/>
  <c r="B948" i="13"/>
  <c r="C948" i="13" s="1"/>
  <c r="B949" i="13"/>
  <c r="C949" i="13" s="1"/>
  <c r="B950" i="13"/>
  <c r="C950" i="13" s="1"/>
  <c r="B951" i="13"/>
  <c r="C951" i="13" s="1"/>
  <c r="B952" i="13"/>
  <c r="C952" i="13" s="1"/>
  <c r="B953" i="13"/>
  <c r="C953" i="13" s="1"/>
  <c r="B954" i="13"/>
  <c r="C954" i="13" s="1"/>
  <c r="B955" i="13"/>
  <c r="C955" i="13" s="1"/>
  <c r="B956" i="13"/>
  <c r="C956" i="13" s="1"/>
  <c r="B957" i="13"/>
  <c r="C957" i="13" s="1"/>
  <c r="B958" i="13"/>
  <c r="C958" i="13" s="1"/>
  <c r="B959" i="13"/>
  <c r="C959" i="13" s="1"/>
  <c r="B960" i="13"/>
  <c r="C960" i="13" s="1"/>
  <c r="B961" i="13"/>
  <c r="C961" i="13" s="1"/>
  <c r="B962" i="13"/>
  <c r="C962" i="13" s="1"/>
  <c r="B963" i="13"/>
  <c r="C963" i="13" s="1"/>
  <c r="B964" i="13"/>
  <c r="C964" i="13" s="1"/>
  <c r="B965" i="13"/>
  <c r="C965" i="13" s="1"/>
  <c r="B966" i="13"/>
  <c r="C966" i="13" s="1"/>
  <c r="B967" i="13"/>
  <c r="C967" i="13" s="1"/>
  <c r="B968" i="13"/>
  <c r="C968" i="13" s="1"/>
  <c r="B969" i="13"/>
  <c r="C969" i="13" s="1"/>
  <c r="B970" i="13"/>
  <c r="C970" i="13" s="1"/>
  <c r="B971" i="13"/>
  <c r="C971" i="13" s="1"/>
  <c r="B972" i="13"/>
  <c r="C972" i="13" s="1"/>
  <c r="B973" i="13"/>
  <c r="C973" i="13" s="1"/>
  <c r="B974" i="13"/>
  <c r="C974" i="13" s="1"/>
  <c r="B975" i="13"/>
  <c r="C975" i="13" s="1"/>
  <c r="B976" i="13"/>
  <c r="C976" i="13" s="1"/>
  <c r="B977" i="13"/>
  <c r="C977" i="13" s="1"/>
  <c r="B978" i="13"/>
  <c r="C978" i="13" s="1"/>
  <c r="B979" i="13"/>
  <c r="C979" i="13" s="1"/>
  <c r="B980" i="13"/>
  <c r="C980" i="13" s="1"/>
  <c r="B981" i="13"/>
  <c r="C981" i="13" s="1"/>
  <c r="B982" i="13"/>
  <c r="C982" i="13" s="1"/>
  <c r="B983" i="13"/>
  <c r="C983" i="13" s="1"/>
  <c r="B984" i="13"/>
  <c r="C984" i="13" s="1"/>
  <c r="B985" i="13"/>
  <c r="C985" i="13" s="1"/>
  <c r="B986" i="13"/>
  <c r="C986" i="13" s="1"/>
  <c r="B987" i="13"/>
  <c r="C987" i="13" s="1"/>
  <c r="B988" i="13"/>
  <c r="C988" i="13" s="1"/>
  <c r="B989" i="13"/>
  <c r="C989" i="13" s="1"/>
  <c r="B990" i="13"/>
  <c r="C990" i="13" s="1"/>
  <c r="B991" i="13"/>
  <c r="C991" i="13" s="1"/>
  <c r="B992" i="13"/>
  <c r="C992" i="13" s="1"/>
  <c r="B993" i="13"/>
  <c r="C993" i="13" s="1"/>
  <c r="B994" i="13"/>
  <c r="C994" i="13" s="1"/>
  <c r="B995" i="13"/>
  <c r="C995" i="13" s="1"/>
  <c r="B996" i="13"/>
  <c r="C996" i="13" s="1"/>
  <c r="B997" i="13"/>
  <c r="C997" i="13" s="1"/>
  <c r="B998" i="13"/>
  <c r="C998" i="13" s="1"/>
  <c r="B999" i="13"/>
  <c r="C999" i="13" s="1"/>
  <c r="B1000" i="13"/>
  <c r="C1000" i="13" s="1"/>
  <c r="B1001" i="13"/>
  <c r="C1001" i="13" s="1"/>
  <c r="B2" i="13"/>
  <c r="C2" i="13" s="1"/>
</calcChain>
</file>

<file path=xl/sharedStrings.xml><?xml version="1.0" encoding="utf-8"?>
<sst xmlns="http://schemas.openxmlformats.org/spreadsheetml/2006/main" count="10096" uniqueCount="76">
  <si>
    <t>City</t>
  </si>
  <si>
    <t>Gender</t>
  </si>
  <si>
    <t>Product line</t>
  </si>
  <si>
    <t>Quantity</t>
  </si>
  <si>
    <t>Tax 5%</t>
  </si>
  <si>
    <t>Date</t>
  </si>
  <si>
    <t>Payment</t>
  </si>
  <si>
    <t>Rating</t>
  </si>
  <si>
    <t>Yangon</t>
  </si>
  <si>
    <t>FM</t>
  </si>
  <si>
    <t>Health and beauty</t>
  </si>
  <si>
    <t>Ewallet</t>
  </si>
  <si>
    <t>Naypyitaw</t>
  </si>
  <si>
    <t>Electronic accessories</t>
  </si>
  <si>
    <t>Cash</t>
  </si>
  <si>
    <t>M</t>
  </si>
  <si>
    <t>Home and lifestyle</t>
  </si>
  <si>
    <t>Credit card</t>
  </si>
  <si>
    <t>Sports and travel</t>
  </si>
  <si>
    <t>Mandalay</t>
  </si>
  <si>
    <t>Food and beverages</t>
  </si>
  <si>
    <t>Fashion accessories</t>
  </si>
  <si>
    <t>Product Line</t>
  </si>
  <si>
    <t>Customertype</t>
  </si>
  <si>
    <t>Customer Type</t>
  </si>
  <si>
    <t>Members</t>
  </si>
  <si>
    <t>Normal</t>
  </si>
  <si>
    <t>Female</t>
  </si>
  <si>
    <t>Male</t>
  </si>
  <si>
    <t>Unit Price</t>
  </si>
  <si>
    <t>Payment Method</t>
  </si>
  <si>
    <t>Credit Card</t>
  </si>
  <si>
    <t>Good</t>
  </si>
  <si>
    <t>Average</t>
  </si>
  <si>
    <t>Poor</t>
  </si>
  <si>
    <t>Group Rating</t>
  </si>
  <si>
    <t>Data Description:</t>
  </si>
  <si>
    <t>Invoice id: Computer generated sales slip invoice identification number</t>
  </si>
  <si>
    <t>Branch: Branch of supercenter (3 branches are available identified by A, B and C).</t>
  </si>
  <si>
    <t>City: Location of supercenters</t>
  </si>
  <si>
    <t>Customer type: Type of customers, recorded by 1 which represents Members for customers using member card and 0 for Normal for without member card.</t>
  </si>
  <si>
    <t>Gender: Gender type of customer, M for Male while FM for Females</t>
  </si>
  <si>
    <t>Product line: General item categorization groups - Electronic accessories, Fashion accessories, Food and beverages, Health and beauty, Home and lifestyle, Sports and travel</t>
  </si>
  <si>
    <t>Unit price: Price of each product in $</t>
  </si>
  <si>
    <t>Quantity: Number of products purchased by customer</t>
  </si>
  <si>
    <t>Tax: 5% tax fee for customer buying</t>
  </si>
  <si>
    <t>Total: Total price including tax</t>
  </si>
  <si>
    <t>Date: Date of purchase (Record available from January 2019 to March 2019)</t>
  </si>
  <si>
    <t>Time: Purchase time (10am to 9pm)</t>
  </si>
  <si>
    <t>Payment: Payment used by customer for purchase (3 methods are available – Cash, Credit card and Ewallet)</t>
  </si>
  <si>
    <t>COGS: Cost of goods sold</t>
  </si>
  <si>
    <t>Gross margin percentage: Gross margin percentage</t>
  </si>
  <si>
    <t>Gross income: Gross income</t>
  </si>
  <si>
    <t>Rating: Customer stratification rating on their overall shopping experience (On a scale of 1 to 10)</t>
  </si>
  <si>
    <t>Revenue</t>
  </si>
  <si>
    <t>Store City</t>
  </si>
  <si>
    <t>Revenue Including Tax</t>
  </si>
  <si>
    <t>Sum of Quantity</t>
  </si>
  <si>
    <t>KPIs</t>
  </si>
  <si>
    <t>Total Quantity of goods sold</t>
  </si>
  <si>
    <t>Total Revenue generated</t>
  </si>
  <si>
    <t>Grand Total</t>
  </si>
  <si>
    <t>Jan</t>
  </si>
  <si>
    <t>Feb</t>
  </si>
  <si>
    <t>Mar</t>
  </si>
  <si>
    <t>Month</t>
  </si>
  <si>
    <t>ANALYSIS</t>
  </si>
  <si>
    <t>Total Revenue by Gender</t>
  </si>
  <si>
    <t>Total Revenue by Store City</t>
  </si>
  <si>
    <t>Total Revenue by Customer Type</t>
  </si>
  <si>
    <t>Total Revenue by Product Line</t>
  </si>
  <si>
    <t>Total Revenue by Payment Method</t>
  </si>
  <si>
    <t>Sum of Revenue</t>
  </si>
  <si>
    <t>Revenue Trend</t>
  </si>
  <si>
    <t>Average of Rating</t>
  </si>
  <si>
    <t xml:space="preserve">Average Rating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</si>
</sst>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m/d/yyyy;@"/>
    <numFmt numFmtId="166" formatCode="&quot;$&quot;#,##0.00,&quot;K&quot;"/>
  </numFmts>
  <fonts count="12">
    <font>
      <sz val="11"/>
      <color theme="1"/>
      <name val="Calibri"/>
      <family val="2"/>
      <scheme val="minor"/>
    </font>
    <font>
      <sz val="11"/>
      <color theme="1"/>
      <name val="Aptos narrow"/>
    </font>
    <font>
      <sz val="11"/>
      <color theme="1"/>
      <name val="Calibri"/>
      <family val="2"/>
      <scheme val="minor"/>
    </font>
    <font>
      <b/>
      <sz val="11"/>
      <color theme="1"/>
      <name val="Calibri"/>
      <family val="2"/>
      <scheme val="minor"/>
    </font>
    <font>
      <b/>
      <sz val="11"/>
      <color theme="0"/>
      <name val="Aptos narrow"/>
    </font>
    <font>
      <b/>
      <sz val="12"/>
      <color theme="0"/>
      <name val="Calibri"/>
      <family val="2"/>
      <scheme val="minor"/>
    </font>
    <font>
      <sz val="12"/>
      <color theme="1"/>
      <name val="Calibri"/>
      <family val="2"/>
      <scheme val="minor"/>
    </font>
    <font>
      <sz val="12"/>
      <color rgb="FF0D0D0D"/>
      <name val="Calibri"/>
      <family val="2"/>
      <scheme val="minor"/>
    </font>
    <font>
      <b/>
      <sz val="12"/>
      <color rgb="FF0D0D0D"/>
      <name val="Calibri"/>
      <family val="2"/>
      <scheme val="minor"/>
    </font>
    <font>
      <sz val="14"/>
      <color rgb="FF0D0D0D"/>
      <name val="Calibri"/>
      <family val="2"/>
      <scheme val="minor"/>
    </font>
    <font>
      <b/>
      <sz val="11"/>
      <color theme="0"/>
      <name val="Calibri"/>
      <family val="2"/>
      <scheme val="minor"/>
    </font>
    <font>
      <sz val="11"/>
      <color theme="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7" tint="-0.499984740745262"/>
        <bgColor theme="4"/>
      </patternFill>
    </fill>
    <fill>
      <patternFill patternType="solid">
        <fgColor theme="7" tint="-0.499984740745262"/>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style="thin">
        <color theme="4" tint="0.39997558519241921"/>
      </right>
      <top style="thin">
        <color theme="4" tint="0.39997558519241921"/>
      </top>
      <bottom/>
      <diagonal/>
    </border>
    <border>
      <left style="medium">
        <color rgb="FFCCCCCC"/>
      </left>
      <right style="thin">
        <color theme="4" tint="0.39997558519241921"/>
      </right>
      <top style="thin">
        <color theme="4" tint="0.39997558519241921"/>
      </top>
      <bottom style="thin">
        <color theme="4" tint="0.39997558519241921"/>
      </bottom>
      <diagonal/>
    </border>
  </borders>
  <cellStyleXfs count="2">
    <xf numFmtId="0" fontId="0" fillId="0" borderId="0"/>
    <xf numFmtId="44" fontId="2" fillId="0" borderId="0" applyFont="0" applyFill="0" applyBorder="0" applyAlignment="0" applyProtection="0"/>
  </cellStyleXfs>
  <cellXfs count="57">
    <xf numFmtId="0" fontId="0" fillId="0" borderId="0" xfId="0"/>
    <xf numFmtId="0" fontId="0" fillId="0" borderId="0" xfId="0" applyAlignment="1">
      <alignment horizontal="left"/>
    </xf>
    <xf numFmtId="0" fontId="4" fillId="3" borderId="4" xfId="0" applyFont="1" applyFill="1" applyBorder="1" applyAlignment="1">
      <alignment wrapText="1"/>
    </xf>
    <xf numFmtId="0" fontId="1" fillId="2" borderId="4" xfId="0" applyFont="1" applyFill="1" applyBorder="1" applyAlignment="1">
      <alignment wrapText="1"/>
    </xf>
    <xf numFmtId="0" fontId="1" fillId="0" borderId="4" xfId="0" applyFont="1" applyBorder="1" applyAlignment="1">
      <alignment wrapText="1"/>
    </xf>
    <xf numFmtId="0" fontId="1" fillId="0" borderId="2" xfId="0" applyFont="1" applyBorder="1" applyAlignment="1">
      <alignment wrapText="1"/>
    </xf>
    <xf numFmtId="0" fontId="0" fillId="0" borderId="0" xfId="0" applyBorder="1"/>
    <xf numFmtId="0" fontId="3" fillId="0" borderId="0" xfId="0" applyFont="1"/>
    <xf numFmtId="0" fontId="5" fillId="3" borderId="4" xfId="0" applyFont="1" applyFill="1" applyBorder="1" applyAlignment="1">
      <alignment wrapText="1"/>
    </xf>
    <xf numFmtId="0" fontId="5" fillId="3" borderId="3" xfId="0" applyFont="1" applyFill="1" applyBorder="1" applyAlignment="1">
      <alignment wrapText="1"/>
    </xf>
    <xf numFmtId="0" fontId="6" fillId="2" borderId="4" xfId="0" applyFont="1" applyFill="1" applyBorder="1" applyAlignment="1">
      <alignment wrapText="1"/>
    </xf>
    <xf numFmtId="0" fontId="6" fillId="2" borderId="4" xfId="0" applyFont="1" applyFill="1" applyBorder="1" applyAlignment="1">
      <alignment horizontal="left" wrapText="1"/>
    </xf>
    <xf numFmtId="0" fontId="6" fillId="2" borderId="4" xfId="0" applyFont="1" applyFill="1" applyBorder="1" applyAlignment="1">
      <alignment horizontal="right" wrapText="1"/>
    </xf>
    <xf numFmtId="0" fontId="6" fillId="2" borderId="3" xfId="0" applyFont="1" applyFill="1" applyBorder="1" applyAlignment="1">
      <alignment horizontal="right" wrapText="1"/>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alignment horizontal="right" wrapText="1"/>
    </xf>
    <xf numFmtId="0" fontId="6" fillId="0" borderId="3" xfId="0" applyFont="1" applyBorder="1" applyAlignment="1">
      <alignment horizontal="right" wrapText="1"/>
    </xf>
    <xf numFmtId="0" fontId="6" fillId="0" borderId="2" xfId="0" applyFont="1" applyBorder="1" applyAlignment="1">
      <alignment wrapText="1"/>
    </xf>
    <xf numFmtId="0" fontId="6" fillId="0" borderId="2" xfId="0" applyFont="1" applyBorder="1" applyAlignment="1">
      <alignment horizontal="left" wrapText="1"/>
    </xf>
    <xf numFmtId="0" fontId="6" fillId="0" borderId="2" xfId="0" applyFont="1" applyBorder="1" applyAlignment="1">
      <alignment horizontal="right" wrapText="1"/>
    </xf>
    <xf numFmtId="0" fontId="6" fillId="0" borderId="1" xfId="0" applyFont="1" applyBorder="1" applyAlignment="1">
      <alignment horizontal="right" wrapText="1"/>
    </xf>
    <xf numFmtId="164" fontId="6" fillId="2" borderId="4" xfId="1" applyNumberFormat="1" applyFont="1" applyFill="1" applyBorder="1" applyAlignment="1">
      <alignment horizontal="right" wrapText="1"/>
    </xf>
    <xf numFmtId="164" fontId="6" fillId="0" borderId="4" xfId="1" applyNumberFormat="1" applyFont="1" applyBorder="1" applyAlignment="1">
      <alignment horizontal="right" wrapText="1"/>
    </xf>
    <xf numFmtId="164" fontId="6" fillId="0" borderId="2" xfId="1" applyNumberFormat="1" applyFont="1" applyBorder="1" applyAlignment="1">
      <alignment horizontal="right" wrapText="1"/>
    </xf>
    <xf numFmtId="164" fontId="0" fillId="0" borderId="0" xfId="0" applyNumberFormat="1"/>
    <xf numFmtId="164" fontId="6" fillId="2" borderId="4" xfId="0" applyNumberFormat="1" applyFont="1" applyFill="1" applyBorder="1" applyAlignment="1">
      <alignment horizontal="right" wrapText="1"/>
    </xf>
    <xf numFmtId="164" fontId="6" fillId="0" borderId="4" xfId="0" applyNumberFormat="1" applyFont="1" applyBorder="1" applyAlignment="1">
      <alignment horizontal="right" wrapText="1"/>
    </xf>
    <xf numFmtId="164" fontId="6" fillId="0" borderId="2" xfId="0" applyNumberFormat="1" applyFont="1" applyBorder="1" applyAlignment="1">
      <alignment horizontal="right" wrapText="1"/>
    </xf>
    <xf numFmtId="14" fontId="0" fillId="0" borderId="0" xfId="0" applyNumberFormat="1"/>
    <xf numFmtId="0" fontId="4" fillId="3" borderId="1" xfId="0" applyFont="1" applyFill="1" applyBorder="1" applyAlignment="1">
      <alignment wrapText="1"/>
    </xf>
    <xf numFmtId="165" fontId="1" fillId="2" borderId="1" xfId="0" applyNumberFormat="1" applyFont="1" applyFill="1" applyBorder="1" applyAlignment="1">
      <alignment horizontal="right" wrapText="1"/>
    </xf>
    <xf numFmtId="165" fontId="1" fillId="0" borderId="1" xfId="0" applyNumberFormat="1" applyFont="1" applyBorder="1" applyAlignment="1">
      <alignment horizontal="right" wrapText="1"/>
    </xf>
    <xf numFmtId="0" fontId="7" fillId="0" borderId="0" xfId="0" applyFont="1" applyAlignment="1">
      <alignment vertical="center"/>
    </xf>
    <xf numFmtId="0" fontId="0" fillId="0" borderId="0" xfId="0" applyFont="1"/>
    <xf numFmtId="0" fontId="0"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6" fillId="2" borderId="5" xfId="0" applyFont="1" applyFill="1" applyBorder="1"/>
    <xf numFmtId="0" fontId="6" fillId="0" borderId="5" xfId="0" applyFont="1" applyBorder="1"/>
    <xf numFmtId="0" fontId="6" fillId="0" borderId="6" xfId="0" applyFont="1" applyBorder="1"/>
    <xf numFmtId="0" fontId="6" fillId="0" borderId="0" xfId="0" applyFont="1" applyAlignment="1">
      <alignment horizontal="left"/>
    </xf>
    <xf numFmtId="0" fontId="6" fillId="0" borderId="0" xfId="0" applyFont="1" applyBorder="1" applyAlignment="1">
      <alignment horizontal="left"/>
    </xf>
    <xf numFmtId="0" fontId="5" fillId="4" borderId="4" xfId="0" applyFont="1" applyFill="1" applyBorder="1" applyAlignment="1">
      <alignment horizontal="left" wrapText="1"/>
    </xf>
    <xf numFmtId="0" fontId="5" fillId="4" borderId="4" xfId="0" applyFont="1" applyFill="1" applyBorder="1" applyAlignment="1">
      <alignment wrapText="1"/>
    </xf>
    <xf numFmtId="0" fontId="5" fillId="4" borderId="5" xfId="0" applyFont="1" applyFill="1" applyBorder="1"/>
    <xf numFmtId="164" fontId="5" fillId="4" borderId="4" xfId="0" applyNumberFormat="1" applyFont="1" applyFill="1" applyBorder="1" applyAlignment="1">
      <alignment wrapText="1"/>
    </xf>
    <xf numFmtId="0" fontId="5" fillId="4" borderId="1" xfId="0" applyFont="1" applyFill="1" applyBorder="1" applyAlignment="1">
      <alignment wrapText="1"/>
    </xf>
    <xf numFmtId="14" fontId="6" fillId="2" borderId="1" xfId="0" applyNumberFormat="1" applyFont="1" applyFill="1" applyBorder="1" applyAlignment="1">
      <alignment horizontal="right" wrapText="1"/>
    </xf>
    <xf numFmtId="14" fontId="6" fillId="0" borderId="1" xfId="0" applyNumberFormat="1" applyFont="1" applyBorder="1" applyAlignment="1">
      <alignment horizontal="right" wrapText="1"/>
    </xf>
    <xf numFmtId="3" fontId="0" fillId="0" borderId="0" xfId="0" applyNumberFormat="1"/>
    <xf numFmtId="166" fontId="0" fillId="0" borderId="0" xfId="0" applyNumberFormat="1"/>
    <xf numFmtId="0" fontId="10" fillId="5" borderId="0" xfId="0" applyFont="1" applyFill="1"/>
    <xf numFmtId="0" fontId="11" fillId="5" borderId="0" xfId="0" applyFont="1" applyFill="1"/>
    <xf numFmtId="0" fontId="11" fillId="5" borderId="0" xfId="0" applyFont="1" applyFill="1" applyAlignment="1">
      <alignment horizontal="left"/>
    </xf>
    <xf numFmtId="166" fontId="11" fillId="5" borderId="0" xfId="0" applyNumberFormat="1" applyFont="1" applyFill="1"/>
    <xf numFmtId="1" fontId="0" fillId="0" borderId="0" xfId="0" applyNumberFormat="1"/>
  </cellXfs>
  <cellStyles count="2">
    <cellStyle name="Currency" xfId="1" builtinId="4"/>
    <cellStyle name="Normal" xfId="0" builtinId="0"/>
  </cellStyles>
  <dxfs count="63">
    <dxf>
      <numFmt numFmtId="166" formatCode="&quot;$&quot;#,##0.00,&quot;K&quot;"/>
    </dxf>
    <dxf>
      <font>
        <color theme="0"/>
      </font>
    </dxf>
    <dxf>
      <fill>
        <patternFill patternType="solid">
          <bgColor theme="7" tint="-0.499984740745262"/>
        </patternFill>
      </fill>
    </dxf>
    <dxf>
      <numFmt numFmtId="1" formatCode="0"/>
    </dxf>
    <dxf>
      <font>
        <color theme="0"/>
      </font>
    </dxf>
    <dxf>
      <fill>
        <patternFill patternType="solid">
          <bgColor theme="7" tint="-0.499984740745262"/>
        </patternFill>
      </fill>
    </dxf>
    <dxf>
      <numFmt numFmtId="166" formatCode="&quot;$&quot;#,##0.00,&quot;K&quot;"/>
    </dxf>
    <dxf>
      <font>
        <color theme="0"/>
      </font>
    </dxf>
    <dxf>
      <font>
        <color theme="0"/>
      </font>
    </dxf>
    <dxf>
      <fill>
        <patternFill patternType="solid">
          <bgColor theme="7" tint="-0.499984740745262"/>
        </patternFill>
      </fill>
    </dxf>
    <dxf>
      <fill>
        <patternFill patternType="solid">
          <bgColor theme="7" tint="-0.499984740745262"/>
        </patternFill>
      </fill>
    </dxf>
    <dxf>
      <font>
        <color theme="0"/>
      </font>
    </dxf>
    <dxf>
      <font>
        <color theme="0"/>
      </font>
    </dxf>
    <dxf>
      <fill>
        <patternFill patternType="solid">
          <bgColor theme="7" tint="-0.499984740745262"/>
        </patternFill>
      </fill>
    </dxf>
    <dxf>
      <fill>
        <patternFill patternType="solid">
          <bgColor theme="7" tint="-0.499984740745262"/>
        </patternFill>
      </fill>
    </dxf>
    <dxf>
      <numFmt numFmtId="166" formatCode="&quot;$&quot;#,##0.00,&quot;K&quot;"/>
    </dxf>
    <dxf>
      <font>
        <color theme="0"/>
      </font>
    </dxf>
    <dxf>
      <font>
        <color theme="0"/>
      </font>
    </dxf>
    <dxf>
      <fill>
        <patternFill patternType="solid">
          <bgColor theme="7" tint="-0.499984740745262"/>
        </patternFill>
      </fill>
    </dxf>
    <dxf>
      <fill>
        <patternFill patternType="solid">
          <bgColor theme="7" tint="-0.499984740745262"/>
        </patternFill>
      </fill>
    </dxf>
    <dxf>
      <font>
        <color theme="0"/>
      </font>
    </dxf>
    <dxf>
      <font>
        <color theme="0"/>
      </font>
    </dxf>
    <dxf>
      <fill>
        <patternFill patternType="solid">
          <bgColor theme="7" tint="-0.499984740745262"/>
        </patternFill>
      </fill>
    </dxf>
    <dxf>
      <fill>
        <patternFill patternType="solid">
          <bgColor theme="7" tint="-0.499984740745262"/>
        </patternFill>
      </fill>
    </dxf>
    <dxf>
      <font>
        <color theme="0"/>
      </font>
    </dxf>
    <dxf>
      <fill>
        <patternFill patternType="solid">
          <bgColor theme="7" tint="-0.499984740745262"/>
        </patternFill>
      </fill>
    </dxf>
    <dxf>
      <numFmt numFmtId="166" formatCode="&quot;$&quot;#,##0.00,&quot;K&quot;"/>
    </dxf>
    <dxf>
      <font>
        <color theme="0"/>
      </font>
    </dxf>
    <dxf>
      <font>
        <color theme="0"/>
      </font>
    </dxf>
    <dxf>
      <fill>
        <patternFill patternType="solid">
          <bgColor theme="7" tint="-0.499984740745262"/>
        </patternFill>
      </fill>
    </dxf>
    <dxf>
      <fill>
        <patternFill patternType="solid">
          <bgColor theme="7" tint="-0.499984740745262"/>
        </patternFill>
      </fill>
    </dxf>
    <dxf>
      <font>
        <color theme="0"/>
      </font>
    </dxf>
    <dxf>
      <font>
        <color theme="0"/>
      </font>
    </dxf>
    <dxf>
      <fill>
        <patternFill patternType="solid">
          <bgColor theme="7" tint="-0.499984740745262"/>
        </patternFill>
      </fill>
    </dxf>
    <dxf>
      <fill>
        <patternFill patternType="solid">
          <bgColor theme="7" tint="-0.499984740745262"/>
        </patternFill>
      </fill>
    </dxf>
    <dxf>
      <numFmt numFmtId="166" formatCode="&quot;$&quot;#,##0.00,&quot;K&quot;"/>
    </dxf>
    <dxf>
      <fill>
        <patternFill patternType="solid">
          <bgColor theme="7" tint="-0.499984740745262"/>
        </patternFill>
      </fill>
    </dxf>
    <dxf>
      <fill>
        <patternFill patternType="solid">
          <bgColor theme="7" tint="-0.499984740745262"/>
        </patternFill>
      </fill>
    </dxf>
    <dxf>
      <font>
        <color theme="0"/>
      </font>
    </dxf>
    <dxf>
      <font>
        <color theme="0"/>
      </font>
    </dxf>
    <dxf>
      <font>
        <color theme="0"/>
      </font>
    </dxf>
    <dxf>
      <font>
        <color theme="0"/>
      </font>
    </dxf>
    <dxf>
      <fill>
        <patternFill patternType="solid">
          <bgColor theme="7" tint="-0.499984740745262"/>
        </patternFill>
      </fill>
    </dxf>
    <dxf>
      <fill>
        <patternFill patternType="solid">
          <bgColor theme="7" tint="-0.499984740745262"/>
        </patternFill>
      </fill>
    </dxf>
    <dxf>
      <numFmt numFmtId="166" formatCode="&quot;$&quot;#,##0.00,&quot;K&quot;"/>
    </dxf>
    <dxf>
      <font>
        <color theme="0"/>
      </font>
    </dxf>
    <dxf>
      <font>
        <color theme="0"/>
      </font>
    </dxf>
    <dxf>
      <fill>
        <patternFill patternType="solid">
          <bgColor theme="7" tint="-0.499984740745262"/>
        </patternFill>
      </fill>
    </dxf>
    <dxf>
      <fill>
        <patternFill patternType="solid">
          <bgColor theme="7" tint="-0.499984740745262"/>
        </patternFill>
      </fill>
    </dxf>
    <dxf>
      <fill>
        <patternFill patternType="solid">
          <bgColor theme="7" tint="-0.499984740745262"/>
        </patternFill>
      </fill>
    </dxf>
    <dxf>
      <fill>
        <patternFill patternType="solid">
          <bgColor theme="7" tint="-0.499984740745262"/>
        </patternFill>
      </fill>
    </dxf>
    <dxf>
      <font>
        <color theme="0"/>
      </font>
    </dxf>
    <dxf>
      <font>
        <color theme="0"/>
      </font>
    </dxf>
    <dxf>
      <numFmt numFmtId="166" formatCode="&quot;$&quot;#,##0.00,&quot;K&quot;"/>
    </dxf>
    <dxf>
      <font>
        <color theme="0"/>
      </font>
    </dxf>
    <dxf>
      <font>
        <color theme="0"/>
      </font>
    </dxf>
    <dxf>
      <fill>
        <patternFill patternType="solid">
          <bgColor theme="7" tint="-0.499984740745262"/>
        </patternFill>
      </fill>
    </dxf>
    <dxf>
      <fill>
        <patternFill patternType="solid">
          <bgColor theme="7" tint="-0.499984740745262"/>
        </patternFill>
      </fill>
    </dxf>
    <dxf>
      <font>
        <color theme="0"/>
      </font>
    </dxf>
    <dxf>
      <font>
        <color theme="0"/>
      </font>
    </dxf>
    <dxf>
      <fill>
        <patternFill patternType="solid">
          <bgColor theme="7" tint="-0.499984740745262"/>
        </patternFill>
      </fill>
    </dxf>
    <dxf>
      <fill>
        <patternFill patternType="solid">
          <bgColor theme="7" tint="-0.499984740745262"/>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Card Supermarket Analysis.xlsx]Pivot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Revenue Trend</a:t>
            </a:r>
          </a:p>
        </c:rich>
      </c:tx>
      <c:layout>
        <c:manualLayout>
          <c:xMode val="edge"/>
          <c:yMode val="edge"/>
          <c:x val="0.32166664492083658"/>
          <c:y val="5.33333109361423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50000"/>
              </a:schemeClr>
            </a:solidFill>
            <a:round/>
          </a:ln>
          <a:effectLst/>
        </c:spPr>
        <c:marker>
          <c:symbol val="none"/>
        </c:marker>
        <c:dLbl>
          <c:idx val="0"/>
          <c:layout>
            <c:manualLayout>
              <c:x val="-8.6213922530025175E-2"/>
              <c:y val="4.53732092920904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29366489352177E-2"/>
          <c:y val="0.31008280941404331"/>
          <c:w val="0.85717237656535827"/>
          <c:h val="0.59285980352344214"/>
        </c:manualLayout>
      </c:layout>
      <c:lineChart>
        <c:grouping val="standard"/>
        <c:varyColors val="0"/>
        <c:ser>
          <c:idx val="0"/>
          <c:order val="0"/>
          <c:tx>
            <c:strRef>
              <c:f>'Pivot Tables'!$B$19</c:f>
              <c:strCache>
                <c:ptCount val="1"/>
                <c:pt idx="0">
                  <c:v>Total</c:v>
                </c:pt>
              </c:strCache>
            </c:strRef>
          </c:tx>
          <c:spPr>
            <a:ln w="28575" cap="rnd">
              <a:solidFill>
                <a:schemeClr val="accent4">
                  <a:lumMod val="50000"/>
                </a:schemeClr>
              </a:solidFill>
              <a:round/>
            </a:ln>
            <a:effectLst/>
          </c:spPr>
          <c:marker>
            <c:symbol val="none"/>
          </c:marker>
          <c:dPt>
            <c:idx val="1"/>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2-5646-436E-A13B-6480D644150E}"/>
              </c:ext>
            </c:extLst>
          </c:dPt>
          <c:dLbls>
            <c:dLbl>
              <c:idx val="1"/>
              <c:layout>
                <c:manualLayout>
                  <c:x val="-8.6213922530025175E-2"/>
                  <c:y val="4.53732092920904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46-436E-A13B-6480D64415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Tables'!$A$20:$A$23</c:f>
              <c:strCache>
                <c:ptCount val="3"/>
                <c:pt idx="0">
                  <c:v>Jan</c:v>
                </c:pt>
                <c:pt idx="1">
                  <c:v>Feb</c:v>
                </c:pt>
                <c:pt idx="2">
                  <c:v>Mar</c:v>
                </c:pt>
              </c:strCache>
            </c:strRef>
          </c:cat>
          <c:val>
            <c:numRef>
              <c:f>'Pivot Tables'!$B$20:$B$23</c:f>
              <c:numCache>
                <c:formatCode>"$"#,##0.00,"K"</c:formatCode>
                <c:ptCount val="3"/>
                <c:pt idx="0">
                  <c:v>110754.16000000002</c:v>
                </c:pt>
                <c:pt idx="1">
                  <c:v>92589.88</c:v>
                </c:pt>
                <c:pt idx="2">
                  <c:v>104243.33999999997</c:v>
                </c:pt>
              </c:numCache>
            </c:numRef>
          </c:val>
          <c:smooth val="0"/>
          <c:extLst>
            <c:ext xmlns:c16="http://schemas.microsoft.com/office/drawing/2014/chart" uri="{C3380CC4-5D6E-409C-BE32-E72D297353CC}">
              <c16:uniqueId val="{00000000-5646-436E-A13B-6480D644150E}"/>
            </c:ext>
          </c:extLst>
        </c:ser>
        <c:dLbls>
          <c:dLblPos val="t"/>
          <c:showLegendKey val="0"/>
          <c:showVal val="1"/>
          <c:showCatName val="0"/>
          <c:showSerName val="0"/>
          <c:showPercent val="0"/>
          <c:showBubbleSize val="0"/>
        </c:dLbls>
        <c:smooth val="0"/>
        <c:axId val="1418877408"/>
        <c:axId val="1419740384"/>
      </c:lineChart>
      <c:catAx>
        <c:axId val="141887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9740384"/>
        <c:crosses val="autoZero"/>
        <c:auto val="1"/>
        <c:lblAlgn val="ctr"/>
        <c:lblOffset val="100"/>
        <c:noMultiLvlLbl val="0"/>
      </c:catAx>
      <c:valAx>
        <c:axId val="1419740384"/>
        <c:scaling>
          <c:orientation val="minMax"/>
        </c:scaling>
        <c:delete val="1"/>
        <c:axPos val="l"/>
        <c:numFmt formatCode="&quot;$&quot;#,##0.00,&quot;K&quot;" sourceLinked="1"/>
        <c:majorTickMark val="none"/>
        <c:minorTickMark val="none"/>
        <c:tickLblPos val="nextTo"/>
        <c:crossAx val="141887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Card Supermarket Analysis.xlsx]Pivot Tables!PivotTable4</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Revenue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4">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w="19050">
            <a:noFill/>
          </a:ln>
          <a:effectLst/>
        </c:spPr>
        <c:dLbl>
          <c:idx val="0"/>
          <c:layout>
            <c:manualLayout>
              <c:x val="-7.339449541284411E-2"/>
              <c:y val="-0.284946236559139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w="19050">
            <a:noFill/>
          </a:ln>
          <a:effectLst/>
        </c:spPr>
        <c:dLbl>
          <c:idx val="0"/>
          <c:layout>
            <c:manualLayout>
              <c:x val="2.4464831804281346E-2"/>
              <c:y val="0.31720430107526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32216041802112"/>
          <c:y val="0.24569426805520278"/>
          <c:w val="0.57138706285567509"/>
          <c:h val="0.75340149013631352"/>
        </c:manualLayout>
      </c:layout>
      <c:pieChart>
        <c:varyColors val="1"/>
        <c:ser>
          <c:idx val="0"/>
          <c:order val="0"/>
          <c:tx>
            <c:strRef>
              <c:f>'Pivot Tables'!$F$4</c:f>
              <c:strCache>
                <c:ptCount val="1"/>
                <c:pt idx="0">
                  <c:v>Total</c:v>
                </c:pt>
              </c:strCache>
            </c:strRef>
          </c:tx>
          <c:spPr>
            <a:solidFill>
              <a:schemeClr val="accent4">
                <a:lumMod val="60000"/>
                <a:lumOff val="40000"/>
              </a:schemeClr>
            </a:solidFill>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4B7B-4DDA-B8BF-B511083A9F87}"/>
              </c:ext>
            </c:extLst>
          </c:dPt>
          <c:dPt>
            <c:idx val="1"/>
            <c:bubble3D val="0"/>
            <c:spPr>
              <a:solidFill>
                <a:schemeClr val="accent4">
                  <a:lumMod val="50000"/>
                </a:schemeClr>
              </a:solidFill>
              <a:ln w="19050">
                <a:noFill/>
              </a:ln>
              <a:effectLst/>
            </c:spPr>
            <c:extLst>
              <c:ext xmlns:c16="http://schemas.microsoft.com/office/drawing/2014/chart" uri="{C3380CC4-5D6E-409C-BE32-E72D297353CC}">
                <c16:uniqueId val="{00000003-4B7B-4DDA-B8BF-B511083A9F87}"/>
              </c:ext>
            </c:extLst>
          </c:dPt>
          <c:dLbls>
            <c:dLbl>
              <c:idx val="0"/>
              <c:layout>
                <c:manualLayout>
                  <c:x val="-7.339449541284411E-2"/>
                  <c:y val="-0.2849462365591398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7B-4DDA-B8BF-B511083A9F87}"/>
                </c:ext>
              </c:extLst>
            </c:dLbl>
            <c:dLbl>
              <c:idx val="1"/>
              <c:layout>
                <c:manualLayout>
                  <c:x val="2.4464831804281346E-2"/>
                  <c:y val="0.317204301075268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7B-4DDA-B8BF-B511083A9F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Tables'!$E$5:$E$7</c:f>
              <c:strCache>
                <c:ptCount val="2"/>
                <c:pt idx="0">
                  <c:v>Female</c:v>
                </c:pt>
                <c:pt idx="1">
                  <c:v>Male</c:v>
                </c:pt>
              </c:strCache>
            </c:strRef>
          </c:cat>
          <c:val>
            <c:numRef>
              <c:f>'Pivot Tables'!$F$5:$F$7</c:f>
              <c:numCache>
                <c:formatCode>"$"#,##0.00,"K"</c:formatCode>
                <c:ptCount val="2"/>
                <c:pt idx="0">
                  <c:v>159888.49999999977</c:v>
                </c:pt>
                <c:pt idx="1">
                  <c:v>147698.88</c:v>
                </c:pt>
              </c:numCache>
            </c:numRef>
          </c:val>
          <c:extLst>
            <c:ext xmlns:c16="http://schemas.microsoft.com/office/drawing/2014/chart" uri="{C3380CC4-5D6E-409C-BE32-E72D297353CC}">
              <c16:uniqueId val="{00000004-4B7B-4DDA-B8BF-B511083A9F8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Card Supermarket Analysis.xlsx]Pivot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Revenue by Store Location</a:t>
            </a:r>
          </a:p>
        </c:rich>
      </c:tx>
      <c:layout>
        <c:manualLayout>
          <c:xMode val="edge"/>
          <c:yMode val="edge"/>
          <c:x val="0.16143600464787564"/>
          <c:y val="3.3333333333333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4146339797947"/>
          <c:y val="0.33292825896762906"/>
          <c:w val="0.79205052800732001"/>
          <c:h val="0.55627559055118114"/>
        </c:manualLayout>
      </c:layout>
      <c:barChart>
        <c:barDir val="col"/>
        <c:grouping val="clustered"/>
        <c:varyColors val="0"/>
        <c:ser>
          <c:idx val="0"/>
          <c:order val="0"/>
          <c:tx>
            <c:strRef>
              <c:f>'Pivot Tables'!$F$11</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Tables'!$E$12:$E$15</c:f>
              <c:strCache>
                <c:ptCount val="3"/>
                <c:pt idx="0">
                  <c:v>Naypyitaw</c:v>
                </c:pt>
                <c:pt idx="1">
                  <c:v>Yangon</c:v>
                </c:pt>
                <c:pt idx="2">
                  <c:v>Mandalay</c:v>
                </c:pt>
              </c:strCache>
            </c:strRef>
          </c:cat>
          <c:val>
            <c:numRef>
              <c:f>'Pivot Tables'!$F$12:$F$15</c:f>
              <c:numCache>
                <c:formatCode>"$"#,##0.00,"K"</c:formatCode>
                <c:ptCount val="3"/>
                <c:pt idx="0">
                  <c:v>105303.53</c:v>
                </c:pt>
                <c:pt idx="1">
                  <c:v>101143.21000000006</c:v>
                </c:pt>
                <c:pt idx="2">
                  <c:v>101140.63999999993</c:v>
                </c:pt>
              </c:numCache>
            </c:numRef>
          </c:val>
          <c:extLst>
            <c:ext xmlns:c16="http://schemas.microsoft.com/office/drawing/2014/chart" uri="{C3380CC4-5D6E-409C-BE32-E72D297353CC}">
              <c16:uniqueId val="{00000000-5D08-415C-BA2D-A6724D09E561}"/>
            </c:ext>
          </c:extLst>
        </c:ser>
        <c:dLbls>
          <c:dLblPos val="outEnd"/>
          <c:showLegendKey val="0"/>
          <c:showVal val="1"/>
          <c:showCatName val="0"/>
          <c:showSerName val="0"/>
          <c:showPercent val="0"/>
          <c:showBubbleSize val="0"/>
        </c:dLbls>
        <c:gapWidth val="219"/>
        <c:overlap val="-27"/>
        <c:axId val="2054489664"/>
        <c:axId val="2054479264"/>
      </c:barChart>
      <c:catAx>
        <c:axId val="205448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54479264"/>
        <c:crosses val="autoZero"/>
        <c:auto val="1"/>
        <c:lblAlgn val="ctr"/>
        <c:lblOffset val="100"/>
        <c:noMultiLvlLbl val="0"/>
      </c:catAx>
      <c:valAx>
        <c:axId val="2054479264"/>
        <c:scaling>
          <c:orientation val="minMax"/>
        </c:scaling>
        <c:delete val="1"/>
        <c:axPos val="l"/>
        <c:numFmt formatCode="&quot;$&quot;#,##0.00,&quot;K&quot;" sourceLinked="1"/>
        <c:majorTickMark val="none"/>
        <c:minorTickMark val="none"/>
        <c:tickLblPos val="nextTo"/>
        <c:crossAx val="205448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Card Supermarket Analysis.xlsx]Pivot Tables!PivotTable7</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Revenue by Product Line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699700850080709"/>
          <c:y val="0.21387353277788521"/>
          <c:w val="0.42472258172567073"/>
          <c:h val="0.76682092400032198"/>
        </c:manualLayout>
      </c:layout>
      <c:barChart>
        <c:barDir val="bar"/>
        <c:grouping val="clustered"/>
        <c:varyColors val="0"/>
        <c:ser>
          <c:idx val="0"/>
          <c:order val="0"/>
          <c:tx>
            <c:strRef>
              <c:f>'Pivot Tables'!$F$26</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Tables'!$E$27:$E$33</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 Tables'!$F$27:$F$33</c:f>
              <c:numCache>
                <c:formatCode>"$"#,##0.00,"K"</c:formatCode>
                <c:ptCount val="6"/>
                <c:pt idx="0">
                  <c:v>46851.179999999978</c:v>
                </c:pt>
                <c:pt idx="1">
                  <c:v>51297.059999999983</c:v>
                </c:pt>
                <c:pt idx="2">
                  <c:v>51719.899999999972</c:v>
                </c:pt>
                <c:pt idx="3">
                  <c:v>51750.029999999984</c:v>
                </c:pt>
                <c:pt idx="4">
                  <c:v>52497.930000000022</c:v>
                </c:pt>
                <c:pt idx="5">
                  <c:v>53471.280000000057</c:v>
                </c:pt>
              </c:numCache>
            </c:numRef>
          </c:val>
          <c:extLst>
            <c:ext xmlns:c16="http://schemas.microsoft.com/office/drawing/2014/chart" uri="{C3380CC4-5D6E-409C-BE32-E72D297353CC}">
              <c16:uniqueId val="{00000000-DD2F-4078-90CF-9E8A96218315}"/>
            </c:ext>
          </c:extLst>
        </c:ser>
        <c:dLbls>
          <c:dLblPos val="outEnd"/>
          <c:showLegendKey val="0"/>
          <c:showVal val="1"/>
          <c:showCatName val="0"/>
          <c:showSerName val="0"/>
          <c:showPercent val="0"/>
          <c:showBubbleSize val="0"/>
        </c:dLbls>
        <c:gapWidth val="182"/>
        <c:axId val="2045470384"/>
        <c:axId val="2045489104"/>
      </c:barChart>
      <c:catAx>
        <c:axId val="204547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5489104"/>
        <c:crosses val="autoZero"/>
        <c:auto val="1"/>
        <c:lblAlgn val="ctr"/>
        <c:lblOffset val="100"/>
        <c:noMultiLvlLbl val="0"/>
      </c:catAx>
      <c:valAx>
        <c:axId val="2045489104"/>
        <c:scaling>
          <c:orientation val="minMax"/>
        </c:scaling>
        <c:delete val="1"/>
        <c:axPos val="b"/>
        <c:numFmt formatCode="&quot;$&quot;#,##0.00,&quot;K&quot;" sourceLinked="1"/>
        <c:majorTickMark val="none"/>
        <c:minorTickMark val="none"/>
        <c:tickLblPos val="nextTo"/>
        <c:crossAx val="204547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Card Supermarket Analysis.xlsx]Pivot Tables!PivotTable6</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Revenue</a:t>
            </a:r>
            <a:r>
              <a:rPr lang="en-US" b="1" baseline="0">
                <a:solidFill>
                  <a:schemeClr val="tx1"/>
                </a:solidFill>
              </a:rPr>
              <a:t> by Customer Type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pivotFmt>
    </c:pivotFmts>
    <c:plotArea>
      <c:layout>
        <c:manualLayout>
          <c:layoutTarget val="inner"/>
          <c:xMode val="edge"/>
          <c:yMode val="edge"/>
          <c:x val="1.3538794756672606E-2"/>
          <c:y val="0.27688068485368289"/>
          <c:w val="0.88756605424321955"/>
          <c:h val="0.61295118757714673"/>
        </c:manualLayout>
      </c:layout>
      <c:barChart>
        <c:barDir val="col"/>
        <c:grouping val="clustered"/>
        <c:varyColors val="0"/>
        <c:ser>
          <c:idx val="0"/>
          <c:order val="0"/>
          <c:tx>
            <c:strRef>
              <c:f>'Pivot Tables'!$F$19</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Tables'!$E$20:$E$22</c:f>
              <c:strCache>
                <c:ptCount val="2"/>
                <c:pt idx="0">
                  <c:v>Members</c:v>
                </c:pt>
                <c:pt idx="1">
                  <c:v>Normal</c:v>
                </c:pt>
              </c:strCache>
            </c:strRef>
          </c:cat>
          <c:val>
            <c:numRef>
              <c:f>'Pivot Tables'!$F$20:$F$22</c:f>
              <c:numCache>
                <c:formatCode>"$"#,##0.00,"K"</c:formatCode>
                <c:ptCount val="2"/>
                <c:pt idx="0">
                  <c:v>156403.27999999985</c:v>
                </c:pt>
                <c:pt idx="1">
                  <c:v>151184.09999999998</c:v>
                </c:pt>
              </c:numCache>
            </c:numRef>
          </c:val>
          <c:extLst>
            <c:ext xmlns:c16="http://schemas.microsoft.com/office/drawing/2014/chart" uri="{C3380CC4-5D6E-409C-BE32-E72D297353CC}">
              <c16:uniqueId val="{00000000-F0B2-4269-B358-86CF7DCF3349}"/>
            </c:ext>
          </c:extLst>
        </c:ser>
        <c:dLbls>
          <c:dLblPos val="outEnd"/>
          <c:showLegendKey val="0"/>
          <c:showVal val="1"/>
          <c:showCatName val="0"/>
          <c:showSerName val="0"/>
          <c:showPercent val="0"/>
          <c:showBubbleSize val="0"/>
        </c:dLbls>
        <c:gapWidth val="219"/>
        <c:overlap val="-27"/>
        <c:axId val="42494224"/>
        <c:axId val="42470512"/>
      </c:barChart>
      <c:catAx>
        <c:axId val="4249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470512"/>
        <c:crosses val="autoZero"/>
        <c:auto val="1"/>
        <c:lblAlgn val="ctr"/>
        <c:lblOffset val="100"/>
        <c:noMultiLvlLbl val="0"/>
      </c:catAx>
      <c:valAx>
        <c:axId val="42470512"/>
        <c:scaling>
          <c:orientation val="minMax"/>
        </c:scaling>
        <c:delete val="1"/>
        <c:axPos val="l"/>
        <c:numFmt formatCode="&quot;$&quot;#,##0.00,&quot;K&quot;" sourceLinked="1"/>
        <c:majorTickMark val="none"/>
        <c:minorTickMark val="none"/>
        <c:tickLblPos val="nextTo"/>
        <c:crossAx val="4249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Card Supermarket Analysis.xlsx]Pivot Tables!PivotTable9</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Revenue by Payment Method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645006888906918E-2"/>
          <c:y val="0.30943778109710007"/>
          <c:w val="0.90476196968880962"/>
          <c:h val="0.59540791707769358"/>
        </c:manualLayout>
      </c:layout>
      <c:barChart>
        <c:barDir val="col"/>
        <c:grouping val="clustered"/>
        <c:varyColors val="0"/>
        <c:ser>
          <c:idx val="0"/>
          <c:order val="0"/>
          <c:tx>
            <c:strRef>
              <c:f>'Pivot Tables'!$B$27</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Tables'!$A$28:$A$31</c:f>
              <c:strCache>
                <c:ptCount val="3"/>
                <c:pt idx="0">
                  <c:v>Cash</c:v>
                </c:pt>
                <c:pt idx="1">
                  <c:v>Ewallet</c:v>
                </c:pt>
                <c:pt idx="2">
                  <c:v>Credit Card</c:v>
                </c:pt>
              </c:strCache>
            </c:strRef>
          </c:cat>
          <c:val>
            <c:numRef>
              <c:f>'Pivot Tables'!$B$28:$B$31</c:f>
              <c:numCache>
                <c:formatCode>"$"#,##0.00,"K"</c:formatCode>
                <c:ptCount val="3"/>
                <c:pt idx="0">
                  <c:v>106863.40000000005</c:v>
                </c:pt>
                <c:pt idx="1">
                  <c:v>104755.34</c:v>
                </c:pt>
                <c:pt idx="2">
                  <c:v>95968.63999999997</c:v>
                </c:pt>
              </c:numCache>
            </c:numRef>
          </c:val>
          <c:extLst>
            <c:ext xmlns:c16="http://schemas.microsoft.com/office/drawing/2014/chart" uri="{C3380CC4-5D6E-409C-BE32-E72D297353CC}">
              <c16:uniqueId val="{00000000-36F8-4BDB-B256-F7ACE464082B}"/>
            </c:ext>
          </c:extLst>
        </c:ser>
        <c:dLbls>
          <c:dLblPos val="outEnd"/>
          <c:showLegendKey val="0"/>
          <c:showVal val="1"/>
          <c:showCatName val="0"/>
          <c:showSerName val="0"/>
          <c:showPercent val="0"/>
          <c:showBubbleSize val="0"/>
        </c:dLbls>
        <c:gapWidth val="219"/>
        <c:overlap val="-27"/>
        <c:axId val="2045466224"/>
        <c:axId val="2045478288"/>
      </c:barChart>
      <c:catAx>
        <c:axId val="204546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5478288"/>
        <c:crosses val="autoZero"/>
        <c:auto val="1"/>
        <c:lblAlgn val="ctr"/>
        <c:lblOffset val="100"/>
        <c:noMultiLvlLbl val="0"/>
      </c:catAx>
      <c:valAx>
        <c:axId val="2045478288"/>
        <c:scaling>
          <c:orientation val="minMax"/>
        </c:scaling>
        <c:delete val="1"/>
        <c:axPos val="l"/>
        <c:numFmt formatCode="&quot;$&quot;#,##0.00,&quot;K&quot;" sourceLinked="1"/>
        <c:majorTickMark val="none"/>
        <c:minorTickMark val="none"/>
        <c:tickLblPos val="nextTo"/>
        <c:crossAx val="204546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2.xml"/><Relationship Id="rId18" Type="http://schemas.openxmlformats.org/officeDocument/2006/relationships/image" Target="../media/image12.pn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xml"/><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20" Type="http://schemas.openxmlformats.org/officeDocument/2006/relationships/hyperlink" Target="https://svgsilh.com/image/155652.html" TargetMode="Externa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image" Target="../media/image10.png"/><Relationship Id="rId19" Type="http://schemas.openxmlformats.org/officeDocument/2006/relationships/image" Target="../media/image13.sv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38101</xdr:colOff>
      <xdr:row>0</xdr:row>
      <xdr:rowOff>47625</xdr:rowOff>
    </xdr:from>
    <xdr:to>
      <xdr:col>22</xdr:col>
      <xdr:colOff>47625</xdr:colOff>
      <xdr:row>35</xdr:row>
      <xdr:rowOff>180975</xdr:rowOff>
    </xdr:to>
    <xdr:sp macro="" textlink="">
      <xdr:nvSpPr>
        <xdr:cNvPr id="3" name="Rectangle 2">
          <a:extLst>
            <a:ext uri="{FF2B5EF4-FFF2-40B4-BE49-F238E27FC236}">
              <a16:creationId xmlns:a16="http://schemas.microsoft.com/office/drawing/2014/main" id="{AD3A89C3-BF71-4FBB-9BE9-DCFB070FAB2E}"/>
            </a:ext>
          </a:extLst>
        </xdr:cNvPr>
        <xdr:cNvSpPr/>
      </xdr:nvSpPr>
      <xdr:spPr>
        <a:xfrm>
          <a:off x="38101" y="47625"/>
          <a:ext cx="13420724" cy="6800850"/>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28576</xdr:colOff>
      <xdr:row>0</xdr:row>
      <xdr:rowOff>95250</xdr:rowOff>
    </xdr:from>
    <xdr:to>
      <xdr:col>22</xdr:col>
      <xdr:colOff>28576</xdr:colOff>
      <xdr:row>3</xdr:row>
      <xdr:rowOff>76199</xdr:rowOff>
    </xdr:to>
    <xdr:sp macro="" textlink="">
      <xdr:nvSpPr>
        <xdr:cNvPr id="4" name="Rectangle: Rounded Corners 3">
          <a:extLst>
            <a:ext uri="{FF2B5EF4-FFF2-40B4-BE49-F238E27FC236}">
              <a16:creationId xmlns:a16="http://schemas.microsoft.com/office/drawing/2014/main" id="{57E98CEA-C6B2-4B23-84DB-6403B1839325}"/>
            </a:ext>
          </a:extLst>
        </xdr:cNvPr>
        <xdr:cNvSpPr/>
      </xdr:nvSpPr>
      <xdr:spPr>
        <a:xfrm>
          <a:off x="28576" y="95250"/>
          <a:ext cx="13411200" cy="552449"/>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133351</xdr:colOff>
      <xdr:row>0</xdr:row>
      <xdr:rowOff>47625</xdr:rowOff>
    </xdr:from>
    <xdr:to>
      <xdr:col>16</xdr:col>
      <xdr:colOff>57151</xdr:colOff>
      <xdr:row>3</xdr:row>
      <xdr:rowOff>38100</xdr:rowOff>
    </xdr:to>
    <xdr:sp macro="" textlink="">
      <xdr:nvSpPr>
        <xdr:cNvPr id="5" name="TextBox 4">
          <a:extLst>
            <a:ext uri="{FF2B5EF4-FFF2-40B4-BE49-F238E27FC236}">
              <a16:creationId xmlns:a16="http://schemas.microsoft.com/office/drawing/2014/main" id="{DF207561-D663-43BB-B838-0B5396FC1911}"/>
            </a:ext>
          </a:extLst>
        </xdr:cNvPr>
        <xdr:cNvSpPr txBox="1"/>
      </xdr:nvSpPr>
      <xdr:spPr>
        <a:xfrm>
          <a:off x="2571751" y="47625"/>
          <a:ext cx="7239000"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rPr>
            <a:t>FAST CARD SUPERMARKET ANALYSIS</a:t>
          </a:r>
        </a:p>
      </xdr:txBody>
    </xdr:sp>
    <xdr:clientData/>
  </xdr:twoCellAnchor>
  <xdr:twoCellAnchor editAs="oneCell">
    <xdr:from>
      <xdr:col>15</xdr:col>
      <xdr:colOff>352425</xdr:colOff>
      <xdr:row>0</xdr:row>
      <xdr:rowOff>0</xdr:rowOff>
    </xdr:from>
    <xdr:to>
      <xdr:col>17</xdr:col>
      <xdr:colOff>190500</xdr:colOff>
      <xdr:row>5</xdr:row>
      <xdr:rowOff>12032</xdr:rowOff>
    </xdr:to>
    <xdr:pic>
      <xdr:nvPicPr>
        <xdr:cNvPr id="16" name="Picture 15">
          <a:extLst>
            <a:ext uri="{FF2B5EF4-FFF2-40B4-BE49-F238E27FC236}">
              <a16:creationId xmlns:a16="http://schemas.microsoft.com/office/drawing/2014/main" id="{DA96355F-13A3-4268-AD64-045EE3947A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96425" y="0"/>
          <a:ext cx="1057275" cy="964532"/>
        </a:xfrm>
        <a:prstGeom prst="rect">
          <a:avLst/>
        </a:prstGeom>
      </xdr:spPr>
    </xdr:pic>
    <xdr:clientData/>
  </xdr:twoCellAnchor>
  <xdr:twoCellAnchor>
    <xdr:from>
      <xdr:col>2</xdr:col>
      <xdr:colOff>600076</xdr:colOff>
      <xdr:row>3</xdr:row>
      <xdr:rowOff>104775</xdr:rowOff>
    </xdr:from>
    <xdr:to>
      <xdr:col>19</xdr:col>
      <xdr:colOff>581025</xdr:colOff>
      <xdr:row>6</xdr:row>
      <xdr:rowOff>95249</xdr:rowOff>
    </xdr:to>
    <xdr:sp macro="" textlink="">
      <xdr:nvSpPr>
        <xdr:cNvPr id="34" name="Rectangle: Rounded Corners 33">
          <a:extLst>
            <a:ext uri="{FF2B5EF4-FFF2-40B4-BE49-F238E27FC236}">
              <a16:creationId xmlns:a16="http://schemas.microsoft.com/office/drawing/2014/main" id="{B0F20A50-3582-4183-8B9F-372A0D78B7B5}"/>
            </a:ext>
          </a:extLst>
        </xdr:cNvPr>
        <xdr:cNvSpPr/>
      </xdr:nvSpPr>
      <xdr:spPr>
        <a:xfrm>
          <a:off x="1819276" y="676275"/>
          <a:ext cx="10344149" cy="561974"/>
        </a:xfrm>
        <a:prstGeom prst="round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70280</xdr:colOff>
      <xdr:row>3</xdr:row>
      <xdr:rowOff>146096</xdr:rowOff>
    </xdr:from>
    <xdr:to>
      <xdr:col>8</xdr:col>
      <xdr:colOff>571500</xdr:colOff>
      <xdr:row>6</xdr:row>
      <xdr:rowOff>49725</xdr:rowOff>
    </xdr:to>
    <xdr:sp macro="" textlink="">
      <xdr:nvSpPr>
        <xdr:cNvPr id="10" name="Rectangle: Rounded Corners 9">
          <a:extLst>
            <a:ext uri="{FF2B5EF4-FFF2-40B4-BE49-F238E27FC236}">
              <a16:creationId xmlns:a16="http://schemas.microsoft.com/office/drawing/2014/main" id="{A14DC500-0EFA-4F1A-BC32-CDE9022073B3}"/>
            </a:ext>
          </a:extLst>
        </xdr:cNvPr>
        <xdr:cNvSpPr/>
      </xdr:nvSpPr>
      <xdr:spPr>
        <a:xfrm>
          <a:off x="3727880" y="717596"/>
          <a:ext cx="1720420" cy="475129"/>
        </a:xfrm>
        <a:prstGeom prst="roundRec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80061</xdr:colOff>
      <xdr:row>3</xdr:row>
      <xdr:rowOff>112198</xdr:rowOff>
    </xdr:from>
    <xdr:to>
      <xdr:col>8</xdr:col>
      <xdr:colOff>129488</xdr:colOff>
      <xdr:row>4</xdr:row>
      <xdr:rowOff>129567</xdr:rowOff>
    </xdr:to>
    <xdr:sp macro="" textlink="">
      <xdr:nvSpPr>
        <xdr:cNvPr id="17" name="TextBox 16">
          <a:extLst>
            <a:ext uri="{FF2B5EF4-FFF2-40B4-BE49-F238E27FC236}">
              <a16:creationId xmlns:a16="http://schemas.microsoft.com/office/drawing/2014/main" id="{0F10D811-DA2C-4AE1-A7FC-51C309885C5A}"/>
            </a:ext>
          </a:extLst>
        </xdr:cNvPr>
        <xdr:cNvSpPr txBox="1"/>
      </xdr:nvSpPr>
      <xdr:spPr>
        <a:xfrm>
          <a:off x="3737661" y="683698"/>
          <a:ext cx="1268627" cy="207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Total Goods sold</a:t>
          </a:r>
        </a:p>
      </xdr:txBody>
    </xdr:sp>
    <xdr:clientData/>
  </xdr:twoCellAnchor>
  <xdr:twoCellAnchor>
    <xdr:from>
      <xdr:col>6</xdr:col>
      <xdr:colOff>273307</xdr:colOff>
      <xdr:row>4</xdr:row>
      <xdr:rowOff>116820</xdr:rowOff>
    </xdr:from>
    <xdr:to>
      <xdr:col>7</xdr:col>
      <xdr:colOff>288410</xdr:colOff>
      <xdr:row>5</xdr:row>
      <xdr:rowOff>149037</xdr:rowOff>
    </xdr:to>
    <xdr:sp macro="" textlink="'Pivot Tables'!$A$5">
      <xdr:nvSpPr>
        <xdr:cNvPr id="18" name="TextBox 17">
          <a:extLst>
            <a:ext uri="{FF2B5EF4-FFF2-40B4-BE49-F238E27FC236}">
              <a16:creationId xmlns:a16="http://schemas.microsoft.com/office/drawing/2014/main" id="{5A2A5C75-B4FA-4477-9B8D-10E3E422C54D}"/>
            </a:ext>
          </a:extLst>
        </xdr:cNvPr>
        <xdr:cNvSpPr txBox="1"/>
      </xdr:nvSpPr>
      <xdr:spPr>
        <a:xfrm>
          <a:off x="3930907" y="878820"/>
          <a:ext cx="624703" cy="222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B6B8EE-F003-49BB-A62E-EF104C8EA4C3}" type="TxLink">
            <a:rPr lang="en-US" sz="1400" b="1" i="0" u="none" strike="noStrike">
              <a:solidFill>
                <a:schemeClr val="tx1"/>
              </a:solidFill>
              <a:latin typeface="Calibri"/>
              <a:ea typeface="Calibri"/>
              <a:cs typeface="Calibri"/>
            </a:rPr>
            <a:pPr/>
            <a:t>5,510</a:t>
          </a:fld>
          <a:endParaRPr lang="en-US" sz="1400" b="1" i="0" u="none" strike="noStrike">
            <a:solidFill>
              <a:schemeClr val="tx1"/>
            </a:solidFill>
            <a:latin typeface="Calibri"/>
            <a:ea typeface="Calibri"/>
            <a:cs typeface="Calibri"/>
          </a:endParaRPr>
        </a:p>
        <a:p>
          <a:endParaRPr lang="en-US" sz="1400" b="1">
            <a:solidFill>
              <a:schemeClr val="tx1"/>
            </a:solidFill>
          </a:endParaRPr>
        </a:p>
      </xdr:txBody>
    </xdr:sp>
    <xdr:clientData/>
  </xdr:twoCellAnchor>
  <xdr:twoCellAnchor>
    <xdr:from>
      <xdr:col>3</xdr:col>
      <xdr:colOff>123825</xdr:colOff>
      <xdr:row>3</xdr:row>
      <xdr:rowOff>146096</xdr:rowOff>
    </xdr:from>
    <xdr:to>
      <xdr:col>5</xdr:col>
      <xdr:colOff>590550</xdr:colOff>
      <xdr:row>6</xdr:row>
      <xdr:rowOff>57149</xdr:rowOff>
    </xdr:to>
    <xdr:sp macro="" textlink="">
      <xdr:nvSpPr>
        <xdr:cNvPr id="19" name="Rectangle: Rounded Corners 18">
          <a:extLst>
            <a:ext uri="{FF2B5EF4-FFF2-40B4-BE49-F238E27FC236}">
              <a16:creationId xmlns:a16="http://schemas.microsoft.com/office/drawing/2014/main" id="{44190232-EC20-46DB-99A4-87B32C543DBF}"/>
            </a:ext>
          </a:extLst>
        </xdr:cNvPr>
        <xdr:cNvSpPr/>
      </xdr:nvSpPr>
      <xdr:spPr>
        <a:xfrm>
          <a:off x="1952625" y="717596"/>
          <a:ext cx="1685925" cy="482553"/>
        </a:xfrm>
        <a:prstGeom prst="roundRec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332861</xdr:colOff>
      <xdr:row>3</xdr:row>
      <xdr:rowOff>153520</xdr:rowOff>
    </xdr:from>
    <xdr:to>
      <xdr:col>14</xdr:col>
      <xdr:colOff>76200</xdr:colOff>
      <xdr:row>6</xdr:row>
      <xdr:rowOff>34879</xdr:rowOff>
    </xdr:to>
    <xdr:sp macro="" textlink="">
      <xdr:nvSpPr>
        <xdr:cNvPr id="20" name="Rectangle: Rounded Corners 19">
          <a:extLst>
            <a:ext uri="{FF2B5EF4-FFF2-40B4-BE49-F238E27FC236}">
              <a16:creationId xmlns:a16="http://schemas.microsoft.com/office/drawing/2014/main" id="{0ADF02EC-6B76-4D6B-B5BF-9CB5DF7C5851}"/>
            </a:ext>
          </a:extLst>
        </xdr:cNvPr>
        <xdr:cNvSpPr/>
      </xdr:nvSpPr>
      <xdr:spPr>
        <a:xfrm>
          <a:off x="7038461" y="725020"/>
          <a:ext cx="1572139" cy="452859"/>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xdr:colOff>
      <xdr:row>3</xdr:row>
      <xdr:rowOff>146096</xdr:rowOff>
    </xdr:from>
    <xdr:to>
      <xdr:col>11</xdr:col>
      <xdr:colOff>257175</xdr:colOff>
      <xdr:row>6</xdr:row>
      <xdr:rowOff>57149</xdr:rowOff>
    </xdr:to>
    <xdr:sp macro="" textlink="">
      <xdr:nvSpPr>
        <xdr:cNvPr id="21" name="Rectangle: Rounded Corners 20">
          <a:extLst>
            <a:ext uri="{FF2B5EF4-FFF2-40B4-BE49-F238E27FC236}">
              <a16:creationId xmlns:a16="http://schemas.microsoft.com/office/drawing/2014/main" id="{305450C5-8C17-4027-B0B3-97A90C44699A}"/>
            </a:ext>
          </a:extLst>
        </xdr:cNvPr>
        <xdr:cNvSpPr/>
      </xdr:nvSpPr>
      <xdr:spPr>
        <a:xfrm>
          <a:off x="5505450" y="717596"/>
          <a:ext cx="1457325" cy="482553"/>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152399</xdr:colOff>
      <xdr:row>3</xdr:row>
      <xdr:rowOff>136571</xdr:rowOff>
    </xdr:from>
    <xdr:to>
      <xdr:col>17</xdr:col>
      <xdr:colOff>381000</xdr:colOff>
      <xdr:row>6</xdr:row>
      <xdr:rowOff>40201</xdr:rowOff>
    </xdr:to>
    <xdr:sp macro="" textlink="">
      <xdr:nvSpPr>
        <xdr:cNvPr id="22" name="Rectangle: Rounded Corners 21">
          <a:extLst>
            <a:ext uri="{FF2B5EF4-FFF2-40B4-BE49-F238E27FC236}">
              <a16:creationId xmlns:a16="http://schemas.microsoft.com/office/drawing/2014/main" id="{2E10A4FF-AFB5-4927-8830-2C6E8FA24715}"/>
            </a:ext>
          </a:extLst>
        </xdr:cNvPr>
        <xdr:cNvSpPr/>
      </xdr:nvSpPr>
      <xdr:spPr>
        <a:xfrm>
          <a:off x="8686799" y="708071"/>
          <a:ext cx="2057401" cy="475130"/>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191015</xdr:colOff>
      <xdr:row>3</xdr:row>
      <xdr:rowOff>102673</xdr:rowOff>
    </xdr:from>
    <xdr:to>
      <xdr:col>5</xdr:col>
      <xdr:colOff>67447</xdr:colOff>
      <xdr:row>4</xdr:row>
      <xdr:rowOff>120042</xdr:rowOff>
    </xdr:to>
    <xdr:sp macro="" textlink="">
      <xdr:nvSpPr>
        <xdr:cNvPr id="25" name="TextBox 24">
          <a:extLst>
            <a:ext uri="{FF2B5EF4-FFF2-40B4-BE49-F238E27FC236}">
              <a16:creationId xmlns:a16="http://schemas.microsoft.com/office/drawing/2014/main" id="{1C4BB830-CEF0-4AE9-AC3E-78100BB45D14}"/>
            </a:ext>
          </a:extLst>
        </xdr:cNvPr>
        <xdr:cNvSpPr txBox="1"/>
      </xdr:nvSpPr>
      <xdr:spPr>
        <a:xfrm>
          <a:off x="2019815" y="674173"/>
          <a:ext cx="1095632" cy="207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Total Revenue</a:t>
          </a:r>
        </a:p>
      </xdr:txBody>
    </xdr:sp>
    <xdr:clientData/>
  </xdr:twoCellAnchor>
  <xdr:twoCellAnchor>
    <xdr:from>
      <xdr:col>11</xdr:col>
      <xdr:colOff>352510</xdr:colOff>
      <xdr:row>3</xdr:row>
      <xdr:rowOff>105895</xdr:rowOff>
    </xdr:from>
    <xdr:to>
      <xdr:col>13</xdr:col>
      <xdr:colOff>401937</xdr:colOff>
      <xdr:row>4</xdr:row>
      <xdr:rowOff>123264</xdr:rowOff>
    </xdr:to>
    <xdr:sp macro="" textlink="">
      <xdr:nvSpPr>
        <xdr:cNvPr id="26" name="TextBox 25">
          <a:extLst>
            <a:ext uri="{FF2B5EF4-FFF2-40B4-BE49-F238E27FC236}">
              <a16:creationId xmlns:a16="http://schemas.microsoft.com/office/drawing/2014/main" id="{85F3D914-5FDD-4063-A13A-2D05F4F35DA1}"/>
            </a:ext>
          </a:extLst>
        </xdr:cNvPr>
        <xdr:cNvSpPr txBox="1"/>
      </xdr:nvSpPr>
      <xdr:spPr>
        <a:xfrm>
          <a:off x="7058110" y="677395"/>
          <a:ext cx="1268627" cy="207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Top</a:t>
          </a:r>
          <a:r>
            <a:rPr lang="en-US" sz="1200" baseline="0"/>
            <a:t> Month Sales</a:t>
          </a:r>
          <a:endParaRPr lang="en-US" sz="1200"/>
        </a:p>
      </xdr:txBody>
    </xdr:sp>
    <xdr:clientData/>
  </xdr:twoCellAnchor>
  <xdr:twoCellAnchor>
    <xdr:from>
      <xdr:col>14</xdr:col>
      <xdr:colOff>395158</xdr:colOff>
      <xdr:row>3</xdr:row>
      <xdr:rowOff>117521</xdr:rowOff>
    </xdr:from>
    <xdr:to>
      <xdr:col>16</xdr:col>
      <xdr:colOff>483028</xdr:colOff>
      <xdr:row>4</xdr:row>
      <xdr:rowOff>134890</xdr:rowOff>
    </xdr:to>
    <xdr:sp macro="" textlink="">
      <xdr:nvSpPr>
        <xdr:cNvPr id="27" name="TextBox 26">
          <a:extLst>
            <a:ext uri="{FF2B5EF4-FFF2-40B4-BE49-F238E27FC236}">
              <a16:creationId xmlns:a16="http://schemas.microsoft.com/office/drawing/2014/main" id="{9AC605F8-9C4F-41AE-ABE0-F87CA8085FBF}"/>
            </a:ext>
          </a:extLst>
        </xdr:cNvPr>
        <xdr:cNvSpPr txBox="1"/>
      </xdr:nvSpPr>
      <xdr:spPr>
        <a:xfrm>
          <a:off x="8929558" y="689021"/>
          <a:ext cx="1307070" cy="207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Top</a:t>
          </a:r>
          <a:r>
            <a:rPr lang="en-US" sz="1200" baseline="0"/>
            <a:t> Sales Product</a:t>
          </a:r>
          <a:endParaRPr lang="en-US" sz="1200"/>
        </a:p>
      </xdr:txBody>
    </xdr:sp>
    <xdr:clientData/>
  </xdr:twoCellAnchor>
  <xdr:twoCellAnchor>
    <xdr:from>
      <xdr:col>9</xdr:col>
      <xdr:colOff>26258</xdr:colOff>
      <xdr:row>3</xdr:row>
      <xdr:rowOff>114299</xdr:rowOff>
    </xdr:from>
    <xdr:to>
      <xdr:col>11</xdr:col>
      <xdr:colOff>75685</xdr:colOff>
      <xdr:row>4</xdr:row>
      <xdr:rowOff>131668</xdr:rowOff>
    </xdr:to>
    <xdr:sp macro="" textlink="">
      <xdr:nvSpPr>
        <xdr:cNvPr id="28" name="TextBox 27">
          <a:extLst>
            <a:ext uri="{FF2B5EF4-FFF2-40B4-BE49-F238E27FC236}">
              <a16:creationId xmlns:a16="http://schemas.microsoft.com/office/drawing/2014/main" id="{72334516-F5D7-4C71-A605-A7B9899948CA}"/>
            </a:ext>
          </a:extLst>
        </xdr:cNvPr>
        <xdr:cNvSpPr txBox="1"/>
      </xdr:nvSpPr>
      <xdr:spPr>
        <a:xfrm>
          <a:off x="5512658" y="685799"/>
          <a:ext cx="1268627" cy="207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Top</a:t>
          </a:r>
          <a:r>
            <a:rPr lang="en-US" sz="1200" baseline="0"/>
            <a:t> Sales City</a:t>
          </a:r>
          <a:endParaRPr lang="en-US" sz="1200"/>
        </a:p>
      </xdr:txBody>
    </xdr:sp>
    <xdr:clientData/>
  </xdr:twoCellAnchor>
  <xdr:twoCellAnchor>
    <xdr:from>
      <xdr:col>3</xdr:col>
      <xdr:colOff>258634</xdr:colOff>
      <xdr:row>4</xdr:row>
      <xdr:rowOff>126345</xdr:rowOff>
    </xdr:from>
    <xdr:to>
      <xdr:col>4</xdr:col>
      <xdr:colOff>552450</xdr:colOff>
      <xdr:row>6</xdr:row>
      <xdr:rowOff>49725</xdr:rowOff>
    </xdr:to>
    <xdr:sp macro="" textlink="'Pivot Tables'!$A$15">
      <xdr:nvSpPr>
        <xdr:cNvPr id="29" name="TextBox 28">
          <a:extLst>
            <a:ext uri="{FF2B5EF4-FFF2-40B4-BE49-F238E27FC236}">
              <a16:creationId xmlns:a16="http://schemas.microsoft.com/office/drawing/2014/main" id="{73B33920-2E80-476E-813E-7173A42A9179}"/>
            </a:ext>
          </a:extLst>
        </xdr:cNvPr>
        <xdr:cNvSpPr txBox="1"/>
      </xdr:nvSpPr>
      <xdr:spPr>
        <a:xfrm>
          <a:off x="2087434" y="888345"/>
          <a:ext cx="903416" cy="304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22CE32-0E5B-4046-BBAD-F4046140AF90}" type="TxLink">
            <a:rPr lang="en-US" sz="1400" b="1" i="0" u="none" strike="noStrike">
              <a:solidFill>
                <a:schemeClr val="tx1"/>
              </a:solidFill>
              <a:latin typeface="Calibri"/>
              <a:ea typeface="Calibri"/>
              <a:cs typeface="Calibri"/>
            </a:rPr>
            <a:pPr/>
            <a:t>$307.59K</a:t>
          </a:fld>
          <a:endParaRPr lang="en-US" sz="1400" b="1" i="0" u="none" strike="noStrike">
            <a:solidFill>
              <a:schemeClr val="tx1"/>
            </a:solidFill>
            <a:latin typeface="Calibri"/>
            <a:ea typeface="Calibri"/>
            <a:cs typeface="Calibri"/>
          </a:endParaRPr>
        </a:p>
      </xdr:txBody>
    </xdr:sp>
    <xdr:clientData/>
  </xdr:twoCellAnchor>
  <xdr:twoCellAnchor>
    <xdr:from>
      <xdr:col>12</xdr:col>
      <xdr:colOff>68648</xdr:colOff>
      <xdr:row>4</xdr:row>
      <xdr:rowOff>105194</xdr:rowOff>
    </xdr:from>
    <xdr:to>
      <xdr:col>12</xdr:col>
      <xdr:colOff>523875</xdr:colOff>
      <xdr:row>5</xdr:row>
      <xdr:rowOff>171450</xdr:rowOff>
    </xdr:to>
    <xdr:sp macro="" textlink="'Pivot Tables'!A20">
      <xdr:nvSpPr>
        <xdr:cNvPr id="30" name="TextBox 29">
          <a:extLst>
            <a:ext uri="{FF2B5EF4-FFF2-40B4-BE49-F238E27FC236}">
              <a16:creationId xmlns:a16="http://schemas.microsoft.com/office/drawing/2014/main" id="{77A5B602-2E0B-4832-8345-0F6C70AC9C11}"/>
            </a:ext>
          </a:extLst>
        </xdr:cNvPr>
        <xdr:cNvSpPr txBox="1"/>
      </xdr:nvSpPr>
      <xdr:spPr>
        <a:xfrm>
          <a:off x="7383848" y="867194"/>
          <a:ext cx="455227" cy="256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95ED7B-62B2-463F-BB23-5FD45E885754}" type="TxLink">
            <a:rPr lang="en-US" sz="1400" b="1" i="0" u="none" strike="noStrike">
              <a:solidFill>
                <a:schemeClr val="tx1"/>
              </a:solidFill>
              <a:latin typeface="Calibri"/>
              <a:ea typeface="Calibri"/>
              <a:cs typeface="Calibri"/>
            </a:rPr>
            <a:pPr/>
            <a:t>Jan</a:t>
          </a:fld>
          <a:endParaRPr lang="en-US" sz="1400" b="1" i="0" u="none" strike="noStrike">
            <a:solidFill>
              <a:schemeClr val="tx1"/>
            </a:solidFill>
            <a:latin typeface="Calibri"/>
            <a:ea typeface="Calibri"/>
            <a:cs typeface="Calibri"/>
          </a:endParaRPr>
        </a:p>
      </xdr:txBody>
    </xdr:sp>
    <xdr:clientData/>
  </xdr:twoCellAnchor>
  <xdr:twoCellAnchor>
    <xdr:from>
      <xdr:col>14</xdr:col>
      <xdr:colOff>165099</xdr:colOff>
      <xdr:row>4</xdr:row>
      <xdr:rowOff>127466</xdr:rowOff>
    </xdr:from>
    <xdr:to>
      <xdr:col>17</xdr:col>
      <xdr:colOff>209550</xdr:colOff>
      <xdr:row>6</xdr:row>
      <xdr:rowOff>28574</xdr:rowOff>
    </xdr:to>
    <xdr:sp macro="" textlink="'Pivot Tables'!E32">
      <xdr:nvSpPr>
        <xdr:cNvPr id="31" name="TextBox 30">
          <a:extLst>
            <a:ext uri="{FF2B5EF4-FFF2-40B4-BE49-F238E27FC236}">
              <a16:creationId xmlns:a16="http://schemas.microsoft.com/office/drawing/2014/main" id="{085AA816-CCB6-43A2-9713-3E070B5AE599}"/>
            </a:ext>
          </a:extLst>
        </xdr:cNvPr>
        <xdr:cNvSpPr txBox="1"/>
      </xdr:nvSpPr>
      <xdr:spPr>
        <a:xfrm>
          <a:off x="8699499" y="889466"/>
          <a:ext cx="1873251" cy="282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5BCB3D-1E84-4E08-8CA6-140920F173A9}" type="TxLink">
            <a:rPr lang="en-US" sz="1400" b="1" i="0" u="none" strike="noStrike">
              <a:solidFill>
                <a:schemeClr val="tx1"/>
              </a:solidFill>
              <a:latin typeface="Calibri"/>
              <a:ea typeface="Calibri"/>
              <a:cs typeface="Calibri"/>
            </a:rPr>
            <a:pPr/>
            <a:t>Food and beverages</a:t>
          </a:fld>
          <a:endParaRPr lang="en-US" sz="1400" b="1" i="0" u="none" strike="noStrike">
            <a:solidFill>
              <a:schemeClr val="tx1"/>
            </a:solidFill>
            <a:latin typeface="Calibri"/>
            <a:ea typeface="Calibri"/>
            <a:cs typeface="Calibri"/>
          </a:endParaRPr>
        </a:p>
      </xdr:txBody>
    </xdr:sp>
    <xdr:clientData/>
  </xdr:twoCellAnchor>
  <xdr:twoCellAnchor>
    <xdr:from>
      <xdr:col>9</xdr:col>
      <xdr:colOff>55777</xdr:colOff>
      <xdr:row>4</xdr:row>
      <xdr:rowOff>111498</xdr:rowOff>
    </xdr:from>
    <xdr:to>
      <xdr:col>10</xdr:col>
      <xdr:colOff>464923</xdr:colOff>
      <xdr:row>6</xdr:row>
      <xdr:rowOff>38100</xdr:rowOff>
    </xdr:to>
    <xdr:sp macro="" textlink="'Pivot Tables'!E12">
      <xdr:nvSpPr>
        <xdr:cNvPr id="32" name="TextBox 31">
          <a:extLst>
            <a:ext uri="{FF2B5EF4-FFF2-40B4-BE49-F238E27FC236}">
              <a16:creationId xmlns:a16="http://schemas.microsoft.com/office/drawing/2014/main" id="{B4F92F7C-8FA3-4D4E-822B-C790E1BF2BBA}"/>
            </a:ext>
          </a:extLst>
        </xdr:cNvPr>
        <xdr:cNvSpPr txBox="1"/>
      </xdr:nvSpPr>
      <xdr:spPr>
        <a:xfrm>
          <a:off x="5542177" y="873498"/>
          <a:ext cx="1018746" cy="307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00DBBA-D7F6-4187-ABBB-B30686E808A3}" type="TxLink">
            <a:rPr lang="en-US" sz="1400" b="1" i="0" u="none" strike="noStrike">
              <a:solidFill>
                <a:schemeClr val="tx1"/>
              </a:solidFill>
              <a:latin typeface="Calibri"/>
              <a:ea typeface="Calibri"/>
              <a:cs typeface="Calibri"/>
            </a:rPr>
            <a:pPr/>
            <a:t>Naypyitaw</a:t>
          </a:fld>
          <a:endParaRPr lang="en-US" sz="1400" b="1" i="0" u="none" strike="noStrike">
            <a:solidFill>
              <a:schemeClr val="tx1"/>
            </a:solidFill>
            <a:latin typeface="Calibri"/>
            <a:ea typeface="Calibri"/>
            <a:cs typeface="Calibri"/>
          </a:endParaRPr>
        </a:p>
      </xdr:txBody>
    </xdr:sp>
    <xdr:clientData/>
  </xdr:twoCellAnchor>
  <xdr:twoCellAnchor>
    <xdr:from>
      <xdr:col>5</xdr:col>
      <xdr:colOff>85726</xdr:colOff>
      <xdr:row>4</xdr:row>
      <xdr:rowOff>19051</xdr:rowOff>
    </xdr:from>
    <xdr:to>
      <xdr:col>5</xdr:col>
      <xdr:colOff>415502</xdr:colOff>
      <xdr:row>6</xdr:row>
      <xdr:rowOff>1</xdr:rowOff>
    </xdr:to>
    <xdr:pic>
      <xdr:nvPicPr>
        <xdr:cNvPr id="7" name="Graphic 6" descr="Money with solid fill">
          <a:extLst>
            <a:ext uri="{FF2B5EF4-FFF2-40B4-BE49-F238E27FC236}">
              <a16:creationId xmlns:a16="http://schemas.microsoft.com/office/drawing/2014/main" id="{DEDB7155-A206-488A-94EC-2D80FEF07F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133726" y="781051"/>
          <a:ext cx="329776" cy="361950"/>
        </a:xfrm>
        <a:prstGeom prst="rect">
          <a:avLst/>
        </a:prstGeom>
      </xdr:spPr>
    </xdr:pic>
    <xdr:clientData/>
  </xdr:twoCellAnchor>
  <xdr:twoCellAnchor>
    <xdr:from>
      <xdr:col>8</xdr:col>
      <xdr:colOff>66675</xdr:colOff>
      <xdr:row>4</xdr:row>
      <xdr:rowOff>57150</xdr:rowOff>
    </xdr:from>
    <xdr:to>
      <xdr:col>8</xdr:col>
      <xdr:colOff>491206</xdr:colOff>
      <xdr:row>5</xdr:row>
      <xdr:rowOff>180975</xdr:rowOff>
    </xdr:to>
    <xdr:pic>
      <xdr:nvPicPr>
        <xdr:cNvPr id="40" name="Graphic 39" descr="Shopping cart with solid fill">
          <a:extLst>
            <a:ext uri="{FF2B5EF4-FFF2-40B4-BE49-F238E27FC236}">
              <a16:creationId xmlns:a16="http://schemas.microsoft.com/office/drawing/2014/main" id="{B9B6B667-0870-4DF2-982E-FB91FA504E7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43475" y="819150"/>
          <a:ext cx="424531" cy="314325"/>
        </a:xfrm>
        <a:prstGeom prst="rect">
          <a:avLst/>
        </a:prstGeom>
      </xdr:spPr>
    </xdr:pic>
    <xdr:clientData/>
  </xdr:twoCellAnchor>
  <xdr:twoCellAnchor>
    <xdr:from>
      <xdr:col>10</xdr:col>
      <xdr:colOff>447676</xdr:colOff>
      <xdr:row>4</xdr:row>
      <xdr:rowOff>28576</xdr:rowOff>
    </xdr:from>
    <xdr:to>
      <xdr:col>11</xdr:col>
      <xdr:colOff>171450</xdr:colOff>
      <xdr:row>5</xdr:row>
      <xdr:rowOff>171450</xdr:rowOff>
    </xdr:to>
    <xdr:pic>
      <xdr:nvPicPr>
        <xdr:cNvPr id="42" name="Graphic 41" descr="Home with solid fill">
          <a:extLst>
            <a:ext uri="{FF2B5EF4-FFF2-40B4-BE49-F238E27FC236}">
              <a16:creationId xmlns:a16="http://schemas.microsoft.com/office/drawing/2014/main" id="{8F0C1653-910F-44A2-AEA8-E5F09BDE183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543676" y="790576"/>
          <a:ext cx="333374" cy="333374"/>
        </a:xfrm>
        <a:prstGeom prst="rect">
          <a:avLst/>
        </a:prstGeom>
      </xdr:spPr>
    </xdr:pic>
    <xdr:clientData/>
  </xdr:twoCellAnchor>
  <xdr:twoCellAnchor>
    <xdr:from>
      <xdr:col>13</xdr:col>
      <xdr:colOff>285752</xdr:colOff>
      <xdr:row>4</xdr:row>
      <xdr:rowOff>28575</xdr:rowOff>
    </xdr:from>
    <xdr:to>
      <xdr:col>14</xdr:col>
      <xdr:colOff>9526</xdr:colOff>
      <xdr:row>6</xdr:row>
      <xdr:rowOff>0</xdr:rowOff>
    </xdr:to>
    <xdr:pic>
      <xdr:nvPicPr>
        <xdr:cNvPr id="44" name="Graphic 43" descr="Daily calendar with solid fill">
          <a:extLst>
            <a:ext uri="{FF2B5EF4-FFF2-40B4-BE49-F238E27FC236}">
              <a16:creationId xmlns:a16="http://schemas.microsoft.com/office/drawing/2014/main" id="{E24D83D1-0C22-40FF-9CD0-CDD2473520B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10552" y="790575"/>
          <a:ext cx="333374" cy="352425"/>
        </a:xfrm>
        <a:prstGeom prst="rect">
          <a:avLst/>
        </a:prstGeom>
      </xdr:spPr>
    </xdr:pic>
    <xdr:clientData/>
  </xdr:twoCellAnchor>
  <xdr:twoCellAnchor>
    <xdr:from>
      <xdr:col>16</xdr:col>
      <xdr:colOff>561975</xdr:colOff>
      <xdr:row>3</xdr:row>
      <xdr:rowOff>142875</xdr:rowOff>
    </xdr:from>
    <xdr:to>
      <xdr:col>17</xdr:col>
      <xdr:colOff>371475</xdr:colOff>
      <xdr:row>6</xdr:row>
      <xdr:rowOff>44802</xdr:rowOff>
    </xdr:to>
    <xdr:pic>
      <xdr:nvPicPr>
        <xdr:cNvPr id="46" name="Graphic 45" descr="Burger and drink with solid fill">
          <a:extLst>
            <a:ext uri="{FF2B5EF4-FFF2-40B4-BE49-F238E27FC236}">
              <a16:creationId xmlns:a16="http://schemas.microsoft.com/office/drawing/2014/main" id="{21620E2C-A7E9-49AC-9438-78C9727A48D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315575" y="714375"/>
          <a:ext cx="419100" cy="473427"/>
        </a:xfrm>
        <a:prstGeom prst="rect">
          <a:avLst/>
        </a:prstGeom>
      </xdr:spPr>
    </xdr:pic>
    <xdr:clientData/>
  </xdr:twoCellAnchor>
  <xdr:twoCellAnchor>
    <xdr:from>
      <xdr:col>0</xdr:col>
      <xdr:colOff>57150</xdr:colOff>
      <xdr:row>3</xdr:row>
      <xdr:rowOff>114300</xdr:rowOff>
    </xdr:from>
    <xdr:to>
      <xdr:col>2</xdr:col>
      <xdr:colOff>571500</xdr:colOff>
      <xdr:row>35</xdr:row>
      <xdr:rowOff>114300</xdr:rowOff>
    </xdr:to>
    <xdr:sp macro="" textlink="">
      <xdr:nvSpPr>
        <xdr:cNvPr id="2" name="Rectangle 1">
          <a:extLst>
            <a:ext uri="{FF2B5EF4-FFF2-40B4-BE49-F238E27FC236}">
              <a16:creationId xmlns:a16="http://schemas.microsoft.com/office/drawing/2014/main" id="{A14BD30E-D073-45F6-A744-061999A43D53}"/>
            </a:ext>
          </a:extLst>
        </xdr:cNvPr>
        <xdr:cNvSpPr/>
      </xdr:nvSpPr>
      <xdr:spPr>
        <a:xfrm>
          <a:off x="57150" y="685800"/>
          <a:ext cx="1733550" cy="60960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28573</xdr:colOff>
      <xdr:row>6</xdr:row>
      <xdr:rowOff>142874</xdr:rowOff>
    </xdr:from>
    <xdr:to>
      <xdr:col>8</xdr:col>
      <xdr:colOff>542924</xdr:colOff>
      <xdr:row>20</xdr:row>
      <xdr:rowOff>85725</xdr:rowOff>
    </xdr:to>
    <xdr:sp macro="" textlink="">
      <xdr:nvSpPr>
        <xdr:cNvPr id="6" name="Rectangle: Rounded Corners 5">
          <a:extLst>
            <a:ext uri="{FF2B5EF4-FFF2-40B4-BE49-F238E27FC236}">
              <a16:creationId xmlns:a16="http://schemas.microsoft.com/office/drawing/2014/main" id="{FF770F42-3582-48D4-87C7-E8A805CBB0DA}"/>
            </a:ext>
          </a:extLst>
        </xdr:cNvPr>
        <xdr:cNvSpPr/>
      </xdr:nvSpPr>
      <xdr:spPr>
        <a:xfrm>
          <a:off x="1857373" y="1285874"/>
          <a:ext cx="3562351" cy="260985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266701</xdr:colOff>
      <xdr:row>6</xdr:row>
      <xdr:rowOff>161924</xdr:rowOff>
    </xdr:from>
    <xdr:to>
      <xdr:col>15</xdr:col>
      <xdr:colOff>180977</xdr:colOff>
      <xdr:row>20</xdr:row>
      <xdr:rowOff>76200</xdr:rowOff>
    </xdr:to>
    <xdr:sp macro="" textlink="">
      <xdr:nvSpPr>
        <xdr:cNvPr id="36" name="Rectangle: Rounded Corners 35">
          <a:extLst>
            <a:ext uri="{FF2B5EF4-FFF2-40B4-BE49-F238E27FC236}">
              <a16:creationId xmlns:a16="http://schemas.microsoft.com/office/drawing/2014/main" id="{C41D7585-8800-4B03-958E-EF111A0CB8BB}"/>
            </a:ext>
          </a:extLst>
        </xdr:cNvPr>
        <xdr:cNvSpPr/>
      </xdr:nvSpPr>
      <xdr:spPr>
        <a:xfrm>
          <a:off x="5753101" y="1304924"/>
          <a:ext cx="3571876" cy="258127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457200</xdr:colOff>
      <xdr:row>6</xdr:row>
      <xdr:rowOff>152399</xdr:rowOff>
    </xdr:from>
    <xdr:to>
      <xdr:col>21</xdr:col>
      <xdr:colOff>523875</xdr:colOff>
      <xdr:row>20</xdr:row>
      <xdr:rowOff>95250</xdr:rowOff>
    </xdr:to>
    <xdr:sp macro="" textlink="">
      <xdr:nvSpPr>
        <xdr:cNvPr id="37" name="Rectangle: Rounded Corners 36">
          <a:extLst>
            <a:ext uri="{FF2B5EF4-FFF2-40B4-BE49-F238E27FC236}">
              <a16:creationId xmlns:a16="http://schemas.microsoft.com/office/drawing/2014/main" id="{D5CA7AD2-658D-479D-AD3E-91DF13E00D5A}"/>
            </a:ext>
          </a:extLst>
        </xdr:cNvPr>
        <xdr:cNvSpPr/>
      </xdr:nvSpPr>
      <xdr:spPr>
        <a:xfrm>
          <a:off x="9601200" y="1295399"/>
          <a:ext cx="3724275" cy="260985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476250</xdr:colOff>
      <xdr:row>21</xdr:row>
      <xdr:rowOff>114299</xdr:rowOff>
    </xdr:from>
    <xdr:to>
      <xdr:col>21</xdr:col>
      <xdr:colOff>542925</xdr:colOff>
      <xdr:row>35</xdr:row>
      <xdr:rowOff>57150</xdr:rowOff>
    </xdr:to>
    <xdr:sp macro="" textlink="">
      <xdr:nvSpPr>
        <xdr:cNvPr id="39" name="Rectangle: Rounded Corners 38">
          <a:extLst>
            <a:ext uri="{FF2B5EF4-FFF2-40B4-BE49-F238E27FC236}">
              <a16:creationId xmlns:a16="http://schemas.microsoft.com/office/drawing/2014/main" id="{30F3FC88-AFF2-4D6B-898A-48F64C20EA19}"/>
            </a:ext>
          </a:extLst>
        </xdr:cNvPr>
        <xdr:cNvSpPr/>
      </xdr:nvSpPr>
      <xdr:spPr>
        <a:xfrm>
          <a:off x="9620250" y="4114799"/>
          <a:ext cx="3724275" cy="260985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9</xdr:col>
      <xdr:colOff>285751</xdr:colOff>
      <xdr:row>21</xdr:row>
      <xdr:rowOff>142874</xdr:rowOff>
    </xdr:from>
    <xdr:to>
      <xdr:col>15</xdr:col>
      <xdr:colOff>200027</xdr:colOff>
      <xdr:row>35</xdr:row>
      <xdr:rowOff>57150</xdr:rowOff>
    </xdr:to>
    <xdr:sp macro="" textlink="">
      <xdr:nvSpPr>
        <xdr:cNvPr id="41" name="Rectangle: Rounded Corners 40">
          <a:extLst>
            <a:ext uri="{FF2B5EF4-FFF2-40B4-BE49-F238E27FC236}">
              <a16:creationId xmlns:a16="http://schemas.microsoft.com/office/drawing/2014/main" id="{7B2D693E-0128-4C04-B9DC-355DAB03AA4F}"/>
            </a:ext>
          </a:extLst>
        </xdr:cNvPr>
        <xdr:cNvSpPr/>
      </xdr:nvSpPr>
      <xdr:spPr>
        <a:xfrm>
          <a:off x="5772151" y="4143374"/>
          <a:ext cx="3571876" cy="258127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28573</xdr:colOff>
      <xdr:row>21</xdr:row>
      <xdr:rowOff>114299</xdr:rowOff>
    </xdr:from>
    <xdr:to>
      <xdr:col>8</xdr:col>
      <xdr:colOff>542924</xdr:colOff>
      <xdr:row>35</xdr:row>
      <xdr:rowOff>57150</xdr:rowOff>
    </xdr:to>
    <xdr:sp macro="" textlink="">
      <xdr:nvSpPr>
        <xdr:cNvPr id="43" name="Rectangle: Rounded Corners 42">
          <a:extLst>
            <a:ext uri="{FF2B5EF4-FFF2-40B4-BE49-F238E27FC236}">
              <a16:creationId xmlns:a16="http://schemas.microsoft.com/office/drawing/2014/main" id="{F1454EEE-9A4E-401F-955E-F38EC9684658}"/>
            </a:ext>
          </a:extLst>
        </xdr:cNvPr>
        <xdr:cNvSpPr/>
      </xdr:nvSpPr>
      <xdr:spPr>
        <a:xfrm>
          <a:off x="1857373" y="4114799"/>
          <a:ext cx="3562351" cy="260985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142875</xdr:colOff>
      <xdr:row>6</xdr:row>
      <xdr:rowOff>180975</xdr:rowOff>
    </xdr:from>
    <xdr:to>
      <xdr:col>8</xdr:col>
      <xdr:colOff>390526</xdr:colOff>
      <xdr:row>19</xdr:row>
      <xdr:rowOff>85726</xdr:rowOff>
    </xdr:to>
    <xdr:graphicFrame macro="">
      <xdr:nvGraphicFramePr>
        <xdr:cNvPr id="45" name="Chart 44">
          <a:extLst>
            <a:ext uri="{FF2B5EF4-FFF2-40B4-BE49-F238E27FC236}">
              <a16:creationId xmlns:a16="http://schemas.microsoft.com/office/drawing/2014/main" id="{7D01E052-F907-4624-B786-E3AE52C93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47625</xdr:colOff>
      <xdr:row>7</xdr:row>
      <xdr:rowOff>28576</xdr:rowOff>
    </xdr:from>
    <xdr:to>
      <xdr:col>21</xdr:col>
      <xdr:colOff>114300</xdr:colOff>
      <xdr:row>19</xdr:row>
      <xdr:rowOff>104776</xdr:rowOff>
    </xdr:to>
    <xdr:graphicFrame macro="">
      <xdr:nvGraphicFramePr>
        <xdr:cNvPr id="47" name="Chart 46">
          <a:extLst>
            <a:ext uri="{FF2B5EF4-FFF2-40B4-BE49-F238E27FC236}">
              <a16:creationId xmlns:a16="http://schemas.microsoft.com/office/drawing/2014/main" id="{725C346E-742A-434B-953B-B7B81EEC6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114301</xdr:colOff>
      <xdr:row>7</xdr:row>
      <xdr:rowOff>38100</xdr:rowOff>
    </xdr:from>
    <xdr:to>
      <xdr:col>14</xdr:col>
      <xdr:colOff>581025</xdr:colOff>
      <xdr:row>19</xdr:row>
      <xdr:rowOff>38100</xdr:rowOff>
    </xdr:to>
    <xdr:graphicFrame macro="">
      <xdr:nvGraphicFramePr>
        <xdr:cNvPr id="48" name="Chart 47">
          <a:extLst>
            <a:ext uri="{FF2B5EF4-FFF2-40B4-BE49-F238E27FC236}">
              <a16:creationId xmlns:a16="http://schemas.microsoft.com/office/drawing/2014/main" id="{CA05DBCB-7CE2-4806-A085-8EEB616B6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504824</xdr:colOff>
      <xdr:row>22</xdr:row>
      <xdr:rowOff>19049</xdr:rowOff>
    </xdr:from>
    <xdr:to>
      <xdr:col>15</xdr:col>
      <xdr:colOff>47626</xdr:colOff>
      <xdr:row>34</xdr:row>
      <xdr:rowOff>142875</xdr:rowOff>
    </xdr:to>
    <xdr:graphicFrame macro="">
      <xdr:nvGraphicFramePr>
        <xdr:cNvPr id="49" name="Chart 48">
          <a:extLst>
            <a:ext uri="{FF2B5EF4-FFF2-40B4-BE49-F238E27FC236}">
              <a16:creationId xmlns:a16="http://schemas.microsoft.com/office/drawing/2014/main" id="{3D47E615-68B7-407C-B255-539749F06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0</xdr:colOff>
      <xdr:row>22</xdr:row>
      <xdr:rowOff>19051</xdr:rowOff>
    </xdr:from>
    <xdr:to>
      <xdr:col>21</xdr:col>
      <xdr:colOff>276225</xdr:colOff>
      <xdr:row>34</xdr:row>
      <xdr:rowOff>95249</xdr:rowOff>
    </xdr:to>
    <xdr:graphicFrame macro="">
      <xdr:nvGraphicFramePr>
        <xdr:cNvPr id="51" name="Chart 50">
          <a:extLst>
            <a:ext uri="{FF2B5EF4-FFF2-40B4-BE49-F238E27FC236}">
              <a16:creationId xmlns:a16="http://schemas.microsoft.com/office/drawing/2014/main" id="{1FA79486-27D5-47BF-80CC-A3EBE0575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47622</xdr:colOff>
      <xdr:row>22</xdr:row>
      <xdr:rowOff>9524</xdr:rowOff>
    </xdr:from>
    <xdr:to>
      <xdr:col>8</xdr:col>
      <xdr:colOff>361949</xdr:colOff>
      <xdr:row>34</xdr:row>
      <xdr:rowOff>152400</xdr:rowOff>
    </xdr:to>
    <xdr:graphicFrame macro="">
      <xdr:nvGraphicFramePr>
        <xdr:cNvPr id="52" name="Chart 51">
          <a:extLst>
            <a:ext uri="{FF2B5EF4-FFF2-40B4-BE49-F238E27FC236}">
              <a16:creationId xmlns:a16="http://schemas.microsoft.com/office/drawing/2014/main" id="{361D139F-E08E-42B7-BB57-F2F103787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114300</xdr:colOff>
      <xdr:row>4</xdr:row>
      <xdr:rowOff>47625</xdr:rowOff>
    </xdr:from>
    <xdr:to>
      <xdr:col>2</xdr:col>
      <xdr:colOff>533400</xdr:colOff>
      <xdr:row>11</xdr:row>
      <xdr:rowOff>38100</xdr:rowOff>
    </xdr:to>
    <mc:AlternateContent xmlns:mc="http://schemas.openxmlformats.org/markup-compatibility/2006" xmlns:a14="http://schemas.microsoft.com/office/drawing/2010/main">
      <mc:Choice Requires="a14">
        <xdr:graphicFrame macro="">
          <xdr:nvGraphicFramePr>
            <xdr:cNvPr id="53" name="Group Rating">
              <a:extLst>
                <a:ext uri="{FF2B5EF4-FFF2-40B4-BE49-F238E27FC236}">
                  <a16:creationId xmlns:a16="http://schemas.microsoft.com/office/drawing/2014/main" id="{0808F9A6-7DAA-4EB1-B7B4-3696B79A36E0}"/>
                </a:ext>
              </a:extLst>
            </xdr:cNvPr>
            <xdr:cNvGraphicFramePr/>
          </xdr:nvGraphicFramePr>
          <xdr:xfrm>
            <a:off x="0" y="0"/>
            <a:ext cx="0" cy="0"/>
          </xdr:xfrm>
          <a:graphic>
            <a:graphicData uri="http://schemas.microsoft.com/office/drawing/2010/slicer">
              <sle:slicer xmlns:sle="http://schemas.microsoft.com/office/drawing/2010/slicer" name="Group Rating"/>
            </a:graphicData>
          </a:graphic>
        </xdr:graphicFrame>
      </mc:Choice>
      <mc:Fallback xmlns="">
        <xdr:sp macro="" textlink="">
          <xdr:nvSpPr>
            <xdr:cNvPr id="0" name=""/>
            <xdr:cNvSpPr>
              <a:spLocks noTextEdit="1"/>
            </xdr:cNvSpPr>
          </xdr:nvSpPr>
          <xdr:spPr>
            <a:xfrm>
              <a:off x="114300" y="809625"/>
              <a:ext cx="16383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33</xdr:row>
      <xdr:rowOff>9525</xdr:rowOff>
    </xdr:from>
    <xdr:to>
      <xdr:col>1</xdr:col>
      <xdr:colOff>381000</xdr:colOff>
      <xdr:row>34</xdr:row>
      <xdr:rowOff>133350</xdr:rowOff>
    </xdr:to>
    <xdr:sp macro="" textlink="">
      <xdr:nvSpPr>
        <xdr:cNvPr id="9" name="TextBox 8">
          <a:extLst>
            <a:ext uri="{FF2B5EF4-FFF2-40B4-BE49-F238E27FC236}">
              <a16:creationId xmlns:a16="http://schemas.microsoft.com/office/drawing/2014/main" id="{3657C5BA-CF29-4642-BDA6-EB8E29AE8002}"/>
            </a:ext>
          </a:extLst>
        </xdr:cNvPr>
        <xdr:cNvSpPr txBox="1"/>
      </xdr:nvSpPr>
      <xdr:spPr>
        <a:xfrm>
          <a:off x="19050" y="6296025"/>
          <a:ext cx="9715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Designed</a:t>
          </a:r>
          <a:r>
            <a:rPr lang="en-US" sz="1200" baseline="0">
              <a:solidFill>
                <a:schemeClr val="bg1"/>
              </a:solidFill>
            </a:rPr>
            <a:t> By</a:t>
          </a:r>
          <a:endParaRPr lang="en-US" sz="1200">
            <a:solidFill>
              <a:schemeClr val="bg1"/>
            </a:solidFill>
          </a:endParaRPr>
        </a:p>
      </xdr:txBody>
    </xdr:sp>
    <xdr:clientData/>
  </xdr:twoCellAnchor>
  <xdr:twoCellAnchor>
    <xdr:from>
      <xdr:col>0</xdr:col>
      <xdr:colOff>9525</xdr:colOff>
      <xdr:row>33</xdr:row>
      <xdr:rowOff>161925</xdr:rowOff>
    </xdr:from>
    <xdr:to>
      <xdr:col>2</xdr:col>
      <xdr:colOff>247650</xdr:colOff>
      <xdr:row>35</xdr:row>
      <xdr:rowOff>95250</xdr:rowOff>
    </xdr:to>
    <xdr:sp macro="" textlink="">
      <xdr:nvSpPr>
        <xdr:cNvPr id="55" name="TextBox 54">
          <a:extLst>
            <a:ext uri="{FF2B5EF4-FFF2-40B4-BE49-F238E27FC236}">
              <a16:creationId xmlns:a16="http://schemas.microsoft.com/office/drawing/2014/main" id="{C3C9F460-2F8A-4BB9-8461-055E765929C9}"/>
            </a:ext>
          </a:extLst>
        </xdr:cNvPr>
        <xdr:cNvSpPr txBox="1"/>
      </xdr:nvSpPr>
      <xdr:spPr>
        <a:xfrm>
          <a:off x="9525" y="6448425"/>
          <a:ext cx="14573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VICTORIA JAJA</a:t>
          </a:r>
        </a:p>
      </xdr:txBody>
    </xdr:sp>
    <xdr:clientData/>
  </xdr:twoCellAnchor>
  <xdr:twoCellAnchor editAs="oneCell">
    <xdr:from>
      <xdr:col>0</xdr:col>
      <xdr:colOff>114300</xdr:colOff>
      <xdr:row>12</xdr:row>
      <xdr:rowOff>57150</xdr:rowOff>
    </xdr:from>
    <xdr:to>
      <xdr:col>2</xdr:col>
      <xdr:colOff>533400</xdr:colOff>
      <xdr:row>18</xdr:row>
      <xdr:rowOff>142876</xdr:rowOff>
    </xdr:to>
    <mc:AlternateContent xmlns:mc="http://schemas.openxmlformats.org/markup-compatibility/2006" xmlns:a14="http://schemas.microsoft.com/office/drawing/2010/main">
      <mc:Choice Requires="a14">
        <xdr:graphicFrame macro="">
          <xdr:nvGraphicFramePr>
            <xdr:cNvPr id="56" name="Store City">
              <a:extLst>
                <a:ext uri="{FF2B5EF4-FFF2-40B4-BE49-F238E27FC236}">
                  <a16:creationId xmlns:a16="http://schemas.microsoft.com/office/drawing/2014/main" id="{57E17640-DB4B-435A-AF95-D66BCB361DCC}"/>
                </a:ext>
              </a:extLst>
            </xdr:cNvPr>
            <xdr:cNvGraphicFramePr/>
          </xdr:nvGraphicFramePr>
          <xdr:xfrm>
            <a:off x="0" y="0"/>
            <a:ext cx="0" cy="0"/>
          </xdr:xfrm>
          <a:graphic>
            <a:graphicData uri="http://schemas.microsoft.com/office/drawing/2010/slicer">
              <sle:slicer xmlns:sle="http://schemas.microsoft.com/office/drawing/2010/slicer" name="Store City"/>
            </a:graphicData>
          </a:graphic>
        </xdr:graphicFrame>
      </mc:Choice>
      <mc:Fallback xmlns="">
        <xdr:sp macro="" textlink="">
          <xdr:nvSpPr>
            <xdr:cNvPr id="0" name=""/>
            <xdr:cNvSpPr>
              <a:spLocks noTextEdit="1"/>
            </xdr:cNvSpPr>
          </xdr:nvSpPr>
          <xdr:spPr>
            <a:xfrm>
              <a:off x="114300" y="2343150"/>
              <a:ext cx="1638300" cy="1228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20</xdr:row>
      <xdr:rowOff>28575</xdr:rowOff>
    </xdr:from>
    <xdr:to>
      <xdr:col>2</xdr:col>
      <xdr:colOff>504825</xdr:colOff>
      <xdr:row>26</xdr:row>
      <xdr:rowOff>76201</xdr:rowOff>
    </xdr:to>
    <mc:AlternateContent xmlns:mc="http://schemas.openxmlformats.org/markup-compatibility/2006" xmlns:a14="http://schemas.microsoft.com/office/drawing/2010/main">
      <mc:Choice Requires="a14">
        <xdr:graphicFrame macro="">
          <xdr:nvGraphicFramePr>
            <xdr:cNvPr id="57" name="Payment Method">
              <a:extLst>
                <a:ext uri="{FF2B5EF4-FFF2-40B4-BE49-F238E27FC236}">
                  <a16:creationId xmlns:a16="http://schemas.microsoft.com/office/drawing/2014/main" id="{E63F43AE-30AA-4E37-950C-B792DF633827}"/>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04775" y="3838575"/>
              <a:ext cx="1619250" cy="119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27</xdr:row>
      <xdr:rowOff>85725</xdr:rowOff>
    </xdr:from>
    <xdr:to>
      <xdr:col>2</xdr:col>
      <xdr:colOff>523875</xdr:colOff>
      <xdr:row>32</xdr:row>
      <xdr:rowOff>85726</xdr:rowOff>
    </xdr:to>
    <mc:AlternateContent xmlns:mc="http://schemas.openxmlformats.org/markup-compatibility/2006" xmlns:a14="http://schemas.microsoft.com/office/drawing/2010/main">
      <mc:Choice Requires="a14">
        <xdr:graphicFrame macro="">
          <xdr:nvGraphicFramePr>
            <xdr:cNvPr id="58" name="Customer Type">
              <a:extLst>
                <a:ext uri="{FF2B5EF4-FFF2-40B4-BE49-F238E27FC236}">
                  <a16:creationId xmlns:a16="http://schemas.microsoft.com/office/drawing/2014/main" id="{F9927F87-5CF7-4D80-9448-3E8A1029B7B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4775" y="5229225"/>
              <a:ext cx="1638300"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457201</xdr:colOff>
      <xdr:row>3</xdr:row>
      <xdr:rowOff>138673</xdr:rowOff>
    </xdr:from>
    <xdr:to>
      <xdr:col>19</xdr:col>
      <xdr:colOff>428625</xdr:colOff>
      <xdr:row>6</xdr:row>
      <xdr:rowOff>42302</xdr:rowOff>
    </xdr:to>
    <xdr:sp macro="" textlink="">
      <xdr:nvSpPr>
        <xdr:cNvPr id="50" name="Rectangle: Rounded Corners 49">
          <a:extLst>
            <a:ext uri="{FF2B5EF4-FFF2-40B4-BE49-F238E27FC236}">
              <a16:creationId xmlns:a16="http://schemas.microsoft.com/office/drawing/2014/main" id="{7142E481-CB60-4BB6-9BF0-04D1D813F426}"/>
            </a:ext>
          </a:extLst>
        </xdr:cNvPr>
        <xdr:cNvSpPr/>
      </xdr:nvSpPr>
      <xdr:spPr>
        <a:xfrm>
          <a:off x="10820401" y="710173"/>
          <a:ext cx="1190624" cy="475129"/>
        </a:xfrm>
        <a:prstGeom prst="roundRec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505081</xdr:colOff>
      <xdr:row>3</xdr:row>
      <xdr:rowOff>95250</xdr:rowOff>
    </xdr:from>
    <xdr:to>
      <xdr:col>19</xdr:col>
      <xdr:colOff>554508</xdr:colOff>
      <xdr:row>4</xdr:row>
      <xdr:rowOff>112619</xdr:rowOff>
    </xdr:to>
    <xdr:sp macro="" textlink="">
      <xdr:nvSpPr>
        <xdr:cNvPr id="54" name="TextBox 53">
          <a:extLst>
            <a:ext uri="{FF2B5EF4-FFF2-40B4-BE49-F238E27FC236}">
              <a16:creationId xmlns:a16="http://schemas.microsoft.com/office/drawing/2014/main" id="{9545A043-39C6-436E-AB2B-D27B24559650}"/>
            </a:ext>
          </a:extLst>
        </xdr:cNvPr>
        <xdr:cNvSpPr txBox="1"/>
      </xdr:nvSpPr>
      <xdr:spPr>
        <a:xfrm>
          <a:off x="10868281" y="666750"/>
          <a:ext cx="1268627" cy="207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Average Rating</a:t>
          </a:r>
        </a:p>
      </xdr:txBody>
    </xdr:sp>
    <xdr:clientData/>
  </xdr:twoCellAnchor>
  <xdr:twoCellAnchor>
    <xdr:from>
      <xdr:col>18</xdr:col>
      <xdr:colOff>41102</xdr:colOff>
      <xdr:row>4</xdr:row>
      <xdr:rowOff>118922</xdr:rowOff>
    </xdr:from>
    <xdr:to>
      <xdr:col>19</xdr:col>
      <xdr:colOff>56205</xdr:colOff>
      <xdr:row>5</xdr:row>
      <xdr:rowOff>151139</xdr:rowOff>
    </xdr:to>
    <xdr:sp macro="" textlink="'Pivot Tables'!$A$10">
      <xdr:nvSpPr>
        <xdr:cNvPr id="59" name="TextBox 58">
          <a:extLst>
            <a:ext uri="{FF2B5EF4-FFF2-40B4-BE49-F238E27FC236}">
              <a16:creationId xmlns:a16="http://schemas.microsoft.com/office/drawing/2014/main" id="{5CBCC3FE-C052-40F2-8BCF-2DB1543BF31F}"/>
            </a:ext>
          </a:extLst>
        </xdr:cNvPr>
        <xdr:cNvSpPr txBox="1"/>
      </xdr:nvSpPr>
      <xdr:spPr>
        <a:xfrm>
          <a:off x="11013902" y="880922"/>
          <a:ext cx="624703" cy="222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8B0577-6BC8-437E-832B-524A32DC7664}" type="TxLink">
            <a:rPr lang="en-US" sz="1400" b="1" i="0" u="none" strike="noStrike">
              <a:solidFill>
                <a:srgbClr val="000000"/>
              </a:solidFill>
              <a:latin typeface="Calibri"/>
              <a:ea typeface="Calibri"/>
              <a:cs typeface="Calibri"/>
            </a:rPr>
            <a:pPr/>
            <a:t>7</a:t>
          </a:fld>
          <a:endParaRPr lang="en-US" sz="1400" b="1">
            <a:solidFill>
              <a:schemeClr val="tx1"/>
            </a:solidFill>
          </a:endParaRPr>
        </a:p>
      </xdr:txBody>
    </xdr:sp>
    <xdr:clientData/>
  </xdr:twoCellAnchor>
  <xdr:twoCellAnchor editAs="oneCell">
    <xdr:from>
      <xdr:col>19</xdr:col>
      <xdr:colOff>38101</xdr:colOff>
      <xdr:row>4</xdr:row>
      <xdr:rowOff>123826</xdr:rowOff>
    </xdr:from>
    <xdr:to>
      <xdr:col>19</xdr:col>
      <xdr:colOff>352425</xdr:colOff>
      <xdr:row>6</xdr:row>
      <xdr:rowOff>57150</xdr:rowOff>
    </xdr:to>
    <xdr:pic>
      <xdr:nvPicPr>
        <xdr:cNvPr id="11" name="Graphic 10">
          <a:extLst>
            <a:ext uri="{FF2B5EF4-FFF2-40B4-BE49-F238E27FC236}">
              <a16:creationId xmlns:a16="http://schemas.microsoft.com/office/drawing/2014/main" id="{2E9A80F6-C03F-4DD1-9EBF-31DA72F6A47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 uri="{837473B0-CC2E-450A-ABE3-18F120FF3D39}">
              <a1611:picAttrSrcUrl xmlns:a1611="http://schemas.microsoft.com/office/drawing/2016/11/main" r:id="rId20"/>
            </a:ext>
          </a:extLst>
        </a:blip>
        <a:stretch>
          <a:fillRect/>
        </a:stretch>
      </xdr:blipFill>
      <xdr:spPr>
        <a:xfrm>
          <a:off x="11620501" y="885826"/>
          <a:ext cx="314324" cy="31432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71.447039236111" createdVersion="7" refreshedVersion="7" minRefreshableVersion="3" recordCount="1000" xr:uid="{587D4ED1-A750-40CD-86EB-2315AF1B2239}">
  <cacheSource type="worksheet">
    <worksheetSource ref="A1:M1001" sheet="Sales Table"/>
  </cacheSource>
  <cacheFields count="14">
    <cacheField name="Store City" numFmtId="0">
      <sharedItems count="3">
        <s v="Yangon"/>
        <s v="Naypyitaw"/>
        <s v="Mandalay"/>
      </sharedItems>
    </cacheField>
    <cacheField name="Customer Type" numFmtId="0">
      <sharedItems count="2">
        <s v="Members"/>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3" base="4">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Payment Method" numFmtId="0">
      <sharedItems count="3">
        <s v="Ewallet"/>
        <s v="Cash"/>
        <s v="Credit Card"/>
      </sharedItems>
    </cacheField>
    <cacheField name="Rating" numFmtId="0">
      <sharedItems containsSemiMixedTypes="0" containsString="0" containsNumber="1" containsInteger="1" minValue="4" maxValue="10" count="7">
        <n v="9"/>
        <n v="10"/>
        <n v="7"/>
        <n v="8"/>
        <n v="5"/>
        <n v="4"/>
        <n v="6"/>
      </sharedItems>
    </cacheField>
    <cacheField name="Group Rating" numFmtId="0">
      <sharedItems count="3">
        <s v="Good"/>
        <s v="Average"/>
        <s v="Poor"/>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Revenue" numFmtId="164">
      <sharedItems containsSemiMixedTypes="0" containsString="0" containsNumber="1" minValue="10.17" maxValue="993"/>
    </cacheField>
    <cacheField name="Tax 5%" numFmtId="164">
      <sharedItems containsSemiMixedTypes="0" containsString="0" containsNumber="1" minValue="0.50849999999999995" maxValue="49.65"/>
    </cacheField>
    <cacheField name="Revenue Including Tax" numFmtId="164">
      <sharedItems containsSemiMixedTypes="0" containsString="0" containsNumber="1" minValue="10.6785" maxValue="1042.6500000000001"/>
    </cacheField>
    <cacheField name="Months" numFmtId="0" databaseField="0">
      <fieldGroup base="4">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426625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n v="74.69"/>
    <n v="7"/>
    <n v="522.83000000000004"/>
    <n v="26.141500000000001"/>
    <n v="548.97149999999999"/>
  </r>
  <r>
    <x v="1"/>
    <x v="1"/>
    <x v="0"/>
    <x v="1"/>
    <x v="1"/>
    <x v="1"/>
    <x v="1"/>
    <x v="0"/>
    <n v="15.28"/>
    <n v="5"/>
    <n v="76.400000000000006"/>
    <n v="3.82"/>
    <n v="80.22"/>
  </r>
  <r>
    <x v="0"/>
    <x v="1"/>
    <x v="1"/>
    <x v="2"/>
    <x v="2"/>
    <x v="2"/>
    <x v="2"/>
    <x v="0"/>
    <n v="46.33"/>
    <n v="7"/>
    <n v="324.31"/>
    <n v="16.215499999999999"/>
    <n v="340.52550000000002"/>
  </r>
  <r>
    <x v="0"/>
    <x v="0"/>
    <x v="1"/>
    <x v="0"/>
    <x v="3"/>
    <x v="0"/>
    <x v="3"/>
    <x v="0"/>
    <n v="58.22"/>
    <n v="8"/>
    <n v="465.76"/>
    <n v="23.288"/>
    <n v="489.048"/>
  </r>
  <r>
    <x v="0"/>
    <x v="1"/>
    <x v="1"/>
    <x v="3"/>
    <x v="4"/>
    <x v="0"/>
    <x v="4"/>
    <x v="1"/>
    <n v="86.31"/>
    <n v="7"/>
    <n v="604.16999999999996"/>
    <n v="30.208500000000001"/>
    <n v="634.37850000000003"/>
  </r>
  <r>
    <x v="1"/>
    <x v="1"/>
    <x v="1"/>
    <x v="1"/>
    <x v="5"/>
    <x v="0"/>
    <x v="5"/>
    <x v="2"/>
    <n v="85.39"/>
    <n v="7"/>
    <n v="597.73"/>
    <n v="29.886500000000002"/>
    <n v="627.61649999999997"/>
  </r>
  <r>
    <x v="0"/>
    <x v="0"/>
    <x v="0"/>
    <x v="1"/>
    <x v="6"/>
    <x v="0"/>
    <x v="6"/>
    <x v="1"/>
    <n v="68.84"/>
    <n v="6"/>
    <n v="413.04"/>
    <n v="20.652000000000001"/>
    <n v="433.69200000000001"/>
  </r>
  <r>
    <x v="1"/>
    <x v="1"/>
    <x v="0"/>
    <x v="2"/>
    <x v="7"/>
    <x v="0"/>
    <x v="3"/>
    <x v="0"/>
    <n v="73.56"/>
    <n v="10"/>
    <n v="735.6"/>
    <n v="36.78"/>
    <n v="772.38"/>
  </r>
  <r>
    <x v="0"/>
    <x v="0"/>
    <x v="0"/>
    <x v="0"/>
    <x v="8"/>
    <x v="2"/>
    <x v="2"/>
    <x v="0"/>
    <n v="36.26"/>
    <n v="2"/>
    <n v="72.52"/>
    <n v="3.6259999999999999"/>
    <n v="76.146000000000001"/>
  </r>
  <r>
    <x v="2"/>
    <x v="0"/>
    <x v="0"/>
    <x v="4"/>
    <x v="9"/>
    <x v="2"/>
    <x v="6"/>
    <x v="1"/>
    <n v="54.84"/>
    <n v="3"/>
    <n v="164.52"/>
    <n v="8.2260000000000009"/>
    <n v="172.74600000000001"/>
  </r>
  <r>
    <x v="2"/>
    <x v="0"/>
    <x v="0"/>
    <x v="5"/>
    <x v="10"/>
    <x v="0"/>
    <x v="4"/>
    <x v="1"/>
    <n v="14.48"/>
    <n v="4"/>
    <n v="57.92"/>
    <n v="2.8959999999999999"/>
    <n v="60.816000000000003"/>
  </r>
  <r>
    <x v="2"/>
    <x v="0"/>
    <x v="1"/>
    <x v="1"/>
    <x v="11"/>
    <x v="1"/>
    <x v="2"/>
    <x v="0"/>
    <n v="25.51"/>
    <n v="4"/>
    <n v="102.04"/>
    <n v="5.1020000000000003"/>
    <n v="107.142"/>
  </r>
  <r>
    <x v="0"/>
    <x v="1"/>
    <x v="0"/>
    <x v="1"/>
    <x v="12"/>
    <x v="0"/>
    <x v="2"/>
    <x v="0"/>
    <n v="46.95"/>
    <n v="5"/>
    <n v="234.75"/>
    <n v="11.737500000000001"/>
    <n v="246.48750000000001"/>
  </r>
  <r>
    <x v="0"/>
    <x v="1"/>
    <x v="1"/>
    <x v="4"/>
    <x v="13"/>
    <x v="0"/>
    <x v="3"/>
    <x v="0"/>
    <n v="43.19"/>
    <n v="10"/>
    <n v="431.9"/>
    <n v="21.594999999999999"/>
    <n v="453.495"/>
  </r>
  <r>
    <x v="0"/>
    <x v="1"/>
    <x v="0"/>
    <x v="0"/>
    <x v="14"/>
    <x v="1"/>
    <x v="6"/>
    <x v="1"/>
    <n v="71.38"/>
    <n v="10"/>
    <n v="713.8"/>
    <n v="35.69"/>
    <n v="749.49"/>
  </r>
  <r>
    <x v="2"/>
    <x v="0"/>
    <x v="0"/>
    <x v="3"/>
    <x v="15"/>
    <x v="1"/>
    <x v="4"/>
    <x v="1"/>
    <n v="93.72"/>
    <n v="6"/>
    <n v="562.32000000000005"/>
    <n v="28.116"/>
    <n v="590.43600000000004"/>
  </r>
  <r>
    <x v="0"/>
    <x v="0"/>
    <x v="0"/>
    <x v="0"/>
    <x v="16"/>
    <x v="2"/>
    <x v="4"/>
    <x v="1"/>
    <n v="68.930000000000007"/>
    <n v="7"/>
    <n v="482.51"/>
    <n v="24.125499999999999"/>
    <n v="506.63549999999998"/>
  </r>
  <r>
    <x v="0"/>
    <x v="1"/>
    <x v="1"/>
    <x v="3"/>
    <x v="17"/>
    <x v="2"/>
    <x v="2"/>
    <x v="0"/>
    <n v="72.61"/>
    <n v="6"/>
    <n v="435.66"/>
    <n v="21.783000000000001"/>
    <n v="457.44299999999998"/>
  </r>
  <r>
    <x v="0"/>
    <x v="1"/>
    <x v="1"/>
    <x v="4"/>
    <x v="18"/>
    <x v="2"/>
    <x v="0"/>
    <x v="0"/>
    <n v="54.67"/>
    <n v="3"/>
    <n v="164.01"/>
    <n v="8.2004999999999999"/>
    <n v="172.2105"/>
  </r>
  <r>
    <x v="2"/>
    <x v="1"/>
    <x v="0"/>
    <x v="2"/>
    <x v="16"/>
    <x v="0"/>
    <x v="5"/>
    <x v="2"/>
    <n v="40.299999999999997"/>
    <n v="2"/>
    <n v="80.599999999999994"/>
    <n v="4.03"/>
    <n v="84.63"/>
  </r>
  <r>
    <x v="1"/>
    <x v="0"/>
    <x v="1"/>
    <x v="1"/>
    <x v="6"/>
    <x v="0"/>
    <x v="4"/>
    <x v="1"/>
    <n v="86.04"/>
    <n v="5"/>
    <n v="430.2"/>
    <n v="21.51"/>
    <n v="451.71"/>
  </r>
  <r>
    <x v="2"/>
    <x v="1"/>
    <x v="1"/>
    <x v="0"/>
    <x v="19"/>
    <x v="0"/>
    <x v="4"/>
    <x v="1"/>
    <n v="87.98"/>
    <n v="3"/>
    <n v="263.94"/>
    <n v="13.196999999999999"/>
    <n v="277.137"/>
  </r>
  <r>
    <x v="2"/>
    <x v="1"/>
    <x v="1"/>
    <x v="2"/>
    <x v="20"/>
    <x v="2"/>
    <x v="5"/>
    <x v="2"/>
    <n v="33.200000000000003"/>
    <n v="2"/>
    <n v="66.400000000000006"/>
    <n v="3.32"/>
    <n v="69.72"/>
  </r>
  <r>
    <x v="0"/>
    <x v="1"/>
    <x v="1"/>
    <x v="1"/>
    <x v="21"/>
    <x v="0"/>
    <x v="1"/>
    <x v="0"/>
    <n v="34.56"/>
    <n v="5"/>
    <n v="172.8"/>
    <n v="8.64"/>
    <n v="181.44"/>
  </r>
  <r>
    <x v="0"/>
    <x v="0"/>
    <x v="1"/>
    <x v="3"/>
    <x v="22"/>
    <x v="0"/>
    <x v="6"/>
    <x v="1"/>
    <n v="88.63"/>
    <n v="3"/>
    <n v="265.89"/>
    <n v="13.294499999999999"/>
    <n v="279.18450000000001"/>
  </r>
  <r>
    <x v="0"/>
    <x v="0"/>
    <x v="0"/>
    <x v="2"/>
    <x v="23"/>
    <x v="2"/>
    <x v="0"/>
    <x v="0"/>
    <n v="52.59"/>
    <n v="8"/>
    <n v="420.72"/>
    <n v="21.036000000000001"/>
    <n v="441.75599999999997"/>
  </r>
  <r>
    <x v="2"/>
    <x v="1"/>
    <x v="1"/>
    <x v="5"/>
    <x v="4"/>
    <x v="1"/>
    <x v="2"/>
    <x v="0"/>
    <n v="33.520000000000003"/>
    <n v="1"/>
    <n v="33.520000000000003"/>
    <n v="1.6759999999999999"/>
    <n v="35.195999999999998"/>
  </r>
  <r>
    <x v="0"/>
    <x v="1"/>
    <x v="0"/>
    <x v="5"/>
    <x v="24"/>
    <x v="2"/>
    <x v="3"/>
    <x v="0"/>
    <n v="87.67"/>
    <n v="2"/>
    <n v="175.34"/>
    <n v="8.7669999999999995"/>
    <n v="184.107"/>
  </r>
  <r>
    <x v="2"/>
    <x v="1"/>
    <x v="0"/>
    <x v="4"/>
    <x v="25"/>
    <x v="1"/>
    <x v="1"/>
    <x v="0"/>
    <n v="88.36"/>
    <n v="5"/>
    <n v="441.8"/>
    <n v="22.09"/>
    <n v="463.89"/>
  </r>
  <r>
    <x v="0"/>
    <x v="1"/>
    <x v="1"/>
    <x v="0"/>
    <x v="20"/>
    <x v="1"/>
    <x v="2"/>
    <x v="0"/>
    <n v="24.89"/>
    <n v="9"/>
    <n v="224.01"/>
    <n v="11.2005"/>
    <n v="235.2105"/>
  </r>
  <r>
    <x v="2"/>
    <x v="1"/>
    <x v="1"/>
    <x v="5"/>
    <x v="6"/>
    <x v="2"/>
    <x v="4"/>
    <x v="1"/>
    <n v="94.13"/>
    <n v="5"/>
    <n v="470.65"/>
    <n v="23.532499999999999"/>
    <n v="494.1825"/>
  </r>
  <r>
    <x v="2"/>
    <x v="0"/>
    <x v="1"/>
    <x v="3"/>
    <x v="26"/>
    <x v="1"/>
    <x v="4"/>
    <x v="1"/>
    <n v="78.069999999999993"/>
    <n v="9"/>
    <n v="702.63"/>
    <n v="35.131500000000003"/>
    <n v="737.76149999999996"/>
  </r>
  <r>
    <x v="2"/>
    <x v="1"/>
    <x v="1"/>
    <x v="3"/>
    <x v="8"/>
    <x v="1"/>
    <x v="4"/>
    <x v="1"/>
    <n v="83.78"/>
    <n v="8"/>
    <n v="670.24"/>
    <n v="33.512"/>
    <n v="703.75199999999995"/>
  </r>
  <r>
    <x v="0"/>
    <x v="1"/>
    <x v="1"/>
    <x v="0"/>
    <x v="20"/>
    <x v="2"/>
    <x v="4"/>
    <x v="1"/>
    <n v="96.58"/>
    <n v="2"/>
    <n v="193.16"/>
    <n v="9.6579999999999995"/>
    <n v="202.81800000000001"/>
  </r>
  <r>
    <x v="1"/>
    <x v="0"/>
    <x v="0"/>
    <x v="4"/>
    <x v="10"/>
    <x v="0"/>
    <x v="3"/>
    <x v="0"/>
    <n v="99.42"/>
    <n v="4"/>
    <n v="397.68"/>
    <n v="19.884"/>
    <n v="417.56400000000002"/>
  </r>
  <r>
    <x v="1"/>
    <x v="0"/>
    <x v="0"/>
    <x v="3"/>
    <x v="27"/>
    <x v="0"/>
    <x v="2"/>
    <x v="0"/>
    <n v="68.12"/>
    <n v="1"/>
    <n v="68.12"/>
    <n v="3.4060000000000001"/>
    <n v="71.525999999999996"/>
  </r>
  <r>
    <x v="0"/>
    <x v="0"/>
    <x v="1"/>
    <x v="3"/>
    <x v="24"/>
    <x v="0"/>
    <x v="2"/>
    <x v="0"/>
    <n v="62.62"/>
    <n v="5"/>
    <n v="313.10000000000002"/>
    <n v="15.654999999999999"/>
    <n v="328.755"/>
  </r>
  <r>
    <x v="0"/>
    <x v="1"/>
    <x v="0"/>
    <x v="1"/>
    <x v="15"/>
    <x v="0"/>
    <x v="4"/>
    <x v="1"/>
    <n v="60.88"/>
    <n v="9"/>
    <n v="547.91999999999996"/>
    <n v="27.396000000000001"/>
    <n v="575.31600000000003"/>
  </r>
  <r>
    <x v="1"/>
    <x v="1"/>
    <x v="0"/>
    <x v="0"/>
    <x v="28"/>
    <x v="0"/>
    <x v="3"/>
    <x v="0"/>
    <n v="54.92"/>
    <n v="8"/>
    <n v="439.36"/>
    <n v="21.968"/>
    <n v="461.32799999999997"/>
  </r>
  <r>
    <x v="2"/>
    <x v="0"/>
    <x v="1"/>
    <x v="2"/>
    <x v="2"/>
    <x v="1"/>
    <x v="3"/>
    <x v="0"/>
    <n v="30.12"/>
    <n v="8"/>
    <n v="240.96"/>
    <n v="12.048"/>
    <n v="253.00800000000001"/>
  </r>
  <r>
    <x v="2"/>
    <x v="0"/>
    <x v="0"/>
    <x v="2"/>
    <x v="29"/>
    <x v="0"/>
    <x v="3"/>
    <x v="0"/>
    <n v="86.72"/>
    <n v="1"/>
    <n v="86.72"/>
    <n v="4.3360000000000003"/>
    <n v="91.055999999999997"/>
  </r>
  <r>
    <x v="1"/>
    <x v="0"/>
    <x v="1"/>
    <x v="2"/>
    <x v="30"/>
    <x v="1"/>
    <x v="6"/>
    <x v="1"/>
    <n v="56.11"/>
    <n v="2"/>
    <n v="112.22"/>
    <n v="5.6109999999999998"/>
    <n v="117.831"/>
  </r>
  <r>
    <x v="2"/>
    <x v="0"/>
    <x v="0"/>
    <x v="3"/>
    <x v="4"/>
    <x v="1"/>
    <x v="6"/>
    <x v="1"/>
    <n v="69.12"/>
    <n v="6"/>
    <n v="414.72"/>
    <n v="20.736000000000001"/>
    <n v="435.45600000000002"/>
  </r>
  <r>
    <x v="1"/>
    <x v="0"/>
    <x v="0"/>
    <x v="4"/>
    <x v="31"/>
    <x v="1"/>
    <x v="3"/>
    <x v="0"/>
    <n v="98.7"/>
    <n v="8"/>
    <n v="789.6"/>
    <n v="39.479999999999997"/>
    <n v="829.08"/>
  </r>
  <r>
    <x v="1"/>
    <x v="0"/>
    <x v="1"/>
    <x v="0"/>
    <x v="32"/>
    <x v="1"/>
    <x v="2"/>
    <x v="0"/>
    <n v="15.37"/>
    <n v="2"/>
    <n v="30.74"/>
    <n v="1.5369999999999999"/>
    <n v="32.277000000000001"/>
  </r>
  <r>
    <x v="2"/>
    <x v="0"/>
    <x v="0"/>
    <x v="1"/>
    <x v="11"/>
    <x v="1"/>
    <x v="1"/>
    <x v="0"/>
    <n v="93.96"/>
    <n v="4"/>
    <n v="375.84"/>
    <n v="18.792000000000002"/>
    <n v="394.63200000000001"/>
  </r>
  <r>
    <x v="2"/>
    <x v="0"/>
    <x v="1"/>
    <x v="0"/>
    <x v="33"/>
    <x v="2"/>
    <x v="3"/>
    <x v="0"/>
    <n v="56.69"/>
    <n v="9"/>
    <n v="510.21"/>
    <n v="25.5105"/>
    <n v="535.72050000000002"/>
  </r>
  <r>
    <x v="2"/>
    <x v="0"/>
    <x v="0"/>
    <x v="4"/>
    <x v="10"/>
    <x v="0"/>
    <x v="5"/>
    <x v="2"/>
    <n v="20.010000000000002"/>
    <n v="9"/>
    <n v="180.09"/>
    <n v="9.0045000000000002"/>
    <n v="189.09450000000001"/>
  </r>
  <r>
    <x v="2"/>
    <x v="0"/>
    <x v="1"/>
    <x v="1"/>
    <x v="34"/>
    <x v="2"/>
    <x v="3"/>
    <x v="0"/>
    <n v="18.93"/>
    <n v="6"/>
    <n v="113.58"/>
    <n v="5.6790000000000003"/>
    <n v="119.259"/>
  </r>
  <r>
    <x v="1"/>
    <x v="0"/>
    <x v="0"/>
    <x v="5"/>
    <x v="35"/>
    <x v="0"/>
    <x v="3"/>
    <x v="0"/>
    <n v="82.63"/>
    <n v="10"/>
    <n v="826.3"/>
    <n v="41.314999999999998"/>
    <n v="867.61500000000001"/>
  </r>
  <r>
    <x v="1"/>
    <x v="0"/>
    <x v="1"/>
    <x v="4"/>
    <x v="36"/>
    <x v="1"/>
    <x v="1"/>
    <x v="0"/>
    <n v="91.4"/>
    <n v="7"/>
    <n v="639.79999999999995"/>
    <n v="31.99"/>
    <n v="671.79"/>
  </r>
  <r>
    <x v="0"/>
    <x v="0"/>
    <x v="0"/>
    <x v="4"/>
    <x v="34"/>
    <x v="1"/>
    <x v="0"/>
    <x v="0"/>
    <n v="44.59"/>
    <n v="5"/>
    <n v="222.95"/>
    <n v="11.147500000000001"/>
    <n v="234.0975"/>
  </r>
  <r>
    <x v="2"/>
    <x v="0"/>
    <x v="0"/>
    <x v="5"/>
    <x v="23"/>
    <x v="0"/>
    <x v="2"/>
    <x v="0"/>
    <n v="17.87"/>
    <n v="4"/>
    <n v="71.48"/>
    <n v="3.5739999999999998"/>
    <n v="75.054000000000002"/>
  </r>
  <r>
    <x v="1"/>
    <x v="0"/>
    <x v="1"/>
    <x v="5"/>
    <x v="25"/>
    <x v="2"/>
    <x v="6"/>
    <x v="1"/>
    <n v="15.43"/>
    <n v="1"/>
    <n v="15.43"/>
    <n v="0.77149999999999996"/>
    <n v="16.201499999999999"/>
  </r>
  <r>
    <x v="2"/>
    <x v="1"/>
    <x v="1"/>
    <x v="2"/>
    <x v="37"/>
    <x v="0"/>
    <x v="2"/>
    <x v="0"/>
    <n v="16.16"/>
    <n v="2"/>
    <n v="32.32"/>
    <n v="1.6160000000000001"/>
    <n v="33.936"/>
  </r>
  <r>
    <x v="1"/>
    <x v="1"/>
    <x v="0"/>
    <x v="1"/>
    <x v="38"/>
    <x v="1"/>
    <x v="3"/>
    <x v="0"/>
    <n v="85.98"/>
    <n v="8"/>
    <n v="687.84"/>
    <n v="34.392000000000003"/>
    <n v="722.23199999999997"/>
  </r>
  <r>
    <x v="0"/>
    <x v="0"/>
    <x v="1"/>
    <x v="2"/>
    <x v="39"/>
    <x v="1"/>
    <x v="6"/>
    <x v="1"/>
    <n v="44.34"/>
    <n v="2"/>
    <n v="88.68"/>
    <n v="4.4340000000000002"/>
    <n v="93.114000000000004"/>
  </r>
  <r>
    <x v="0"/>
    <x v="1"/>
    <x v="1"/>
    <x v="0"/>
    <x v="13"/>
    <x v="0"/>
    <x v="2"/>
    <x v="0"/>
    <n v="89.6"/>
    <n v="8"/>
    <n v="716.8"/>
    <n v="35.840000000000003"/>
    <n v="752.64"/>
  </r>
  <r>
    <x v="0"/>
    <x v="0"/>
    <x v="0"/>
    <x v="2"/>
    <x v="40"/>
    <x v="1"/>
    <x v="4"/>
    <x v="1"/>
    <n v="72.349999999999994"/>
    <n v="10"/>
    <n v="723.5"/>
    <n v="36.174999999999997"/>
    <n v="759.67499999999995"/>
  </r>
  <r>
    <x v="1"/>
    <x v="1"/>
    <x v="1"/>
    <x v="1"/>
    <x v="41"/>
    <x v="1"/>
    <x v="0"/>
    <x v="0"/>
    <n v="30.61"/>
    <n v="6"/>
    <n v="183.66"/>
    <n v="9.1829999999999998"/>
    <n v="192.84299999999999"/>
  </r>
  <r>
    <x v="1"/>
    <x v="0"/>
    <x v="0"/>
    <x v="3"/>
    <x v="42"/>
    <x v="2"/>
    <x v="1"/>
    <x v="0"/>
    <n v="24.74"/>
    <n v="3"/>
    <n v="74.22"/>
    <n v="3.7109999999999999"/>
    <n v="77.930999999999997"/>
  </r>
  <r>
    <x v="1"/>
    <x v="1"/>
    <x v="1"/>
    <x v="2"/>
    <x v="7"/>
    <x v="0"/>
    <x v="2"/>
    <x v="0"/>
    <n v="55.73"/>
    <n v="6"/>
    <n v="334.38"/>
    <n v="16.719000000000001"/>
    <n v="351.09899999999999"/>
  </r>
  <r>
    <x v="2"/>
    <x v="0"/>
    <x v="0"/>
    <x v="3"/>
    <x v="36"/>
    <x v="0"/>
    <x v="1"/>
    <x v="0"/>
    <n v="55.07"/>
    <n v="9"/>
    <n v="495.63"/>
    <n v="24.781500000000001"/>
    <n v="520.41150000000005"/>
  </r>
  <r>
    <x v="0"/>
    <x v="0"/>
    <x v="1"/>
    <x v="3"/>
    <x v="43"/>
    <x v="2"/>
    <x v="0"/>
    <x v="0"/>
    <n v="15.81"/>
    <n v="10"/>
    <n v="158.1"/>
    <n v="7.9050000000000002"/>
    <n v="166.005"/>
  </r>
  <r>
    <x v="2"/>
    <x v="0"/>
    <x v="1"/>
    <x v="0"/>
    <x v="44"/>
    <x v="1"/>
    <x v="3"/>
    <x v="0"/>
    <n v="75.739999999999995"/>
    <n v="4"/>
    <n v="302.95999999999998"/>
    <n v="15.148"/>
    <n v="318.108"/>
  </r>
  <r>
    <x v="0"/>
    <x v="0"/>
    <x v="1"/>
    <x v="0"/>
    <x v="45"/>
    <x v="1"/>
    <x v="6"/>
    <x v="1"/>
    <n v="15.87"/>
    <n v="10"/>
    <n v="158.69999999999999"/>
    <n v="7.9349999999999996"/>
    <n v="166.63499999999999"/>
  </r>
  <r>
    <x v="1"/>
    <x v="1"/>
    <x v="0"/>
    <x v="0"/>
    <x v="34"/>
    <x v="0"/>
    <x v="2"/>
    <x v="0"/>
    <n v="33.47"/>
    <n v="2"/>
    <n v="66.94"/>
    <n v="3.347"/>
    <n v="70.287000000000006"/>
  </r>
  <r>
    <x v="2"/>
    <x v="0"/>
    <x v="0"/>
    <x v="5"/>
    <x v="27"/>
    <x v="0"/>
    <x v="1"/>
    <x v="0"/>
    <n v="97.61"/>
    <n v="6"/>
    <n v="585.66"/>
    <n v="29.283000000000001"/>
    <n v="614.94299999999998"/>
  </r>
  <r>
    <x v="0"/>
    <x v="1"/>
    <x v="1"/>
    <x v="3"/>
    <x v="46"/>
    <x v="1"/>
    <x v="6"/>
    <x v="1"/>
    <n v="78.77"/>
    <n v="10"/>
    <n v="787.7"/>
    <n v="39.384999999999998"/>
    <n v="827.08500000000004"/>
  </r>
  <r>
    <x v="0"/>
    <x v="0"/>
    <x v="0"/>
    <x v="0"/>
    <x v="30"/>
    <x v="1"/>
    <x v="5"/>
    <x v="2"/>
    <n v="18.329999999999998"/>
    <n v="1"/>
    <n v="18.329999999999998"/>
    <n v="0.91649999999999998"/>
    <n v="19.246500000000001"/>
  </r>
  <r>
    <x v="1"/>
    <x v="1"/>
    <x v="1"/>
    <x v="4"/>
    <x v="47"/>
    <x v="2"/>
    <x v="1"/>
    <x v="0"/>
    <n v="89.48"/>
    <n v="10"/>
    <n v="894.8"/>
    <n v="44.74"/>
    <n v="939.54"/>
  </r>
  <r>
    <x v="1"/>
    <x v="1"/>
    <x v="1"/>
    <x v="5"/>
    <x v="48"/>
    <x v="1"/>
    <x v="6"/>
    <x v="1"/>
    <n v="62.12"/>
    <n v="10"/>
    <n v="621.20000000000005"/>
    <n v="31.06"/>
    <n v="652.26"/>
  </r>
  <r>
    <x v="2"/>
    <x v="0"/>
    <x v="0"/>
    <x v="4"/>
    <x v="19"/>
    <x v="0"/>
    <x v="5"/>
    <x v="2"/>
    <n v="48.52"/>
    <n v="3"/>
    <n v="145.56"/>
    <n v="7.2779999999999996"/>
    <n v="152.83799999999999"/>
  </r>
  <r>
    <x v="1"/>
    <x v="1"/>
    <x v="0"/>
    <x v="1"/>
    <x v="11"/>
    <x v="1"/>
    <x v="0"/>
    <x v="0"/>
    <n v="75.91"/>
    <n v="6"/>
    <n v="455.46"/>
    <n v="22.773"/>
    <n v="478.233"/>
  </r>
  <r>
    <x v="0"/>
    <x v="1"/>
    <x v="1"/>
    <x v="2"/>
    <x v="49"/>
    <x v="0"/>
    <x v="0"/>
    <x v="0"/>
    <n v="74.67"/>
    <n v="9"/>
    <n v="672.03"/>
    <n v="33.601500000000001"/>
    <n v="705.63149999999996"/>
  </r>
  <r>
    <x v="1"/>
    <x v="1"/>
    <x v="0"/>
    <x v="1"/>
    <x v="50"/>
    <x v="2"/>
    <x v="4"/>
    <x v="1"/>
    <n v="41.65"/>
    <n v="10"/>
    <n v="416.5"/>
    <n v="20.824999999999999"/>
    <n v="437.32499999999999"/>
  </r>
  <r>
    <x v="1"/>
    <x v="0"/>
    <x v="1"/>
    <x v="5"/>
    <x v="51"/>
    <x v="2"/>
    <x v="0"/>
    <x v="0"/>
    <n v="49.04"/>
    <n v="9"/>
    <n v="441.36"/>
    <n v="22.068000000000001"/>
    <n v="463.428"/>
  </r>
  <r>
    <x v="0"/>
    <x v="0"/>
    <x v="0"/>
    <x v="5"/>
    <x v="52"/>
    <x v="2"/>
    <x v="6"/>
    <x v="1"/>
    <n v="20.010000000000002"/>
    <n v="9"/>
    <n v="180.09"/>
    <n v="9.0045000000000002"/>
    <n v="189.09450000000001"/>
  </r>
  <r>
    <x v="1"/>
    <x v="0"/>
    <x v="0"/>
    <x v="4"/>
    <x v="19"/>
    <x v="0"/>
    <x v="2"/>
    <x v="0"/>
    <n v="78.31"/>
    <n v="10"/>
    <n v="783.1"/>
    <n v="39.155000000000001"/>
    <n v="822.255"/>
  </r>
  <r>
    <x v="1"/>
    <x v="1"/>
    <x v="0"/>
    <x v="0"/>
    <x v="49"/>
    <x v="1"/>
    <x v="6"/>
    <x v="1"/>
    <n v="20.38"/>
    <n v="5"/>
    <n v="101.9"/>
    <n v="5.0949999999999998"/>
    <n v="106.995"/>
  </r>
  <r>
    <x v="1"/>
    <x v="1"/>
    <x v="0"/>
    <x v="0"/>
    <x v="18"/>
    <x v="2"/>
    <x v="6"/>
    <x v="1"/>
    <n v="99.19"/>
    <n v="6"/>
    <n v="595.14"/>
    <n v="29.757000000000001"/>
    <n v="624.89700000000005"/>
  </r>
  <r>
    <x v="2"/>
    <x v="1"/>
    <x v="0"/>
    <x v="4"/>
    <x v="53"/>
    <x v="0"/>
    <x v="6"/>
    <x v="1"/>
    <n v="96.68"/>
    <n v="3"/>
    <n v="290.04000000000002"/>
    <n v="14.502000000000001"/>
    <n v="304.54199999999997"/>
  </r>
  <r>
    <x v="1"/>
    <x v="1"/>
    <x v="1"/>
    <x v="4"/>
    <x v="54"/>
    <x v="0"/>
    <x v="2"/>
    <x v="0"/>
    <n v="19.25"/>
    <n v="8"/>
    <n v="154"/>
    <n v="7.7"/>
    <n v="161.69999999999999"/>
  </r>
  <r>
    <x v="1"/>
    <x v="0"/>
    <x v="0"/>
    <x v="4"/>
    <x v="55"/>
    <x v="2"/>
    <x v="3"/>
    <x v="0"/>
    <n v="80.36"/>
    <n v="4"/>
    <n v="321.44"/>
    <n v="16.071999999999999"/>
    <n v="337.512"/>
  </r>
  <r>
    <x v="1"/>
    <x v="0"/>
    <x v="1"/>
    <x v="3"/>
    <x v="11"/>
    <x v="1"/>
    <x v="2"/>
    <x v="0"/>
    <n v="48.91"/>
    <n v="5"/>
    <n v="244.55"/>
    <n v="12.227499999999999"/>
    <n v="256.77749999999997"/>
  </r>
  <r>
    <x v="1"/>
    <x v="1"/>
    <x v="0"/>
    <x v="3"/>
    <x v="19"/>
    <x v="0"/>
    <x v="5"/>
    <x v="2"/>
    <n v="83.06"/>
    <n v="7"/>
    <n v="581.41999999999996"/>
    <n v="29.071000000000002"/>
    <n v="610.49099999999999"/>
  </r>
  <r>
    <x v="1"/>
    <x v="1"/>
    <x v="1"/>
    <x v="5"/>
    <x v="5"/>
    <x v="1"/>
    <x v="1"/>
    <x v="0"/>
    <n v="76.52"/>
    <n v="5"/>
    <n v="382.6"/>
    <n v="19.13"/>
    <n v="401.73"/>
  </r>
  <r>
    <x v="0"/>
    <x v="0"/>
    <x v="1"/>
    <x v="4"/>
    <x v="39"/>
    <x v="2"/>
    <x v="2"/>
    <x v="0"/>
    <n v="49.38"/>
    <n v="7"/>
    <n v="345.66"/>
    <n v="17.283000000000001"/>
    <n v="362.94299999999998"/>
  </r>
  <r>
    <x v="0"/>
    <x v="1"/>
    <x v="1"/>
    <x v="3"/>
    <x v="56"/>
    <x v="1"/>
    <x v="6"/>
    <x v="1"/>
    <n v="42.47"/>
    <n v="1"/>
    <n v="42.47"/>
    <n v="2.1234999999999999"/>
    <n v="44.593499999999999"/>
  </r>
  <r>
    <x v="2"/>
    <x v="1"/>
    <x v="0"/>
    <x v="0"/>
    <x v="33"/>
    <x v="1"/>
    <x v="6"/>
    <x v="1"/>
    <n v="76.989999999999995"/>
    <n v="6"/>
    <n v="461.94"/>
    <n v="23.097000000000001"/>
    <n v="485.03699999999998"/>
  </r>
  <r>
    <x v="1"/>
    <x v="0"/>
    <x v="0"/>
    <x v="2"/>
    <x v="54"/>
    <x v="1"/>
    <x v="2"/>
    <x v="0"/>
    <n v="47.38"/>
    <n v="4"/>
    <n v="189.52"/>
    <n v="9.4760000000000009"/>
    <n v="198.99600000000001"/>
  </r>
  <r>
    <x v="1"/>
    <x v="1"/>
    <x v="0"/>
    <x v="3"/>
    <x v="53"/>
    <x v="0"/>
    <x v="3"/>
    <x v="0"/>
    <n v="44.86"/>
    <n v="10"/>
    <n v="448.6"/>
    <n v="22.43"/>
    <n v="471.03"/>
  </r>
  <r>
    <x v="0"/>
    <x v="0"/>
    <x v="0"/>
    <x v="3"/>
    <x v="8"/>
    <x v="0"/>
    <x v="4"/>
    <x v="1"/>
    <n v="21.98"/>
    <n v="7"/>
    <n v="153.86000000000001"/>
    <n v="7.6929999999999996"/>
    <n v="161.553"/>
  </r>
  <r>
    <x v="2"/>
    <x v="0"/>
    <x v="1"/>
    <x v="0"/>
    <x v="41"/>
    <x v="2"/>
    <x v="0"/>
    <x v="0"/>
    <n v="64.36"/>
    <n v="9"/>
    <n v="579.24"/>
    <n v="28.962"/>
    <n v="608.202"/>
  </r>
  <r>
    <x v="1"/>
    <x v="1"/>
    <x v="1"/>
    <x v="0"/>
    <x v="10"/>
    <x v="2"/>
    <x v="2"/>
    <x v="0"/>
    <n v="89.75"/>
    <n v="1"/>
    <n v="89.75"/>
    <n v="4.4874999999999998"/>
    <n v="94.237499999999997"/>
  </r>
  <r>
    <x v="0"/>
    <x v="1"/>
    <x v="1"/>
    <x v="1"/>
    <x v="1"/>
    <x v="0"/>
    <x v="2"/>
    <x v="0"/>
    <n v="97.16"/>
    <n v="1"/>
    <n v="97.16"/>
    <n v="4.8579999999999997"/>
    <n v="102.018"/>
  </r>
  <r>
    <x v="2"/>
    <x v="1"/>
    <x v="1"/>
    <x v="0"/>
    <x v="14"/>
    <x v="0"/>
    <x v="4"/>
    <x v="1"/>
    <n v="87.87"/>
    <n v="10"/>
    <n v="878.7"/>
    <n v="43.935000000000002"/>
    <n v="922.63499999999999"/>
  </r>
  <r>
    <x v="1"/>
    <x v="1"/>
    <x v="0"/>
    <x v="1"/>
    <x v="57"/>
    <x v="1"/>
    <x v="5"/>
    <x v="2"/>
    <n v="12.45"/>
    <n v="6"/>
    <n v="74.7"/>
    <n v="3.7349999999999999"/>
    <n v="78.435000000000002"/>
  </r>
  <r>
    <x v="0"/>
    <x v="1"/>
    <x v="1"/>
    <x v="4"/>
    <x v="28"/>
    <x v="0"/>
    <x v="0"/>
    <x v="0"/>
    <n v="52.75"/>
    <n v="3"/>
    <n v="158.25"/>
    <n v="7.9124999999999996"/>
    <n v="166.16249999999999"/>
  </r>
  <r>
    <x v="2"/>
    <x v="1"/>
    <x v="1"/>
    <x v="2"/>
    <x v="19"/>
    <x v="1"/>
    <x v="2"/>
    <x v="0"/>
    <n v="82.7"/>
    <n v="6"/>
    <n v="496.2"/>
    <n v="24.81"/>
    <n v="521.01"/>
  </r>
  <r>
    <x v="1"/>
    <x v="0"/>
    <x v="1"/>
    <x v="5"/>
    <x v="58"/>
    <x v="1"/>
    <x v="5"/>
    <x v="2"/>
    <n v="48.71"/>
    <n v="1"/>
    <n v="48.71"/>
    <n v="2.4355000000000002"/>
    <n v="51.145499999999998"/>
  </r>
  <r>
    <x v="1"/>
    <x v="1"/>
    <x v="1"/>
    <x v="5"/>
    <x v="59"/>
    <x v="1"/>
    <x v="2"/>
    <x v="0"/>
    <n v="78.55"/>
    <n v="9"/>
    <n v="706.95"/>
    <n v="35.347499999999997"/>
    <n v="742.29750000000001"/>
  </r>
  <r>
    <x v="1"/>
    <x v="1"/>
    <x v="0"/>
    <x v="1"/>
    <x v="60"/>
    <x v="1"/>
    <x v="4"/>
    <x v="1"/>
    <n v="23.07"/>
    <n v="9"/>
    <n v="207.63"/>
    <n v="10.381500000000001"/>
    <n v="218.01150000000001"/>
  </r>
  <r>
    <x v="0"/>
    <x v="1"/>
    <x v="1"/>
    <x v="4"/>
    <x v="61"/>
    <x v="1"/>
    <x v="1"/>
    <x v="0"/>
    <n v="58.26"/>
    <n v="6"/>
    <n v="349.56"/>
    <n v="17.478000000000002"/>
    <n v="367.03800000000001"/>
  </r>
  <r>
    <x v="2"/>
    <x v="1"/>
    <x v="1"/>
    <x v="0"/>
    <x v="35"/>
    <x v="1"/>
    <x v="3"/>
    <x v="0"/>
    <n v="30.35"/>
    <n v="7"/>
    <n v="212.45"/>
    <n v="10.6225"/>
    <n v="223.07249999999999"/>
  </r>
  <r>
    <x v="0"/>
    <x v="0"/>
    <x v="1"/>
    <x v="1"/>
    <x v="52"/>
    <x v="0"/>
    <x v="2"/>
    <x v="0"/>
    <n v="88.67"/>
    <n v="10"/>
    <n v="886.7"/>
    <n v="44.335000000000001"/>
    <n v="931.03499999999997"/>
  </r>
  <r>
    <x v="1"/>
    <x v="1"/>
    <x v="1"/>
    <x v="5"/>
    <x v="0"/>
    <x v="2"/>
    <x v="3"/>
    <x v="0"/>
    <n v="27.38"/>
    <n v="6"/>
    <n v="164.28"/>
    <n v="8.2140000000000004"/>
    <n v="172.494"/>
  </r>
  <r>
    <x v="0"/>
    <x v="1"/>
    <x v="1"/>
    <x v="3"/>
    <x v="23"/>
    <x v="1"/>
    <x v="2"/>
    <x v="0"/>
    <n v="62.13"/>
    <n v="6"/>
    <n v="372.78"/>
    <n v="18.638999999999999"/>
    <n v="391.41899999999998"/>
  </r>
  <r>
    <x v="1"/>
    <x v="1"/>
    <x v="0"/>
    <x v="4"/>
    <x v="62"/>
    <x v="1"/>
    <x v="5"/>
    <x v="2"/>
    <n v="33.979999999999997"/>
    <n v="9"/>
    <n v="305.82"/>
    <n v="15.291"/>
    <n v="321.11099999999999"/>
  </r>
  <r>
    <x v="1"/>
    <x v="0"/>
    <x v="1"/>
    <x v="1"/>
    <x v="2"/>
    <x v="1"/>
    <x v="0"/>
    <x v="0"/>
    <n v="81.97"/>
    <n v="10"/>
    <n v="819.7"/>
    <n v="40.984999999999999"/>
    <n v="860.68499999999995"/>
  </r>
  <r>
    <x v="2"/>
    <x v="0"/>
    <x v="0"/>
    <x v="3"/>
    <x v="63"/>
    <x v="0"/>
    <x v="4"/>
    <x v="1"/>
    <n v="16.489999999999998"/>
    <n v="2"/>
    <n v="32.979999999999997"/>
    <n v="1.649"/>
    <n v="34.628999999999998"/>
  </r>
  <r>
    <x v="1"/>
    <x v="0"/>
    <x v="0"/>
    <x v="0"/>
    <x v="63"/>
    <x v="2"/>
    <x v="3"/>
    <x v="0"/>
    <n v="98.21"/>
    <n v="3"/>
    <n v="294.63"/>
    <n v="14.7315"/>
    <n v="309.36149999999998"/>
  </r>
  <r>
    <x v="2"/>
    <x v="1"/>
    <x v="0"/>
    <x v="5"/>
    <x v="42"/>
    <x v="1"/>
    <x v="3"/>
    <x v="0"/>
    <n v="72.84"/>
    <n v="7"/>
    <n v="509.88"/>
    <n v="25.494"/>
    <n v="535.37400000000002"/>
  </r>
  <r>
    <x v="0"/>
    <x v="0"/>
    <x v="1"/>
    <x v="2"/>
    <x v="64"/>
    <x v="0"/>
    <x v="5"/>
    <x v="2"/>
    <n v="58.07"/>
    <n v="9"/>
    <n v="522.63"/>
    <n v="26.131499999999999"/>
    <n v="548.76149999999996"/>
  </r>
  <r>
    <x v="1"/>
    <x v="0"/>
    <x v="0"/>
    <x v="2"/>
    <x v="60"/>
    <x v="2"/>
    <x v="1"/>
    <x v="0"/>
    <n v="80.790000000000006"/>
    <n v="9"/>
    <n v="727.11"/>
    <n v="36.355499999999999"/>
    <n v="763.46550000000002"/>
  </r>
  <r>
    <x v="1"/>
    <x v="1"/>
    <x v="0"/>
    <x v="5"/>
    <x v="22"/>
    <x v="2"/>
    <x v="2"/>
    <x v="0"/>
    <n v="27.02"/>
    <n v="3"/>
    <n v="81.06"/>
    <n v="4.0529999999999999"/>
    <n v="85.113"/>
  </r>
  <r>
    <x v="2"/>
    <x v="0"/>
    <x v="1"/>
    <x v="5"/>
    <x v="19"/>
    <x v="0"/>
    <x v="4"/>
    <x v="1"/>
    <n v="21.94"/>
    <n v="5"/>
    <n v="109.7"/>
    <n v="5.4850000000000003"/>
    <n v="115.185"/>
  </r>
  <r>
    <x v="2"/>
    <x v="0"/>
    <x v="1"/>
    <x v="5"/>
    <x v="65"/>
    <x v="0"/>
    <x v="4"/>
    <x v="1"/>
    <n v="51.36"/>
    <n v="1"/>
    <n v="51.36"/>
    <n v="2.5680000000000001"/>
    <n v="53.927999999999997"/>
  </r>
  <r>
    <x v="0"/>
    <x v="1"/>
    <x v="0"/>
    <x v="4"/>
    <x v="30"/>
    <x v="0"/>
    <x v="6"/>
    <x v="1"/>
    <n v="10.96"/>
    <n v="10"/>
    <n v="109.6"/>
    <n v="5.48"/>
    <n v="115.08"/>
  </r>
  <r>
    <x v="2"/>
    <x v="1"/>
    <x v="1"/>
    <x v="2"/>
    <x v="40"/>
    <x v="0"/>
    <x v="5"/>
    <x v="2"/>
    <n v="53.44"/>
    <n v="2"/>
    <n v="106.88"/>
    <n v="5.3440000000000003"/>
    <n v="112.224"/>
  </r>
  <r>
    <x v="0"/>
    <x v="1"/>
    <x v="0"/>
    <x v="1"/>
    <x v="44"/>
    <x v="2"/>
    <x v="4"/>
    <x v="1"/>
    <n v="99.56"/>
    <n v="8"/>
    <n v="796.48"/>
    <n v="39.823999999999998"/>
    <n v="836.30399999999997"/>
  </r>
  <r>
    <x v="1"/>
    <x v="0"/>
    <x v="1"/>
    <x v="3"/>
    <x v="52"/>
    <x v="2"/>
    <x v="2"/>
    <x v="0"/>
    <n v="57.12"/>
    <n v="7"/>
    <n v="399.84"/>
    <n v="19.992000000000001"/>
    <n v="419.83199999999999"/>
  </r>
  <r>
    <x v="2"/>
    <x v="0"/>
    <x v="1"/>
    <x v="3"/>
    <x v="11"/>
    <x v="2"/>
    <x v="5"/>
    <x v="2"/>
    <n v="99.96"/>
    <n v="9"/>
    <n v="899.64"/>
    <n v="44.981999999999999"/>
    <n v="944.62199999999996"/>
  </r>
  <r>
    <x v="1"/>
    <x v="0"/>
    <x v="1"/>
    <x v="2"/>
    <x v="45"/>
    <x v="2"/>
    <x v="4"/>
    <x v="1"/>
    <n v="63.91"/>
    <n v="8"/>
    <n v="511.28"/>
    <n v="25.564"/>
    <n v="536.84400000000005"/>
  </r>
  <r>
    <x v="2"/>
    <x v="0"/>
    <x v="0"/>
    <x v="5"/>
    <x v="11"/>
    <x v="0"/>
    <x v="2"/>
    <x v="0"/>
    <n v="56.47"/>
    <n v="8"/>
    <n v="451.76"/>
    <n v="22.588000000000001"/>
    <n v="474.34800000000001"/>
  </r>
  <r>
    <x v="0"/>
    <x v="1"/>
    <x v="0"/>
    <x v="2"/>
    <x v="24"/>
    <x v="2"/>
    <x v="4"/>
    <x v="1"/>
    <n v="93.69"/>
    <n v="7"/>
    <n v="655.83"/>
    <n v="32.791499999999999"/>
    <n v="688.62149999999997"/>
  </r>
  <r>
    <x v="0"/>
    <x v="1"/>
    <x v="0"/>
    <x v="3"/>
    <x v="3"/>
    <x v="1"/>
    <x v="0"/>
    <x v="0"/>
    <n v="32.25"/>
    <n v="5"/>
    <n v="161.25"/>
    <n v="8.0625"/>
    <n v="169.3125"/>
  </r>
  <r>
    <x v="1"/>
    <x v="1"/>
    <x v="0"/>
    <x v="5"/>
    <x v="66"/>
    <x v="2"/>
    <x v="6"/>
    <x v="1"/>
    <n v="31.73"/>
    <n v="9"/>
    <n v="285.57"/>
    <n v="14.278499999999999"/>
    <n v="299.8485"/>
  </r>
  <r>
    <x v="1"/>
    <x v="0"/>
    <x v="0"/>
    <x v="4"/>
    <x v="66"/>
    <x v="0"/>
    <x v="0"/>
    <x v="0"/>
    <n v="68.540000000000006"/>
    <n v="8"/>
    <n v="548.32000000000005"/>
    <n v="27.416"/>
    <n v="575.73599999999999"/>
  </r>
  <r>
    <x v="2"/>
    <x v="1"/>
    <x v="0"/>
    <x v="3"/>
    <x v="4"/>
    <x v="0"/>
    <x v="2"/>
    <x v="0"/>
    <n v="90.28"/>
    <n v="9"/>
    <n v="812.52"/>
    <n v="40.625999999999998"/>
    <n v="853.14599999999996"/>
  </r>
  <r>
    <x v="2"/>
    <x v="1"/>
    <x v="0"/>
    <x v="5"/>
    <x v="25"/>
    <x v="1"/>
    <x v="3"/>
    <x v="0"/>
    <n v="39.619999999999997"/>
    <n v="7"/>
    <n v="277.33999999999997"/>
    <n v="13.867000000000001"/>
    <n v="291.20699999999999"/>
  </r>
  <r>
    <x v="0"/>
    <x v="0"/>
    <x v="0"/>
    <x v="3"/>
    <x v="43"/>
    <x v="1"/>
    <x v="3"/>
    <x v="0"/>
    <n v="92.13"/>
    <n v="6"/>
    <n v="552.78"/>
    <n v="27.638999999999999"/>
    <n v="580.41899999999998"/>
  </r>
  <r>
    <x v="2"/>
    <x v="1"/>
    <x v="0"/>
    <x v="3"/>
    <x v="34"/>
    <x v="1"/>
    <x v="2"/>
    <x v="0"/>
    <n v="34.840000000000003"/>
    <n v="4"/>
    <n v="139.36000000000001"/>
    <n v="6.968"/>
    <n v="146.328"/>
  </r>
  <r>
    <x v="2"/>
    <x v="0"/>
    <x v="1"/>
    <x v="1"/>
    <x v="21"/>
    <x v="2"/>
    <x v="0"/>
    <x v="0"/>
    <n v="87.45"/>
    <n v="6"/>
    <n v="524.70000000000005"/>
    <n v="26.234999999999999"/>
    <n v="550.93499999999995"/>
  </r>
  <r>
    <x v="1"/>
    <x v="1"/>
    <x v="0"/>
    <x v="0"/>
    <x v="1"/>
    <x v="0"/>
    <x v="4"/>
    <x v="1"/>
    <n v="81.3"/>
    <n v="6"/>
    <n v="487.8"/>
    <n v="24.39"/>
    <n v="512.19000000000005"/>
  </r>
  <r>
    <x v="1"/>
    <x v="1"/>
    <x v="1"/>
    <x v="5"/>
    <x v="67"/>
    <x v="1"/>
    <x v="6"/>
    <x v="1"/>
    <n v="90.22"/>
    <n v="3"/>
    <n v="270.66000000000003"/>
    <n v="13.532999999999999"/>
    <n v="284.19299999999998"/>
  </r>
  <r>
    <x v="0"/>
    <x v="1"/>
    <x v="0"/>
    <x v="1"/>
    <x v="68"/>
    <x v="2"/>
    <x v="0"/>
    <x v="0"/>
    <n v="26.31"/>
    <n v="5"/>
    <n v="131.55000000000001"/>
    <n v="6.5774999999999997"/>
    <n v="138.1275"/>
  </r>
  <r>
    <x v="0"/>
    <x v="0"/>
    <x v="0"/>
    <x v="2"/>
    <x v="67"/>
    <x v="1"/>
    <x v="1"/>
    <x v="0"/>
    <n v="34.42"/>
    <n v="6"/>
    <n v="206.52"/>
    <n v="10.326000000000001"/>
    <n v="216.846"/>
  </r>
  <r>
    <x v="2"/>
    <x v="1"/>
    <x v="1"/>
    <x v="3"/>
    <x v="69"/>
    <x v="1"/>
    <x v="3"/>
    <x v="0"/>
    <n v="51.91"/>
    <n v="10"/>
    <n v="519.1"/>
    <n v="25.954999999999998"/>
    <n v="545.05499999999995"/>
  </r>
  <r>
    <x v="0"/>
    <x v="1"/>
    <x v="1"/>
    <x v="3"/>
    <x v="32"/>
    <x v="0"/>
    <x v="0"/>
    <x v="0"/>
    <n v="72.5"/>
    <n v="8"/>
    <n v="580"/>
    <n v="29"/>
    <n v="609"/>
  </r>
  <r>
    <x v="1"/>
    <x v="0"/>
    <x v="0"/>
    <x v="3"/>
    <x v="54"/>
    <x v="2"/>
    <x v="4"/>
    <x v="1"/>
    <n v="89.8"/>
    <n v="10"/>
    <n v="898"/>
    <n v="44.9"/>
    <n v="942.9"/>
  </r>
  <r>
    <x v="1"/>
    <x v="0"/>
    <x v="1"/>
    <x v="0"/>
    <x v="25"/>
    <x v="1"/>
    <x v="3"/>
    <x v="0"/>
    <n v="90.5"/>
    <n v="10"/>
    <n v="905"/>
    <n v="45.25"/>
    <n v="950.25"/>
  </r>
  <r>
    <x v="1"/>
    <x v="0"/>
    <x v="0"/>
    <x v="0"/>
    <x v="63"/>
    <x v="1"/>
    <x v="0"/>
    <x v="0"/>
    <n v="68.599999999999994"/>
    <n v="10"/>
    <n v="686"/>
    <n v="34.299999999999997"/>
    <n v="720.3"/>
  </r>
  <r>
    <x v="1"/>
    <x v="0"/>
    <x v="0"/>
    <x v="4"/>
    <x v="70"/>
    <x v="2"/>
    <x v="3"/>
    <x v="0"/>
    <n v="30.41"/>
    <n v="1"/>
    <n v="30.41"/>
    <n v="1.5205"/>
    <n v="31.930499999999999"/>
  </r>
  <r>
    <x v="0"/>
    <x v="1"/>
    <x v="0"/>
    <x v="2"/>
    <x v="18"/>
    <x v="0"/>
    <x v="3"/>
    <x v="0"/>
    <n v="77.95"/>
    <n v="6"/>
    <n v="467.7"/>
    <n v="23.385000000000002"/>
    <n v="491.08499999999998"/>
  </r>
  <r>
    <x v="1"/>
    <x v="1"/>
    <x v="0"/>
    <x v="0"/>
    <x v="1"/>
    <x v="2"/>
    <x v="1"/>
    <x v="0"/>
    <n v="46.26"/>
    <n v="6"/>
    <n v="277.56"/>
    <n v="13.878"/>
    <n v="291.43799999999999"/>
  </r>
  <r>
    <x v="0"/>
    <x v="0"/>
    <x v="0"/>
    <x v="5"/>
    <x v="34"/>
    <x v="0"/>
    <x v="0"/>
    <x v="0"/>
    <n v="30.14"/>
    <n v="10"/>
    <n v="301.39999999999998"/>
    <n v="15.07"/>
    <n v="316.47000000000003"/>
  </r>
  <r>
    <x v="1"/>
    <x v="1"/>
    <x v="1"/>
    <x v="0"/>
    <x v="35"/>
    <x v="2"/>
    <x v="6"/>
    <x v="1"/>
    <n v="66.14"/>
    <n v="4"/>
    <n v="264.56"/>
    <n v="13.228"/>
    <n v="277.78800000000001"/>
  </r>
  <r>
    <x v="2"/>
    <x v="0"/>
    <x v="1"/>
    <x v="2"/>
    <x v="43"/>
    <x v="2"/>
    <x v="6"/>
    <x v="1"/>
    <n v="71.86"/>
    <n v="8"/>
    <n v="574.88"/>
    <n v="28.744"/>
    <n v="603.62400000000002"/>
  </r>
  <r>
    <x v="0"/>
    <x v="1"/>
    <x v="1"/>
    <x v="0"/>
    <x v="39"/>
    <x v="2"/>
    <x v="4"/>
    <x v="1"/>
    <n v="32.46"/>
    <n v="8"/>
    <n v="259.68"/>
    <n v="12.984"/>
    <n v="272.66399999999999"/>
  </r>
  <r>
    <x v="2"/>
    <x v="0"/>
    <x v="0"/>
    <x v="5"/>
    <x v="28"/>
    <x v="2"/>
    <x v="4"/>
    <x v="1"/>
    <n v="91.54"/>
    <n v="4"/>
    <n v="366.16"/>
    <n v="18.308"/>
    <n v="384.46800000000002"/>
  </r>
  <r>
    <x v="1"/>
    <x v="0"/>
    <x v="1"/>
    <x v="3"/>
    <x v="16"/>
    <x v="2"/>
    <x v="2"/>
    <x v="0"/>
    <n v="34.56"/>
    <n v="7"/>
    <n v="241.92"/>
    <n v="12.096"/>
    <n v="254.01599999999999"/>
  </r>
  <r>
    <x v="0"/>
    <x v="1"/>
    <x v="1"/>
    <x v="5"/>
    <x v="71"/>
    <x v="2"/>
    <x v="2"/>
    <x v="0"/>
    <n v="83.24"/>
    <n v="9"/>
    <n v="749.16"/>
    <n v="37.457999999999998"/>
    <n v="786.61800000000005"/>
  </r>
  <r>
    <x v="1"/>
    <x v="1"/>
    <x v="0"/>
    <x v="4"/>
    <x v="13"/>
    <x v="0"/>
    <x v="1"/>
    <x v="0"/>
    <n v="16.48"/>
    <n v="6"/>
    <n v="98.88"/>
    <n v="4.944"/>
    <n v="103.824"/>
  </r>
  <r>
    <x v="1"/>
    <x v="1"/>
    <x v="0"/>
    <x v="3"/>
    <x v="26"/>
    <x v="1"/>
    <x v="0"/>
    <x v="0"/>
    <n v="80.97"/>
    <n v="8"/>
    <n v="647.76"/>
    <n v="32.387999999999998"/>
    <n v="680.14800000000002"/>
  </r>
  <r>
    <x v="0"/>
    <x v="0"/>
    <x v="1"/>
    <x v="4"/>
    <x v="9"/>
    <x v="2"/>
    <x v="0"/>
    <x v="0"/>
    <n v="92.29"/>
    <n v="5"/>
    <n v="461.45"/>
    <n v="23.072500000000002"/>
    <n v="484.52249999999998"/>
  </r>
  <r>
    <x v="2"/>
    <x v="0"/>
    <x v="1"/>
    <x v="1"/>
    <x v="72"/>
    <x v="1"/>
    <x v="6"/>
    <x v="1"/>
    <n v="72.17"/>
    <n v="1"/>
    <n v="72.17"/>
    <n v="3.6084999999999998"/>
    <n v="75.778499999999994"/>
  </r>
  <r>
    <x v="2"/>
    <x v="1"/>
    <x v="1"/>
    <x v="2"/>
    <x v="37"/>
    <x v="0"/>
    <x v="1"/>
    <x v="0"/>
    <n v="50.28"/>
    <n v="5"/>
    <n v="251.4"/>
    <n v="12.57"/>
    <n v="263.97000000000003"/>
  </r>
  <r>
    <x v="2"/>
    <x v="0"/>
    <x v="1"/>
    <x v="0"/>
    <x v="73"/>
    <x v="0"/>
    <x v="6"/>
    <x v="1"/>
    <n v="97.22"/>
    <n v="9"/>
    <n v="874.98"/>
    <n v="43.749000000000002"/>
    <n v="918.72900000000004"/>
  </r>
  <r>
    <x v="2"/>
    <x v="1"/>
    <x v="1"/>
    <x v="3"/>
    <x v="39"/>
    <x v="0"/>
    <x v="1"/>
    <x v="0"/>
    <n v="93.39"/>
    <n v="6"/>
    <n v="560.34"/>
    <n v="28.016999999999999"/>
    <n v="588.35699999999997"/>
  </r>
  <r>
    <x v="1"/>
    <x v="1"/>
    <x v="0"/>
    <x v="4"/>
    <x v="64"/>
    <x v="2"/>
    <x v="3"/>
    <x v="0"/>
    <n v="43.18"/>
    <n v="8"/>
    <n v="345.44"/>
    <n v="17.271999999999998"/>
    <n v="362.71199999999999"/>
  </r>
  <r>
    <x v="0"/>
    <x v="1"/>
    <x v="1"/>
    <x v="3"/>
    <x v="6"/>
    <x v="1"/>
    <x v="6"/>
    <x v="1"/>
    <n v="63.69"/>
    <n v="1"/>
    <n v="63.69"/>
    <n v="3.1844999999999999"/>
    <n v="66.874499999999998"/>
  </r>
  <r>
    <x v="0"/>
    <x v="1"/>
    <x v="1"/>
    <x v="4"/>
    <x v="45"/>
    <x v="2"/>
    <x v="2"/>
    <x v="0"/>
    <n v="45.79"/>
    <n v="7"/>
    <n v="320.52999999999997"/>
    <n v="16.026499999999999"/>
    <n v="336.55650000000003"/>
  </r>
  <r>
    <x v="1"/>
    <x v="1"/>
    <x v="1"/>
    <x v="3"/>
    <x v="74"/>
    <x v="0"/>
    <x v="2"/>
    <x v="0"/>
    <n v="76.400000000000006"/>
    <n v="2"/>
    <n v="152.80000000000001"/>
    <n v="7.64"/>
    <n v="160.44"/>
  </r>
  <r>
    <x v="2"/>
    <x v="1"/>
    <x v="1"/>
    <x v="4"/>
    <x v="9"/>
    <x v="2"/>
    <x v="6"/>
    <x v="1"/>
    <n v="39.9"/>
    <n v="10"/>
    <n v="399"/>
    <n v="19.95"/>
    <n v="418.95"/>
  </r>
  <r>
    <x v="2"/>
    <x v="0"/>
    <x v="1"/>
    <x v="0"/>
    <x v="6"/>
    <x v="0"/>
    <x v="6"/>
    <x v="1"/>
    <n v="42.57"/>
    <n v="8"/>
    <n v="340.56"/>
    <n v="17.027999999999999"/>
    <n v="357.58800000000002"/>
  </r>
  <r>
    <x v="1"/>
    <x v="1"/>
    <x v="1"/>
    <x v="2"/>
    <x v="65"/>
    <x v="1"/>
    <x v="4"/>
    <x v="1"/>
    <n v="95.58"/>
    <n v="10"/>
    <n v="955.8"/>
    <n v="47.79"/>
    <n v="1003.59"/>
  </r>
  <r>
    <x v="0"/>
    <x v="1"/>
    <x v="1"/>
    <x v="5"/>
    <x v="4"/>
    <x v="2"/>
    <x v="0"/>
    <x v="0"/>
    <n v="98.98"/>
    <n v="10"/>
    <n v="989.8"/>
    <n v="49.49"/>
    <n v="1039.29"/>
  </r>
  <r>
    <x v="0"/>
    <x v="1"/>
    <x v="1"/>
    <x v="4"/>
    <x v="64"/>
    <x v="1"/>
    <x v="2"/>
    <x v="0"/>
    <n v="51.28"/>
    <n v="6"/>
    <n v="307.68"/>
    <n v="15.384"/>
    <n v="323.06400000000002"/>
  </r>
  <r>
    <x v="0"/>
    <x v="0"/>
    <x v="1"/>
    <x v="3"/>
    <x v="60"/>
    <x v="2"/>
    <x v="0"/>
    <x v="0"/>
    <n v="69.52"/>
    <n v="7"/>
    <n v="486.64"/>
    <n v="24.332000000000001"/>
    <n v="510.97199999999998"/>
  </r>
  <r>
    <x v="0"/>
    <x v="1"/>
    <x v="1"/>
    <x v="0"/>
    <x v="75"/>
    <x v="0"/>
    <x v="6"/>
    <x v="1"/>
    <n v="70.010000000000005"/>
    <n v="5"/>
    <n v="350.05"/>
    <n v="17.502500000000001"/>
    <n v="367.55250000000001"/>
  </r>
  <r>
    <x v="2"/>
    <x v="0"/>
    <x v="1"/>
    <x v="4"/>
    <x v="53"/>
    <x v="2"/>
    <x v="0"/>
    <x v="0"/>
    <n v="80.05"/>
    <n v="5"/>
    <n v="400.25"/>
    <n v="20.012499999999999"/>
    <n v="420.26249999999999"/>
  </r>
  <r>
    <x v="1"/>
    <x v="1"/>
    <x v="1"/>
    <x v="1"/>
    <x v="2"/>
    <x v="1"/>
    <x v="6"/>
    <x v="1"/>
    <n v="20.85"/>
    <n v="8"/>
    <n v="166.8"/>
    <n v="8.34"/>
    <n v="175.14"/>
  </r>
  <r>
    <x v="2"/>
    <x v="0"/>
    <x v="1"/>
    <x v="1"/>
    <x v="64"/>
    <x v="2"/>
    <x v="1"/>
    <x v="0"/>
    <n v="52.89"/>
    <n v="6"/>
    <n v="317.33999999999997"/>
    <n v="15.867000000000001"/>
    <n v="333.20699999999999"/>
  </r>
  <r>
    <x v="2"/>
    <x v="1"/>
    <x v="1"/>
    <x v="4"/>
    <x v="68"/>
    <x v="0"/>
    <x v="0"/>
    <x v="0"/>
    <n v="19.79"/>
    <n v="8"/>
    <n v="158.32"/>
    <n v="7.9160000000000004"/>
    <n v="166.23599999999999"/>
  </r>
  <r>
    <x v="0"/>
    <x v="0"/>
    <x v="1"/>
    <x v="2"/>
    <x v="76"/>
    <x v="0"/>
    <x v="0"/>
    <x v="0"/>
    <n v="33.840000000000003"/>
    <n v="9"/>
    <n v="304.56"/>
    <n v="15.228"/>
    <n v="319.78800000000001"/>
  </r>
  <r>
    <x v="0"/>
    <x v="0"/>
    <x v="1"/>
    <x v="4"/>
    <x v="2"/>
    <x v="2"/>
    <x v="1"/>
    <x v="0"/>
    <n v="22.17"/>
    <n v="8"/>
    <n v="177.36"/>
    <n v="8.8680000000000003"/>
    <n v="186.22800000000001"/>
  </r>
  <r>
    <x v="1"/>
    <x v="1"/>
    <x v="0"/>
    <x v="5"/>
    <x v="77"/>
    <x v="2"/>
    <x v="4"/>
    <x v="1"/>
    <n v="22.51"/>
    <n v="7"/>
    <n v="157.57"/>
    <n v="7.8784999999999998"/>
    <n v="165.4485"/>
  </r>
  <r>
    <x v="0"/>
    <x v="1"/>
    <x v="1"/>
    <x v="4"/>
    <x v="28"/>
    <x v="0"/>
    <x v="5"/>
    <x v="2"/>
    <n v="73.88"/>
    <n v="6"/>
    <n v="443.28"/>
    <n v="22.164000000000001"/>
    <n v="465.44400000000002"/>
  </r>
  <r>
    <x v="1"/>
    <x v="0"/>
    <x v="1"/>
    <x v="0"/>
    <x v="26"/>
    <x v="0"/>
    <x v="1"/>
    <x v="0"/>
    <n v="86.8"/>
    <n v="3"/>
    <n v="260.39999999999998"/>
    <n v="13.02"/>
    <n v="273.42"/>
  </r>
  <r>
    <x v="1"/>
    <x v="1"/>
    <x v="1"/>
    <x v="5"/>
    <x v="57"/>
    <x v="1"/>
    <x v="6"/>
    <x v="1"/>
    <n v="64.260000000000005"/>
    <n v="7"/>
    <n v="449.82"/>
    <n v="22.491"/>
    <n v="472.31099999999998"/>
  </r>
  <r>
    <x v="1"/>
    <x v="0"/>
    <x v="1"/>
    <x v="4"/>
    <x v="54"/>
    <x v="1"/>
    <x v="3"/>
    <x v="0"/>
    <n v="38.47"/>
    <n v="8"/>
    <n v="307.76"/>
    <n v="15.388"/>
    <n v="323.14800000000002"/>
  </r>
  <r>
    <x v="0"/>
    <x v="0"/>
    <x v="1"/>
    <x v="3"/>
    <x v="28"/>
    <x v="0"/>
    <x v="3"/>
    <x v="0"/>
    <n v="15.5"/>
    <n v="10"/>
    <n v="155"/>
    <n v="7.75"/>
    <n v="162.75"/>
  </r>
  <r>
    <x v="1"/>
    <x v="1"/>
    <x v="1"/>
    <x v="0"/>
    <x v="25"/>
    <x v="0"/>
    <x v="6"/>
    <x v="1"/>
    <n v="34.31"/>
    <n v="8"/>
    <n v="274.48"/>
    <n v="13.724"/>
    <n v="288.20400000000001"/>
  </r>
  <r>
    <x v="0"/>
    <x v="1"/>
    <x v="0"/>
    <x v="3"/>
    <x v="31"/>
    <x v="2"/>
    <x v="2"/>
    <x v="0"/>
    <n v="12.34"/>
    <n v="7"/>
    <n v="86.38"/>
    <n v="4.319"/>
    <n v="90.698999999999998"/>
  </r>
  <r>
    <x v="2"/>
    <x v="0"/>
    <x v="1"/>
    <x v="4"/>
    <x v="19"/>
    <x v="0"/>
    <x v="3"/>
    <x v="0"/>
    <n v="18.079999999999998"/>
    <n v="3"/>
    <n v="54.24"/>
    <n v="2.7120000000000002"/>
    <n v="56.951999999999998"/>
  </r>
  <r>
    <x v="2"/>
    <x v="0"/>
    <x v="0"/>
    <x v="2"/>
    <x v="2"/>
    <x v="0"/>
    <x v="3"/>
    <x v="0"/>
    <n v="94.49"/>
    <n v="8"/>
    <n v="755.92"/>
    <n v="37.795999999999999"/>
    <n v="793.71600000000001"/>
  </r>
  <r>
    <x v="2"/>
    <x v="0"/>
    <x v="1"/>
    <x v="2"/>
    <x v="4"/>
    <x v="1"/>
    <x v="2"/>
    <x v="0"/>
    <n v="46.47"/>
    <n v="4"/>
    <n v="185.88"/>
    <n v="9.2940000000000005"/>
    <n v="195.17400000000001"/>
  </r>
  <r>
    <x v="0"/>
    <x v="1"/>
    <x v="1"/>
    <x v="2"/>
    <x v="34"/>
    <x v="0"/>
    <x v="1"/>
    <x v="0"/>
    <n v="74.069999999999993"/>
    <n v="1"/>
    <n v="74.069999999999993"/>
    <n v="3.7035"/>
    <n v="77.773499999999999"/>
  </r>
  <r>
    <x v="1"/>
    <x v="1"/>
    <x v="0"/>
    <x v="2"/>
    <x v="26"/>
    <x v="2"/>
    <x v="6"/>
    <x v="1"/>
    <n v="69.81"/>
    <n v="4"/>
    <n v="279.24"/>
    <n v="13.962"/>
    <n v="293.202"/>
  </r>
  <r>
    <x v="2"/>
    <x v="1"/>
    <x v="0"/>
    <x v="2"/>
    <x v="48"/>
    <x v="2"/>
    <x v="2"/>
    <x v="0"/>
    <n v="77.040000000000006"/>
    <n v="3"/>
    <n v="231.12"/>
    <n v="11.555999999999999"/>
    <n v="242.67599999999999"/>
  </r>
  <r>
    <x v="2"/>
    <x v="1"/>
    <x v="0"/>
    <x v="5"/>
    <x v="15"/>
    <x v="0"/>
    <x v="4"/>
    <x v="1"/>
    <n v="73.52"/>
    <n v="2"/>
    <n v="147.04"/>
    <n v="7.3520000000000003"/>
    <n v="154.392"/>
  </r>
  <r>
    <x v="1"/>
    <x v="1"/>
    <x v="0"/>
    <x v="4"/>
    <x v="32"/>
    <x v="1"/>
    <x v="0"/>
    <x v="0"/>
    <n v="87.8"/>
    <n v="9"/>
    <n v="790.2"/>
    <n v="39.51"/>
    <n v="829.71"/>
  </r>
  <r>
    <x v="2"/>
    <x v="1"/>
    <x v="1"/>
    <x v="2"/>
    <x v="53"/>
    <x v="0"/>
    <x v="6"/>
    <x v="1"/>
    <n v="25.55"/>
    <n v="4"/>
    <n v="102.2"/>
    <n v="5.1100000000000003"/>
    <n v="107.31"/>
  </r>
  <r>
    <x v="0"/>
    <x v="1"/>
    <x v="1"/>
    <x v="1"/>
    <x v="35"/>
    <x v="2"/>
    <x v="1"/>
    <x v="0"/>
    <n v="32.71"/>
    <n v="5"/>
    <n v="163.55000000000001"/>
    <n v="8.1775000000000002"/>
    <n v="171.72749999999999"/>
  </r>
  <r>
    <x v="1"/>
    <x v="0"/>
    <x v="0"/>
    <x v="5"/>
    <x v="50"/>
    <x v="1"/>
    <x v="4"/>
    <x v="1"/>
    <n v="74.290000000000006"/>
    <n v="1"/>
    <n v="74.290000000000006"/>
    <n v="3.7145000000000001"/>
    <n v="78.004499999999993"/>
  </r>
  <r>
    <x v="1"/>
    <x v="0"/>
    <x v="1"/>
    <x v="0"/>
    <x v="58"/>
    <x v="1"/>
    <x v="4"/>
    <x v="1"/>
    <n v="43.7"/>
    <n v="2"/>
    <n v="87.4"/>
    <n v="4.37"/>
    <n v="91.77"/>
  </r>
  <r>
    <x v="0"/>
    <x v="1"/>
    <x v="0"/>
    <x v="2"/>
    <x v="28"/>
    <x v="0"/>
    <x v="6"/>
    <x v="1"/>
    <n v="25.29"/>
    <n v="1"/>
    <n v="25.29"/>
    <n v="1.2645"/>
    <n v="26.554500000000001"/>
  </r>
  <r>
    <x v="1"/>
    <x v="1"/>
    <x v="1"/>
    <x v="0"/>
    <x v="41"/>
    <x v="2"/>
    <x v="3"/>
    <x v="0"/>
    <n v="41.5"/>
    <n v="4"/>
    <n v="166"/>
    <n v="8.3000000000000007"/>
    <n v="174.3"/>
  </r>
  <r>
    <x v="1"/>
    <x v="0"/>
    <x v="0"/>
    <x v="4"/>
    <x v="21"/>
    <x v="2"/>
    <x v="6"/>
    <x v="1"/>
    <n v="71.39"/>
    <n v="5"/>
    <n v="356.95"/>
    <n v="17.8475"/>
    <n v="374.79750000000001"/>
  </r>
  <r>
    <x v="1"/>
    <x v="0"/>
    <x v="0"/>
    <x v="3"/>
    <x v="71"/>
    <x v="2"/>
    <x v="2"/>
    <x v="0"/>
    <n v="19.149999999999999"/>
    <n v="6"/>
    <n v="114.9"/>
    <n v="5.7450000000000001"/>
    <n v="120.645"/>
  </r>
  <r>
    <x v="2"/>
    <x v="0"/>
    <x v="0"/>
    <x v="1"/>
    <x v="20"/>
    <x v="1"/>
    <x v="2"/>
    <x v="0"/>
    <n v="57.49"/>
    <n v="4"/>
    <n v="229.96"/>
    <n v="11.497999999999999"/>
    <n v="241.458"/>
  </r>
  <r>
    <x v="1"/>
    <x v="1"/>
    <x v="1"/>
    <x v="1"/>
    <x v="78"/>
    <x v="1"/>
    <x v="1"/>
    <x v="0"/>
    <n v="61.41"/>
    <n v="7"/>
    <n v="429.87"/>
    <n v="21.493500000000001"/>
    <n v="451.36349999999999"/>
  </r>
  <r>
    <x v="2"/>
    <x v="0"/>
    <x v="1"/>
    <x v="0"/>
    <x v="10"/>
    <x v="0"/>
    <x v="0"/>
    <x v="0"/>
    <n v="25.9"/>
    <n v="10"/>
    <n v="259"/>
    <n v="12.95"/>
    <n v="271.95"/>
  </r>
  <r>
    <x v="2"/>
    <x v="0"/>
    <x v="1"/>
    <x v="2"/>
    <x v="42"/>
    <x v="2"/>
    <x v="4"/>
    <x v="1"/>
    <n v="17.77"/>
    <n v="5"/>
    <n v="88.85"/>
    <n v="4.4424999999999999"/>
    <n v="93.292500000000004"/>
  </r>
  <r>
    <x v="0"/>
    <x v="1"/>
    <x v="0"/>
    <x v="0"/>
    <x v="75"/>
    <x v="0"/>
    <x v="3"/>
    <x v="0"/>
    <n v="23.03"/>
    <n v="9"/>
    <n v="207.27"/>
    <n v="10.3635"/>
    <n v="217.6335"/>
  </r>
  <r>
    <x v="1"/>
    <x v="0"/>
    <x v="0"/>
    <x v="1"/>
    <x v="72"/>
    <x v="2"/>
    <x v="1"/>
    <x v="0"/>
    <n v="66.650000000000006"/>
    <n v="9"/>
    <n v="599.85"/>
    <n v="29.9925"/>
    <n v="629.84249999999997"/>
  </r>
  <r>
    <x v="1"/>
    <x v="0"/>
    <x v="0"/>
    <x v="2"/>
    <x v="79"/>
    <x v="0"/>
    <x v="3"/>
    <x v="0"/>
    <n v="28.53"/>
    <n v="10"/>
    <n v="285.3"/>
    <n v="14.265000000000001"/>
    <n v="299.565"/>
  </r>
  <r>
    <x v="2"/>
    <x v="1"/>
    <x v="0"/>
    <x v="5"/>
    <x v="61"/>
    <x v="0"/>
    <x v="4"/>
    <x v="1"/>
    <n v="30.37"/>
    <n v="3"/>
    <n v="91.11"/>
    <n v="4.5555000000000003"/>
    <n v="95.665499999999994"/>
  </r>
  <r>
    <x v="2"/>
    <x v="1"/>
    <x v="0"/>
    <x v="1"/>
    <x v="22"/>
    <x v="2"/>
    <x v="2"/>
    <x v="0"/>
    <n v="99.73"/>
    <n v="9"/>
    <n v="897.57"/>
    <n v="44.878500000000003"/>
    <n v="942.44849999999997"/>
  </r>
  <r>
    <x v="0"/>
    <x v="1"/>
    <x v="1"/>
    <x v="1"/>
    <x v="25"/>
    <x v="0"/>
    <x v="6"/>
    <x v="1"/>
    <n v="26.23"/>
    <n v="9"/>
    <n v="236.07"/>
    <n v="11.8035"/>
    <n v="247.87350000000001"/>
  </r>
  <r>
    <x v="1"/>
    <x v="1"/>
    <x v="0"/>
    <x v="4"/>
    <x v="65"/>
    <x v="1"/>
    <x v="0"/>
    <x v="0"/>
    <n v="93.26"/>
    <n v="9"/>
    <n v="839.34"/>
    <n v="41.966999999999999"/>
    <n v="881.30700000000002"/>
  </r>
  <r>
    <x v="2"/>
    <x v="1"/>
    <x v="1"/>
    <x v="2"/>
    <x v="80"/>
    <x v="0"/>
    <x v="4"/>
    <x v="1"/>
    <n v="92.36"/>
    <n v="5"/>
    <n v="461.8"/>
    <n v="23.09"/>
    <n v="484.89"/>
  </r>
  <r>
    <x v="2"/>
    <x v="1"/>
    <x v="1"/>
    <x v="3"/>
    <x v="72"/>
    <x v="2"/>
    <x v="5"/>
    <x v="2"/>
    <n v="46.42"/>
    <n v="3"/>
    <n v="139.26"/>
    <n v="6.9630000000000001"/>
    <n v="146.22300000000001"/>
  </r>
  <r>
    <x v="2"/>
    <x v="0"/>
    <x v="0"/>
    <x v="3"/>
    <x v="16"/>
    <x v="1"/>
    <x v="2"/>
    <x v="0"/>
    <n v="29.61"/>
    <n v="7"/>
    <n v="207.27"/>
    <n v="10.3635"/>
    <n v="217.6335"/>
  </r>
  <r>
    <x v="0"/>
    <x v="1"/>
    <x v="1"/>
    <x v="2"/>
    <x v="23"/>
    <x v="2"/>
    <x v="3"/>
    <x v="0"/>
    <n v="18.28"/>
    <n v="1"/>
    <n v="18.28"/>
    <n v="0.91400000000000003"/>
    <n v="19.193999999999999"/>
  </r>
  <r>
    <x v="2"/>
    <x v="1"/>
    <x v="0"/>
    <x v="3"/>
    <x v="62"/>
    <x v="1"/>
    <x v="0"/>
    <x v="0"/>
    <n v="24.77"/>
    <n v="5"/>
    <n v="123.85"/>
    <n v="6.1924999999999999"/>
    <n v="130.04249999999999"/>
  </r>
  <r>
    <x v="0"/>
    <x v="0"/>
    <x v="0"/>
    <x v="1"/>
    <x v="81"/>
    <x v="1"/>
    <x v="6"/>
    <x v="1"/>
    <n v="94.64"/>
    <n v="3"/>
    <n v="283.92"/>
    <n v="14.196"/>
    <n v="298.11599999999999"/>
  </r>
  <r>
    <x v="2"/>
    <x v="1"/>
    <x v="1"/>
    <x v="5"/>
    <x v="12"/>
    <x v="0"/>
    <x v="0"/>
    <x v="0"/>
    <n v="94.87"/>
    <n v="8"/>
    <n v="758.96"/>
    <n v="37.948"/>
    <n v="796.90800000000002"/>
  </r>
  <r>
    <x v="2"/>
    <x v="1"/>
    <x v="0"/>
    <x v="4"/>
    <x v="24"/>
    <x v="2"/>
    <x v="3"/>
    <x v="0"/>
    <n v="57.34"/>
    <n v="3"/>
    <n v="172.02"/>
    <n v="8.6010000000000009"/>
    <n v="180.62100000000001"/>
  </r>
  <r>
    <x v="2"/>
    <x v="1"/>
    <x v="1"/>
    <x v="1"/>
    <x v="82"/>
    <x v="0"/>
    <x v="6"/>
    <x v="1"/>
    <n v="45.35"/>
    <n v="6"/>
    <n v="272.10000000000002"/>
    <n v="13.605"/>
    <n v="285.70499999999998"/>
  </r>
  <r>
    <x v="2"/>
    <x v="1"/>
    <x v="1"/>
    <x v="4"/>
    <x v="43"/>
    <x v="0"/>
    <x v="4"/>
    <x v="1"/>
    <n v="62.08"/>
    <n v="7"/>
    <n v="434.56"/>
    <n v="21.728000000000002"/>
    <n v="456.28800000000001"/>
  </r>
  <r>
    <x v="1"/>
    <x v="1"/>
    <x v="1"/>
    <x v="1"/>
    <x v="21"/>
    <x v="1"/>
    <x v="0"/>
    <x v="0"/>
    <n v="11.81"/>
    <n v="5"/>
    <n v="59.05"/>
    <n v="2.9525000000000001"/>
    <n v="62.002499999999998"/>
  </r>
  <r>
    <x v="1"/>
    <x v="0"/>
    <x v="0"/>
    <x v="5"/>
    <x v="81"/>
    <x v="1"/>
    <x v="3"/>
    <x v="0"/>
    <n v="12.54"/>
    <n v="1"/>
    <n v="12.54"/>
    <n v="0.627"/>
    <n v="13.167"/>
  </r>
  <r>
    <x v="0"/>
    <x v="1"/>
    <x v="1"/>
    <x v="4"/>
    <x v="80"/>
    <x v="1"/>
    <x v="6"/>
    <x v="1"/>
    <n v="43.25"/>
    <n v="2"/>
    <n v="86.5"/>
    <n v="4.3250000000000002"/>
    <n v="90.825000000000003"/>
  </r>
  <r>
    <x v="1"/>
    <x v="0"/>
    <x v="0"/>
    <x v="3"/>
    <x v="83"/>
    <x v="2"/>
    <x v="1"/>
    <x v="0"/>
    <n v="87.16"/>
    <n v="2"/>
    <n v="174.32"/>
    <n v="8.7159999999999993"/>
    <n v="183.036"/>
  </r>
  <r>
    <x v="2"/>
    <x v="0"/>
    <x v="1"/>
    <x v="0"/>
    <x v="53"/>
    <x v="0"/>
    <x v="5"/>
    <x v="2"/>
    <n v="69.37"/>
    <n v="9"/>
    <n v="624.33000000000004"/>
    <n v="31.2165"/>
    <n v="655.54650000000004"/>
  </r>
  <r>
    <x v="1"/>
    <x v="0"/>
    <x v="1"/>
    <x v="1"/>
    <x v="82"/>
    <x v="0"/>
    <x v="1"/>
    <x v="0"/>
    <n v="37.06"/>
    <n v="4"/>
    <n v="148.24"/>
    <n v="7.4119999999999999"/>
    <n v="155.65199999999999"/>
  </r>
  <r>
    <x v="2"/>
    <x v="0"/>
    <x v="0"/>
    <x v="1"/>
    <x v="84"/>
    <x v="1"/>
    <x v="4"/>
    <x v="1"/>
    <n v="90.7"/>
    <n v="6"/>
    <n v="544.20000000000005"/>
    <n v="27.21"/>
    <n v="571.41"/>
  </r>
  <r>
    <x v="0"/>
    <x v="1"/>
    <x v="0"/>
    <x v="2"/>
    <x v="16"/>
    <x v="0"/>
    <x v="2"/>
    <x v="0"/>
    <n v="63.42"/>
    <n v="8"/>
    <n v="507.36"/>
    <n v="25.367999999999999"/>
    <n v="532.72799999999995"/>
  </r>
  <r>
    <x v="2"/>
    <x v="1"/>
    <x v="0"/>
    <x v="5"/>
    <x v="53"/>
    <x v="1"/>
    <x v="2"/>
    <x v="0"/>
    <n v="81.37"/>
    <n v="2"/>
    <n v="162.74"/>
    <n v="8.1370000000000005"/>
    <n v="170.87700000000001"/>
  </r>
  <r>
    <x v="2"/>
    <x v="0"/>
    <x v="0"/>
    <x v="1"/>
    <x v="41"/>
    <x v="2"/>
    <x v="0"/>
    <x v="0"/>
    <n v="10.59"/>
    <n v="3"/>
    <n v="31.77"/>
    <n v="1.5885"/>
    <n v="33.358499999999999"/>
  </r>
  <r>
    <x v="2"/>
    <x v="1"/>
    <x v="0"/>
    <x v="0"/>
    <x v="48"/>
    <x v="1"/>
    <x v="3"/>
    <x v="0"/>
    <n v="84.09"/>
    <n v="9"/>
    <n v="756.81"/>
    <n v="37.840499999999999"/>
    <n v="794.65049999999997"/>
  </r>
  <r>
    <x v="2"/>
    <x v="0"/>
    <x v="1"/>
    <x v="5"/>
    <x v="81"/>
    <x v="1"/>
    <x v="2"/>
    <x v="0"/>
    <n v="73.819999999999993"/>
    <n v="4"/>
    <n v="295.27999999999997"/>
    <n v="14.763999999999999"/>
    <n v="310.04399999999998"/>
  </r>
  <r>
    <x v="0"/>
    <x v="0"/>
    <x v="1"/>
    <x v="0"/>
    <x v="11"/>
    <x v="0"/>
    <x v="2"/>
    <x v="0"/>
    <n v="51.94"/>
    <n v="10"/>
    <n v="519.4"/>
    <n v="25.97"/>
    <n v="545.37"/>
  </r>
  <r>
    <x v="0"/>
    <x v="1"/>
    <x v="0"/>
    <x v="3"/>
    <x v="40"/>
    <x v="0"/>
    <x v="5"/>
    <x v="2"/>
    <n v="93.14"/>
    <n v="2"/>
    <n v="186.28"/>
    <n v="9.3140000000000001"/>
    <n v="195.59399999999999"/>
  </r>
  <r>
    <x v="1"/>
    <x v="1"/>
    <x v="1"/>
    <x v="0"/>
    <x v="26"/>
    <x v="2"/>
    <x v="4"/>
    <x v="1"/>
    <n v="17.41"/>
    <n v="5"/>
    <n v="87.05"/>
    <n v="4.3525"/>
    <n v="91.402500000000003"/>
  </r>
  <r>
    <x v="1"/>
    <x v="0"/>
    <x v="0"/>
    <x v="5"/>
    <x v="19"/>
    <x v="2"/>
    <x v="0"/>
    <x v="0"/>
    <n v="44.22"/>
    <n v="5"/>
    <n v="221.1"/>
    <n v="11.055"/>
    <n v="232.155"/>
  </r>
  <r>
    <x v="2"/>
    <x v="0"/>
    <x v="0"/>
    <x v="1"/>
    <x v="22"/>
    <x v="1"/>
    <x v="5"/>
    <x v="2"/>
    <n v="13.22"/>
    <n v="5"/>
    <n v="66.099999999999994"/>
    <n v="3.3050000000000002"/>
    <n v="69.405000000000001"/>
  </r>
  <r>
    <x v="0"/>
    <x v="1"/>
    <x v="1"/>
    <x v="5"/>
    <x v="83"/>
    <x v="0"/>
    <x v="4"/>
    <x v="1"/>
    <n v="89.69"/>
    <n v="1"/>
    <n v="89.69"/>
    <n v="4.4844999999999997"/>
    <n v="94.174499999999995"/>
  </r>
  <r>
    <x v="0"/>
    <x v="1"/>
    <x v="1"/>
    <x v="4"/>
    <x v="83"/>
    <x v="2"/>
    <x v="6"/>
    <x v="1"/>
    <n v="24.94"/>
    <n v="9"/>
    <n v="224.46"/>
    <n v="11.223000000000001"/>
    <n v="235.68299999999999"/>
  </r>
  <r>
    <x v="0"/>
    <x v="1"/>
    <x v="1"/>
    <x v="0"/>
    <x v="16"/>
    <x v="2"/>
    <x v="6"/>
    <x v="1"/>
    <n v="59.77"/>
    <n v="2"/>
    <n v="119.54"/>
    <n v="5.9770000000000003"/>
    <n v="125.517"/>
  </r>
  <r>
    <x v="1"/>
    <x v="0"/>
    <x v="1"/>
    <x v="5"/>
    <x v="38"/>
    <x v="2"/>
    <x v="6"/>
    <x v="1"/>
    <n v="93.2"/>
    <n v="2"/>
    <n v="186.4"/>
    <n v="9.32"/>
    <n v="195.72"/>
  </r>
  <r>
    <x v="0"/>
    <x v="0"/>
    <x v="1"/>
    <x v="2"/>
    <x v="0"/>
    <x v="1"/>
    <x v="5"/>
    <x v="2"/>
    <n v="62.65"/>
    <n v="4"/>
    <n v="250.6"/>
    <n v="12.53"/>
    <n v="263.13"/>
  </r>
  <r>
    <x v="2"/>
    <x v="1"/>
    <x v="1"/>
    <x v="2"/>
    <x v="30"/>
    <x v="2"/>
    <x v="3"/>
    <x v="0"/>
    <n v="93.87"/>
    <n v="8"/>
    <n v="750.96"/>
    <n v="37.548000000000002"/>
    <n v="788.50800000000004"/>
  </r>
  <r>
    <x v="0"/>
    <x v="0"/>
    <x v="1"/>
    <x v="2"/>
    <x v="17"/>
    <x v="1"/>
    <x v="6"/>
    <x v="1"/>
    <n v="47.59"/>
    <n v="8"/>
    <n v="380.72"/>
    <n v="19.036000000000001"/>
    <n v="399.75599999999997"/>
  </r>
  <r>
    <x v="2"/>
    <x v="0"/>
    <x v="0"/>
    <x v="1"/>
    <x v="57"/>
    <x v="1"/>
    <x v="4"/>
    <x v="1"/>
    <n v="81.400000000000006"/>
    <n v="3"/>
    <n v="244.2"/>
    <n v="12.21"/>
    <n v="256.41000000000003"/>
  </r>
  <r>
    <x v="0"/>
    <x v="0"/>
    <x v="1"/>
    <x v="5"/>
    <x v="54"/>
    <x v="0"/>
    <x v="2"/>
    <x v="0"/>
    <n v="17.940000000000001"/>
    <n v="5"/>
    <n v="89.7"/>
    <n v="4.4850000000000003"/>
    <n v="94.185000000000002"/>
  </r>
  <r>
    <x v="0"/>
    <x v="0"/>
    <x v="1"/>
    <x v="1"/>
    <x v="27"/>
    <x v="2"/>
    <x v="0"/>
    <x v="0"/>
    <n v="77.72"/>
    <n v="4"/>
    <n v="310.88"/>
    <n v="15.544"/>
    <n v="326.42399999999998"/>
  </r>
  <r>
    <x v="2"/>
    <x v="1"/>
    <x v="1"/>
    <x v="4"/>
    <x v="78"/>
    <x v="2"/>
    <x v="5"/>
    <x v="2"/>
    <n v="73.06"/>
    <n v="7"/>
    <n v="511.42"/>
    <n v="25.571000000000002"/>
    <n v="536.99099999999999"/>
  </r>
  <r>
    <x v="2"/>
    <x v="0"/>
    <x v="1"/>
    <x v="4"/>
    <x v="30"/>
    <x v="0"/>
    <x v="6"/>
    <x v="1"/>
    <n v="46.55"/>
    <n v="9"/>
    <n v="418.95"/>
    <n v="20.947500000000002"/>
    <n v="439.89749999999998"/>
  </r>
  <r>
    <x v="1"/>
    <x v="0"/>
    <x v="1"/>
    <x v="5"/>
    <x v="85"/>
    <x v="2"/>
    <x v="3"/>
    <x v="0"/>
    <n v="35.19"/>
    <n v="10"/>
    <n v="351.9"/>
    <n v="17.594999999999999"/>
    <n v="369.495"/>
  </r>
  <r>
    <x v="1"/>
    <x v="1"/>
    <x v="0"/>
    <x v="3"/>
    <x v="22"/>
    <x v="2"/>
    <x v="2"/>
    <x v="0"/>
    <n v="14.39"/>
    <n v="2"/>
    <n v="28.78"/>
    <n v="1.4390000000000001"/>
    <n v="30.219000000000001"/>
  </r>
  <r>
    <x v="0"/>
    <x v="1"/>
    <x v="1"/>
    <x v="2"/>
    <x v="32"/>
    <x v="1"/>
    <x v="4"/>
    <x v="1"/>
    <n v="23.75"/>
    <n v="4"/>
    <n v="95"/>
    <n v="4.75"/>
    <n v="99.75"/>
  </r>
  <r>
    <x v="0"/>
    <x v="0"/>
    <x v="1"/>
    <x v="2"/>
    <x v="47"/>
    <x v="1"/>
    <x v="0"/>
    <x v="0"/>
    <n v="58.9"/>
    <n v="8"/>
    <n v="471.2"/>
    <n v="23.56"/>
    <n v="494.76"/>
  </r>
  <r>
    <x v="2"/>
    <x v="0"/>
    <x v="1"/>
    <x v="5"/>
    <x v="71"/>
    <x v="1"/>
    <x v="0"/>
    <x v="0"/>
    <n v="32.619999999999997"/>
    <n v="4"/>
    <n v="130.47999999999999"/>
    <n v="6.524"/>
    <n v="137.00399999999999"/>
  </r>
  <r>
    <x v="0"/>
    <x v="0"/>
    <x v="1"/>
    <x v="1"/>
    <x v="82"/>
    <x v="2"/>
    <x v="1"/>
    <x v="0"/>
    <n v="66.349999999999994"/>
    <n v="1"/>
    <n v="66.349999999999994"/>
    <n v="3.3174999999999999"/>
    <n v="69.667500000000004"/>
  </r>
  <r>
    <x v="0"/>
    <x v="0"/>
    <x v="1"/>
    <x v="2"/>
    <x v="63"/>
    <x v="0"/>
    <x v="0"/>
    <x v="0"/>
    <n v="25.91"/>
    <n v="6"/>
    <n v="155.46"/>
    <n v="7.7729999999999997"/>
    <n v="163.233"/>
  </r>
  <r>
    <x v="0"/>
    <x v="0"/>
    <x v="1"/>
    <x v="1"/>
    <x v="77"/>
    <x v="0"/>
    <x v="2"/>
    <x v="0"/>
    <n v="32.25"/>
    <n v="4"/>
    <n v="129"/>
    <n v="6.45"/>
    <n v="135.44999999999999"/>
  </r>
  <r>
    <x v="1"/>
    <x v="0"/>
    <x v="1"/>
    <x v="1"/>
    <x v="13"/>
    <x v="2"/>
    <x v="2"/>
    <x v="0"/>
    <n v="65.94"/>
    <n v="4"/>
    <n v="263.76"/>
    <n v="13.188000000000001"/>
    <n v="276.94799999999998"/>
  </r>
  <r>
    <x v="0"/>
    <x v="1"/>
    <x v="0"/>
    <x v="1"/>
    <x v="35"/>
    <x v="0"/>
    <x v="6"/>
    <x v="1"/>
    <n v="75.06"/>
    <n v="9"/>
    <n v="675.54"/>
    <n v="33.777000000000001"/>
    <n v="709.31700000000001"/>
  </r>
  <r>
    <x v="1"/>
    <x v="1"/>
    <x v="0"/>
    <x v="5"/>
    <x v="37"/>
    <x v="0"/>
    <x v="6"/>
    <x v="1"/>
    <n v="16.45"/>
    <n v="4"/>
    <n v="65.8"/>
    <n v="3.29"/>
    <n v="69.09"/>
  </r>
  <r>
    <x v="2"/>
    <x v="0"/>
    <x v="0"/>
    <x v="5"/>
    <x v="45"/>
    <x v="1"/>
    <x v="6"/>
    <x v="1"/>
    <n v="38.299999999999997"/>
    <n v="4"/>
    <n v="153.19999999999999"/>
    <n v="7.66"/>
    <n v="160.86000000000001"/>
  </r>
  <r>
    <x v="0"/>
    <x v="0"/>
    <x v="0"/>
    <x v="3"/>
    <x v="57"/>
    <x v="1"/>
    <x v="5"/>
    <x v="2"/>
    <n v="22.24"/>
    <n v="10"/>
    <n v="222.4"/>
    <n v="11.12"/>
    <n v="233.52"/>
  </r>
  <r>
    <x v="2"/>
    <x v="1"/>
    <x v="1"/>
    <x v="3"/>
    <x v="84"/>
    <x v="0"/>
    <x v="3"/>
    <x v="0"/>
    <n v="54.45"/>
    <n v="1"/>
    <n v="54.45"/>
    <n v="2.7225000000000001"/>
    <n v="57.172499999999999"/>
  </r>
  <r>
    <x v="0"/>
    <x v="0"/>
    <x v="0"/>
    <x v="3"/>
    <x v="41"/>
    <x v="2"/>
    <x v="0"/>
    <x v="0"/>
    <n v="98.4"/>
    <n v="7"/>
    <n v="688.8"/>
    <n v="34.44"/>
    <n v="723.24"/>
  </r>
  <r>
    <x v="1"/>
    <x v="1"/>
    <x v="1"/>
    <x v="2"/>
    <x v="86"/>
    <x v="2"/>
    <x v="2"/>
    <x v="0"/>
    <n v="35.47"/>
    <n v="4"/>
    <n v="141.88"/>
    <n v="7.0940000000000003"/>
    <n v="148.97399999999999"/>
  </r>
  <r>
    <x v="2"/>
    <x v="0"/>
    <x v="0"/>
    <x v="4"/>
    <x v="66"/>
    <x v="1"/>
    <x v="1"/>
    <x v="0"/>
    <n v="74.599999999999994"/>
    <n v="10"/>
    <n v="746"/>
    <n v="37.299999999999997"/>
    <n v="783.3"/>
  </r>
  <r>
    <x v="0"/>
    <x v="0"/>
    <x v="1"/>
    <x v="2"/>
    <x v="0"/>
    <x v="2"/>
    <x v="5"/>
    <x v="2"/>
    <n v="70.739999999999995"/>
    <n v="4"/>
    <n v="282.95999999999998"/>
    <n v="14.148"/>
    <n v="297.108"/>
  </r>
  <r>
    <x v="0"/>
    <x v="0"/>
    <x v="0"/>
    <x v="2"/>
    <x v="72"/>
    <x v="0"/>
    <x v="2"/>
    <x v="0"/>
    <n v="35.54"/>
    <n v="10"/>
    <n v="355.4"/>
    <n v="17.77"/>
    <n v="373.17"/>
  </r>
  <r>
    <x v="2"/>
    <x v="1"/>
    <x v="0"/>
    <x v="3"/>
    <x v="43"/>
    <x v="0"/>
    <x v="6"/>
    <x v="1"/>
    <n v="67.430000000000007"/>
    <n v="5"/>
    <n v="337.15"/>
    <n v="16.857500000000002"/>
    <n v="354.00749999999999"/>
  </r>
  <r>
    <x v="1"/>
    <x v="0"/>
    <x v="0"/>
    <x v="0"/>
    <x v="75"/>
    <x v="1"/>
    <x v="1"/>
    <x v="0"/>
    <n v="21.12"/>
    <n v="2"/>
    <n v="42.24"/>
    <n v="2.1120000000000001"/>
    <n v="44.351999999999997"/>
  </r>
  <r>
    <x v="0"/>
    <x v="0"/>
    <x v="0"/>
    <x v="2"/>
    <x v="27"/>
    <x v="2"/>
    <x v="0"/>
    <x v="0"/>
    <n v="21.54"/>
    <n v="9"/>
    <n v="193.86"/>
    <n v="9.6929999999999996"/>
    <n v="203.553"/>
  </r>
  <r>
    <x v="0"/>
    <x v="1"/>
    <x v="0"/>
    <x v="2"/>
    <x v="3"/>
    <x v="1"/>
    <x v="4"/>
    <x v="1"/>
    <n v="12.03"/>
    <n v="2"/>
    <n v="24.06"/>
    <n v="1.2030000000000001"/>
    <n v="25.263000000000002"/>
  </r>
  <r>
    <x v="2"/>
    <x v="1"/>
    <x v="0"/>
    <x v="0"/>
    <x v="84"/>
    <x v="0"/>
    <x v="3"/>
    <x v="0"/>
    <n v="99.71"/>
    <n v="6"/>
    <n v="598.26"/>
    <n v="29.913"/>
    <n v="628.173"/>
  </r>
  <r>
    <x v="2"/>
    <x v="1"/>
    <x v="1"/>
    <x v="5"/>
    <x v="27"/>
    <x v="1"/>
    <x v="6"/>
    <x v="1"/>
    <n v="47.97"/>
    <n v="7"/>
    <n v="335.79"/>
    <n v="16.7895"/>
    <n v="352.5795"/>
  </r>
  <r>
    <x v="1"/>
    <x v="0"/>
    <x v="0"/>
    <x v="2"/>
    <x v="27"/>
    <x v="1"/>
    <x v="2"/>
    <x v="0"/>
    <n v="21.82"/>
    <n v="10"/>
    <n v="218.2"/>
    <n v="10.91"/>
    <n v="229.11"/>
  </r>
  <r>
    <x v="1"/>
    <x v="1"/>
    <x v="0"/>
    <x v="5"/>
    <x v="30"/>
    <x v="0"/>
    <x v="6"/>
    <x v="1"/>
    <n v="95.42"/>
    <n v="4"/>
    <n v="381.68"/>
    <n v="19.084"/>
    <n v="400.76400000000001"/>
  </r>
  <r>
    <x v="1"/>
    <x v="0"/>
    <x v="1"/>
    <x v="5"/>
    <x v="80"/>
    <x v="1"/>
    <x v="6"/>
    <x v="1"/>
    <n v="70.989999999999995"/>
    <n v="10"/>
    <n v="709.9"/>
    <n v="35.494999999999997"/>
    <n v="745.39499999999998"/>
  </r>
  <r>
    <x v="0"/>
    <x v="0"/>
    <x v="1"/>
    <x v="3"/>
    <x v="80"/>
    <x v="2"/>
    <x v="1"/>
    <x v="0"/>
    <n v="44.02"/>
    <n v="10"/>
    <n v="440.2"/>
    <n v="22.01"/>
    <n v="462.21"/>
  </r>
  <r>
    <x v="0"/>
    <x v="1"/>
    <x v="0"/>
    <x v="2"/>
    <x v="42"/>
    <x v="2"/>
    <x v="6"/>
    <x v="1"/>
    <n v="69.959999999999994"/>
    <n v="8"/>
    <n v="559.67999999999995"/>
    <n v="27.984000000000002"/>
    <n v="587.66399999999999"/>
  </r>
  <r>
    <x v="1"/>
    <x v="1"/>
    <x v="1"/>
    <x v="2"/>
    <x v="43"/>
    <x v="2"/>
    <x v="3"/>
    <x v="0"/>
    <n v="37"/>
    <n v="1"/>
    <n v="37"/>
    <n v="1.85"/>
    <n v="38.85"/>
  </r>
  <r>
    <x v="0"/>
    <x v="1"/>
    <x v="0"/>
    <x v="3"/>
    <x v="47"/>
    <x v="1"/>
    <x v="2"/>
    <x v="0"/>
    <n v="15.34"/>
    <n v="1"/>
    <n v="15.34"/>
    <n v="0.76700000000000002"/>
    <n v="16.106999999999999"/>
  </r>
  <r>
    <x v="0"/>
    <x v="0"/>
    <x v="1"/>
    <x v="0"/>
    <x v="31"/>
    <x v="0"/>
    <x v="0"/>
    <x v="0"/>
    <n v="99.83"/>
    <n v="6"/>
    <n v="598.98"/>
    <n v="29.949000000000002"/>
    <n v="628.92899999999997"/>
  </r>
  <r>
    <x v="0"/>
    <x v="0"/>
    <x v="0"/>
    <x v="0"/>
    <x v="41"/>
    <x v="1"/>
    <x v="0"/>
    <x v="0"/>
    <n v="47.67"/>
    <n v="4"/>
    <n v="190.68"/>
    <n v="9.5340000000000007"/>
    <n v="200.214"/>
  </r>
  <r>
    <x v="2"/>
    <x v="1"/>
    <x v="1"/>
    <x v="0"/>
    <x v="9"/>
    <x v="1"/>
    <x v="3"/>
    <x v="0"/>
    <n v="66.680000000000007"/>
    <n v="5"/>
    <n v="333.4"/>
    <n v="16.670000000000002"/>
    <n v="350.07"/>
  </r>
  <r>
    <x v="1"/>
    <x v="0"/>
    <x v="1"/>
    <x v="2"/>
    <x v="62"/>
    <x v="1"/>
    <x v="2"/>
    <x v="0"/>
    <n v="74.86"/>
    <n v="1"/>
    <n v="74.86"/>
    <n v="3.7429999999999999"/>
    <n v="78.602999999999994"/>
  </r>
  <r>
    <x v="1"/>
    <x v="1"/>
    <x v="0"/>
    <x v="3"/>
    <x v="82"/>
    <x v="1"/>
    <x v="1"/>
    <x v="0"/>
    <n v="23.75"/>
    <n v="9"/>
    <n v="213.75"/>
    <n v="10.6875"/>
    <n v="224.4375"/>
  </r>
  <r>
    <x v="2"/>
    <x v="1"/>
    <x v="0"/>
    <x v="4"/>
    <x v="25"/>
    <x v="2"/>
    <x v="4"/>
    <x v="1"/>
    <n v="48.51"/>
    <n v="7"/>
    <n v="339.57"/>
    <n v="16.9785"/>
    <n v="356.54849999999999"/>
  </r>
  <r>
    <x v="0"/>
    <x v="0"/>
    <x v="0"/>
    <x v="2"/>
    <x v="36"/>
    <x v="1"/>
    <x v="5"/>
    <x v="2"/>
    <n v="94.88"/>
    <n v="7"/>
    <n v="664.16"/>
    <n v="33.207999999999998"/>
    <n v="697.36800000000005"/>
  </r>
  <r>
    <x v="2"/>
    <x v="0"/>
    <x v="1"/>
    <x v="1"/>
    <x v="46"/>
    <x v="2"/>
    <x v="2"/>
    <x v="0"/>
    <n v="40.299999999999997"/>
    <n v="10"/>
    <n v="403"/>
    <n v="20.149999999999999"/>
    <n v="423.15"/>
  </r>
  <r>
    <x v="1"/>
    <x v="1"/>
    <x v="1"/>
    <x v="1"/>
    <x v="86"/>
    <x v="0"/>
    <x v="6"/>
    <x v="1"/>
    <n v="27.85"/>
    <n v="7"/>
    <n v="194.95"/>
    <n v="9.7475000000000005"/>
    <n v="204.69749999999999"/>
  </r>
  <r>
    <x v="0"/>
    <x v="0"/>
    <x v="0"/>
    <x v="1"/>
    <x v="67"/>
    <x v="1"/>
    <x v="4"/>
    <x v="1"/>
    <n v="62.48"/>
    <n v="1"/>
    <n v="62.48"/>
    <n v="3.1240000000000001"/>
    <n v="65.603999999999999"/>
  </r>
  <r>
    <x v="0"/>
    <x v="0"/>
    <x v="0"/>
    <x v="4"/>
    <x v="18"/>
    <x v="1"/>
    <x v="2"/>
    <x v="0"/>
    <n v="36.36"/>
    <n v="2"/>
    <n v="72.72"/>
    <n v="3.6360000000000001"/>
    <n v="76.355999999999995"/>
  </r>
  <r>
    <x v="2"/>
    <x v="1"/>
    <x v="1"/>
    <x v="0"/>
    <x v="45"/>
    <x v="0"/>
    <x v="6"/>
    <x v="1"/>
    <n v="18.11"/>
    <n v="10"/>
    <n v="181.1"/>
    <n v="9.0549999999999997"/>
    <n v="190.155"/>
  </r>
  <r>
    <x v="1"/>
    <x v="0"/>
    <x v="0"/>
    <x v="1"/>
    <x v="2"/>
    <x v="1"/>
    <x v="3"/>
    <x v="0"/>
    <n v="51.92"/>
    <n v="5"/>
    <n v="259.60000000000002"/>
    <n v="12.98"/>
    <n v="272.58"/>
  </r>
  <r>
    <x v="1"/>
    <x v="1"/>
    <x v="1"/>
    <x v="1"/>
    <x v="14"/>
    <x v="1"/>
    <x v="6"/>
    <x v="1"/>
    <n v="28.84"/>
    <n v="4"/>
    <n v="115.36"/>
    <n v="5.7679999999999998"/>
    <n v="121.128"/>
  </r>
  <r>
    <x v="0"/>
    <x v="0"/>
    <x v="1"/>
    <x v="2"/>
    <x v="8"/>
    <x v="0"/>
    <x v="6"/>
    <x v="1"/>
    <n v="78.38"/>
    <n v="6"/>
    <n v="470.28"/>
    <n v="23.513999999999999"/>
    <n v="493.79399999999998"/>
  </r>
  <r>
    <x v="0"/>
    <x v="0"/>
    <x v="1"/>
    <x v="2"/>
    <x v="25"/>
    <x v="1"/>
    <x v="4"/>
    <x v="1"/>
    <n v="60.01"/>
    <n v="4"/>
    <n v="240.04"/>
    <n v="12.002000000000001"/>
    <n v="252.042"/>
  </r>
  <r>
    <x v="1"/>
    <x v="0"/>
    <x v="0"/>
    <x v="2"/>
    <x v="64"/>
    <x v="1"/>
    <x v="3"/>
    <x v="0"/>
    <n v="88.61"/>
    <n v="1"/>
    <n v="88.61"/>
    <n v="4.4305000000000003"/>
    <n v="93.040499999999994"/>
  </r>
  <r>
    <x v="1"/>
    <x v="1"/>
    <x v="1"/>
    <x v="5"/>
    <x v="56"/>
    <x v="2"/>
    <x v="2"/>
    <x v="0"/>
    <n v="99.82"/>
    <n v="2"/>
    <n v="199.64"/>
    <n v="9.9819999999999993"/>
    <n v="209.62200000000001"/>
  </r>
  <r>
    <x v="2"/>
    <x v="0"/>
    <x v="1"/>
    <x v="0"/>
    <x v="41"/>
    <x v="2"/>
    <x v="4"/>
    <x v="1"/>
    <n v="39.01"/>
    <n v="1"/>
    <n v="39.01"/>
    <n v="1.9504999999999999"/>
    <n v="40.960500000000003"/>
  </r>
  <r>
    <x v="1"/>
    <x v="1"/>
    <x v="1"/>
    <x v="4"/>
    <x v="6"/>
    <x v="1"/>
    <x v="5"/>
    <x v="2"/>
    <n v="48.61"/>
    <n v="1"/>
    <n v="48.61"/>
    <n v="2.4304999999999999"/>
    <n v="51.040500000000002"/>
  </r>
  <r>
    <x v="0"/>
    <x v="1"/>
    <x v="0"/>
    <x v="1"/>
    <x v="79"/>
    <x v="2"/>
    <x v="4"/>
    <x v="1"/>
    <n v="51.19"/>
    <n v="4"/>
    <n v="204.76"/>
    <n v="10.238"/>
    <n v="214.99799999999999"/>
  </r>
  <r>
    <x v="2"/>
    <x v="1"/>
    <x v="0"/>
    <x v="1"/>
    <x v="55"/>
    <x v="1"/>
    <x v="0"/>
    <x v="0"/>
    <n v="14.96"/>
    <n v="8"/>
    <n v="119.68"/>
    <n v="5.984"/>
    <n v="125.664"/>
  </r>
  <r>
    <x v="0"/>
    <x v="0"/>
    <x v="1"/>
    <x v="1"/>
    <x v="58"/>
    <x v="0"/>
    <x v="5"/>
    <x v="2"/>
    <n v="72.2"/>
    <n v="7"/>
    <n v="505.4"/>
    <n v="25.27"/>
    <n v="530.66999999999996"/>
  </r>
  <r>
    <x v="0"/>
    <x v="1"/>
    <x v="0"/>
    <x v="3"/>
    <x v="73"/>
    <x v="1"/>
    <x v="1"/>
    <x v="0"/>
    <n v="40.229999999999997"/>
    <n v="7"/>
    <n v="281.61"/>
    <n v="14.080500000000001"/>
    <n v="295.69049999999999"/>
  </r>
  <r>
    <x v="0"/>
    <x v="0"/>
    <x v="0"/>
    <x v="2"/>
    <x v="21"/>
    <x v="1"/>
    <x v="5"/>
    <x v="2"/>
    <n v="88.79"/>
    <n v="8"/>
    <n v="710.32"/>
    <n v="35.515999999999998"/>
    <n v="745.83600000000001"/>
  </r>
  <r>
    <x v="0"/>
    <x v="0"/>
    <x v="0"/>
    <x v="1"/>
    <x v="76"/>
    <x v="0"/>
    <x v="4"/>
    <x v="1"/>
    <n v="26.48"/>
    <n v="3"/>
    <n v="79.44"/>
    <n v="3.972"/>
    <n v="83.412000000000006"/>
  </r>
  <r>
    <x v="0"/>
    <x v="1"/>
    <x v="0"/>
    <x v="5"/>
    <x v="19"/>
    <x v="1"/>
    <x v="3"/>
    <x v="0"/>
    <n v="81.91"/>
    <n v="2"/>
    <n v="163.82"/>
    <n v="8.1910000000000007"/>
    <n v="172.011"/>
  </r>
  <r>
    <x v="2"/>
    <x v="0"/>
    <x v="1"/>
    <x v="3"/>
    <x v="82"/>
    <x v="1"/>
    <x v="6"/>
    <x v="1"/>
    <n v="79.930000000000007"/>
    <n v="6"/>
    <n v="479.58"/>
    <n v="23.978999999999999"/>
    <n v="503.55900000000003"/>
  </r>
  <r>
    <x v="1"/>
    <x v="0"/>
    <x v="1"/>
    <x v="5"/>
    <x v="63"/>
    <x v="0"/>
    <x v="1"/>
    <x v="0"/>
    <n v="69.33"/>
    <n v="2"/>
    <n v="138.66"/>
    <n v="6.9329999999999998"/>
    <n v="145.59299999999999"/>
  </r>
  <r>
    <x v="0"/>
    <x v="0"/>
    <x v="0"/>
    <x v="4"/>
    <x v="60"/>
    <x v="2"/>
    <x v="5"/>
    <x v="2"/>
    <n v="14.23"/>
    <n v="5"/>
    <n v="71.150000000000006"/>
    <n v="3.5575000000000001"/>
    <n v="74.707499999999996"/>
  </r>
  <r>
    <x v="0"/>
    <x v="0"/>
    <x v="0"/>
    <x v="0"/>
    <x v="37"/>
    <x v="1"/>
    <x v="4"/>
    <x v="1"/>
    <n v="15.55"/>
    <n v="9"/>
    <n v="139.94999999999999"/>
    <n v="6.9974999999999996"/>
    <n v="146.94749999999999"/>
  </r>
  <r>
    <x v="1"/>
    <x v="0"/>
    <x v="0"/>
    <x v="1"/>
    <x v="34"/>
    <x v="1"/>
    <x v="5"/>
    <x v="2"/>
    <n v="78.13"/>
    <n v="10"/>
    <n v="781.3"/>
    <n v="39.064999999999998"/>
    <n v="820.36500000000001"/>
  </r>
  <r>
    <x v="1"/>
    <x v="0"/>
    <x v="1"/>
    <x v="4"/>
    <x v="44"/>
    <x v="1"/>
    <x v="4"/>
    <x v="1"/>
    <n v="99.37"/>
    <n v="2"/>
    <n v="198.74"/>
    <n v="9.9369999999999994"/>
    <n v="208.67699999999999"/>
  </r>
  <r>
    <x v="1"/>
    <x v="0"/>
    <x v="0"/>
    <x v="4"/>
    <x v="57"/>
    <x v="1"/>
    <x v="2"/>
    <x v="0"/>
    <n v="21.08"/>
    <n v="3"/>
    <n v="63.24"/>
    <n v="3.1619999999999999"/>
    <n v="66.402000000000001"/>
  </r>
  <r>
    <x v="1"/>
    <x v="0"/>
    <x v="1"/>
    <x v="1"/>
    <x v="8"/>
    <x v="1"/>
    <x v="4"/>
    <x v="1"/>
    <n v="74.790000000000006"/>
    <n v="5"/>
    <n v="373.95"/>
    <n v="18.697500000000002"/>
    <n v="392.64749999999998"/>
  </r>
  <r>
    <x v="1"/>
    <x v="0"/>
    <x v="0"/>
    <x v="0"/>
    <x v="16"/>
    <x v="2"/>
    <x v="3"/>
    <x v="0"/>
    <n v="29.67"/>
    <n v="7"/>
    <n v="207.69"/>
    <n v="10.384499999999999"/>
    <n v="218.0745"/>
  </r>
  <r>
    <x v="1"/>
    <x v="0"/>
    <x v="1"/>
    <x v="0"/>
    <x v="67"/>
    <x v="0"/>
    <x v="3"/>
    <x v="0"/>
    <n v="44.07"/>
    <n v="4"/>
    <n v="176.28"/>
    <n v="8.8140000000000001"/>
    <n v="185.09399999999999"/>
  </r>
  <r>
    <x v="1"/>
    <x v="1"/>
    <x v="0"/>
    <x v="4"/>
    <x v="84"/>
    <x v="1"/>
    <x v="6"/>
    <x v="1"/>
    <n v="22.93"/>
    <n v="9"/>
    <n v="206.37"/>
    <n v="10.3185"/>
    <n v="216.6885"/>
  </r>
  <r>
    <x v="1"/>
    <x v="1"/>
    <x v="0"/>
    <x v="0"/>
    <x v="68"/>
    <x v="1"/>
    <x v="3"/>
    <x v="0"/>
    <n v="39.42"/>
    <n v="1"/>
    <n v="39.42"/>
    <n v="1.9710000000000001"/>
    <n v="41.390999999999998"/>
  </r>
  <r>
    <x v="0"/>
    <x v="1"/>
    <x v="1"/>
    <x v="0"/>
    <x v="42"/>
    <x v="0"/>
    <x v="1"/>
    <x v="0"/>
    <n v="15.26"/>
    <n v="6"/>
    <n v="91.56"/>
    <n v="4.5780000000000003"/>
    <n v="96.138000000000005"/>
  </r>
  <r>
    <x v="0"/>
    <x v="1"/>
    <x v="0"/>
    <x v="5"/>
    <x v="1"/>
    <x v="1"/>
    <x v="2"/>
    <x v="0"/>
    <n v="61.77"/>
    <n v="5"/>
    <n v="308.85000000000002"/>
    <n v="15.442500000000001"/>
    <n v="324.29250000000002"/>
  </r>
  <r>
    <x v="0"/>
    <x v="1"/>
    <x v="1"/>
    <x v="2"/>
    <x v="29"/>
    <x v="2"/>
    <x v="0"/>
    <x v="0"/>
    <n v="21.52"/>
    <n v="6"/>
    <n v="129.12"/>
    <n v="6.4560000000000004"/>
    <n v="135.57599999999999"/>
  </r>
  <r>
    <x v="2"/>
    <x v="1"/>
    <x v="1"/>
    <x v="3"/>
    <x v="41"/>
    <x v="0"/>
    <x v="6"/>
    <x v="1"/>
    <n v="97.74"/>
    <n v="4"/>
    <n v="390.96"/>
    <n v="19.547999999999998"/>
    <n v="410.50799999999998"/>
  </r>
  <r>
    <x v="0"/>
    <x v="0"/>
    <x v="1"/>
    <x v="4"/>
    <x v="11"/>
    <x v="1"/>
    <x v="4"/>
    <x v="1"/>
    <n v="99.78"/>
    <n v="5"/>
    <n v="498.9"/>
    <n v="24.945"/>
    <n v="523.84500000000003"/>
  </r>
  <r>
    <x v="1"/>
    <x v="0"/>
    <x v="1"/>
    <x v="4"/>
    <x v="41"/>
    <x v="1"/>
    <x v="0"/>
    <x v="0"/>
    <n v="94.26"/>
    <n v="4"/>
    <n v="377.04"/>
    <n v="18.852"/>
    <n v="395.892"/>
  </r>
  <r>
    <x v="2"/>
    <x v="0"/>
    <x v="1"/>
    <x v="0"/>
    <x v="25"/>
    <x v="2"/>
    <x v="5"/>
    <x v="2"/>
    <n v="51.13"/>
    <n v="4"/>
    <n v="204.52"/>
    <n v="10.226000000000001"/>
    <n v="214.74600000000001"/>
  </r>
  <r>
    <x v="0"/>
    <x v="0"/>
    <x v="1"/>
    <x v="1"/>
    <x v="5"/>
    <x v="1"/>
    <x v="3"/>
    <x v="0"/>
    <n v="36.36"/>
    <n v="4"/>
    <n v="145.44"/>
    <n v="7.2720000000000002"/>
    <n v="152.71199999999999"/>
  </r>
  <r>
    <x v="2"/>
    <x v="1"/>
    <x v="1"/>
    <x v="2"/>
    <x v="13"/>
    <x v="1"/>
    <x v="2"/>
    <x v="0"/>
    <n v="22.02"/>
    <n v="9"/>
    <n v="198.18"/>
    <n v="9.9090000000000007"/>
    <n v="208.089"/>
  </r>
  <r>
    <x v="0"/>
    <x v="1"/>
    <x v="1"/>
    <x v="4"/>
    <x v="21"/>
    <x v="2"/>
    <x v="0"/>
    <x v="0"/>
    <n v="32.9"/>
    <n v="3"/>
    <n v="98.7"/>
    <n v="4.9349999999999996"/>
    <n v="103.63500000000001"/>
  </r>
  <r>
    <x v="0"/>
    <x v="1"/>
    <x v="1"/>
    <x v="5"/>
    <x v="36"/>
    <x v="1"/>
    <x v="6"/>
    <x v="1"/>
    <n v="77.02"/>
    <n v="5"/>
    <n v="385.1"/>
    <n v="19.254999999999999"/>
    <n v="404.35500000000002"/>
  </r>
  <r>
    <x v="0"/>
    <x v="0"/>
    <x v="1"/>
    <x v="4"/>
    <x v="86"/>
    <x v="2"/>
    <x v="3"/>
    <x v="0"/>
    <n v="23.48"/>
    <n v="2"/>
    <n v="46.96"/>
    <n v="2.3479999999999999"/>
    <n v="49.308"/>
  </r>
  <r>
    <x v="1"/>
    <x v="0"/>
    <x v="1"/>
    <x v="3"/>
    <x v="62"/>
    <x v="0"/>
    <x v="0"/>
    <x v="0"/>
    <n v="14.7"/>
    <n v="5"/>
    <n v="73.5"/>
    <n v="3.6749999999999998"/>
    <n v="77.174999999999997"/>
  </r>
  <r>
    <x v="0"/>
    <x v="0"/>
    <x v="0"/>
    <x v="1"/>
    <x v="76"/>
    <x v="2"/>
    <x v="0"/>
    <x v="0"/>
    <n v="28.45"/>
    <n v="5"/>
    <n v="142.25"/>
    <n v="7.1124999999999998"/>
    <n v="149.36250000000001"/>
  </r>
  <r>
    <x v="0"/>
    <x v="1"/>
    <x v="1"/>
    <x v="5"/>
    <x v="35"/>
    <x v="0"/>
    <x v="3"/>
    <x v="0"/>
    <n v="76.400000000000006"/>
    <n v="9"/>
    <n v="687.6"/>
    <n v="34.380000000000003"/>
    <n v="721.98"/>
  </r>
  <r>
    <x v="2"/>
    <x v="1"/>
    <x v="0"/>
    <x v="3"/>
    <x v="7"/>
    <x v="1"/>
    <x v="4"/>
    <x v="1"/>
    <n v="57.95"/>
    <n v="6"/>
    <n v="347.7"/>
    <n v="17.385000000000002"/>
    <n v="365.08499999999998"/>
  </r>
  <r>
    <x v="1"/>
    <x v="1"/>
    <x v="0"/>
    <x v="1"/>
    <x v="61"/>
    <x v="2"/>
    <x v="1"/>
    <x v="0"/>
    <n v="47.65"/>
    <n v="3"/>
    <n v="142.94999999999999"/>
    <n v="7.1475"/>
    <n v="150.0975"/>
  </r>
  <r>
    <x v="2"/>
    <x v="0"/>
    <x v="0"/>
    <x v="4"/>
    <x v="63"/>
    <x v="2"/>
    <x v="0"/>
    <x v="0"/>
    <n v="42.82"/>
    <n v="9"/>
    <n v="385.38"/>
    <n v="19.268999999999998"/>
    <n v="404.649"/>
  </r>
  <r>
    <x v="2"/>
    <x v="0"/>
    <x v="1"/>
    <x v="1"/>
    <x v="34"/>
    <x v="2"/>
    <x v="3"/>
    <x v="0"/>
    <n v="48.09"/>
    <n v="3"/>
    <n v="144.27000000000001"/>
    <n v="7.2134999999999998"/>
    <n v="151.48349999999999"/>
  </r>
  <r>
    <x v="2"/>
    <x v="0"/>
    <x v="0"/>
    <x v="0"/>
    <x v="19"/>
    <x v="0"/>
    <x v="0"/>
    <x v="0"/>
    <n v="55.97"/>
    <n v="7"/>
    <n v="391.79"/>
    <n v="19.589500000000001"/>
    <n v="411.37950000000001"/>
  </r>
  <r>
    <x v="2"/>
    <x v="0"/>
    <x v="0"/>
    <x v="0"/>
    <x v="42"/>
    <x v="1"/>
    <x v="3"/>
    <x v="0"/>
    <n v="76.900000000000006"/>
    <n v="7"/>
    <n v="538.29999999999995"/>
    <n v="26.914999999999999"/>
    <n v="565.21500000000003"/>
  </r>
  <r>
    <x v="1"/>
    <x v="1"/>
    <x v="0"/>
    <x v="4"/>
    <x v="74"/>
    <x v="0"/>
    <x v="0"/>
    <x v="0"/>
    <n v="97.03"/>
    <n v="5"/>
    <n v="485.15"/>
    <n v="24.2575"/>
    <n v="509.40750000000003"/>
  </r>
  <r>
    <x v="0"/>
    <x v="1"/>
    <x v="1"/>
    <x v="3"/>
    <x v="44"/>
    <x v="1"/>
    <x v="6"/>
    <x v="1"/>
    <n v="44.65"/>
    <n v="3"/>
    <n v="133.94999999999999"/>
    <n v="6.6974999999999998"/>
    <n v="140.64750000000001"/>
  </r>
  <r>
    <x v="0"/>
    <x v="1"/>
    <x v="0"/>
    <x v="5"/>
    <x v="33"/>
    <x v="0"/>
    <x v="3"/>
    <x v="0"/>
    <n v="77.930000000000007"/>
    <n v="9"/>
    <n v="701.37"/>
    <n v="35.0685"/>
    <n v="736.43849999999998"/>
  </r>
  <r>
    <x v="0"/>
    <x v="0"/>
    <x v="1"/>
    <x v="1"/>
    <x v="87"/>
    <x v="1"/>
    <x v="2"/>
    <x v="0"/>
    <n v="71.95"/>
    <n v="1"/>
    <n v="71.95"/>
    <n v="3.5975000000000001"/>
    <n v="75.547499999999999"/>
  </r>
  <r>
    <x v="1"/>
    <x v="0"/>
    <x v="0"/>
    <x v="2"/>
    <x v="40"/>
    <x v="1"/>
    <x v="4"/>
    <x v="1"/>
    <n v="89.25"/>
    <n v="8"/>
    <n v="714"/>
    <n v="35.700000000000003"/>
    <n v="749.7"/>
  </r>
  <r>
    <x v="0"/>
    <x v="1"/>
    <x v="1"/>
    <x v="1"/>
    <x v="61"/>
    <x v="1"/>
    <x v="4"/>
    <x v="1"/>
    <n v="26.02"/>
    <n v="7"/>
    <n v="182.14"/>
    <n v="9.1069999999999993"/>
    <n v="191.24700000000001"/>
  </r>
  <r>
    <x v="2"/>
    <x v="1"/>
    <x v="0"/>
    <x v="0"/>
    <x v="33"/>
    <x v="2"/>
    <x v="4"/>
    <x v="1"/>
    <n v="13.5"/>
    <n v="10"/>
    <n v="135"/>
    <n v="6.75"/>
    <n v="141.75"/>
  </r>
  <r>
    <x v="1"/>
    <x v="0"/>
    <x v="0"/>
    <x v="5"/>
    <x v="42"/>
    <x v="2"/>
    <x v="2"/>
    <x v="0"/>
    <n v="99.3"/>
    <n v="10"/>
    <n v="993"/>
    <n v="49.65"/>
    <n v="1042.6500000000001"/>
  </r>
  <r>
    <x v="0"/>
    <x v="1"/>
    <x v="1"/>
    <x v="1"/>
    <x v="53"/>
    <x v="1"/>
    <x v="6"/>
    <x v="1"/>
    <n v="51.69"/>
    <n v="7"/>
    <n v="361.83"/>
    <n v="18.0915"/>
    <n v="379.92149999999998"/>
  </r>
  <r>
    <x v="2"/>
    <x v="0"/>
    <x v="0"/>
    <x v="5"/>
    <x v="86"/>
    <x v="2"/>
    <x v="0"/>
    <x v="0"/>
    <n v="54.73"/>
    <n v="7"/>
    <n v="383.11"/>
    <n v="19.1555"/>
    <n v="402.26549999999997"/>
  </r>
  <r>
    <x v="2"/>
    <x v="0"/>
    <x v="1"/>
    <x v="2"/>
    <x v="22"/>
    <x v="1"/>
    <x v="4"/>
    <x v="1"/>
    <n v="27"/>
    <n v="9"/>
    <n v="243"/>
    <n v="12.15"/>
    <n v="255.15"/>
  </r>
  <r>
    <x v="1"/>
    <x v="1"/>
    <x v="0"/>
    <x v="1"/>
    <x v="31"/>
    <x v="1"/>
    <x v="3"/>
    <x v="0"/>
    <n v="30.24"/>
    <n v="1"/>
    <n v="30.24"/>
    <n v="1.512"/>
    <n v="31.751999999999999"/>
  </r>
  <r>
    <x v="2"/>
    <x v="0"/>
    <x v="0"/>
    <x v="4"/>
    <x v="27"/>
    <x v="2"/>
    <x v="3"/>
    <x v="0"/>
    <n v="89.14"/>
    <n v="4"/>
    <n v="356.56"/>
    <n v="17.827999999999999"/>
    <n v="374.38799999999998"/>
  </r>
  <r>
    <x v="1"/>
    <x v="1"/>
    <x v="0"/>
    <x v="5"/>
    <x v="1"/>
    <x v="2"/>
    <x v="0"/>
    <x v="0"/>
    <n v="37.549999999999997"/>
    <n v="10"/>
    <n v="375.5"/>
    <n v="18.774999999999999"/>
    <n v="394.27499999999998"/>
  </r>
  <r>
    <x v="1"/>
    <x v="1"/>
    <x v="0"/>
    <x v="3"/>
    <x v="51"/>
    <x v="1"/>
    <x v="4"/>
    <x v="1"/>
    <n v="95.44"/>
    <n v="10"/>
    <n v="954.4"/>
    <n v="47.72"/>
    <n v="1002.12"/>
  </r>
  <r>
    <x v="2"/>
    <x v="1"/>
    <x v="1"/>
    <x v="1"/>
    <x v="59"/>
    <x v="0"/>
    <x v="2"/>
    <x v="0"/>
    <n v="27.5"/>
    <n v="3"/>
    <n v="82.5"/>
    <n v="4.125"/>
    <n v="86.625"/>
  </r>
  <r>
    <x v="2"/>
    <x v="1"/>
    <x v="1"/>
    <x v="3"/>
    <x v="32"/>
    <x v="1"/>
    <x v="6"/>
    <x v="1"/>
    <n v="74.97"/>
    <n v="1"/>
    <n v="74.97"/>
    <n v="3.7484999999999999"/>
    <n v="78.718500000000006"/>
  </r>
  <r>
    <x v="0"/>
    <x v="0"/>
    <x v="1"/>
    <x v="4"/>
    <x v="21"/>
    <x v="2"/>
    <x v="2"/>
    <x v="0"/>
    <n v="80.959999999999994"/>
    <n v="8"/>
    <n v="647.67999999999995"/>
    <n v="32.384"/>
    <n v="680.06399999999996"/>
  </r>
  <r>
    <x v="1"/>
    <x v="1"/>
    <x v="0"/>
    <x v="4"/>
    <x v="33"/>
    <x v="1"/>
    <x v="0"/>
    <x v="0"/>
    <n v="94.47"/>
    <n v="8"/>
    <n v="755.76"/>
    <n v="37.787999999999997"/>
    <n v="793.548"/>
  </r>
  <r>
    <x v="1"/>
    <x v="1"/>
    <x v="1"/>
    <x v="4"/>
    <x v="37"/>
    <x v="0"/>
    <x v="3"/>
    <x v="0"/>
    <n v="99.79"/>
    <n v="2"/>
    <n v="199.58"/>
    <n v="9.9789999999999992"/>
    <n v="209.559"/>
  </r>
  <r>
    <x v="0"/>
    <x v="1"/>
    <x v="1"/>
    <x v="2"/>
    <x v="18"/>
    <x v="1"/>
    <x v="2"/>
    <x v="0"/>
    <n v="73.22"/>
    <n v="6"/>
    <n v="439.32"/>
    <n v="21.966000000000001"/>
    <n v="461.286"/>
  </r>
  <r>
    <x v="1"/>
    <x v="1"/>
    <x v="0"/>
    <x v="4"/>
    <x v="88"/>
    <x v="1"/>
    <x v="2"/>
    <x v="0"/>
    <n v="41.24"/>
    <n v="4"/>
    <n v="164.96"/>
    <n v="8.2479999999999993"/>
    <n v="173.208"/>
  </r>
  <r>
    <x v="1"/>
    <x v="1"/>
    <x v="0"/>
    <x v="5"/>
    <x v="47"/>
    <x v="1"/>
    <x v="0"/>
    <x v="0"/>
    <n v="81.680000000000007"/>
    <n v="4"/>
    <n v="326.72000000000003"/>
    <n v="16.335999999999999"/>
    <n v="343.05599999999998"/>
  </r>
  <r>
    <x v="1"/>
    <x v="1"/>
    <x v="0"/>
    <x v="1"/>
    <x v="86"/>
    <x v="1"/>
    <x v="6"/>
    <x v="1"/>
    <n v="51.32"/>
    <n v="9"/>
    <n v="461.88"/>
    <n v="23.094000000000001"/>
    <n v="484.97399999999999"/>
  </r>
  <r>
    <x v="0"/>
    <x v="0"/>
    <x v="1"/>
    <x v="2"/>
    <x v="62"/>
    <x v="1"/>
    <x v="6"/>
    <x v="1"/>
    <n v="65.94"/>
    <n v="4"/>
    <n v="263.76"/>
    <n v="13.188000000000001"/>
    <n v="276.94799999999998"/>
  </r>
  <r>
    <x v="1"/>
    <x v="1"/>
    <x v="0"/>
    <x v="3"/>
    <x v="3"/>
    <x v="1"/>
    <x v="4"/>
    <x v="1"/>
    <n v="14.36"/>
    <n v="10"/>
    <n v="143.6"/>
    <n v="7.18"/>
    <n v="150.78"/>
  </r>
  <r>
    <x v="0"/>
    <x v="0"/>
    <x v="1"/>
    <x v="1"/>
    <x v="43"/>
    <x v="2"/>
    <x v="3"/>
    <x v="0"/>
    <n v="21.5"/>
    <n v="9"/>
    <n v="193.5"/>
    <n v="9.6750000000000007"/>
    <n v="203.17500000000001"/>
  </r>
  <r>
    <x v="2"/>
    <x v="0"/>
    <x v="0"/>
    <x v="1"/>
    <x v="30"/>
    <x v="1"/>
    <x v="1"/>
    <x v="0"/>
    <n v="26.26"/>
    <n v="7"/>
    <n v="183.82"/>
    <n v="9.1910000000000007"/>
    <n v="193.011"/>
  </r>
  <r>
    <x v="2"/>
    <x v="1"/>
    <x v="0"/>
    <x v="5"/>
    <x v="25"/>
    <x v="2"/>
    <x v="4"/>
    <x v="1"/>
    <n v="60.96"/>
    <n v="2"/>
    <n v="121.92"/>
    <n v="6.0960000000000001"/>
    <n v="128.01599999999999"/>
  </r>
  <r>
    <x v="1"/>
    <x v="1"/>
    <x v="0"/>
    <x v="2"/>
    <x v="86"/>
    <x v="0"/>
    <x v="4"/>
    <x v="1"/>
    <n v="70.11"/>
    <n v="6"/>
    <n v="420.66"/>
    <n v="21.033000000000001"/>
    <n v="441.69299999999998"/>
  </r>
  <r>
    <x v="1"/>
    <x v="1"/>
    <x v="1"/>
    <x v="5"/>
    <x v="71"/>
    <x v="1"/>
    <x v="0"/>
    <x v="0"/>
    <n v="42.08"/>
    <n v="6"/>
    <n v="252.48"/>
    <n v="12.624000000000001"/>
    <n v="265.10399999999998"/>
  </r>
  <r>
    <x v="0"/>
    <x v="1"/>
    <x v="0"/>
    <x v="2"/>
    <x v="75"/>
    <x v="2"/>
    <x v="0"/>
    <x v="0"/>
    <n v="67.09"/>
    <n v="5"/>
    <n v="335.45"/>
    <n v="16.772500000000001"/>
    <n v="352.22250000000003"/>
  </r>
  <r>
    <x v="0"/>
    <x v="0"/>
    <x v="0"/>
    <x v="5"/>
    <x v="78"/>
    <x v="0"/>
    <x v="2"/>
    <x v="0"/>
    <n v="96.7"/>
    <n v="5"/>
    <n v="483.5"/>
    <n v="24.175000000000001"/>
    <n v="507.67500000000001"/>
  </r>
  <r>
    <x v="2"/>
    <x v="0"/>
    <x v="0"/>
    <x v="2"/>
    <x v="0"/>
    <x v="2"/>
    <x v="1"/>
    <x v="0"/>
    <n v="35.380000000000003"/>
    <n v="9"/>
    <n v="318.42"/>
    <n v="15.920999999999999"/>
    <n v="334.34100000000001"/>
  </r>
  <r>
    <x v="1"/>
    <x v="1"/>
    <x v="1"/>
    <x v="3"/>
    <x v="70"/>
    <x v="0"/>
    <x v="0"/>
    <x v="0"/>
    <n v="95.49"/>
    <n v="7"/>
    <n v="668.43"/>
    <n v="33.421500000000002"/>
    <n v="701.85149999999999"/>
  </r>
  <r>
    <x v="1"/>
    <x v="0"/>
    <x v="1"/>
    <x v="5"/>
    <x v="10"/>
    <x v="0"/>
    <x v="0"/>
    <x v="0"/>
    <n v="96.98"/>
    <n v="4"/>
    <n v="387.92"/>
    <n v="19.396000000000001"/>
    <n v="407.31599999999997"/>
  </r>
  <r>
    <x v="2"/>
    <x v="1"/>
    <x v="0"/>
    <x v="1"/>
    <x v="74"/>
    <x v="2"/>
    <x v="5"/>
    <x v="2"/>
    <n v="23.65"/>
    <n v="4"/>
    <n v="94.6"/>
    <n v="4.7300000000000004"/>
    <n v="99.33"/>
  </r>
  <r>
    <x v="0"/>
    <x v="0"/>
    <x v="1"/>
    <x v="3"/>
    <x v="83"/>
    <x v="2"/>
    <x v="3"/>
    <x v="0"/>
    <n v="82.33"/>
    <n v="4"/>
    <n v="329.32"/>
    <n v="16.466000000000001"/>
    <n v="345.786"/>
  </r>
  <r>
    <x v="1"/>
    <x v="1"/>
    <x v="0"/>
    <x v="1"/>
    <x v="35"/>
    <x v="1"/>
    <x v="5"/>
    <x v="2"/>
    <n v="26.61"/>
    <n v="2"/>
    <n v="53.22"/>
    <n v="2.661"/>
    <n v="55.881"/>
  </r>
  <r>
    <x v="2"/>
    <x v="1"/>
    <x v="0"/>
    <x v="4"/>
    <x v="78"/>
    <x v="1"/>
    <x v="1"/>
    <x v="0"/>
    <n v="99.69"/>
    <n v="5"/>
    <n v="498.45"/>
    <n v="24.922499999999999"/>
    <n v="523.37249999999995"/>
  </r>
  <r>
    <x v="1"/>
    <x v="0"/>
    <x v="0"/>
    <x v="4"/>
    <x v="59"/>
    <x v="0"/>
    <x v="5"/>
    <x v="2"/>
    <n v="74.89"/>
    <n v="4"/>
    <n v="299.56"/>
    <n v="14.978"/>
    <n v="314.53800000000001"/>
  </r>
  <r>
    <x v="0"/>
    <x v="1"/>
    <x v="0"/>
    <x v="4"/>
    <x v="47"/>
    <x v="0"/>
    <x v="1"/>
    <x v="0"/>
    <n v="40.94"/>
    <n v="5"/>
    <n v="204.7"/>
    <n v="10.234999999999999"/>
    <n v="214.935"/>
  </r>
  <r>
    <x v="2"/>
    <x v="0"/>
    <x v="1"/>
    <x v="3"/>
    <x v="82"/>
    <x v="1"/>
    <x v="6"/>
    <x v="1"/>
    <n v="75.819999999999993"/>
    <n v="1"/>
    <n v="75.819999999999993"/>
    <n v="3.7909999999999999"/>
    <n v="79.611000000000004"/>
  </r>
  <r>
    <x v="1"/>
    <x v="1"/>
    <x v="1"/>
    <x v="4"/>
    <x v="16"/>
    <x v="1"/>
    <x v="6"/>
    <x v="1"/>
    <n v="46.77"/>
    <n v="6"/>
    <n v="280.62"/>
    <n v="14.031000000000001"/>
    <n v="294.65100000000001"/>
  </r>
  <r>
    <x v="0"/>
    <x v="1"/>
    <x v="0"/>
    <x v="0"/>
    <x v="9"/>
    <x v="2"/>
    <x v="1"/>
    <x v="0"/>
    <n v="32.32"/>
    <n v="10"/>
    <n v="323.2"/>
    <n v="16.16"/>
    <n v="339.36"/>
  </r>
  <r>
    <x v="1"/>
    <x v="0"/>
    <x v="0"/>
    <x v="5"/>
    <x v="3"/>
    <x v="0"/>
    <x v="1"/>
    <x v="0"/>
    <n v="54.07"/>
    <n v="9"/>
    <n v="486.63"/>
    <n v="24.331499999999998"/>
    <n v="510.9615"/>
  </r>
  <r>
    <x v="2"/>
    <x v="1"/>
    <x v="1"/>
    <x v="4"/>
    <x v="24"/>
    <x v="2"/>
    <x v="2"/>
    <x v="0"/>
    <n v="18.22"/>
    <n v="7"/>
    <n v="127.54"/>
    <n v="6.3769999999999998"/>
    <n v="133.917"/>
  </r>
  <r>
    <x v="1"/>
    <x v="0"/>
    <x v="0"/>
    <x v="5"/>
    <x v="42"/>
    <x v="1"/>
    <x v="3"/>
    <x v="0"/>
    <n v="80.48"/>
    <n v="3"/>
    <n v="241.44"/>
    <n v="12.071999999999999"/>
    <n v="253.512"/>
  </r>
  <r>
    <x v="2"/>
    <x v="1"/>
    <x v="0"/>
    <x v="5"/>
    <x v="53"/>
    <x v="1"/>
    <x v="1"/>
    <x v="0"/>
    <n v="37.950000000000003"/>
    <n v="10"/>
    <n v="379.5"/>
    <n v="18.975000000000001"/>
    <n v="398.47500000000002"/>
  </r>
  <r>
    <x v="0"/>
    <x v="0"/>
    <x v="1"/>
    <x v="1"/>
    <x v="77"/>
    <x v="0"/>
    <x v="2"/>
    <x v="0"/>
    <n v="76.819999999999993"/>
    <n v="1"/>
    <n v="76.819999999999993"/>
    <n v="3.8410000000000002"/>
    <n v="80.661000000000001"/>
  </r>
  <r>
    <x v="0"/>
    <x v="0"/>
    <x v="0"/>
    <x v="3"/>
    <x v="11"/>
    <x v="2"/>
    <x v="6"/>
    <x v="1"/>
    <n v="52.26"/>
    <n v="10"/>
    <n v="522.6"/>
    <n v="26.13"/>
    <n v="548.73"/>
  </r>
  <r>
    <x v="0"/>
    <x v="1"/>
    <x v="0"/>
    <x v="0"/>
    <x v="43"/>
    <x v="0"/>
    <x v="2"/>
    <x v="0"/>
    <n v="79.739999999999995"/>
    <n v="1"/>
    <n v="79.739999999999995"/>
    <n v="3.9870000000000001"/>
    <n v="83.727000000000004"/>
  </r>
  <r>
    <x v="0"/>
    <x v="1"/>
    <x v="0"/>
    <x v="0"/>
    <x v="46"/>
    <x v="0"/>
    <x v="5"/>
    <x v="2"/>
    <n v="77.5"/>
    <n v="5"/>
    <n v="387.5"/>
    <n v="19.375"/>
    <n v="406.875"/>
  </r>
  <r>
    <x v="0"/>
    <x v="1"/>
    <x v="0"/>
    <x v="4"/>
    <x v="45"/>
    <x v="0"/>
    <x v="4"/>
    <x v="1"/>
    <n v="54.27"/>
    <n v="5"/>
    <n v="271.35000000000002"/>
    <n v="13.567500000000001"/>
    <n v="284.91750000000002"/>
  </r>
  <r>
    <x v="2"/>
    <x v="1"/>
    <x v="1"/>
    <x v="2"/>
    <x v="20"/>
    <x v="1"/>
    <x v="6"/>
    <x v="1"/>
    <n v="13.59"/>
    <n v="9"/>
    <n v="122.31"/>
    <n v="6.1154999999999999"/>
    <n v="128.4255"/>
  </r>
  <r>
    <x v="2"/>
    <x v="0"/>
    <x v="0"/>
    <x v="0"/>
    <x v="19"/>
    <x v="2"/>
    <x v="3"/>
    <x v="0"/>
    <n v="41.06"/>
    <n v="6"/>
    <n v="246.36"/>
    <n v="12.318"/>
    <n v="258.678"/>
  </r>
  <r>
    <x v="2"/>
    <x v="0"/>
    <x v="1"/>
    <x v="1"/>
    <x v="31"/>
    <x v="1"/>
    <x v="3"/>
    <x v="0"/>
    <n v="19.239999999999998"/>
    <n v="9"/>
    <n v="173.16"/>
    <n v="8.6579999999999995"/>
    <n v="181.81800000000001"/>
  </r>
  <r>
    <x v="1"/>
    <x v="1"/>
    <x v="0"/>
    <x v="4"/>
    <x v="5"/>
    <x v="2"/>
    <x v="0"/>
    <x v="0"/>
    <n v="39.43"/>
    <n v="6"/>
    <n v="236.58"/>
    <n v="11.829000000000001"/>
    <n v="248.40899999999999"/>
  </r>
  <r>
    <x v="1"/>
    <x v="1"/>
    <x v="1"/>
    <x v="2"/>
    <x v="41"/>
    <x v="2"/>
    <x v="6"/>
    <x v="1"/>
    <n v="46.22"/>
    <n v="4"/>
    <n v="184.88"/>
    <n v="9.2439999999999998"/>
    <n v="194.124"/>
  </r>
  <r>
    <x v="1"/>
    <x v="0"/>
    <x v="1"/>
    <x v="2"/>
    <x v="87"/>
    <x v="0"/>
    <x v="1"/>
    <x v="0"/>
    <n v="13.98"/>
    <n v="1"/>
    <n v="13.98"/>
    <n v="0.69899999999999995"/>
    <n v="14.679"/>
  </r>
  <r>
    <x v="2"/>
    <x v="1"/>
    <x v="0"/>
    <x v="5"/>
    <x v="70"/>
    <x v="0"/>
    <x v="1"/>
    <x v="0"/>
    <n v="39.75"/>
    <n v="5"/>
    <n v="198.75"/>
    <n v="9.9375"/>
    <n v="208.6875"/>
  </r>
  <r>
    <x v="1"/>
    <x v="0"/>
    <x v="0"/>
    <x v="5"/>
    <x v="69"/>
    <x v="0"/>
    <x v="4"/>
    <x v="1"/>
    <n v="97.79"/>
    <n v="7"/>
    <n v="684.53"/>
    <n v="34.226500000000001"/>
    <n v="718.75649999999996"/>
  </r>
  <r>
    <x v="0"/>
    <x v="0"/>
    <x v="1"/>
    <x v="3"/>
    <x v="64"/>
    <x v="2"/>
    <x v="3"/>
    <x v="0"/>
    <n v="67.260000000000005"/>
    <n v="4"/>
    <n v="269.04000000000002"/>
    <n v="13.452"/>
    <n v="282.49200000000002"/>
  </r>
  <r>
    <x v="0"/>
    <x v="1"/>
    <x v="1"/>
    <x v="4"/>
    <x v="83"/>
    <x v="2"/>
    <x v="3"/>
    <x v="0"/>
    <n v="13.79"/>
    <n v="5"/>
    <n v="68.95"/>
    <n v="3.4474999999999998"/>
    <n v="72.397499999999994"/>
  </r>
  <r>
    <x v="2"/>
    <x v="0"/>
    <x v="0"/>
    <x v="5"/>
    <x v="72"/>
    <x v="1"/>
    <x v="5"/>
    <x v="2"/>
    <n v="68.709999999999994"/>
    <n v="4"/>
    <n v="274.83999999999997"/>
    <n v="13.742000000000001"/>
    <n v="288.58199999999999"/>
  </r>
  <r>
    <x v="0"/>
    <x v="1"/>
    <x v="0"/>
    <x v="2"/>
    <x v="31"/>
    <x v="0"/>
    <x v="6"/>
    <x v="1"/>
    <n v="56.53"/>
    <n v="4"/>
    <n v="226.12"/>
    <n v="11.305999999999999"/>
    <n v="237.42599999999999"/>
  </r>
  <r>
    <x v="1"/>
    <x v="1"/>
    <x v="0"/>
    <x v="5"/>
    <x v="26"/>
    <x v="0"/>
    <x v="4"/>
    <x v="1"/>
    <n v="23.82"/>
    <n v="5"/>
    <n v="119.1"/>
    <n v="5.9550000000000001"/>
    <n v="125.05500000000001"/>
  </r>
  <r>
    <x v="2"/>
    <x v="1"/>
    <x v="0"/>
    <x v="0"/>
    <x v="56"/>
    <x v="1"/>
    <x v="4"/>
    <x v="1"/>
    <n v="34.21"/>
    <n v="10"/>
    <n v="342.1"/>
    <n v="17.105"/>
    <n v="359.20499999999998"/>
  </r>
  <r>
    <x v="2"/>
    <x v="1"/>
    <x v="1"/>
    <x v="3"/>
    <x v="25"/>
    <x v="0"/>
    <x v="2"/>
    <x v="0"/>
    <n v="21.87"/>
    <n v="2"/>
    <n v="43.74"/>
    <n v="2.1869999999999998"/>
    <n v="45.927"/>
  </r>
  <r>
    <x v="0"/>
    <x v="0"/>
    <x v="1"/>
    <x v="0"/>
    <x v="72"/>
    <x v="1"/>
    <x v="3"/>
    <x v="0"/>
    <n v="20.97"/>
    <n v="5"/>
    <n v="104.85"/>
    <n v="5.2424999999999997"/>
    <n v="110.0925"/>
  </r>
  <r>
    <x v="0"/>
    <x v="1"/>
    <x v="1"/>
    <x v="3"/>
    <x v="24"/>
    <x v="0"/>
    <x v="2"/>
    <x v="0"/>
    <n v="25.84"/>
    <n v="3"/>
    <n v="77.52"/>
    <n v="3.8759999999999999"/>
    <n v="81.396000000000001"/>
  </r>
  <r>
    <x v="0"/>
    <x v="1"/>
    <x v="1"/>
    <x v="2"/>
    <x v="23"/>
    <x v="0"/>
    <x v="0"/>
    <x v="0"/>
    <n v="50.93"/>
    <n v="8"/>
    <n v="407.44"/>
    <n v="20.372"/>
    <n v="427.81200000000001"/>
  </r>
  <r>
    <x v="2"/>
    <x v="1"/>
    <x v="1"/>
    <x v="0"/>
    <x v="25"/>
    <x v="0"/>
    <x v="3"/>
    <x v="0"/>
    <n v="96.11"/>
    <n v="1"/>
    <n v="96.11"/>
    <n v="4.8055000000000003"/>
    <n v="100.91549999999999"/>
  </r>
  <r>
    <x v="1"/>
    <x v="1"/>
    <x v="0"/>
    <x v="2"/>
    <x v="66"/>
    <x v="2"/>
    <x v="0"/>
    <x v="0"/>
    <n v="45.38"/>
    <n v="4"/>
    <n v="181.52"/>
    <n v="9.0760000000000005"/>
    <n v="190.596"/>
  </r>
  <r>
    <x v="1"/>
    <x v="0"/>
    <x v="0"/>
    <x v="0"/>
    <x v="49"/>
    <x v="0"/>
    <x v="0"/>
    <x v="0"/>
    <n v="81.510000000000005"/>
    <n v="1"/>
    <n v="81.510000000000005"/>
    <n v="4.0754999999999999"/>
    <n v="85.585499999999996"/>
  </r>
  <r>
    <x v="2"/>
    <x v="1"/>
    <x v="0"/>
    <x v="0"/>
    <x v="52"/>
    <x v="0"/>
    <x v="3"/>
    <x v="0"/>
    <n v="57.22"/>
    <n v="2"/>
    <n v="114.44"/>
    <n v="5.7220000000000004"/>
    <n v="120.16200000000001"/>
  </r>
  <r>
    <x v="0"/>
    <x v="0"/>
    <x v="0"/>
    <x v="1"/>
    <x v="87"/>
    <x v="1"/>
    <x v="3"/>
    <x v="0"/>
    <n v="25.22"/>
    <n v="7"/>
    <n v="176.54"/>
    <n v="8.827"/>
    <n v="185.36699999999999"/>
  </r>
  <r>
    <x v="1"/>
    <x v="0"/>
    <x v="0"/>
    <x v="4"/>
    <x v="61"/>
    <x v="0"/>
    <x v="3"/>
    <x v="0"/>
    <n v="38.6"/>
    <n v="3"/>
    <n v="115.8"/>
    <n v="5.79"/>
    <n v="121.59"/>
  </r>
  <r>
    <x v="1"/>
    <x v="1"/>
    <x v="0"/>
    <x v="1"/>
    <x v="54"/>
    <x v="1"/>
    <x v="1"/>
    <x v="0"/>
    <n v="84.05"/>
    <n v="3"/>
    <n v="252.15"/>
    <n v="12.6075"/>
    <n v="264.75749999999999"/>
  </r>
  <r>
    <x v="1"/>
    <x v="0"/>
    <x v="0"/>
    <x v="5"/>
    <x v="4"/>
    <x v="2"/>
    <x v="0"/>
    <x v="0"/>
    <n v="97.21"/>
    <n v="10"/>
    <n v="972.1"/>
    <n v="48.604999999999997"/>
    <n v="1020.705"/>
  </r>
  <r>
    <x v="2"/>
    <x v="0"/>
    <x v="1"/>
    <x v="5"/>
    <x v="35"/>
    <x v="2"/>
    <x v="2"/>
    <x v="0"/>
    <n v="25.42"/>
    <n v="8"/>
    <n v="203.36"/>
    <n v="10.167999999999999"/>
    <n v="213.52799999999999"/>
  </r>
  <r>
    <x v="1"/>
    <x v="1"/>
    <x v="1"/>
    <x v="5"/>
    <x v="11"/>
    <x v="1"/>
    <x v="4"/>
    <x v="1"/>
    <n v="16.28"/>
    <n v="1"/>
    <n v="16.28"/>
    <n v="0.81399999999999995"/>
    <n v="17.094000000000001"/>
  </r>
  <r>
    <x v="2"/>
    <x v="0"/>
    <x v="1"/>
    <x v="5"/>
    <x v="56"/>
    <x v="1"/>
    <x v="2"/>
    <x v="0"/>
    <n v="40.61"/>
    <n v="9"/>
    <n v="365.49"/>
    <n v="18.2745"/>
    <n v="383.7645"/>
  </r>
  <r>
    <x v="0"/>
    <x v="0"/>
    <x v="1"/>
    <x v="0"/>
    <x v="18"/>
    <x v="1"/>
    <x v="0"/>
    <x v="0"/>
    <n v="53.17"/>
    <n v="7"/>
    <n v="372.19"/>
    <n v="18.609500000000001"/>
    <n v="390.79950000000002"/>
  </r>
  <r>
    <x v="2"/>
    <x v="0"/>
    <x v="0"/>
    <x v="4"/>
    <x v="80"/>
    <x v="2"/>
    <x v="3"/>
    <x v="0"/>
    <n v="20.87"/>
    <n v="3"/>
    <n v="62.61"/>
    <n v="3.1305000000000001"/>
    <n v="65.740499999999997"/>
  </r>
  <r>
    <x v="2"/>
    <x v="1"/>
    <x v="1"/>
    <x v="3"/>
    <x v="33"/>
    <x v="1"/>
    <x v="2"/>
    <x v="0"/>
    <n v="67.27"/>
    <n v="5"/>
    <n v="336.35"/>
    <n v="16.817499999999999"/>
    <n v="353.16750000000002"/>
  </r>
  <r>
    <x v="0"/>
    <x v="0"/>
    <x v="0"/>
    <x v="2"/>
    <x v="1"/>
    <x v="0"/>
    <x v="2"/>
    <x v="0"/>
    <n v="90.65"/>
    <n v="10"/>
    <n v="906.5"/>
    <n v="45.325000000000003"/>
    <n v="951.82500000000005"/>
  </r>
  <r>
    <x v="2"/>
    <x v="1"/>
    <x v="1"/>
    <x v="5"/>
    <x v="82"/>
    <x v="2"/>
    <x v="2"/>
    <x v="0"/>
    <n v="69.08"/>
    <n v="2"/>
    <n v="138.16"/>
    <n v="6.9080000000000004"/>
    <n v="145.06800000000001"/>
  </r>
  <r>
    <x v="1"/>
    <x v="1"/>
    <x v="1"/>
    <x v="4"/>
    <x v="1"/>
    <x v="0"/>
    <x v="6"/>
    <x v="1"/>
    <n v="43.27"/>
    <n v="2"/>
    <n v="86.54"/>
    <n v="4.327"/>
    <n v="90.867000000000004"/>
  </r>
  <r>
    <x v="0"/>
    <x v="1"/>
    <x v="0"/>
    <x v="1"/>
    <x v="50"/>
    <x v="0"/>
    <x v="6"/>
    <x v="1"/>
    <n v="23.46"/>
    <n v="6"/>
    <n v="140.76"/>
    <n v="7.0380000000000003"/>
    <n v="147.798"/>
  </r>
  <r>
    <x v="2"/>
    <x v="1"/>
    <x v="1"/>
    <x v="5"/>
    <x v="11"/>
    <x v="2"/>
    <x v="1"/>
    <x v="0"/>
    <n v="95.54"/>
    <n v="7"/>
    <n v="668.78"/>
    <n v="33.439"/>
    <n v="702.21900000000005"/>
  </r>
  <r>
    <x v="2"/>
    <x v="1"/>
    <x v="0"/>
    <x v="5"/>
    <x v="70"/>
    <x v="2"/>
    <x v="2"/>
    <x v="0"/>
    <n v="47.44"/>
    <n v="1"/>
    <n v="47.44"/>
    <n v="2.3719999999999999"/>
    <n v="49.811999999999998"/>
  </r>
  <r>
    <x v="1"/>
    <x v="1"/>
    <x v="1"/>
    <x v="3"/>
    <x v="35"/>
    <x v="0"/>
    <x v="0"/>
    <x v="0"/>
    <n v="99.24"/>
    <n v="9"/>
    <n v="893.16"/>
    <n v="44.658000000000001"/>
    <n v="937.81799999999998"/>
  </r>
  <r>
    <x v="1"/>
    <x v="0"/>
    <x v="1"/>
    <x v="3"/>
    <x v="40"/>
    <x v="0"/>
    <x v="1"/>
    <x v="0"/>
    <n v="82.93"/>
    <n v="4"/>
    <n v="331.72"/>
    <n v="16.585999999999999"/>
    <n v="348.30599999999998"/>
  </r>
  <r>
    <x v="0"/>
    <x v="1"/>
    <x v="1"/>
    <x v="2"/>
    <x v="1"/>
    <x v="2"/>
    <x v="3"/>
    <x v="0"/>
    <n v="33.99"/>
    <n v="6"/>
    <n v="203.94"/>
    <n v="10.196999999999999"/>
    <n v="214.137"/>
  </r>
  <r>
    <x v="1"/>
    <x v="0"/>
    <x v="1"/>
    <x v="4"/>
    <x v="1"/>
    <x v="0"/>
    <x v="2"/>
    <x v="0"/>
    <n v="17.04"/>
    <n v="4"/>
    <n v="68.16"/>
    <n v="3.4079999999999999"/>
    <n v="71.567999999999998"/>
  </r>
  <r>
    <x v="1"/>
    <x v="1"/>
    <x v="0"/>
    <x v="1"/>
    <x v="13"/>
    <x v="2"/>
    <x v="2"/>
    <x v="0"/>
    <n v="40.86"/>
    <n v="8"/>
    <n v="326.88"/>
    <n v="16.344000000000001"/>
    <n v="343.22399999999999"/>
  </r>
  <r>
    <x v="1"/>
    <x v="0"/>
    <x v="1"/>
    <x v="4"/>
    <x v="15"/>
    <x v="1"/>
    <x v="3"/>
    <x v="0"/>
    <n v="17.440000000000001"/>
    <n v="5"/>
    <n v="87.2"/>
    <n v="4.3600000000000003"/>
    <n v="91.56"/>
  </r>
  <r>
    <x v="2"/>
    <x v="0"/>
    <x v="0"/>
    <x v="3"/>
    <x v="23"/>
    <x v="2"/>
    <x v="5"/>
    <x v="2"/>
    <n v="88.43"/>
    <n v="8"/>
    <n v="707.44"/>
    <n v="35.372"/>
    <n v="742.81200000000001"/>
  </r>
  <r>
    <x v="0"/>
    <x v="0"/>
    <x v="0"/>
    <x v="2"/>
    <x v="15"/>
    <x v="2"/>
    <x v="2"/>
    <x v="0"/>
    <n v="89.21"/>
    <n v="9"/>
    <n v="802.89"/>
    <n v="40.144500000000001"/>
    <n v="843.03449999999998"/>
  </r>
  <r>
    <x v="1"/>
    <x v="1"/>
    <x v="1"/>
    <x v="5"/>
    <x v="66"/>
    <x v="0"/>
    <x v="1"/>
    <x v="0"/>
    <n v="12.78"/>
    <n v="1"/>
    <n v="12.78"/>
    <n v="0.63900000000000001"/>
    <n v="13.419"/>
  </r>
  <r>
    <x v="0"/>
    <x v="1"/>
    <x v="0"/>
    <x v="3"/>
    <x v="15"/>
    <x v="1"/>
    <x v="1"/>
    <x v="0"/>
    <n v="19.100000000000001"/>
    <n v="7"/>
    <n v="133.69999999999999"/>
    <n v="6.6849999999999996"/>
    <n v="140.38499999999999"/>
  </r>
  <r>
    <x v="2"/>
    <x v="0"/>
    <x v="0"/>
    <x v="0"/>
    <x v="26"/>
    <x v="2"/>
    <x v="1"/>
    <x v="0"/>
    <n v="19.149999999999999"/>
    <n v="1"/>
    <n v="19.149999999999999"/>
    <n v="0.95750000000000002"/>
    <n v="20.107500000000002"/>
  </r>
  <r>
    <x v="1"/>
    <x v="0"/>
    <x v="1"/>
    <x v="4"/>
    <x v="44"/>
    <x v="2"/>
    <x v="0"/>
    <x v="0"/>
    <n v="27.66"/>
    <n v="10"/>
    <n v="276.60000000000002"/>
    <n v="13.83"/>
    <n v="290.43"/>
  </r>
  <r>
    <x v="1"/>
    <x v="1"/>
    <x v="1"/>
    <x v="5"/>
    <x v="24"/>
    <x v="2"/>
    <x v="2"/>
    <x v="0"/>
    <n v="45.74"/>
    <n v="3"/>
    <n v="137.22"/>
    <n v="6.8609999999999998"/>
    <n v="144.08099999999999"/>
  </r>
  <r>
    <x v="2"/>
    <x v="0"/>
    <x v="0"/>
    <x v="0"/>
    <x v="52"/>
    <x v="2"/>
    <x v="4"/>
    <x v="1"/>
    <n v="27.07"/>
    <n v="1"/>
    <n v="27.07"/>
    <n v="1.3534999999999999"/>
    <n v="28.423500000000001"/>
  </r>
  <r>
    <x v="2"/>
    <x v="0"/>
    <x v="0"/>
    <x v="3"/>
    <x v="58"/>
    <x v="2"/>
    <x v="1"/>
    <x v="0"/>
    <n v="39.119999999999997"/>
    <n v="1"/>
    <n v="39.119999999999997"/>
    <n v="1.956"/>
    <n v="41.076000000000001"/>
  </r>
  <r>
    <x v="2"/>
    <x v="1"/>
    <x v="0"/>
    <x v="1"/>
    <x v="17"/>
    <x v="1"/>
    <x v="2"/>
    <x v="0"/>
    <n v="74.709999999999994"/>
    <n v="6"/>
    <n v="448.26"/>
    <n v="22.413"/>
    <n v="470.673"/>
  </r>
  <r>
    <x v="2"/>
    <x v="1"/>
    <x v="1"/>
    <x v="1"/>
    <x v="56"/>
    <x v="1"/>
    <x v="3"/>
    <x v="0"/>
    <n v="22.01"/>
    <n v="6"/>
    <n v="132.06"/>
    <n v="6.6029999999999998"/>
    <n v="138.66300000000001"/>
  </r>
  <r>
    <x v="0"/>
    <x v="1"/>
    <x v="0"/>
    <x v="4"/>
    <x v="32"/>
    <x v="0"/>
    <x v="4"/>
    <x v="1"/>
    <n v="63.61"/>
    <n v="5"/>
    <n v="318.05"/>
    <n v="15.9025"/>
    <n v="333.95249999999999"/>
  </r>
  <r>
    <x v="0"/>
    <x v="1"/>
    <x v="1"/>
    <x v="0"/>
    <x v="2"/>
    <x v="0"/>
    <x v="6"/>
    <x v="1"/>
    <n v="25"/>
    <n v="1"/>
    <n v="25"/>
    <n v="1.25"/>
    <n v="26.25"/>
  </r>
  <r>
    <x v="0"/>
    <x v="0"/>
    <x v="1"/>
    <x v="1"/>
    <x v="82"/>
    <x v="1"/>
    <x v="4"/>
    <x v="1"/>
    <n v="20.77"/>
    <n v="4"/>
    <n v="83.08"/>
    <n v="4.1539999999999999"/>
    <n v="87.233999999999995"/>
  </r>
  <r>
    <x v="2"/>
    <x v="0"/>
    <x v="0"/>
    <x v="5"/>
    <x v="77"/>
    <x v="1"/>
    <x v="2"/>
    <x v="0"/>
    <n v="29.56"/>
    <n v="5"/>
    <n v="147.80000000000001"/>
    <n v="7.39"/>
    <n v="155.19"/>
  </r>
  <r>
    <x v="2"/>
    <x v="0"/>
    <x v="0"/>
    <x v="4"/>
    <x v="42"/>
    <x v="2"/>
    <x v="4"/>
    <x v="1"/>
    <n v="77.400000000000006"/>
    <n v="9"/>
    <n v="696.6"/>
    <n v="34.83"/>
    <n v="731.43"/>
  </r>
  <r>
    <x v="2"/>
    <x v="1"/>
    <x v="1"/>
    <x v="1"/>
    <x v="13"/>
    <x v="1"/>
    <x v="6"/>
    <x v="1"/>
    <n v="79.39"/>
    <n v="10"/>
    <n v="793.9"/>
    <n v="39.695"/>
    <n v="833.59500000000003"/>
  </r>
  <r>
    <x v="1"/>
    <x v="0"/>
    <x v="0"/>
    <x v="1"/>
    <x v="3"/>
    <x v="1"/>
    <x v="3"/>
    <x v="0"/>
    <n v="46.57"/>
    <n v="10"/>
    <n v="465.7"/>
    <n v="23.285"/>
    <n v="488.98500000000001"/>
  </r>
  <r>
    <x v="1"/>
    <x v="1"/>
    <x v="1"/>
    <x v="4"/>
    <x v="55"/>
    <x v="2"/>
    <x v="3"/>
    <x v="0"/>
    <n v="35.89"/>
    <n v="1"/>
    <n v="35.89"/>
    <n v="1.7945"/>
    <n v="37.6845"/>
  </r>
  <r>
    <x v="1"/>
    <x v="1"/>
    <x v="1"/>
    <x v="4"/>
    <x v="36"/>
    <x v="1"/>
    <x v="4"/>
    <x v="1"/>
    <n v="40.520000000000003"/>
    <n v="5"/>
    <n v="202.6"/>
    <n v="10.130000000000001"/>
    <n v="212.73"/>
  </r>
  <r>
    <x v="2"/>
    <x v="0"/>
    <x v="0"/>
    <x v="4"/>
    <x v="2"/>
    <x v="2"/>
    <x v="0"/>
    <x v="0"/>
    <n v="73.05"/>
    <n v="10"/>
    <n v="730.5"/>
    <n v="36.524999999999999"/>
    <n v="767.02499999999998"/>
  </r>
  <r>
    <x v="1"/>
    <x v="1"/>
    <x v="0"/>
    <x v="3"/>
    <x v="36"/>
    <x v="1"/>
    <x v="6"/>
    <x v="1"/>
    <n v="73.95"/>
    <n v="4"/>
    <n v="295.8"/>
    <n v="14.79"/>
    <n v="310.58999999999997"/>
  </r>
  <r>
    <x v="1"/>
    <x v="0"/>
    <x v="0"/>
    <x v="4"/>
    <x v="85"/>
    <x v="1"/>
    <x v="6"/>
    <x v="1"/>
    <n v="22.62"/>
    <n v="1"/>
    <n v="22.62"/>
    <n v="1.131"/>
    <n v="23.751000000000001"/>
  </r>
  <r>
    <x v="0"/>
    <x v="0"/>
    <x v="1"/>
    <x v="4"/>
    <x v="61"/>
    <x v="2"/>
    <x v="0"/>
    <x v="0"/>
    <n v="51.34"/>
    <n v="5"/>
    <n v="256.7"/>
    <n v="12.835000000000001"/>
    <n v="269.53500000000003"/>
  </r>
  <r>
    <x v="1"/>
    <x v="0"/>
    <x v="0"/>
    <x v="3"/>
    <x v="22"/>
    <x v="2"/>
    <x v="2"/>
    <x v="0"/>
    <n v="54.55"/>
    <n v="10"/>
    <n v="545.5"/>
    <n v="27.274999999999999"/>
    <n v="572.77499999999998"/>
  </r>
  <r>
    <x v="1"/>
    <x v="0"/>
    <x v="0"/>
    <x v="0"/>
    <x v="4"/>
    <x v="2"/>
    <x v="3"/>
    <x v="0"/>
    <n v="37.15"/>
    <n v="7"/>
    <n v="260.05"/>
    <n v="13.0025"/>
    <n v="273.05250000000001"/>
  </r>
  <r>
    <x v="2"/>
    <x v="1"/>
    <x v="1"/>
    <x v="3"/>
    <x v="23"/>
    <x v="1"/>
    <x v="4"/>
    <x v="1"/>
    <n v="37.020000000000003"/>
    <n v="6"/>
    <n v="222.12"/>
    <n v="11.106"/>
    <n v="233.226"/>
  </r>
  <r>
    <x v="1"/>
    <x v="1"/>
    <x v="1"/>
    <x v="4"/>
    <x v="57"/>
    <x v="0"/>
    <x v="2"/>
    <x v="0"/>
    <n v="21.58"/>
    <n v="1"/>
    <n v="21.58"/>
    <n v="1.079"/>
    <n v="22.658999999999999"/>
  </r>
  <r>
    <x v="1"/>
    <x v="0"/>
    <x v="0"/>
    <x v="1"/>
    <x v="42"/>
    <x v="1"/>
    <x v="3"/>
    <x v="0"/>
    <n v="98.84"/>
    <n v="1"/>
    <n v="98.84"/>
    <n v="4.9420000000000002"/>
    <n v="103.782"/>
  </r>
  <r>
    <x v="1"/>
    <x v="0"/>
    <x v="0"/>
    <x v="2"/>
    <x v="54"/>
    <x v="0"/>
    <x v="4"/>
    <x v="1"/>
    <n v="83.77"/>
    <n v="6"/>
    <n v="502.62"/>
    <n v="25.131"/>
    <n v="527.75099999999998"/>
  </r>
  <r>
    <x v="0"/>
    <x v="0"/>
    <x v="0"/>
    <x v="3"/>
    <x v="25"/>
    <x v="1"/>
    <x v="1"/>
    <x v="0"/>
    <n v="40.049999999999997"/>
    <n v="4"/>
    <n v="160.19999999999999"/>
    <n v="8.01"/>
    <n v="168.21"/>
  </r>
  <r>
    <x v="0"/>
    <x v="0"/>
    <x v="1"/>
    <x v="5"/>
    <x v="30"/>
    <x v="2"/>
    <x v="6"/>
    <x v="1"/>
    <n v="43.13"/>
    <n v="10"/>
    <n v="431.3"/>
    <n v="21.565000000000001"/>
    <n v="452.86500000000001"/>
  </r>
  <r>
    <x v="2"/>
    <x v="0"/>
    <x v="1"/>
    <x v="0"/>
    <x v="73"/>
    <x v="1"/>
    <x v="4"/>
    <x v="1"/>
    <n v="72.569999999999993"/>
    <n v="8"/>
    <n v="580.55999999999995"/>
    <n v="29.027999999999999"/>
    <n v="609.58799999999997"/>
  </r>
  <r>
    <x v="0"/>
    <x v="0"/>
    <x v="0"/>
    <x v="1"/>
    <x v="73"/>
    <x v="1"/>
    <x v="2"/>
    <x v="0"/>
    <n v="64.44"/>
    <n v="5"/>
    <n v="322.2"/>
    <n v="16.11"/>
    <n v="338.31"/>
  </r>
  <r>
    <x v="0"/>
    <x v="1"/>
    <x v="1"/>
    <x v="0"/>
    <x v="6"/>
    <x v="2"/>
    <x v="6"/>
    <x v="1"/>
    <n v="65.180000000000007"/>
    <n v="3"/>
    <n v="195.54"/>
    <n v="9.7769999999999992"/>
    <n v="205.31700000000001"/>
  </r>
  <r>
    <x v="0"/>
    <x v="1"/>
    <x v="0"/>
    <x v="3"/>
    <x v="79"/>
    <x v="2"/>
    <x v="5"/>
    <x v="2"/>
    <n v="33.26"/>
    <n v="5"/>
    <n v="166.3"/>
    <n v="8.3149999999999995"/>
    <n v="174.61500000000001"/>
  </r>
  <r>
    <x v="1"/>
    <x v="1"/>
    <x v="1"/>
    <x v="1"/>
    <x v="37"/>
    <x v="0"/>
    <x v="5"/>
    <x v="2"/>
    <n v="84.07"/>
    <n v="4"/>
    <n v="336.28"/>
    <n v="16.814"/>
    <n v="353.09399999999999"/>
  </r>
  <r>
    <x v="2"/>
    <x v="1"/>
    <x v="1"/>
    <x v="3"/>
    <x v="32"/>
    <x v="0"/>
    <x v="2"/>
    <x v="0"/>
    <n v="34.369999999999997"/>
    <n v="10"/>
    <n v="343.7"/>
    <n v="17.184999999999999"/>
    <n v="360.88499999999999"/>
  </r>
  <r>
    <x v="0"/>
    <x v="1"/>
    <x v="1"/>
    <x v="1"/>
    <x v="71"/>
    <x v="0"/>
    <x v="2"/>
    <x v="0"/>
    <n v="38.6"/>
    <n v="1"/>
    <n v="38.6"/>
    <n v="1.93"/>
    <n v="40.53"/>
  </r>
  <r>
    <x v="1"/>
    <x v="1"/>
    <x v="1"/>
    <x v="4"/>
    <x v="30"/>
    <x v="1"/>
    <x v="3"/>
    <x v="0"/>
    <n v="65.97"/>
    <n v="8"/>
    <n v="527.76"/>
    <n v="26.388000000000002"/>
    <n v="554.14800000000002"/>
  </r>
  <r>
    <x v="1"/>
    <x v="1"/>
    <x v="0"/>
    <x v="1"/>
    <x v="42"/>
    <x v="1"/>
    <x v="6"/>
    <x v="1"/>
    <n v="32.799999999999997"/>
    <n v="10"/>
    <n v="328"/>
    <n v="16.399999999999999"/>
    <n v="344.4"/>
  </r>
  <r>
    <x v="0"/>
    <x v="1"/>
    <x v="1"/>
    <x v="3"/>
    <x v="66"/>
    <x v="0"/>
    <x v="4"/>
    <x v="1"/>
    <n v="37.14"/>
    <n v="5"/>
    <n v="185.7"/>
    <n v="9.2850000000000001"/>
    <n v="194.98500000000001"/>
  </r>
  <r>
    <x v="2"/>
    <x v="0"/>
    <x v="1"/>
    <x v="2"/>
    <x v="12"/>
    <x v="1"/>
    <x v="6"/>
    <x v="1"/>
    <n v="60.38"/>
    <n v="10"/>
    <n v="603.79999999999995"/>
    <n v="30.19"/>
    <n v="633.99"/>
  </r>
  <r>
    <x v="1"/>
    <x v="0"/>
    <x v="0"/>
    <x v="3"/>
    <x v="17"/>
    <x v="2"/>
    <x v="2"/>
    <x v="0"/>
    <n v="36.979999999999997"/>
    <n v="10"/>
    <n v="369.8"/>
    <n v="18.489999999999998"/>
    <n v="388.29"/>
  </r>
  <r>
    <x v="2"/>
    <x v="0"/>
    <x v="0"/>
    <x v="3"/>
    <x v="76"/>
    <x v="0"/>
    <x v="2"/>
    <x v="0"/>
    <n v="49.49"/>
    <n v="4"/>
    <n v="197.96"/>
    <n v="9.8979999999999997"/>
    <n v="207.858"/>
  </r>
  <r>
    <x v="2"/>
    <x v="1"/>
    <x v="0"/>
    <x v="5"/>
    <x v="38"/>
    <x v="1"/>
    <x v="2"/>
    <x v="0"/>
    <n v="41.09"/>
    <n v="10"/>
    <n v="410.9"/>
    <n v="20.545000000000002"/>
    <n v="431.44499999999999"/>
  </r>
  <r>
    <x v="0"/>
    <x v="1"/>
    <x v="1"/>
    <x v="5"/>
    <x v="28"/>
    <x v="0"/>
    <x v="3"/>
    <x v="0"/>
    <n v="37.15"/>
    <n v="4"/>
    <n v="148.6"/>
    <n v="7.43"/>
    <n v="156.03"/>
  </r>
  <r>
    <x v="1"/>
    <x v="1"/>
    <x v="1"/>
    <x v="2"/>
    <x v="74"/>
    <x v="1"/>
    <x v="5"/>
    <x v="2"/>
    <n v="22.96"/>
    <n v="1"/>
    <n v="22.96"/>
    <n v="1.1479999999999999"/>
    <n v="24.108000000000001"/>
  </r>
  <r>
    <x v="2"/>
    <x v="0"/>
    <x v="0"/>
    <x v="2"/>
    <x v="87"/>
    <x v="0"/>
    <x v="1"/>
    <x v="0"/>
    <n v="77.680000000000007"/>
    <n v="9"/>
    <n v="699.12"/>
    <n v="34.956000000000003"/>
    <n v="734.07600000000002"/>
  </r>
  <r>
    <x v="2"/>
    <x v="1"/>
    <x v="0"/>
    <x v="5"/>
    <x v="45"/>
    <x v="0"/>
    <x v="3"/>
    <x v="0"/>
    <n v="34.700000000000003"/>
    <n v="2"/>
    <n v="69.400000000000006"/>
    <n v="3.47"/>
    <n v="72.87"/>
  </r>
  <r>
    <x v="0"/>
    <x v="0"/>
    <x v="0"/>
    <x v="5"/>
    <x v="20"/>
    <x v="2"/>
    <x v="2"/>
    <x v="0"/>
    <n v="19.66"/>
    <n v="10"/>
    <n v="196.6"/>
    <n v="9.83"/>
    <n v="206.43"/>
  </r>
  <r>
    <x v="2"/>
    <x v="0"/>
    <x v="0"/>
    <x v="0"/>
    <x v="19"/>
    <x v="0"/>
    <x v="0"/>
    <x v="0"/>
    <n v="25.32"/>
    <n v="8"/>
    <n v="202.56"/>
    <n v="10.128"/>
    <n v="212.68799999999999"/>
  </r>
  <r>
    <x v="1"/>
    <x v="0"/>
    <x v="0"/>
    <x v="2"/>
    <x v="19"/>
    <x v="2"/>
    <x v="3"/>
    <x v="0"/>
    <n v="12.12"/>
    <n v="10"/>
    <n v="121.2"/>
    <n v="6.06"/>
    <n v="127.26"/>
  </r>
  <r>
    <x v="2"/>
    <x v="1"/>
    <x v="1"/>
    <x v="5"/>
    <x v="84"/>
    <x v="0"/>
    <x v="2"/>
    <x v="0"/>
    <n v="99.89"/>
    <n v="2"/>
    <n v="199.78"/>
    <n v="9.9890000000000008"/>
    <n v="209.76900000000001"/>
  </r>
  <r>
    <x v="2"/>
    <x v="1"/>
    <x v="1"/>
    <x v="3"/>
    <x v="80"/>
    <x v="1"/>
    <x v="6"/>
    <x v="1"/>
    <n v="75.92"/>
    <n v="8"/>
    <n v="607.36"/>
    <n v="30.367999999999999"/>
    <n v="637.72799999999995"/>
  </r>
  <r>
    <x v="1"/>
    <x v="1"/>
    <x v="0"/>
    <x v="1"/>
    <x v="17"/>
    <x v="1"/>
    <x v="0"/>
    <x v="0"/>
    <n v="63.22"/>
    <n v="2"/>
    <n v="126.44"/>
    <n v="6.3220000000000001"/>
    <n v="132.762"/>
  </r>
  <r>
    <x v="1"/>
    <x v="1"/>
    <x v="0"/>
    <x v="4"/>
    <x v="3"/>
    <x v="1"/>
    <x v="6"/>
    <x v="1"/>
    <n v="90.24"/>
    <n v="6"/>
    <n v="541.44000000000005"/>
    <n v="27.071999999999999"/>
    <n v="568.51199999999994"/>
  </r>
  <r>
    <x v="2"/>
    <x v="0"/>
    <x v="0"/>
    <x v="3"/>
    <x v="18"/>
    <x v="1"/>
    <x v="0"/>
    <x v="0"/>
    <n v="98.13"/>
    <n v="1"/>
    <n v="98.13"/>
    <n v="4.9065000000000003"/>
    <n v="103.0365"/>
  </r>
  <r>
    <x v="0"/>
    <x v="0"/>
    <x v="0"/>
    <x v="3"/>
    <x v="30"/>
    <x v="1"/>
    <x v="1"/>
    <x v="0"/>
    <n v="51.52"/>
    <n v="8"/>
    <n v="412.16"/>
    <n v="20.608000000000001"/>
    <n v="432.76799999999997"/>
  </r>
  <r>
    <x v="2"/>
    <x v="0"/>
    <x v="1"/>
    <x v="3"/>
    <x v="36"/>
    <x v="2"/>
    <x v="4"/>
    <x v="1"/>
    <n v="73.97"/>
    <n v="1"/>
    <n v="73.97"/>
    <n v="3.6985000000000001"/>
    <n v="77.668499999999995"/>
  </r>
  <r>
    <x v="1"/>
    <x v="0"/>
    <x v="0"/>
    <x v="5"/>
    <x v="0"/>
    <x v="0"/>
    <x v="0"/>
    <x v="0"/>
    <n v="31.9"/>
    <n v="1"/>
    <n v="31.9"/>
    <n v="1.595"/>
    <n v="33.494999999999997"/>
  </r>
  <r>
    <x v="1"/>
    <x v="1"/>
    <x v="1"/>
    <x v="2"/>
    <x v="3"/>
    <x v="0"/>
    <x v="0"/>
    <x v="0"/>
    <n v="69.400000000000006"/>
    <n v="2"/>
    <n v="138.80000000000001"/>
    <n v="6.94"/>
    <n v="145.74"/>
  </r>
  <r>
    <x v="2"/>
    <x v="1"/>
    <x v="0"/>
    <x v="3"/>
    <x v="5"/>
    <x v="1"/>
    <x v="6"/>
    <x v="1"/>
    <n v="93.31"/>
    <n v="2"/>
    <n v="186.62"/>
    <n v="9.3309999999999995"/>
    <n v="195.95099999999999"/>
  </r>
  <r>
    <x v="2"/>
    <x v="1"/>
    <x v="1"/>
    <x v="3"/>
    <x v="6"/>
    <x v="2"/>
    <x v="1"/>
    <x v="0"/>
    <n v="88.45"/>
    <n v="1"/>
    <n v="88.45"/>
    <n v="4.4225000000000003"/>
    <n v="92.872500000000002"/>
  </r>
  <r>
    <x v="0"/>
    <x v="0"/>
    <x v="1"/>
    <x v="1"/>
    <x v="26"/>
    <x v="0"/>
    <x v="1"/>
    <x v="0"/>
    <n v="24.18"/>
    <n v="8"/>
    <n v="193.44"/>
    <n v="9.6720000000000006"/>
    <n v="203.11199999999999"/>
  </r>
  <r>
    <x v="2"/>
    <x v="0"/>
    <x v="0"/>
    <x v="3"/>
    <x v="66"/>
    <x v="1"/>
    <x v="2"/>
    <x v="0"/>
    <n v="48.5"/>
    <n v="3"/>
    <n v="145.5"/>
    <n v="7.2750000000000004"/>
    <n v="152.77500000000001"/>
  </r>
  <r>
    <x v="2"/>
    <x v="1"/>
    <x v="0"/>
    <x v="4"/>
    <x v="71"/>
    <x v="2"/>
    <x v="3"/>
    <x v="0"/>
    <n v="84.05"/>
    <n v="6"/>
    <n v="504.3"/>
    <n v="25.215"/>
    <n v="529.51499999999999"/>
  </r>
  <r>
    <x v="2"/>
    <x v="0"/>
    <x v="1"/>
    <x v="0"/>
    <x v="14"/>
    <x v="1"/>
    <x v="2"/>
    <x v="0"/>
    <n v="61.29"/>
    <n v="5"/>
    <n v="306.45"/>
    <n v="15.3225"/>
    <n v="321.77249999999998"/>
  </r>
  <r>
    <x v="1"/>
    <x v="0"/>
    <x v="0"/>
    <x v="2"/>
    <x v="57"/>
    <x v="2"/>
    <x v="4"/>
    <x v="1"/>
    <n v="15.95"/>
    <n v="6"/>
    <n v="95.7"/>
    <n v="4.7850000000000001"/>
    <n v="100.485"/>
  </r>
  <r>
    <x v="2"/>
    <x v="0"/>
    <x v="0"/>
    <x v="3"/>
    <x v="65"/>
    <x v="2"/>
    <x v="6"/>
    <x v="1"/>
    <n v="90.74"/>
    <n v="7"/>
    <n v="635.17999999999995"/>
    <n v="31.759"/>
    <n v="666.93899999999996"/>
  </r>
  <r>
    <x v="0"/>
    <x v="1"/>
    <x v="0"/>
    <x v="2"/>
    <x v="0"/>
    <x v="0"/>
    <x v="6"/>
    <x v="1"/>
    <n v="42.91"/>
    <n v="5"/>
    <n v="214.55"/>
    <n v="10.727499999999999"/>
    <n v="225.2775"/>
  </r>
  <r>
    <x v="0"/>
    <x v="1"/>
    <x v="0"/>
    <x v="5"/>
    <x v="3"/>
    <x v="0"/>
    <x v="0"/>
    <x v="0"/>
    <n v="54.28"/>
    <n v="7"/>
    <n v="379.96"/>
    <n v="18.998000000000001"/>
    <n v="398.95800000000003"/>
  </r>
  <r>
    <x v="0"/>
    <x v="1"/>
    <x v="1"/>
    <x v="1"/>
    <x v="86"/>
    <x v="1"/>
    <x v="3"/>
    <x v="0"/>
    <n v="99.55"/>
    <n v="7"/>
    <n v="696.85"/>
    <n v="34.842500000000001"/>
    <n v="731.6925"/>
  </r>
  <r>
    <x v="1"/>
    <x v="0"/>
    <x v="1"/>
    <x v="3"/>
    <x v="55"/>
    <x v="2"/>
    <x v="3"/>
    <x v="0"/>
    <n v="58.39"/>
    <n v="7"/>
    <n v="408.73"/>
    <n v="20.436499999999999"/>
    <n v="429.16649999999998"/>
  </r>
  <r>
    <x v="1"/>
    <x v="0"/>
    <x v="0"/>
    <x v="5"/>
    <x v="79"/>
    <x v="0"/>
    <x v="0"/>
    <x v="0"/>
    <n v="51.47"/>
    <n v="1"/>
    <n v="51.47"/>
    <n v="2.5735000000000001"/>
    <n v="54.043500000000002"/>
  </r>
  <r>
    <x v="2"/>
    <x v="0"/>
    <x v="1"/>
    <x v="0"/>
    <x v="14"/>
    <x v="0"/>
    <x v="1"/>
    <x v="0"/>
    <n v="54.86"/>
    <n v="5"/>
    <n v="274.3"/>
    <n v="13.715"/>
    <n v="288.01499999999999"/>
  </r>
  <r>
    <x v="1"/>
    <x v="0"/>
    <x v="1"/>
    <x v="2"/>
    <x v="49"/>
    <x v="2"/>
    <x v="0"/>
    <x v="0"/>
    <n v="39.39"/>
    <n v="5"/>
    <n v="196.95"/>
    <n v="9.8475000000000001"/>
    <n v="206.79750000000001"/>
  </r>
  <r>
    <x v="0"/>
    <x v="1"/>
    <x v="1"/>
    <x v="2"/>
    <x v="59"/>
    <x v="0"/>
    <x v="1"/>
    <x v="0"/>
    <n v="34.729999999999997"/>
    <n v="2"/>
    <n v="69.459999999999994"/>
    <n v="3.4729999999999999"/>
    <n v="72.933000000000007"/>
  </r>
  <r>
    <x v="1"/>
    <x v="0"/>
    <x v="1"/>
    <x v="3"/>
    <x v="29"/>
    <x v="2"/>
    <x v="5"/>
    <x v="2"/>
    <n v="71.92"/>
    <n v="5"/>
    <n v="359.6"/>
    <n v="17.98"/>
    <n v="377.58"/>
  </r>
  <r>
    <x v="2"/>
    <x v="1"/>
    <x v="0"/>
    <x v="1"/>
    <x v="58"/>
    <x v="2"/>
    <x v="3"/>
    <x v="0"/>
    <n v="45.71"/>
    <n v="3"/>
    <n v="137.13"/>
    <n v="6.8564999999999996"/>
    <n v="143.98650000000001"/>
  </r>
  <r>
    <x v="1"/>
    <x v="0"/>
    <x v="0"/>
    <x v="2"/>
    <x v="80"/>
    <x v="1"/>
    <x v="2"/>
    <x v="0"/>
    <n v="83.17"/>
    <n v="6"/>
    <n v="499.02"/>
    <n v="24.951000000000001"/>
    <n v="523.971"/>
  </r>
  <r>
    <x v="0"/>
    <x v="0"/>
    <x v="0"/>
    <x v="2"/>
    <x v="10"/>
    <x v="2"/>
    <x v="6"/>
    <x v="1"/>
    <n v="37.44"/>
    <n v="6"/>
    <n v="224.64"/>
    <n v="11.231999999999999"/>
    <n v="235.87200000000001"/>
  </r>
  <r>
    <x v="1"/>
    <x v="1"/>
    <x v="1"/>
    <x v="0"/>
    <x v="17"/>
    <x v="1"/>
    <x v="4"/>
    <x v="1"/>
    <n v="62.87"/>
    <n v="2"/>
    <n v="125.74"/>
    <n v="6.2869999999999999"/>
    <n v="132.02699999999999"/>
  </r>
  <r>
    <x v="0"/>
    <x v="1"/>
    <x v="1"/>
    <x v="4"/>
    <x v="3"/>
    <x v="2"/>
    <x v="3"/>
    <x v="0"/>
    <n v="81.709999999999994"/>
    <n v="6"/>
    <n v="490.26"/>
    <n v="24.513000000000002"/>
    <n v="514.77300000000002"/>
  </r>
  <r>
    <x v="0"/>
    <x v="0"/>
    <x v="0"/>
    <x v="3"/>
    <x v="6"/>
    <x v="0"/>
    <x v="2"/>
    <x v="0"/>
    <n v="91.41"/>
    <n v="5"/>
    <n v="457.05"/>
    <n v="22.852499999999999"/>
    <n v="479.90249999999997"/>
  </r>
  <r>
    <x v="2"/>
    <x v="1"/>
    <x v="1"/>
    <x v="5"/>
    <x v="65"/>
    <x v="2"/>
    <x v="0"/>
    <x v="0"/>
    <n v="39.21"/>
    <n v="4"/>
    <n v="156.84"/>
    <n v="7.8419999999999996"/>
    <n v="164.68199999999999"/>
  </r>
  <r>
    <x v="2"/>
    <x v="0"/>
    <x v="1"/>
    <x v="5"/>
    <x v="50"/>
    <x v="0"/>
    <x v="2"/>
    <x v="0"/>
    <n v="59.86"/>
    <n v="2"/>
    <n v="119.72"/>
    <n v="5.9859999999999998"/>
    <n v="125.706"/>
  </r>
  <r>
    <x v="2"/>
    <x v="0"/>
    <x v="0"/>
    <x v="4"/>
    <x v="13"/>
    <x v="2"/>
    <x v="6"/>
    <x v="1"/>
    <n v="54.36"/>
    <n v="10"/>
    <n v="543.6"/>
    <n v="27.18"/>
    <n v="570.78"/>
  </r>
  <r>
    <x v="0"/>
    <x v="1"/>
    <x v="1"/>
    <x v="3"/>
    <x v="21"/>
    <x v="1"/>
    <x v="0"/>
    <x v="0"/>
    <n v="98.09"/>
    <n v="9"/>
    <n v="882.81"/>
    <n v="44.140500000000003"/>
    <n v="926.95050000000003"/>
  </r>
  <r>
    <x v="0"/>
    <x v="1"/>
    <x v="1"/>
    <x v="0"/>
    <x v="12"/>
    <x v="0"/>
    <x v="2"/>
    <x v="0"/>
    <n v="25.43"/>
    <n v="6"/>
    <n v="152.58000000000001"/>
    <n v="7.6289999999999996"/>
    <n v="160.209"/>
  </r>
  <r>
    <x v="0"/>
    <x v="0"/>
    <x v="1"/>
    <x v="5"/>
    <x v="46"/>
    <x v="2"/>
    <x v="2"/>
    <x v="0"/>
    <n v="86.68"/>
    <n v="8"/>
    <n v="693.44"/>
    <n v="34.671999999999997"/>
    <n v="728.11199999999997"/>
  </r>
  <r>
    <x v="2"/>
    <x v="1"/>
    <x v="1"/>
    <x v="1"/>
    <x v="10"/>
    <x v="0"/>
    <x v="3"/>
    <x v="0"/>
    <n v="22.95"/>
    <n v="10"/>
    <n v="229.5"/>
    <n v="11.475"/>
    <n v="240.97499999999999"/>
  </r>
  <r>
    <x v="1"/>
    <x v="1"/>
    <x v="0"/>
    <x v="4"/>
    <x v="58"/>
    <x v="0"/>
    <x v="3"/>
    <x v="0"/>
    <n v="16.309999999999999"/>
    <n v="9"/>
    <n v="146.79"/>
    <n v="7.3395000000000001"/>
    <n v="154.12950000000001"/>
  </r>
  <r>
    <x v="0"/>
    <x v="1"/>
    <x v="0"/>
    <x v="2"/>
    <x v="16"/>
    <x v="0"/>
    <x v="6"/>
    <x v="1"/>
    <n v="28.32"/>
    <n v="5"/>
    <n v="141.6"/>
    <n v="7.08"/>
    <n v="148.68"/>
  </r>
  <r>
    <x v="1"/>
    <x v="1"/>
    <x v="1"/>
    <x v="2"/>
    <x v="13"/>
    <x v="0"/>
    <x v="2"/>
    <x v="0"/>
    <n v="16.670000000000002"/>
    <n v="7"/>
    <n v="116.69"/>
    <n v="5.8345000000000002"/>
    <n v="122.5245"/>
  </r>
  <r>
    <x v="2"/>
    <x v="0"/>
    <x v="0"/>
    <x v="5"/>
    <x v="0"/>
    <x v="2"/>
    <x v="4"/>
    <x v="1"/>
    <n v="73.959999999999994"/>
    <n v="1"/>
    <n v="73.959999999999994"/>
    <n v="3.698"/>
    <n v="77.658000000000001"/>
  </r>
  <r>
    <x v="0"/>
    <x v="1"/>
    <x v="1"/>
    <x v="2"/>
    <x v="37"/>
    <x v="0"/>
    <x v="2"/>
    <x v="0"/>
    <n v="97.94"/>
    <n v="1"/>
    <n v="97.94"/>
    <n v="4.8970000000000002"/>
    <n v="102.837"/>
  </r>
  <r>
    <x v="0"/>
    <x v="1"/>
    <x v="0"/>
    <x v="5"/>
    <x v="6"/>
    <x v="2"/>
    <x v="4"/>
    <x v="1"/>
    <n v="73.05"/>
    <n v="4"/>
    <n v="292.2"/>
    <n v="14.61"/>
    <n v="306.81"/>
  </r>
  <r>
    <x v="1"/>
    <x v="0"/>
    <x v="0"/>
    <x v="4"/>
    <x v="60"/>
    <x v="0"/>
    <x v="4"/>
    <x v="1"/>
    <n v="87.48"/>
    <n v="6"/>
    <n v="524.88"/>
    <n v="26.244"/>
    <n v="551.12400000000002"/>
  </r>
  <r>
    <x v="0"/>
    <x v="1"/>
    <x v="1"/>
    <x v="2"/>
    <x v="49"/>
    <x v="0"/>
    <x v="0"/>
    <x v="0"/>
    <n v="30.68"/>
    <n v="3"/>
    <n v="92.04"/>
    <n v="4.6020000000000003"/>
    <n v="96.641999999999996"/>
  </r>
  <r>
    <x v="1"/>
    <x v="0"/>
    <x v="1"/>
    <x v="0"/>
    <x v="75"/>
    <x v="2"/>
    <x v="2"/>
    <x v="0"/>
    <n v="75.88"/>
    <n v="1"/>
    <n v="75.88"/>
    <n v="3.794"/>
    <n v="79.674000000000007"/>
  </r>
  <r>
    <x v="2"/>
    <x v="0"/>
    <x v="0"/>
    <x v="3"/>
    <x v="77"/>
    <x v="2"/>
    <x v="4"/>
    <x v="1"/>
    <n v="20.18"/>
    <n v="4"/>
    <n v="80.72"/>
    <n v="4.0359999999999996"/>
    <n v="84.756"/>
  </r>
  <r>
    <x v="1"/>
    <x v="0"/>
    <x v="1"/>
    <x v="1"/>
    <x v="26"/>
    <x v="2"/>
    <x v="6"/>
    <x v="1"/>
    <n v="18.77"/>
    <n v="6"/>
    <n v="112.62"/>
    <n v="5.6310000000000002"/>
    <n v="118.251"/>
  </r>
  <r>
    <x v="2"/>
    <x v="1"/>
    <x v="0"/>
    <x v="4"/>
    <x v="0"/>
    <x v="2"/>
    <x v="0"/>
    <x v="0"/>
    <n v="71.2"/>
    <n v="1"/>
    <n v="71.2"/>
    <n v="3.56"/>
    <n v="74.760000000000005"/>
  </r>
  <r>
    <x v="2"/>
    <x v="0"/>
    <x v="1"/>
    <x v="2"/>
    <x v="35"/>
    <x v="0"/>
    <x v="4"/>
    <x v="1"/>
    <n v="38.81"/>
    <n v="4"/>
    <n v="155.24"/>
    <n v="7.7619999999999996"/>
    <n v="163.00200000000001"/>
  </r>
  <r>
    <x v="0"/>
    <x v="1"/>
    <x v="0"/>
    <x v="5"/>
    <x v="52"/>
    <x v="0"/>
    <x v="0"/>
    <x v="0"/>
    <n v="29.42"/>
    <n v="10"/>
    <n v="294.2"/>
    <n v="14.71"/>
    <n v="308.91000000000003"/>
  </r>
  <r>
    <x v="0"/>
    <x v="1"/>
    <x v="1"/>
    <x v="3"/>
    <x v="27"/>
    <x v="2"/>
    <x v="6"/>
    <x v="1"/>
    <n v="60.95"/>
    <n v="9"/>
    <n v="548.54999999999995"/>
    <n v="27.427499999999998"/>
    <n v="575.97749999999996"/>
  </r>
  <r>
    <x v="2"/>
    <x v="1"/>
    <x v="0"/>
    <x v="3"/>
    <x v="53"/>
    <x v="1"/>
    <x v="5"/>
    <x v="2"/>
    <n v="51.54"/>
    <n v="5"/>
    <n v="257.7"/>
    <n v="12.885"/>
    <n v="270.58499999999998"/>
  </r>
  <r>
    <x v="0"/>
    <x v="1"/>
    <x v="0"/>
    <x v="1"/>
    <x v="54"/>
    <x v="1"/>
    <x v="2"/>
    <x v="0"/>
    <n v="66.06"/>
    <n v="6"/>
    <n v="396.36"/>
    <n v="19.818000000000001"/>
    <n v="416.178"/>
  </r>
  <r>
    <x v="2"/>
    <x v="1"/>
    <x v="1"/>
    <x v="5"/>
    <x v="57"/>
    <x v="0"/>
    <x v="2"/>
    <x v="0"/>
    <n v="57.27"/>
    <n v="3"/>
    <n v="171.81"/>
    <n v="8.5905000000000005"/>
    <n v="180.40049999999999"/>
  </r>
  <r>
    <x v="2"/>
    <x v="1"/>
    <x v="0"/>
    <x v="5"/>
    <x v="70"/>
    <x v="1"/>
    <x v="0"/>
    <x v="0"/>
    <n v="54.31"/>
    <n v="9"/>
    <n v="488.79"/>
    <n v="24.439499999999999"/>
    <n v="513.22950000000003"/>
  </r>
  <r>
    <x v="2"/>
    <x v="1"/>
    <x v="0"/>
    <x v="0"/>
    <x v="63"/>
    <x v="1"/>
    <x v="1"/>
    <x v="0"/>
    <n v="58.24"/>
    <n v="9"/>
    <n v="524.16"/>
    <n v="26.207999999999998"/>
    <n v="550.36800000000005"/>
  </r>
  <r>
    <x v="1"/>
    <x v="1"/>
    <x v="1"/>
    <x v="1"/>
    <x v="37"/>
    <x v="2"/>
    <x v="0"/>
    <x v="0"/>
    <n v="22.21"/>
    <n v="6"/>
    <n v="133.26"/>
    <n v="6.6630000000000003"/>
    <n v="139.923"/>
  </r>
  <r>
    <x v="0"/>
    <x v="0"/>
    <x v="1"/>
    <x v="1"/>
    <x v="5"/>
    <x v="1"/>
    <x v="2"/>
    <x v="0"/>
    <n v="19.32"/>
    <n v="7"/>
    <n v="135.24"/>
    <n v="6.7619999999999996"/>
    <n v="142.00200000000001"/>
  </r>
  <r>
    <x v="2"/>
    <x v="1"/>
    <x v="1"/>
    <x v="2"/>
    <x v="40"/>
    <x v="2"/>
    <x v="3"/>
    <x v="0"/>
    <n v="37.479999999999997"/>
    <n v="3"/>
    <n v="112.44"/>
    <n v="5.6219999999999999"/>
    <n v="118.062"/>
  </r>
  <r>
    <x v="2"/>
    <x v="0"/>
    <x v="0"/>
    <x v="5"/>
    <x v="87"/>
    <x v="1"/>
    <x v="1"/>
    <x v="0"/>
    <n v="72.040000000000006"/>
    <n v="2"/>
    <n v="144.08000000000001"/>
    <n v="7.2039999999999997"/>
    <n v="151.28399999999999"/>
  </r>
  <r>
    <x v="1"/>
    <x v="0"/>
    <x v="0"/>
    <x v="4"/>
    <x v="74"/>
    <x v="0"/>
    <x v="4"/>
    <x v="1"/>
    <n v="98.52"/>
    <n v="10"/>
    <n v="985.2"/>
    <n v="49.26"/>
    <n v="1034.46"/>
  </r>
  <r>
    <x v="0"/>
    <x v="0"/>
    <x v="1"/>
    <x v="4"/>
    <x v="56"/>
    <x v="0"/>
    <x v="6"/>
    <x v="1"/>
    <n v="41.66"/>
    <n v="6"/>
    <n v="249.96"/>
    <n v="12.497999999999999"/>
    <n v="262.45800000000003"/>
  </r>
  <r>
    <x v="0"/>
    <x v="0"/>
    <x v="0"/>
    <x v="2"/>
    <x v="14"/>
    <x v="0"/>
    <x v="3"/>
    <x v="0"/>
    <n v="72.42"/>
    <n v="3"/>
    <n v="217.26"/>
    <n v="10.863"/>
    <n v="228.12299999999999"/>
  </r>
  <r>
    <x v="2"/>
    <x v="1"/>
    <x v="1"/>
    <x v="1"/>
    <x v="86"/>
    <x v="1"/>
    <x v="2"/>
    <x v="0"/>
    <n v="21.58"/>
    <n v="9"/>
    <n v="194.22"/>
    <n v="9.7110000000000003"/>
    <n v="203.93100000000001"/>
  </r>
  <r>
    <x v="1"/>
    <x v="1"/>
    <x v="1"/>
    <x v="4"/>
    <x v="48"/>
    <x v="2"/>
    <x v="5"/>
    <x v="2"/>
    <n v="89.2"/>
    <n v="10"/>
    <n v="892"/>
    <n v="44.6"/>
    <n v="936.6"/>
  </r>
  <r>
    <x v="2"/>
    <x v="1"/>
    <x v="0"/>
    <x v="1"/>
    <x v="74"/>
    <x v="0"/>
    <x v="6"/>
    <x v="1"/>
    <n v="42.42"/>
    <n v="8"/>
    <n v="339.36"/>
    <n v="16.968"/>
    <n v="356.32799999999997"/>
  </r>
  <r>
    <x v="0"/>
    <x v="0"/>
    <x v="1"/>
    <x v="1"/>
    <x v="80"/>
    <x v="0"/>
    <x v="4"/>
    <x v="1"/>
    <n v="74.510000000000005"/>
    <n v="6"/>
    <n v="447.06"/>
    <n v="22.353000000000002"/>
    <n v="469.41300000000001"/>
  </r>
  <r>
    <x v="2"/>
    <x v="1"/>
    <x v="1"/>
    <x v="5"/>
    <x v="80"/>
    <x v="1"/>
    <x v="0"/>
    <x v="0"/>
    <n v="99.25"/>
    <n v="2"/>
    <n v="198.5"/>
    <n v="9.9250000000000007"/>
    <n v="208.42500000000001"/>
  </r>
  <r>
    <x v="0"/>
    <x v="1"/>
    <x v="0"/>
    <x v="4"/>
    <x v="29"/>
    <x v="2"/>
    <x v="6"/>
    <x v="1"/>
    <n v="81.209999999999994"/>
    <n v="10"/>
    <n v="812.1"/>
    <n v="40.604999999999997"/>
    <n v="852.70500000000004"/>
  </r>
  <r>
    <x v="1"/>
    <x v="1"/>
    <x v="0"/>
    <x v="3"/>
    <x v="36"/>
    <x v="2"/>
    <x v="0"/>
    <x v="0"/>
    <n v="49.33"/>
    <n v="10"/>
    <n v="493.3"/>
    <n v="24.664999999999999"/>
    <n v="517.96500000000003"/>
  </r>
  <r>
    <x v="0"/>
    <x v="1"/>
    <x v="0"/>
    <x v="5"/>
    <x v="17"/>
    <x v="1"/>
    <x v="3"/>
    <x v="0"/>
    <n v="65.739999999999995"/>
    <n v="9"/>
    <n v="591.66"/>
    <n v="29.582999999999998"/>
    <n v="621.24300000000005"/>
  </r>
  <r>
    <x v="2"/>
    <x v="1"/>
    <x v="0"/>
    <x v="5"/>
    <x v="8"/>
    <x v="2"/>
    <x v="6"/>
    <x v="1"/>
    <n v="79.86"/>
    <n v="7"/>
    <n v="559.02"/>
    <n v="27.951000000000001"/>
    <n v="586.971"/>
  </r>
  <r>
    <x v="1"/>
    <x v="1"/>
    <x v="0"/>
    <x v="3"/>
    <x v="22"/>
    <x v="0"/>
    <x v="5"/>
    <x v="2"/>
    <n v="73.98"/>
    <n v="7"/>
    <n v="517.86"/>
    <n v="25.893000000000001"/>
    <n v="543.75300000000004"/>
  </r>
  <r>
    <x v="2"/>
    <x v="0"/>
    <x v="0"/>
    <x v="2"/>
    <x v="6"/>
    <x v="2"/>
    <x v="3"/>
    <x v="0"/>
    <n v="82.04"/>
    <n v="5"/>
    <n v="410.2"/>
    <n v="20.51"/>
    <n v="430.71"/>
  </r>
  <r>
    <x v="2"/>
    <x v="0"/>
    <x v="1"/>
    <x v="3"/>
    <x v="71"/>
    <x v="1"/>
    <x v="0"/>
    <x v="0"/>
    <n v="26.67"/>
    <n v="10"/>
    <n v="266.7"/>
    <n v="13.335000000000001"/>
    <n v="280.03500000000003"/>
  </r>
  <r>
    <x v="0"/>
    <x v="0"/>
    <x v="1"/>
    <x v="4"/>
    <x v="24"/>
    <x v="0"/>
    <x v="3"/>
    <x v="0"/>
    <n v="10.130000000000001"/>
    <n v="7"/>
    <n v="70.91"/>
    <n v="3.5455000000000001"/>
    <n v="74.455500000000001"/>
  </r>
  <r>
    <x v="2"/>
    <x v="1"/>
    <x v="1"/>
    <x v="4"/>
    <x v="50"/>
    <x v="2"/>
    <x v="3"/>
    <x v="0"/>
    <n v="72.39"/>
    <n v="2"/>
    <n v="144.78"/>
    <n v="7.2389999999999999"/>
    <n v="152.01900000000001"/>
  </r>
  <r>
    <x v="0"/>
    <x v="1"/>
    <x v="1"/>
    <x v="3"/>
    <x v="23"/>
    <x v="2"/>
    <x v="0"/>
    <x v="0"/>
    <n v="85.91"/>
    <n v="5"/>
    <n v="429.55"/>
    <n v="21.477499999999999"/>
    <n v="451.02749999999997"/>
  </r>
  <r>
    <x v="2"/>
    <x v="0"/>
    <x v="1"/>
    <x v="5"/>
    <x v="59"/>
    <x v="0"/>
    <x v="6"/>
    <x v="1"/>
    <n v="81.31"/>
    <n v="7"/>
    <n v="569.16999999999996"/>
    <n v="28.458500000000001"/>
    <n v="597.62850000000003"/>
  </r>
  <r>
    <x v="2"/>
    <x v="1"/>
    <x v="1"/>
    <x v="4"/>
    <x v="9"/>
    <x v="1"/>
    <x v="6"/>
    <x v="1"/>
    <n v="60.3"/>
    <n v="4"/>
    <n v="241.2"/>
    <n v="12.06"/>
    <n v="253.26"/>
  </r>
  <r>
    <x v="1"/>
    <x v="1"/>
    <x v="1"/>
    <x v="4"/>
    <x v="78"/>
    <x v="0"/>
    <x v="6"/>
    <x v="1"/>
    <n v="31.77"/>
    <n v="4"/>
    <n v="127.08"/>
    <n v="6.3540000000000001"/>
    <n v="133.434"/>
  </r>
  <r>
    <x v="0"/>
    <x v="1"/>
    <x v="0"/>
    <x v="0"/>
    <x v="58"/>
    <x v="1"/>
    <x v="3"/>
    <x v="0"/>
    <n v="64.27"/>
    <n v="4"/>
    <n v="257.08"/>
    <n v="12.853999999999999"/>
    <n v="269.93400000000003"/>
  </r>
  <r>
    <x v="2"/>
    <x v="1"/>
    <x v="1"/>
    <x v="0"/>
    <x v="59"/>
    <x v="0"/>
    <x v="3"/>
    <x v="0"/>
    <n v="69.510000000000005"/>
    <n v="2"/>
    <n v="139.02000000000001"/>
    <n v="6.9509999999999996"/>
    <n v="145.971"/>
  </r>
  <r>
    <x v="1"/>
    <x v="1"/>
    <x v="1"/>
    <x v="4"/>
    <x v="27"/>
    <x v="1"/>
    <x v="2"/>
    <x v="0"/>
    <n v="27.22"/>
    <n v="3"/>
    <n v="81.66"/>
    <n v="4.0830000000000002"/>
    <n v="85.742999999999995"/>
  </r>
  <r>
    <x v="0"/>
    <x v="0"/>
    <x v="0"/>
    <x v="0"/>
    <x v="60"/>
    <x v="1"/>
    <x v="3"/>
    <x v="0"/>
    <n v="77.680000000000007"/>
    <n v="4"/>
    <n v="310.72000000000003"/>
    <n v="15.536"/>
    <n v="326.25599999999997"/>
  </r>
  <r>
    <x v="1"/>
    <x v="0"/>
    <x v="0"/>
    <x v="5"/>
    <x v="77"/>
    <x v="2"/>
    <x v="3"/>
    <x v="0"/>
    <n v="92.98"/>
    <n v="2"/>
    <n v="185.96"/>
    <n v="9.298"/>
    <n v="195.25800000000001"/>
  </r>
  <r>
    <x v="2"/>
    <x v="0"/>
    <x v="0"/>
    <x v="5"/>
    <x v="78"/>
    <x v="2"/>
    <x v="1"/>
    <x v="0"/>
    <n v="18.079999999999998"/>
    <n v="4"/>
    <n v="72.319999999999993"/>
    <n v="3.6160000000000001"/>
    <n v="75.936000000000007"/>
  </r>
  <r>
    <x v="2"/>
    <x v="1"/>
    <x v="1"/>
    <x v="3"/>
    <x v="64"/>
    <x v="0"/>
    <x v="2"/>
    <x v="0"/>
    <n v="63.06"/>
    <n v="3"/>
    <n v="189.18"/>
    <n v="9.4589999999999996"/>
    <n v="198.63900000000001"/>
  </r>
  <r>
    <x v="0"/>
    <x v="1"/>
    <x v="1"/>
    <x v="0"/>
    <x v="11"/>
    <x v="2"/>
    <x v="1"/>
    <x v="0"/>
    <n v="51.71"/>
    <n v="4"/>
    <n v="206.84"/>
    <n v="10.342000000000001"/>
    <n v="217.18199999999999"/>
  </r>
  <r>
    <x v="0"/>
    <x v="1"/>
    <x v="0"/>
    <x v="4"/>
    <x v="39"/>
    <x v="1"/>
    <x v="0"/>
    <x v="0"/>
    <n v="52.34"/>
    <n v="3"/>
    <n v="157.02000000000001"/>
    <n v="7.851"/>
    <n v="164.87100000000001"/>
  </r>
  <r>
    <x v="0"/>
    <x v="1"/>
    <x v="0"/>
    <x v="3"/>
    <x v="87"/>
    <x v="0"/>
    <x v="3"/>
    <x v="0"/>
    <n v="43.06"/>
    <n v="5"/>
    <n v="215.3"/>
    <n v="10.765000000000001"/>
    <n v="226.065"/>
  </r>
  <r>
    <x v="1"/>
    <x v="1"/>
    <x v="1"/>
    <x v="5"/>
    <x v="86"/>
    <x v="1"/>
    <x v="4"/>
    <x v="1"/>
    <n v="59.61"/>
    <n v="10"/>
    <n v="596.1"/>
    <n v="29.805"/>
    <n v="625.90499999999997"/>
  </r>
  <r>
    <x v="0"/>
    <x v="1"/>
    <x v="1"/>
    <x v="0"/>
    <x v="31"/>
    <x v="1"/>
    <x v="5"/>
    <x v="2"/>
    <n v="14.62"/>
    <n v="5"/>
    <n v="73.099999999999994"/>
    <n v="3.6549999999999998"/>
    <n v="76.754999999999995"/>
  </r>
  <r>
    <x v="1"/>
    <x v="0"/>
    <x v="1"/>
    <x v="0"/>
    <x v="2"/>
    <x v="2"/>
    <x v="5"/>
    <x v="2"/>
    <n v="46.53"/>
    <n v="6"/>
    <n v="279.18"/>
    <n v="13.959"/>
    <n v="293.13900000000001"/>
  </r>
  <r>
    <x v="1"/>
    <x v="0"/>
    <x v="0"/>
    <x v="2"/>
    <x v="3"/>
    <x v="0"/>
    <x v="0"/>
    <x v="0"/>
    <n v="24.24"/>
    <n v="7"/>
    <n v="169.68"/>
    <n v="8.484"/>
    <n v="178.16399999999999"/>
  </r>
  <r>
    <x v="0"/>
    <x v="0"/>
    <x v="0"/>
    <x v="3"/>
    <x v="13"/>
    <x v="1"/>
    <x v="1"/>
    <x v="0"/>
    <n v="45.58"/>
    <n v="1"/>
    <n v="45.58"/>
    <n v="2.2789999999999999"/>
    <n v="47.859000000000002"/>
  </r>
  <r>
    <x v="0"/>
    <x v="0"/>
    <x v="0"/>
    <x v="3"/>
    <x v="63"/>
    <x v="0"/>
    <x v="4"/>
    <x v="1"/>
    <n v="75.2"/>
    <n v="3"/>
    <n v="225.6"/>
    <n v="11.28"/>
    <n v="236.88"/>
  </r>
  <r>
    <x v="2"/>
    <x v="0"/>
    <x v="1"/>
    <x v="3"/>
    <x v="20"/>
    <x v="1"/>
    <x v="4"/>
    <x v="1"/>
    <n v="96.8"/>
    <n v="3"/>
    <n v="290.39999999999998"/>
    <n v="14.52"/>
    <n v="304.92"/>
  </r>
  <r>
    <x v="2"/>
    <x v="1"/>
    <x v="1"/>
    <x v="0"/>
    <x v="59"/>
    <x v="2"/>
    <x v="0"/>
    <x v="0"/>
    <n v="14.82"/>
    <n v="3"/>
    <n v="44.46"/>
    <n v="2.2229999999999999"/>
    <n v="46.683"/>
  </r>
  <r>
    <x v="0"/>
    <x v="1"/>
    <x v="1"/>
    <x v="4"/>
    <x v="42"/>
    <x v="2"/>
    <x v="1"/>
    <x v="0"/>
    <n v="52.2"/>
    <n v="3"/>
    <n v="156.6"/>
    <n v="7.83"/>
    <n v="164.43"/>
  </r>
  <r>
    <x v="1"/>
    <x v="1"/>
    <x v="0"/>
    <x v="3"/>
    <x v="21"/>
    <x v="0"/>
    <x v="4"/>
    <x v="1"/>
    <n v="46.66"/>
    <n v="9"/>
    <n v="419.94"/>
    <n v="20.997"/>
    <n v="440.93700000000001"/>
  </r>
  <r>
    <x v="1"/>
    <x v="1"/>
    <x v="0"/>
    <x v="5"/>
    <x v="53"/>
    <x v="1"/>
    <x v="0"/>
    <x v="0"/>
    <n v="36.85"/>
    <n v="5"/>
    <n v="184.25"/>
    <n v="9.2125000000000004"/>
    <n v="193.46250000000001"/>
  </r>
  <r>
    <x v="0"/>
    <x v="0"/>
    <x v="0"/>
    <x v="2"/>
    <x v="62"/>
    <x v="0"/>
    <x v="1"/>
    <x v="0"/>
    <n v="70.319999999999993"/>
    <n v="2"/>
    <n v="140.63999999999999"/>
    <n v="7.032"/>
    <n v="147.672"/>
  </r>
  <r>
    <x v="1"/>
    <x v="1"/>
    <x v="1"/>
    <x v="1"/>
    <x v="54"/>
    <x v="0"/>
    <x v="6"/>
    <x v="1"/>
    <n v="83.08"/>
    <n v="1"/>
    <n v="83.08"/>
    <n v="4.1539999999999999"/>
    <n v="87.233999999999995"/>
  </r>
  <r>
    <x v="1"/>
    <x v="1"/>
    <x v="0"/>
    <x v="5"/>
    <x v="53"/>
    <x v="2"/>
    <x v="4"/>
    <x v="1"/>
    <n v="64.989999999999995"/>
    <n v="1"/>
    <n v="64.989999999999995"/>
    <n v="3.2494999999999998"/>
    <n v="68.239500000000007"/>
  </r>
  <r>
    <x v="1"/>
    <x v="1"/>
    <x v="1"/>
    <x v="4"/>
    <x v="86"/>
    <x v="0"/>
    <x v="2"/>
    <x v="0"/>
    <n v="77.56"/>
    <n v="10"/>
    <n v="775.6"/>
    <n v="38.78"/>
    <n v="814.38"/>
  </r>
  <r>
    <x v="2"/>
    <x v="1"/>
    <x v="0"/>
    <x v="3"/>
    <x v="85"/>
    <x v="0"/>
    <x v="3"/>
    <x v="0"/>
    <n v="54.51"/>
    <n v="6"/>
    <n v="327.06"/>
    <n v="16.353000000000002"/>
    <n v="343.41300000000001"/>
  </r>
  <r>
    <x v="1"/>
    <x v="0"/>
    <x v="0"/>
    <x v="5"/>
    <x v="66"/>
    <x v="1"/>
    <x v="4"/>
    <x v="1"/>
    <n v="51.89"/>
    <n v="7"/>
    <n v="363.23"/>
    <n v="18.1615"/>
    <n v="381.39150000000001"/>
  </r>
  <r>
    <x v="2"/>
    <x v="1"/>
    <x v="1"/>
    <x v="2"/>
    <x v="4"/>
    <x v="1"/>
    <x v="0"/>
    <x v="0"/>
    <n v="31.75"/>
    <n v="4"/>
    <n v="127"/>
    <n v="6.35"/>
    <n v="133.35"/>
  </r>
  <r>
    <x v="0"/>
    <x v="0"/>
    <x v="0"/>
    <x v="5"/>
    <x v="34"/>
    <x v="0"/>
    <x v="4"/>
    <x v="1"/>
    <n v="53.65"/>
    <n v="7"/>
    <n v="375.55"/>
    <n v="18.7775"/>
    <n v="394.32749999999999"/>
  </r>
  <r>
    <x v="1"/>
    <x v="0"/>
    <x v="0"/>
    <x v="4"/>
    <x v="61"/>
    <x v="2"/>
    <x v="6"/>
    <x v="1"/>
    <n v="49.79"/>
    <n v="4"/>
    <n v="199.16"/>
    <n v="9.9580000000000002"/>
    <n v="209.11799999999999"/>
  </r>
  <r>
    <x v="0"/>
    <x v="1"/>
    <x v="1"/>
    <x v="5"/>
    <x v="54"/>
    <x v="0"/>
    <x v="4"/>
    <x v="1"/>
    <n v="30.61"/>
    <n v="1"/>
    <n v="30.61"/>
    <n v="1.5305"/>
    <n v="32.140500000000003"/>
  </r>
  <r>
    <x v="2"/>
    <x v="0"/>
    <x v="1"/>
    <x v="4"/>
    <x v="29"/>
    <x v="0"/>
    <x v="0"/>
    <x v="0"/>
    <n v="57.89"/>
    <n v="2"/>
    <n v="115.78"/>
    <n v="5.7889999999999997"/>
    <n v="121.569"/>
  </r>
  <r>
    <x v="0"/>
    <x v="1"/>
    <x v="0"/>
    <x v="1"/>
    <x v="13"/>
    <x v="2"/>
    <x v="6"/>
    <x v="1"/>
    <n v="28.96"/>
    <n v="1"/>
    <n v="28.96"/>
    <n v="1.448"/>
    <n v="30.408000000000001"/>
  </r>
  <r>
    <x v="1"/>
    <x v="0"/>
    <x v="0"/>
    <x v="4"/>
    <x v="11"/>
    <x v="1"/>
    <x v="2"/>
    <x v="0"/>
    <n v="98.97"/>
    <n v="9"/>
    <n v="890.73"/>
    <n v="44.536499999999997"/>
    <n v="935.26649999999995"/>
  </r>
  <r>
    <x v="2"/>
    <x v="0"/>
    <x v="1"/>
    <x v="5"/>
    <x v="46"/>
    <x v="1"/>
    <x v="2"/>
    <x v="0"/>
    <n v="93.22"/>
    <n v="3"/>
    <n v="279.66000000000003"/>
    <n v="13.983000000000001"/>
    <n v="293.64299999999997"/>
  </r>
  <r>
    <x v="1"/>
    <x v="0"/>
    <x v="1"/>
    <x v="3"/>
    <x v="64"/>
    <x v="2"/>
    <x v="0"/>
    <x v="0"/>
    <n v="80.930000000000007"/>
    <n v="1"/>
    <n v="80.930000000000007"/>
    <n v="4.0465"/>
    <n v="84.976500000000001"/>
  </r>
  <r>
    <x v="0"/>
    <x v="0"/>
    <x v="1"/>
    <x v="4"/>
    <x v="36"/>
    <x v="0"/>
    <x v="5"/>
    <x v="2"/>
    <n v="67.45"/>
    <n v="10"/>
    <n v="674.5"/>
    <n v="33.725000000000001"/>
    <n v="708.22500000000002"/>
  </r>
  <r>
    <x v="0"/>
    <x v="0"/>
    <x v="0"/>
    <x v="3"/>
    <x v="80"/>
    <x v="0"/>
    <x v="5"/>
    <x v="2"/>
    <n v="38.72"/>
    <n v="9"/>
    <n v="348.48"/>
    <n v="17.423999999999999"/>
    <n v="365.904"/>
  </r>
  <r>
    <x v="2"/>
    <x v="0"/>
    <x v="1"/>
    <x v="3"/>
    <x v="50"/>
    <x v="1"/>
    <x v="2"/>
    <x v="0"/>
    <n v="72.599999999999994"/>
    <n v="6"/>
    <n v="435.6"/>
    <n v="21.78"/>
    <n v="457.38"/>
  </r>
  <r>
    <x v="1"/>
    <x v="0"/>
    <x v="1"/>
    <x v="1"/>
    <x v="86"/>
    <x v="0"/>
    <x v="5"/>
    <x v="2"/>
    <n v="87.91"/>
    <n v="5"/>
    <n v="439.55"/>
    <n v="21.977499999999999"/>
    <n v="461.52749999999997"/>
  </r>
  <r>
    <x v="0"/>
    <x v="0"/>
    <x v="1"/>
    <x v="4"/>
    <x v="54"/>
    <x v="2"/>
    <x v="5"/>
    <x v="2"/>
    <n v="98.53"/>
    <n v="6"/>
    <n v="591.17999999999995"/>
    <n v="29.559000000000001"/>
    <n v="620.73900000000003"/>
  </r>
  <r>
    <x v="1"/>
    <x v="0"/>
    <x v="0"/>
    <x v="5"/>
    <x v="13"/>
    <x v="0"/>
    <x v="0"/>
    <x v="0"/>
    <n v="43.46"/>
    <n v="6"/>
    <n v="260.76"/>
    <n v="13.038"/>
    <n v="273.798"/>
  </r>
  <r>
    <x v="0"/>
    <x v="1"/>
    <x v="0"/>
    <x v="4"/>
    <x v="61"/>
    <x v="2"/>
    <x v="0"/>
    <x v="0"/>
    <n v="71.680000000000007"/>
    <n v="3"/>
    <n v="215.04"/>
    <n v="10.752000000000001"/>
    <n v="225.792"/>
  </r>
  <r>
    <x v="0"/>
    <x v="0"/>
    <x v="0"/>
    <x v="4"/>
    <x v="80"/>
    <x v="1"/>
    <x v="1"/>
    <x v="0"/>
    <n v="91.61"/>
    <n v="1"/>
    <n v="91.61"/>
    <n v="4.5804999999999998"/>
    <n v="96.1905"/>
  </r>
  <r>
    <x v="2"/>
    <x v="0"/>
    <x v="0"/>
    <x v="2"/>
    <x v="29"/>
    <x v="2"/>
    <x v="4"/>
    <x v="1"/>
    <n v="94.59"/>
    <n v="7"/>
    <n v="662.13"/>
    <n v="33.106499999999997"/>
    <n v="695.23649999999998"/>
  </r>
  <r>
    <x v="2"/>
    <x v="1"/>
    <x v="0"/>
    <x v="5"/>
    <x v="52"/>
    <x v="2"/>
    <x v="5"/>
    <x v="2"/>
    <n v="83.25"/>
    <n v="10"/>
    <n v="832.5"/>
    <n v="41.625"/>
    <n v="874.125"/>
  </r>
  <r>
    <x v="2"/>
    <x v="0"/>
    <x v="1"/>
    <x v="5"/>
    <x v="69"/>
    <x v="1"/>
    <x v="2"/>
    <x v="0"/>
    <n v="91.35"/>
    <n v="1"/>
    <n v="91.35"/>
    <n v="4.5674999999999999"/>
    <n v="95.917500000000004"/>
  </r>
  <r>
    <x v="2"/>
    <x v="0"/>
    <x v="0"/>
    <x v="4"/>
    <x v="53"/>
    <x v="1"/>
    <x v="0"/>
    <x v="0"/>
    <n v="78.88"/>
    <n v="2"/>
    <n v="157.76"/>
    <n v="7.8879999999999999"/>
    <n v="165.648"/>
  </r>
  <r>
    <x v="0"/>
    <x v="1"/>
    <x v="1"/>
    <x v="3"/>
    <x v="11"/>
    <x v="0"/>
    <x v="0"/>
    <x v="0"/>
    <n v="60.87"/>
    <n v="2"/>
    <n v="121.74"/>
    <n v="6.0869999999999997"/>
    <n v="127.827"/>
  </r>
  <r>
    <x v="2"/>
    <x v="0"/>
    <x v="1"/>
    <x v="0"/>
    <x v="86"/>
    <x v="1"/>
    <x v="4"/>
    <x v="1"/>
    <n v="82.58"/>
    <n v="10"/>
    <n v="825.8"/>
    <n v="41.29"/>
    <n v="867.09"/>
  </r>
  <r>
    <x v="0"/>
    <x v="0"/>
    <x v="1"/>
    <x v="2"/>
    <x v="25"/>
    <x v="0"/>
    <x v="3"/>
    <x v="0"/>
    <n v="53.3"/>
    <n v="3"/>
    <n v="159.9"/>
    <n v="7.9950000000000001"/>
    <n v="167.89500000000001"/>
  </r>
  <r>
    <x v="0"/>
    <x v="1"/>
    <x v="0"/>
    <x v="5"/>
    <x v="53"/>
    <x v="2"/>
    <x v="3"/>
    <x v="0"/>
    <n v="12.09"/>
    <n v="1"/>
    <n v="12.09"/>
    <n v="0.60450000000000004"/>
    <n v="12.6945"/>
  </r>
  <r>
    <x v="0"/>
    <x v="1"/>
    <x v="1"/>
    <x v="3"/>
    <x v="64"/>
    <x v="2"/>
    <x v="2"/>
    <x v="0"/>
    <n v="64.19"/>
    <n v="10"/>
    <n v="641.9"/>
    <n v="32.094999999999999"/>
    <n v="673.995"/>
  </r>
  <r>
    <x v="0"/>
    <x v="1"/>
    <x v="1"/>
    <x v="1"/>
    <x v="19"/>
    <x v="0"/>
    <x v="4"/>
    <x v="1"/>
    <n v="78.31"/>
    <n v="3"/>
    <n v="234.93"/>
    <n v="11.746499999999999"/>
    <n v="246.6765"/>
  </r>
  <r>
    <x v="0"/>
    <x v="0"/>
    <x v="1"/>
    <x v="4"/>
    <x v="15"/>
    <x v="2"/>
    <x v="2"/>
    <x v="0"/>
    <n v="83.77"/>
    <n v="2"/>
    <n v="167.54"/>
    <n v="8.3770000000000007"/>
    <n v="175.917"/>
  </r>
  <r>
    <x v="2"/>
    <x v="1"/>
    <x v="1"/>
    <x v="2"/>
    <x v="79"/>
    <x v="0"/>
    <x v="4"/>
    <x v="1"/>
    <n v="99.7"/>
    <n v="3"/>
    <n v="299.10000000000002"/>
    <n v="14.955"/>
    <n v="314.05500000000001"/>
  </r>
  <r>
    <x v="2"/>
    <x v="0"/>
    <x v="1"/>
    <x v="4"/>
    <x v="80"/>
    <x v="2"/>
    <x v="4"/>
    <x v="1"/>
    <n v="79.91"/>
    <n v="3"/>
    <n v="239.73"/>
    <n v="11.986499999999999"/>
    <n v="251.7165"/>
  </r>
  <r>
    <x v="2"/>
    <x v="0"/>
    <x v="1"/>
    <x v="0"/>
    <x v="15"/>
    <x v="2"/>
    <x v="4"/>
    <x v="1"/>
    <n v="66.47"/>
    <n v="10"/>
    <n v="664.7"/>
    <n v="33.234999999999999"/>
    <n v="697.93499999999995"/>
  </r>
  <r>
    <x v="0"/>
    <x v="1"/>
    <x v="1"/>
    <x v="0"/>
    <x v="2"/>
    <x v="2"/>
    <x v="6"/>
    <x v="1"/>
    <n v="28.95"/>
    <n v="7"/>
    <n v="202.65"/>
    <n v="10.1325"/>
    <n v="212.7825"/>
  </r>
  <r>
    <x v="1"/>
    <x v="1"/>
    <x v="0"/>
    <x v="1"/>
    <x v="35"/>
    <x v="1"/>
    <x v="6"/>
    <x v="1"/>
    <n v="46.2"/>
    <n v="1"/>
    <n v="46.2"/>
    <n v="2.31"/>
    <n v="48.51"/>
  </r>
  <r>
    <x v="2"/>
    <x v="0"/>
    <x v="0"/>
    <x v="4"/>
    <x v="1"/>
    <x v="1"/>
    <x v="0"/>
    <x v="0"/>
    <n v="17.63"/>
    <n v="5"/>
    <n v="88.15"/>
    <n v="4.4074999999999998"/>
    <n v="92.557500000000005"/>
  </r>
  <r>
    <x v="2"/>
    <x v="1"/>
    <x v="1"/>
    <x v="5"/>
    <x v="33"/>
    <x v="0"/>
    <x v="3"/>
    <x v="0"/>
    <n v="52.42"/>
    <n v="3"/>
    <n v="157.26"/>
    <n v="7.8630000000000004"/>
    <n v="165.12299999999999"/>
  </r>
  <r>
    <x v="2"/>
    <x v="0"/>
    <x v="0"/>
    <x v="4"/>
    <x v="55"/>
    <x v="0"/>
    <x v="6"/>
    <x v="1"/>
    <n v="98.79"/>
    <n v="3"/>
    <n v="296.37"/>
    <n v="14.8185"/>
    <n v="311.18849999999998"/>
  </r>
  <r>
    <x v="1"/>
    <x v="0"/>
    <x v="0"/>
    <x v="1"/>
    <x v="35"/>
    <x v="0"/>
    <x v="4"/>
    <x v="1"/>
    <n v="88.55"/>
    <n v="8"/>
    <n v="708.4"/>
    <n v="35.42"/>
    <n v="743.82"/>
  </r>
  <r>
    <x v="2"/>
    <x v="0"/>
    <x v="1"/>
    <x v="1"/>
    <x v="39"/>
    <x v="0"/>
    <x v="6"/>
    <x v="1"/>
    <n v="55.67"/>
    <n v="2"/>
    <n v="111.34"/>
    <n v="5.5670000000000002"/>
    <n v="116.907"/>
  </r>
  <r>
    <x v="1"/>
    <x v="0"/>
    <x v="0"/>
    <x v="4"/>
    <x v="73"/>
    <x v="2"/>
    <x v="5"/>
    <x v="2"/>
    <n v="72.52"/>
    <n v="8"/>
    <n v="580.16"/>
    <n v="29.007999999999999"/>
    <n v="609.16800000000001"/>
  </r>
  <r>
    <x v="1"/>
    <x v="0"/>
    <x v="1"/>
    <x v="1"/>
    <x v="69"/>
    <x v="0"/>
    <x v="6"/>
    <x v="1"/>
    <n v="12.05"/>
    <n v="5"/>
    <n v="60.25"/>
    <n v="3.0125000000000002"/>
    <n v="63.262500000000003"/>
  </r>
  <r>
    <x v="0"/>
    <x v="0"/>
    <x v="1"/>
    <x v="2"/>
    <x v="68"/>
    <x v="0"/>
    <x v="0"/>
    <x v="0"/>
    <n v="19.36"/>
    <n v="9"/>
    <n v="174.24"/>
    <n v="8.7119999999999997"/>
    <n v="182.952"/>
  </r>
  <r>
    <x v="1"/>
    <x v="1"/>
    <x v="1"/>
    <x v="0"/>
    <x v="73"/>
    <x v="1"/>
    <x v="2"/>
    <x v="0"/>
    <n v="70.209999999999994"/>
    <n v="6"/>
    <n v="421.26"/>
    <n v="21.062999999999999"/>
    <n v="442.32299999999998"/>
  </r>
  <r>
    <x v="2"/>
    <x v="0"/>
    <x v="1"/>
    <x v="5"/>
    <x v="80"/>
    <x v="1"/>
    <x v="6"/>
    <x v="1"/>
    <n v="33.630000000000003"/>
    <n v="1"/>
    <n v="33.630000000000003"/>
    <n v="1.6815"/>
    <n v="35.311500000000002"/>
  </r>
  <r>
    <x v="1"/>
    <x v="0"/>
    <x v="0"/>
    <x v="3"/>
    <x v="65"/>
    <x v="1"/>
    <x v="6"/>
    <x v="1"/>
    <n v="15.49"/>
    <n v="2"/>
    <n v="30.98"/>
    <n v="1.5489999999999999"/>
    <n v="32.529000000000003"/>
  </r>
  <r>
    <x v="1"/>
    <x v="1"/>
    <x v="1"/>
    <x v="1"/>
    <x v="7"/>
    <x v="1"/>
    <x v="2"/>
    <x v="0"/>
    <n v="24.74"/>
    <n v="10"/>
    <n v="247.4"/>
    <n v="12.37"/>
    <n v="259.77"/>
  </r>
  <r>
    <x v="2"/>
    <x v="1"/>
    <x v="1"/>
    <x v="1"/>
    <x v="15"/>
    <x v="0"/>
    <x v="3"/>
    <x v="0"/>
    <n v="75.66"/>
    <n v="5"/>
    <n v="378.3"/>
    <n v="18.914999999999999"/>
    <n v="397.21499999999997"/>
  </r>
  <r>
    <x v="2"/>
    <x v="1"/>
    <x v="0"/>
    <x v="0"/>
    <x v="49"/>
    <x v="1"/>
    <x v="1"/>
    <x v="0"/>
    <n v="55.81"/>
    <n v="6"/>
    <n v="334.86"/>
    <n v="16.742999999999999"/>
    <n v="351.60300000000001"/>
  </r>
  <r>
    <x v="0"/>
    <x v="0"/>
    <x v="1"/>
    <x v="2"/>
    <x v="36"/>
    <x v="1"/>
    <x v="2"/>
    <x v="0"/>
    <n v="72.78"/>
    <n v="10"/>
    <n v="727.8"/>
    <n v="36.39"/>
    <n v="764.19"/>
  </r>
  <r>
    <x v="2"/>
    <x v="0"/>
    <x v="1"/>
    <x v="3"/>
    <x v="43"/>
    <x v="0"/>
    <x v="4"/>
    <x v="1"/>
    <n v="37.32"/>
    <n v="9"/>
    <n v="335.88"/>
    <n v="16.794"/>
    <n v="352.67399999999998"/>
  </r>
  <r>
    <x v="2"/>
    <x v="0"/>
    <x v="1"/>
    <x v="5"/>
    <x v="69"/>
    <x v="2"/>
    <x v="0"/>
    <x v="0"/>
    <n v="60.18"/>
    <n v="4"/>
    <n v="240.72"/>
    <n v="12.036"/>
    <n v="252.756"/>
  </r>
  <r>
    <x v="0"/>
    <x v="1"/>
    <x v="0"/>
    <x v="1"/>
    <x v="86"/>
    <x v="2"/>
    <x v="6"/>
    <x v="1"/>
    <n v="15.69"/>
    <n v="3"/>
    <n v="47.07"/>
    <n v="2.3534999999999999"/>
    <n v="49.423499999999997"/>
  </r>
  <r>
    <x v="1"/>
    <x v="1"/>
    <x v="0"/>
    <x v="1"/>
    <x v="33"/>
    <x v="2"/>
    <x v="3"/>
    <x v="0"/>
    <n v="99.69"/>
    <n v="1"/>
    <n v="99.69"/>
    <n v="4.9844999999999997"/>
    <n v="104.67449999999999"/>
  </r>
  <r>
    <x v="0"/>
    <x v="0"/>
    <x v="0"/>
    <x v="5"/>
    <x v="68"/>
    <x v="0"/>
    <x v="3"/>
    <x v="0"/>
    <n v="88.15"/>
    <n v="3"/>
    <n v="264.45"/>
    <n v="13.2225"/>
    <n v="277.67250000000001"/>
  </r>
  <r>
    <x v="0"/>
    <x v="0"/>
    <x v="0"/>
    <x v="3"/>
    <x v="71"/>
    <x v="1"/>
    <x v="6"/>
    <x v="1"/>
    <n v="27.93"/>
    <n v="5"/>
    <n v="139.65"/>
    <n v="6.9824999999999999"/>
    <n v="146.63249999999999"/>
  </r>
  <r>
    <x v="0"/>
    <x v="0"/>
    <x v="1"/>
    <x v="5"/>
    <x v="84"/>
    <x v="2"/>
    <x v="4"/>
    <x v="1"/>
    <n v="55.45"/>
    <n v="1"/>
    <n v="55.45"/>
    <n v="2.7725"/>
    <n v="58.222499999999997"/>
  </r>
  <r>
    <x v="2"/>
    <x v="1"/>
    <x v="0"/>
    <x v="3"/>
    <x v="36"/>
    <x v="1"/>
    <x v="0"/>
    <x v="0"/>
    <n v="42.97"/>
    <n v="3"/>
    <n v="128.91"/>
    <n v="6.4455"/>
    <n v="135.35550000000001"/>
  </r>
  <r>
    <x v="1"/>
    <x v="0"/>
    <x v="1"/>
    <x v="3"/>
    <x v="65"/>
    <x v="2"/>
    <x v="3"/>
    <x v="0"/>
    <n v="17.14"/>
    <n v="7"/>
    <n v="119.98"/>
    <n v="5.9989999999999997"/>
    <n v="125.979"/>
  </r>
  <r>
    <x v="2"/>
    <x v="0"/>
    <x v="0"/>
    <x v="5"/>
    <x v="62"/>
    <x v="2"/>
    <x v="6"/>
    <x v="1"/>
    <n v="58.75"/>
    <n v="6"/>
    <n v="352.5"/>
    <n v="17.625"/>
    <n v="370.125"/>
  </r>
  <r>
    <x v="1"/>
    <x v="0"/>
    <x v="0"/>
    <x v="4"/>
    <x v="12"/>
    <x v="2"/>
    <x v="1"/>
    <x v="0"/>
    <n v="87.1"/>
    <n v="10"/>
    <n v="871"/>
    <n v="43.55"/>
    <n v="914.55"/>
  </r>
  <r>
    <x v="1"/>
    <x v="1"/>
    <x v="0"/>
    <x v="3"/>
    <x v="81"/>
    <x v="1"/>
    <x v="3"/>
    <x v="0"/>
    <n v="98.8"/>
    <n v="2"/>
    <n v="197.6"/>
    <n v="9.8800000000000008"/>
    <n v="207.48"/>
  </r>
  <r>
    <x v="0"/>
    <x v="1"/>
    <x v="0"/>
    <x v="5"/>
    <x v="87"/>
    <x v="0"/>
    <x v="3"/>
    <x v="0"/>
    <n v="48.63"/>
    <n v="4"/>
    <n v="194.52"/>
    <n v="9.7260000000000009"/>
    <n v="204.24600000000001"/>
  </r>
  <r>
    <x v="2"/>
    <x v="0"/>
    <x v="1"/>
    <x v="4"/>
    <x v="9"/>
    <x v="0"/>
    <x v="3"/>
    <x v="0"/>
    <n v="57.74"/>
    <n v="3"/>
    <n v="173.22"/>
    <n v="8.6609999999999996"/>
    <n v="181.881"/>
  </r>
  <r>
    <x v="2"/>
    <x v="1"/>
    <x v="0"/>
    <x v="0"/>
    <x v="55"/>
    <x v="0"/>
    <x v="6"/>
    <x v="1"/>
    <n v="17.97"/>
    <n v="4"/>
    <n v="71.88"/>
    <n v="3.5939999999999999"/>
    <n v="75.474000000000004"/>
  </r>
  <r>
    <x v="1"/>
    <x v="0"/>
    <x v="0"/>
    <x v="0"/>
    <x v="69"/>
    <x v="0"/>
    <x v="5"/>
    <x v="2"/>
    <n v="47.71"/>
    <n v="6"/>
    <n v="286.26"/>
    <n v="14.313000000000001"/>
    <n v="300.57299999999998"/>
  </r>
  <r>
    <x v="2"/>
    <x v="1"/>
    <x v="0"/>
    <x v="3"/>
    <x v="29"/>
    <x v="2"/>
    <x v="5"/>
    <x v="2"/>
    <n v="40.619999999999997"/>
    <n v="2"/>
    <n v="81.239999999999995"/>
    <n v="4.0620000000000003"/>
    <n v="85.302000000000007"/>
  </r>
  <r>
    <x v="0"/>
    <x v="0"/>
    <x v="1"/>
    <x v="5"/>
    <x v="78"/>
    <x v="0"/>
    <x v="5"/>
    <x v="2"/>
    <n v="56.04"/>
    <n v="10"/>
    <n v="560.4"/>
    <n v="28.02"/>
    <n v="588.41999999999996"/>
  </r>
  <r>
    <x v="2"/>
    <x v="0"/>
    <x v="1"/>
    <x v="4"/>
    <x v="73"/>
    <x v="1"/>
    <x v="6"/>
    <x v="1"/>
    <n v="93.4"/>
    <n v="2"/>
    <n v="186.8"/>
    <n v="9.34"/>
    <n v="196.14"/>
  </r>
  <r>
    <x v="2"/>
    <x v="1"/>
    <x v="0"/>
    <x v="0"/>
    <x v="22"/>
    <x v="0"/>
    <x v="5"/>
    <x v="2"/>
    <n v="73.41"/>
    <n v="3"/>
    <n v="220.23"/>
    <n v="11.0115"/>
    <n v="231.2415"/>
  </r>
  <r>
    <x v="1"/>
    <x v="1"/>
    <x v="1"/>
    <x v="0"/>
    <x v="42"/>
    <x v="2"/>
    <x v="0"/>
    <x v="0"/>
    <n v="33.64"/>
    <n v="8"/>
    <n v="269.12"/>
    <n v="13.456"/>
    <n v="282.57600000000002"/>
  </r>
  <r>
    <x v="0"/>
    <x v="1"/>
    <x v="0"/>
    <x v="1"/>
    <x v="59"/>
    <x v="2"/>
    <x v="4"/>
    <x v="1"/>
    <n v="45.48"/>
    <n v="10"/>
    <n v="454.8"/>
    <n v="22.74"/>
    <n v="477.54"/>
  </r>
  <r>
    <x v="2"/>
    <x v="0"/>
    <x v="1"/>
    <x v="5"/>
    <x v="7"/>
    <x v="1"/>
    <x v="4"/>
    <x v="1"/>
    <n v="83.77"/>
    <n v="2"/>
    <n v="167.54"/>
    <n v="8.3770000000000007"/>
    <n v="175.917"/>
  </r>
  <r>
    <x v="2"/>
    <x v="0"/>
    <x v="0"/>
    <x v="3"/>
    <x v="88"/>
    <x v="2"/>
    <x v="2"/>
    <x v="0"/>
    <n v="64.08"/>
    <n v="7"/>
    <n v="448.56"/>
    <n v="22.428000000000001"/>
    <n v="470.988"/>
  </r>
  <r>
    <x v="0"/>
    <x v="0"/>
    <x v="0"/>
    <x v="4"/>
    <x v="55"/>
    <x v="1"/>
    <x v="6"/>
    <x v="1"/>
    <n v="73.47"/>
    <n v="4"/>
    <n v="293.88"/>
    <n v="14.694000000000001"/>
    <n v="308.57400000000001"/>
  </r>
  <r>
    <x v="1"/>
    <x v="1"/>
    <x v="1"/>
    <x v="0"/>
    <x v="13"/>
    <x v="0"/>
    <x v="3"/>
    <x v="0"/>
    <n v="58.95"/>
    <n v="10"/>
    <n v="589.5"/>
    <n v="29.475000000000001"/>
    <n v="618.97500000000002"/>
  </r>
  <r>
    <x v="0"/>
    <x v="0"/>
    <x v="1"/>
    <x v="4"/>
    <x v="83"/>
    <x v="0"/>
    <x v="0"/>
    <x v="0"/>
    <n v="48.5"/>
    <n v="6"/>
    <n v="291"/>
    <n v="14.55"/>
    <n v="305.55"/>
  </r>
  <r>
    <x v="2"/>
    <x v="0"/>
    <x v="0"/>
    <x v="1"/>
    <x v="12"/>
    <x v="1"/>
    <x v="2"/>
    <x v="0"/>
    <n v="39.479999999999997"/>
    <n v="1"/>
    <n v="39.479999999999997"/>
    <n v="1.974"/>
    <n v="41.454000000000001"/>
  </r>
  <r>
    <x v="2"/>
    <x v="1"/>
    <x v="0"/>
    <x v="3"/>
    <x v="78"/>
    <x v="2"/>
    <x v="2"/>
    <x v="0"/>
    <n v="34.81"/>
    <n v="1"/>
    <n v="34.81"/>
    <n v="1.7404999999999999"/>
    <n v="36.5505"/>
  </r>
  <r>
    <x v="1"/>
    <x v="1"/>
    <x v="0"/>
    <x v="5"/>
    <x v="51"/>
    <x v="0"/>
    <x v="2"/>
    <x v="0"/>
    <n v="49.32"/>
    <n v="6"/>
    <n v="295.92"/>
    <n v="14.795999999999999"/>
    <n v="310.71600000000001"/>
  </r>
  <r>
    <x v="0"/>
    <x v="0"/>
    <x v="1"/>
    <x v="5"/>
    <x v="33"/>
    <x v="0"/>
    <x v="2"/>
    <x v="0"/>
    <n v="21.48"/>
    <n v="2"/>
    <n v="42.96"/>
    <n v="2.1480000000000001"/>
    <n v="45.107999999999997"/>
  </r>
  <r>
    <x v="2"/>
    <x v="0"/>
    <x v="0"/>
    <x v="3"/>
    <x v="46"/>
    <x v="0"/>
    <x v="4"/>
    <x v="1"/>
    <n v="23.08"/>
    <n v="6"/>
    <n v="138.47999999999999"/>
    <n v="6.9240000000000004"/>
    <n v="145.404"/>
  </r>
  <r>
    <x v="2"/>
    <x v="0"/>
    <x v="0"/>
    <x v="2"/>
    <x v="66"/>
    <x v="2"/>
    <x v="6"/>
    <x v="1"/>
    <n v="49.1"/>
    <n v="2"/>
    <n v="98.2"/>
    <n v="4.91"/>
    <n v="103.11"/>
  </r>
  <r>
    <x v="2"/>
    <x v="0"/>
    <x v="0"/>
    <x v="3"/>
    <x v="66"/>
    <x v="2"/>
    <x v="3"/>
    <x v="0"/>
    <n v="64.83"/>
    <n v="2"/>
    <n v="129.66"/>
    <n v="6.4829999999999997"/>
    <n v="136.143"/>
  </r>
  <r>
    <x v="0"/>
    <x v="0"/>
    <x v="1"/>
    <x v="2"/>
    <x v="65"/>
    <x v="1"/>
    <x v="5"/>
    <x v="2"/>
    <n v="63.56"/>
    <n v="10"/>
    <n v="635.6"/>
    <n v="31.78"/>
    <n v="667.38"/>
  </r>
  <r>
    <x v="1"/>
    <x v="0"/>
    <x v="1"/>
    <x v="3"/>
    <x v="45"/>
    <x v="1"/>
    <x v="6"/>
    <x v="1"/>
    <n v="72.88"/>
    <n v="2"/>
    <n v="145.76"/>
    <n v="7.2880000000000003"/>
    <n v="153.048"/>
  </r>
  <r>
    <x v="0"/>
    <x v="1"/>
    <x v="0"/>
    <x v="4"/>
    <x v="42"/>
    <x v="1"/>
    <x v="3"/>
    <x v="0"/>
    <n v="67.099999999999994"/>
    <n v="3"/>
    <n v="201.3"/>
    <n v="10.065"/>
    <n v="211.36500000000001"/>
  </r>
  <r>
    <x v="1"/>
    <x v="0"/>
    <x v="0"/>
    <x v="3"/>
    <x v="25"/>
    <x v="1"/>
    <x v="2"/>
    <x v="0"/>
    <n v="70.19"/>
    <n v="9"/>
    <n v="631.71"/>
    <n v="31.5855"/>
    <n v="663.29549999999995"/>
  </r>
  <r>
    <x v="1"/>
    <x v="0"/>
    <x v="1"/>
    <x v="4"/>
    <x v="41"/>
    <x v="0"/>
    <x v="4"/>
    <x v="1"/>
    <n v="55.04"/>
    <n v="7"/>
    <n v="385.28"/>
    <n v="19.263999999999999"/>
    <n v="404.54399999999998"/>
  </r>
  <r>
    <x v="0"/>
    <x v="0"/>
    <x v="1"/>
    <x v="0"/>
    <x v="31"/>
    <x v="1"/>
    <x v="0"/>
    <x v="0"/>
    <n v="48.63"/>
    <n v="10"/>
    <n v="486.3"/>
    <n v="24.315000000000001"/>
    <n v="510.61500000000001"/>
  </r>
  <r>
    <x v="1"/>
    <x v="0"/>
    <x v="0"/>
    <x v="5"/>
    <x v="34"/>
    <x v="1"/>
    <x v="1"/>
    <x v="0"/>
    <n v="73.38"/>
    <n v="7"/>
    <n v="513.66"/>
    <n v="25.683"/>
    <n v="539.34299999999996"/>
  </r>
  <r>
    <x v="1"/>
    <x v="1"/>
    <x v="0"/>
    <x v="4"/>
    <x v="65"/>
    <x v="1"/>
    <x v="3"/>
    <x v="0"/>
    <n v="52.6"/>
    <n v="9"/>
    <n v="473.4"/>
    <n v="23.67"/>
    <n v="497.07"/>
  </r>
  <r>
    <x v="0"/>
    <x v="0"/>
    <x v="0"/>
    <x v="2"/>
    <x v="71"/>
    <x v="1"/>
    <x v="2"/>
    <x v="0"/>
    <n v="87.37"/>
    <n v="5"/>
    <n v="436.85"/>
    <n v="21.842500000000001"/>
    <n v="458.6925"/>
  </r>
  <r>
    <x v="0"/>
    <x v="0"/>
    <x v="0"/>
    <x v="3"/>
    <x v="17"/>
    <x v="0"/>
    <x v="2"/>
    <x v="0"/>
    <n v="27.04"/>
    <n v="4"/>
    <n v="108.16"/>
    <n v="5.4080000000000004"/>
    <n v="113.568"/>
  </r>
  <r>
    <x v="2"/>
    <x v="1"/>
    <x v="1"/>
    <x v="2"/>
    <x v="47"/>
    <x v="0"/>
    <x v="5"/>
    <x v="2"/>
    <n v="62.19"/>
    <n v="4"/>
    <n v="248.76"/>
    <n v="12.438000000000001"/>
    <n v="261.19799999999998"/>
  </r>
  <r>
    <x v="0"/>
    <x v="0"/>
    <x v="1"/>
    <x v="1"/>
    <x v="88"/>
    <x v="2"/>
    <x v="3"/>
    <x v="0"/>
    <n v="69.58"/>
    <n v="9"/>
    <n v="626.22"/>
    <n v="31.311"/>
    <n v="657.53099999999995"/>
  </r>
  <r>
    <x v="1"/>
    <x v="1"/>
    <x v="1"/>
    <x v="2"/>
    <x v="52"/>
    <x v="0"/>
    <x v="3"/>
    <x v="0"/>
    <n v="97.5"/>
    <n v="10"/>
    <n v="975"/>
    <n v="48.75"/>
    <n v="1023.75"/>
  </r>
  <r>
    <x v="1"/>
    <x v="1"/>
    <x v="0"/>
    <x v="5"/>
    <x v="13"/>
    <x v="0"/>
    <x v="1"/>
    <x v="0"/>
    <n v="60.41"/>
    <n v="8"/>
    <n v="483.28"/>
    <n v="24.164000000000001"/>
    <n v="507.44400000000002"/>
  </r>
  <r>
    <x v="2"/>
    <x v="1"/>
    <x v="1"/>
    <x v="4"/>
    <x v="39"/>
    <x v="2"/>
    <x v="5"/>
    <x v="2"/>
    <n v="32.32"/>
    <n v="3"/>
    <n v="96.96"/>
    <n v="4.8479999999999999"/>
    <n v="101.80800000000001"/>
  </r>
  <r>
    <x v="2"/>
    <x v="0"/>
    <x v="0"/>
    <x v="5"/>
    <x v="33"/>
    <x v="2"/>
    <x v="4"/>
    <x v="1"/>
    <n v="19.77"/>
    <n v="10"/>
    <n v="197.7"/>
    <n v="9.8849999999999998"/>
    <n v="207.58500000000001"/>
  </r>
  <r>
    <x v="2"/>
    <x v="0"/>
    <x v="1"/>
    <x v="0"/>
    <x v="47"/>
    <x v="1"/>
    <x v="0"/>
    <x v="0"/>
    <n v="80.47"/>
    <n v="9"/>
    <n v="724.23"/>
    <n v="36.211500000000001"/>
    <n v="760.44150000000002"/>
  </r>
  <r>
    <x v="2"/>
    <x v="0"/>
    <x v="0"/>
    <x v="2"/>
    <x v="22"/>
    <x v="1"/>
    <x v="6"/>
    <x v="1"/>
    <n v="88.39"/>
    <n v="9"/>
    <n v="795.51"/>
    <n v="39.775500000000001"/>
    <n v="835.28549999999996"/>
  </r>
  <r>
    <x v="2"/>
    <x v="1"/>
    <x v="1"/>
    <x v="0"/>
    <x v="14"/>
    <x v="1"/>
    <x v="0"/>
    <x v="0"/>
    <n v="71.77"/>
    <n v="7"/>
    <n v="502.39"/>
    <n v="25.119499999999999"/>
    <n v="527.5095"/>
  </r>
  <r>
    <x v="2"/>
    <x v="1"/>
    <x v="0"/>
    <x v="1"/>
    <x v="82"/>
    <x v="0"/>
    <x v="3"/>
    <x v="0"/>
    <n v="43"/>
    <n v="4"/>
    <n v="172"/>
    <n v="8.6"/>
    <n v="180.6"/>
  </r>
  <r>
    <x v="1"/>
    <x v="0"/>
    <x v="1"/>
    <x v="4"/>
    <x v="18"/>
    <x v="1"/>
    <x v="4"/>
    <x v="1"/>
    <n v="68.98"/>
    <n v="1"/>
    <n v="68.98"/>
    <n v="3.4489999999999998"/>
    <n v="72.429000000000002"/>
  </r>
  <r>
    <x v="1"/>
    <x v="1"/>
    <x v="1"/>
    <x v="5"/>
    <x v="40"/>
    <x v="0"/>
    <x v="0"/>
    <x v="0"/>
    <n v="15.62"/>
    <n v="8"/>
    <n v="124.96"/>
    <n v="6.2480000000000002"/>
    <n v="131.208"/>
  </r>
  <r>
    <x v="0"/>
    <x v="1"/>
    <x v="1"/>
    <x v="3"/>
    <x v="29"/>
    <x v="0"/>
    <x v="6"/>
    <x v="1"/>
    <n v="25.7"/>
    <n v="3"/>
    <n v="77.099999999999994"/>
    <n v="3.855"/>
    <n v="80.954999999999998"/>
  </r>
  <r>
    <x v="0"/>
    <x v="0"/>
    <x v="1"/>
    <x v="4"/>
    <x v="38"/>
    <x v="1"/>
    <x v="0"/>
    <x v="0"/>
    <n v="80.62"/>
    <n v="6"/>
    <n v="483.72"/>
    <n v="24.186"/>
    <n v="507.90600000000001"/>
  </r>
  <r>
    <x v="1"/>
    <x v="0"/>
    <x v="0"/>
    <x v="2"/>
    <x v="35"/>
    <x v="0"/>
    <x v="3"/>
    <x v="0"/>
    <n v="75.53"/>
    <n v="4"/>
    <n v="302.12"/>
    <n v="15.106"/>
    <n v="317.226"/>
  </r>
  <r>
    <x v="1"/>
    <x v="1"/>
    <x v="0"/>
    <x v="1"/>
    <x v="88"/>
    <x v="0"/>
    <x v="2"/>
    <x v="0"/>
    <n v="77.63"/>
    <n v="9"/>
    <n v="698.67"/>
    <n v="34.933500000000002"/>
    <n v="733.60350000000005"/>
  </r>
  <r>
    <x v="1"/>
    <x v="1"/>
    <x v="0"/>
    <x v="0"/>
    <x v="87"/>
    <x v="0"/>
    <x v="6"/>
    <x v="1"/>
    <n v="13.85"/>
    <n v="9"/>
    <n v="124.65"/>
    <n v="6.2324999999999999"/>
    <n v="130.88249999999999"/>
  </r>
  <r>
    <x v="1"/>
    <x v="0"/>
    <x v="1"/>
    <x v="5"/>
    <x v="82"/>
    <x v="0"/>
    <x v="0"/>
    <x v="0"/>
    <n v="98.7"/>
    <n v="8"/>
    <n v="789.6"/>
    <n v="39.479999999999997"/>
    <n v="829.08"/>
  </r>
  <r>
    <x v="0"/>
    <x v="1"/>
    <x v="0"/>
    <x v="0"/>
    <x v="10"/>
    <x v="2"/>
    <x v="2"/>
    <x v="0"/>
    <n v="35.68"/>
    <n v="5"/>
    <n v="178.4"/>
    <n v="8.92"/>
    <n v="187.32"/>
  </r>
  <r>
    <x v="0"/>
    <x v="0"/>
    <x v="0"/>
    <x v="5"/>
    <x v="61"/>
    <x v="0"/>
    <x v="4"/>
    <x v="1"/>
    <n v="71.459999999999994"/>
    <n v="7"/>
    <n v="500.22"/>
    <n v="25.010999999999999"/>
    <n v="525.23099999999999"/>
  </r>
  <r>
    <x v="0"/>
    <x v="0"/>
    <x v="1"/>
    <x v="1"/>
    <x v="64"/>
    <x v="2"/>
    <x v="3"/>
    <x v="0"/>
    <n v="11.94"/>
    <n v="3"/>
    <n v="35.82"/>
    <n v="1.7909999999999999"/>
    <n v="37.610999999999997"/>
  </r>
  <r>
    <x v="0"/>
    <x v="1"/>
    <x v="1"/>
    <x v="5"/>
    <x v="21"/>
    <x v="2"/>
    <x v="2"/>
    <x v="0"/>
    <n v="45.38"/>
    <n v="3"/>
    <n v="136.13999999999999"/>
    <n v="6.8070000000000004"/>
    <n v="142.947"/>
  </r>
  <r>
    <x v="2"/>
    <x v="0"/>
    <x v="0"/>
    <x v="5"/>
    <x v="68"/>
    <x v="2"/>
    <x v="6"/>
    <x v="1"/>
    <n v="17.48"/>
    <n v="6"/>
    <n v="104.88"/>
    <n v="5.2439999999999998"/>
    <n v="110.124"/>
  </r>
  <r>
    <x v="2"/>
    <x v="1"/>
    <x v="0"/>
    <x v="5"/>
    <x v="30"/>
    <x v="1"/>
    <x v="2"/>
    <x v="0"/>
    <n v="25.56"/>
    <n v="7"/>
    <n v="178.92"/>
    <n v="8.9459999999999997"/>
    <n v="187.86600000000001"/>
  </r>
  <r>
    <x v="1"/>
    <x v="0"/>
    <x v="0"/>
    <x v="3"/>
    <x v="68"/>
    <x v="1"/>
    <x v="4"/>
    <x v="1"/>
    <n v="90.63"/>
    <n v="9"/>
    <n v="815.67"/>
    <n v="40.783499999999997"/>
    <n v="856.45349999999996"/>
  </r>
  <r>
    <x v="2"/>
    <x v="1"/>
    <x v="1"/>
    <x v="2"/>
    <x v="79"/>
    <x v="2"/>
    <x v="3"/>
    <x v="0"/>
    <n v="44.12"/>
    <n v="3"/>
    <n v="132.36000000000001"/>
    <n v="6.6180000000000003"/>
    <n v="138.97800000000001"/>
  </r>
  <r>
    <x v="1"/>
    <x v="0"/>
    <x v="0"/>
    <x v="4"/>
    <x v="83"/>
    <x v="1"/>
    <x v="2"/>
    <x v="0"/>
    <n v="36.770000000000003"/>
    <n v="7"/>
    <n v="257.39"/>
    <n v="12.8695"/>
    <n v="270.2595"/>
  </r>
  <r>
    <x v="2"/>
    <x v="0"/>
    <x v="1"/>
    <x v="4"/>
    <x v="87"/>
    <x v="0"/>
    <x v="2"/>
    <x v="0"/>
    <n v="23.34"/>
    <n v="4"/>
    <n v="93.36"/>
    <n v="4.6680000000000001"/>
    <n v="98.028000000000006"/>
  </r>
  <r>
    <x v="1"/>
    <x v="0"/>
    <x v="0"/>
    <x v="0"/>
    <x v="10"/>
    <x v="1"/>
    <x v="2"/>
    <x v="0"/>
    <n v="28.5"/>
    <n v="8"/>
    <n v="228"/>
    <n v="11.4"/>
    <n v="239.4"/>
  </r>
  <r>
    <x v="1"/>
    <x v="0"/>
    <x v="1"/>
    <x v="2"/>
    <x v="66"/>
    <x v="2"/>
    <x v="6"/>
    <x v="1"/>
    <n v="55.57"/>
    <n v="3"/>
    <n v="166.71"/>
    <n v="8.3354999999999997"/>
    <n v="175.0455"/>
  </r>
  <r>
    <x v="2"/>
    <x v="1"/>
    <x v="1"/>
    <x v="3"/>
    <x v="19"/>
    <x v="2"/>
    <x v="0"/>
    <x v="0"/>
    <n v="69.739999999999995"/>
    <n v="10"/>
    <n v="697.4"/>
    <n v="34.869999999999997"/>
    <n v="732.27"/>
  </r>
  <r>
    <x v="1"/>
    <x v="1"/>
    <x v="1"/>
    <x v="5"/>
    <x v="32"/>
    <x v="0"/>
    <x v="2"/>
    <x v="0"/>
    <n v="97.26"/>
    <n v="4"/>
    <n v="389.04"/>
    <n v="19.452000000000002"/>
    <n v="408.49200000000002"/>
  </r>
  <r>
    <x v="2"/>
    <x v="0"/>
    <x v="0"/>
    <x v="2"/>
    <x v="11"/>
    <x v="1"/>
    <x v="0"/>
    <x v="0"/>
    <n v="52.18"/>
    <n v="7"/>
    <n v="365.26"/>
    <n v="18.263000000000002"/>
    <n v="383.52300000000002"/>
  </r>
  <r>
    <x v="0"/>
    <x v="0"/>
    <x v="0"/>
    <x v="5"/>
    <x v="59"/>
    <x v="2"/>
    <x v="5"/>
    <x v="2"/>
    <n v="22.32"/>
    <n v="4"/>
    <n v="89.28"/>
    <n v="4.4640000000000004"/>
    <n v="93.744"/>
  </r>
  <r>
    <x v="0"/>
    <x v="1"/>
    <x v="1"/>
    <x v="0"/>
    <x v="38"/>
    <x v="0"/>
    <x v="4"/>
    <x v="1"/>
    <n v="56"/>
    <n v="3"/>
    <n v="168"/>
    <n v="8.4"/>
    <n v="176.4"/>
  </r>
  <r>
    <x v="0"/>
    <x v="0"/>
    <x v="1"/>
    <x v="5"/>
    <x v="4"/>
    <x v="0"/>
    <x v="1"/>
    <x v="0"/>
    <n v="19.7"/>
    <n v="1"/>
    <n v="19.7"/>
    <n v="0.98499999999999999"/>
    <n v="20.684999999999999"/>
  </r>
  <r>
    <x v="2"/>
    <x v="1"/>
    <x v="1"/>
    <x v="1"/>
    <x v="46"/>
    <x v="0"/>
    <x v="0"/>
    <x v="0"/>
    <n v="75.88"/>
    <n v="7"/>
    <n v="531.16"/>
    <n v="26.558"/>
    <n v="557.71799999999996"/>
  </r>
  <r>
    <x v="2"/>
    <x v="0"/>
    <x v="1"/>
    <x v="4"/>
    <x v="59"/>
    <x v="0"/>
    <x v="6"/>
    <x v="1"/>
    <n v="53.72"/>
    <n v="1"/>
    <n v="53.72"/>
    <n v="2.6859999999999999"/>
    <n v="56.405999999999999"/>
  </r>
  <r>
    <x v="1"/>
    <x v="0"/>
    <x v="1"/>
    <x v="0"/>
    <x v="24"/>
    <x v="2"/>
    <x v="6"/>
    <x v="1"/>
    <n v="81.95"/>
    <n v="10"/>
    <n v="819.5"/>
    <n v="40.975000000000001"/>
    <n v="860.47500000000002"/>
  </r>
  <r>
    <x v="1"/>
    <x v="0"/>
    <x v="0"/>
    <x v="2"/>
    <x v="28"/>
    <x v="2"/>
    <x v="3"/>
    <x v="0"/>
    <n v="81.2"/>
    <n v="7"/>
    <n v="568.4"/>
    <n v="28.42"/>
    <n v="596.82000000000005"/>
  </r>
  <r>
    <x v="1"/>
    <x v="1"/>
    <x v="1"/>
    <x v="1"/>
    <x v="71"/>
    <x v="0"/>
    <x v="0"/>
    <x v="0"/>
    <n v="58.76"/>
    <n v="10"/>
    <n v="587.6"/>
    <n v="29.38"/>
    <n v="616.98"/>
  </r>
  <r>
    <x v="2"/>
    <x v="0"/>
    <x v="1"/>
    <x v="1"/>
    <x v="52"/>
    <x v="0"/>
    <x v="6"/>
    <x v="1"/>
    <n v="91.56"/>
    <n v="8"/>
    <n v="732.48"/>
    <n v="36.624000000000002"/>
    <n v="769.10400000000004"/>
  </r>
  <r>
    <x v="0"/>
    <x v="1"/>
    <x v="1"/>
    <x v="2"/>
    <x v="80"/>
    <x v="1"/>
    <x v="1"/>
    <x v="0"/>
    <n v="93.96"/>
    <n v="9"/>
    <n v="845.64"/>
    <n v="42.281999999999996"/>
    <n v="887.92200000000003"/>
  </r>
  <r>
    <x v="1"/>
    <x v="1"/>
    <x v="1"/>
    <x v="2"/>
    <x v="28"/>
    <x v="1"/>
    <x v="0"/>
    <x v="0"/>
    <n v="55.61"/>
    <n v="7"/>
    <n v="389.27"/>
    <n v="19.4635"/>
    <n v="408.73349999999999"/>
  </r>
  <r>
    <x v="1"/>
    <x v="1"/>
    <x v="1"/>
    <x v="4"/>
    <x v="78"/>
    <x v="0"/>
    <x v="0"/>
    <x v="0"/>
    <n v="84.83"/>
    <n v="1"/>
    <n v="84.83"/>
    <n v="4.2415000000000003"/>
    <n v="89.0715"/>
  </r>
  <r>
    <x v="0"/>
    <x v="0"/>
    <x v="0"/>
    <x v="3"/>
    <x v="12"/>
    <x v="0"/>
    <x v="0"/>
    <x v="0"/>
    <n v="71.63"/>
    <n v="2"/>
    <n v="143.26"/>
    <n v="7.1630000000000003"/>
    <n v="150.423"/>
  </r>
  <r>
    <x v="0"/>
    <x v="0"/>
    <x v="1"/>
    <x v="2"/>
    <x v="9"/>
    <x v="0"/>
    <x v="1"/>
    <x v="0"/>
    <n v="37.69"/>
    <n v="2"/>
    <n v="75.38"/>
    <n v="3.7690000000000001"/>
    <n v="79.149000000000001"/>
  </r>
  <r>
    <x v="1"/>
    <x v="0"/>
    <x v="0"/>
    <x v="3"/>
    <x v="56"/>
    <x v="2"/>
    <x v="6"/>
    <x v="1"/>
    <n v="31.67"/>
    <n v="8"/>
    <n v="253.36"/>
    <n v="12.667999999999999"/>
    <n v="266.02800000000002"/>
  </r>
  <r>
    <x v="1"/>
    <x v="0"/>
    <x v="0"/>
    <x v="4"/>
    <x v="30"/>
    <x v="1"/>
    <x v="0"/>
    <x v="0"/>
    <n v="38.42"/>
    <n v="1"/>
    <n v="38.42"/>
    <n v="1.921"/>
    <n v="40.341000000000001"/>
  </r>
  <r>
    <x v="2"/>
    <x v="0"/>
    <x v="1"/>
    <x v="5"/>
    <x v="66"/>
    <x v="2"/>
    <x v="4"/>
    <x v="1"/>
    <n v="65.23"/>
    <n v="10"/>
    <n v="652.29999999999995"/>
    <n v="32.615000000000002"/>
    <n v="684.91499999999996"/>
  </r>
  <r>
    <x v="1"/>
    <x v="0"/>
    <x v="0"/>
    <x v="2"/>
    <x v="74"/>
    <x v="2"/>
    <x v="6"/>
    <x v="1"/>
    <n v="10.53"/>
    <n v="5"/>
    <n v="52.65"/>
    <n v="2.6324999999999998"/>
    <n v="55.282499999999999"/>
  </r>
  <r>
    <x v="2"/>
    <x v="0"/>
    <x v="0"/>
    <x v="2"/>
    <x v="58"/>
    <x v="2"/>
    <x v="3"/>
    <x v="0"/>
    <n v="12.29"/>
    <n v="9"/>
    <n v="110.61"/>
    <n v="5.5305"/>
    <n v="116.1405"/>
  </r>
  <r>
    <x v="1"/>
    <x v="0"/>
    <x v="1"/>
    <x v="0"/>
    <x v="15"/>
    <x v="1"/>
    <x v="0"/>
    <x v="0"/>
    <n v="81.23"/>
    <n v="7"/>
    <n v="568.61"/>
    <n v="28.430499999999999"/>
    <n v="597.04049999999995"/>
  </r>
  <r>
    <x v="2"/>
    <x v="0"/>
    <x v="0"/>
    <x v="5"/>
    <x v="86"/>
    <x v="0"/>
    <x v="5"/>
    <x v="2"/>
    <n v="22.32"/>
    <n v="4"/>
    <n v="89.28"/>
    <n v="4.4640000000000004"/>
    <n v="93.744"/>
  </r>
  <r>
    <x v="0"/>
    <x v="1"/>
    <x v="0"/>
    <x v="4"/>
    <x v="36"/>
    <x v="2"/>
    <x v="0"/>
    <x v="0"/>
    <n v="27.28"/>
    <n v="5"/>
    <n v="136.4"/>
    <n v="6.82"/>
    <n v="143.22"/>
  </r>
  <r>
    <x v="0"/>
    <x v="0"/>
    <x v="0"/>
    <x v="1"/>
    <x v="70"/>
    <x v="0"/>
    <x v="2"/>
    <x v="0"/>
    <n v="17.420000000000002"/>
    <n v="10"/>
    <n v="174.2"/>
    <n v="8.7100000000000009"/>
    <n v="182.91"/>
  </r>
  <r>
    <x v="2"/>
    <x v="1"/>
    <x v="1"/>
    <x v="2"/>
    <x v="46"/>
    <x v="0"/>
    <x v="3"/>
    <x v="0"/>
    <n v="73.28"/>
    <n v="5"/>
    <n v="366.4"/>
    <n v="18.32"/>
    <n v="384.72"/>
  </r>
  <r>
    <x v="1"/>
    <x v="0"/>
    <x v="0"/>
    <x v="5"/>
    <x v="25"/>
    <x v="0"/>
    <x v="2"/>
    <x v="0"/>
    <n v="84.87"/>
    <n v="3"/>
    <n v="254.61"/>
    <n v="12.730499999999999"/>
    <n v="267.34050000000002"/>
  </r>
  <r>
    <x v="0"/>
    <x v="1"/>
    <x v="0"/>
    <x v="5"/>
    <x v="11"/>
    <x v="2"/>
    <x v="6"/>
    <x v="1"/>
    <n v="97.29"/>
    <n v="8"/>
    <n v="778.32"/>
    <n v="38.915999999999997"/>
    <n v="817.23599999999999"/>
  </r>
  <r>
    <x v="2"/>
    <x v="0"/>
    <x v="0"/>
    <x v="1"/>
    <x v="21"/>
    <x v="0"/>
    <x v="4"/>
    <x v="1"/>
    <n v="35.74"/>
    <n v="8"/>
    <n v="285.92"/>
    <n v="14.295999999999999"/>
    <n v="300.21600000000001"/>
  </r>
  <r>
    <x v="0"/>
    <x v="1"/>
    <x v="0"/>
    <x v="2"/>
    <x v="83"/>
    <x v="1"/>
    <x v="4"/>
    <x v="1"/>
    <n v="96.52"/>
    <n v="6"/>
    <n v="579.12"/>
    <n v="28.956"/>
    <n v="608.07600000000002"/>
  </r>
  <r>
    <x v="0"/>
    <x v="0"/>
    <x v="1"/>
    <x v="4"/>
    <x v="33"/>
    <x v="0"/>
    <x v="6"/>
    <x v="1"/>
    <n v="18.850000000000001"/>
    <n v="10"/>
    <n v="188.5"/>
    <n v="9.4250000000000007"/>
    <n v="197.92500000000001"/>
  </r>
  <r>
    <x v="0"/>
    <x v="1"/>
    <x v="0"/>
    <x v="4"/>
    <x v="5"/>
    <x v="0"/>
    <x v="3"/>
    <x v="0"/>
    <n v="55.39"/>
    <n v="4"/>
    <n v="221.56"/>
    <n v="11.077999999999999"/>
    <n v="232.63800000000001"/>
  </r>
  <r>
    <x v="2"/>
    <x v="0"/>
    <x v="0"/>
    <x v="4"/>
    <x v="48"/>
    <x v="2"/>
    <x v="6"/>
    <x v="1"/>
    <n v="77.2"/>
    <n v="10"/>
    <n v="772"/>
    <n v="38.6"/>
    <n v="810.6"/>
  </r>
  <r>
    <x v="2"/>
    <x v="1"/>
    <x v="1"/>
    <x v="1"/>
    <x v="82"/>
    <x v="2"/>
    <x v="5"/>
    <x v="2"/>
    <n v="72.13"/>
    <n v="10"/>
    <n v="721.3"/>
    <n v="36.064999999999998"/>
    <n v="757.36500000000001"/>
  </r>
  <r>
    <x v="0"/>
    <x v="0"/>
    <x v="0"/>
    <x v="5"/>
    <x v="40"/>
    <x v="0"/>
    <x v="1"/>
    <x v="0"/>
    <n v="63.88"/>
    <n v="8"/>
    <n v="511.04"/>
    <n v="25.552"/>
    <n v="536.59199999999998"/>
  </r>
  <r>
    <x v="0"/>
    <x v="0"/>
    <x v="0"/>
    <x v="0"/>
    <x v="58"/>
    <x v="0"/>
    <x v="3"/>
    <x v="0"/>
    <n v="10.69"/>
    <n v="5"/>
    <n v="53.45"/>
    <n v="2.6724999999999999"/>
    <n v="56.122500000000002"/>
  </r>
  <r>
    <x v="0"/>
    <x v="0"/>
    <x v="1"/>
    <x v="0"/>
    <x v="40"/>
    <x v="2"/>
    <x v="2"/>
    <x v="0"/>
    <n v="55.5"/>
    <n v="4"/>
    <n v="222"/>
    <n v="11.1"/>
    <n v="233.1"/>
  </r>
  <r>
    <x v="2"/>
    <x v="1"/>
    <x v="0"/>
    <x v="2"/>
    <x v="19"/>
    <x v="0"/>
    <x v="4"/>
    <x v="1"/>
    <n v="95.46"/>
    <n v="8"/>
    <n v="763.68"/>
    <n v="38.183999999999997"/>
    <n v="801.86400000000003"/>
  </r>
  <r>
    <x v="1"/>
    <x v="1"/>
    <x v="0"/>
    <x v="5"/>
    <x v="0"/>
    <x v="2"/>
    <x v="1"/>
    <x v="0"/>
    <n v="76.06"/>
    <n v="3"/>
    <n v="228.18"/>
    <n v="11.409000000000001"/>
    <n v="239.589"/>
  </r>
  <r>
    <x v="2"/>
    <x v="1"/>
    <x v="1"/>
    <x v="3"/>
    <x v="77"/>
    <x v="1"/>
    <x v="6"/>
    <x v="1"/>
    <n v="13.69"/>
    <n v="6"/>
    <n v="82.14"/>
    <n v="4.1070000000000002"/>
    <n v="86.247"/>
  </r>
  <r>
    <x v="2"/>
    <x v="1"/>
    <x v="0"/>
    <x v="1"/>
    <x v="32"/>
    <x v="1"/>
    <x v="3"/>
    <x v="0"/>
    <n v="95.64"/>
    <n v="4"/>
    <n v="382.56"/>
    <n v="19.128"/>
    <n v="401.68799999999999"/>
  </r>
  <r>
    <x v="0"/>
    <x v="1"/>
    <x v="0"/>
    <x v="2"/>
    <x v="15"/>
    <x v="1"/>
    <x v="3"/>
    <x v="0"/>
    <n v="11.43"/>
    <n v="6"/>
    <n v="68.58"/>
    <n v="3.4289999999999998"/>
    <n v="72.009"/>
  </r>
  <r>
    <x v="2"/>
    <x v="0"/>
    <x v="0"/>
    <x v="3"/>
    <x v="84"/>
    <x v="0"/>
    <x v="4"/>
    <x v="1"/>
    <n v="95.54"/>
    <n v="4"/>
    <n v="382.16"/>
    <n v="19.108000000000001"/>
    <n v="401.26799999999997"/>
  </r>
  <r>
    <x v="1"/>
    <x v="0"/>
    <x v="0"/>
    <x v="0"/>
    <x v="33"/>
    <x v="2"/>
    <x v="3"/>
    <x v="0"/>
    <n v="85.87"/>
    <n v="7"/>
    <n v="601.09"/>
    <n v="30.054500000000001"/>
    <n v="631.14449999999999"/>
  </r>
  <r>
    <x v="1"/>
    <x v="0"/>
    <x v="0"/>
    <x v="3"/>
    <x v="21"/>
    <x v="0"/>
    <x v="6"/>
    <x v="1"/>
    <n v="67.989999999999995"/>
    <n v="7"/>
    <n v="475.93"/>
    <n v="23.796500000000002"/>
    <n v="499.72649999999999"/>
  </r>
  <r>
    <x v="1"/>
    <x v="1"/>
    <x v="0"/>
    <x v="4"/>
    <x v="10"/>
    <x v="2"/>
    <x v="6"/>
    <x v="1"/>
    <n v="52.42"/>
    <n v="1"/>
    <n v="52.42"/>
    <n v="2.621"/>
    <n v="55.040999999999997"/>
  </r>
  <r>
    <x v="1"/>
    <x v="0"/>
    <x v="1"/>
    <x v="4"/>
    <x v="29"/>
    <x v="1"/>
    <x v="6"/>
    <x v="1"/>
    <n v="65.650000000000006"/>
    <n v="2"/>
    <n v="131.30000000000001"/>
    <n v="6.5650000000000004"/>
    <n v="137.86500000000001"/>
  </r>
  <r>
    <x v="2"/>
    <x v="1"/>
    <x v="0"/>
    <x v="4"/>
    <x v="49"/>
    <x v="2"/>
    <x v="3"/>
    <x v="0"/>
    <n v="28.86"/>
    <n v="5"/>
    <n v="144.30000000000001"/>
    <n v="7.2149999999999999"/>
    <n v="151.51499999999999"/>
  </r>
  <r>
    <x v="1"/>
    <x v="0"/>
    <x v="1"/>
    <x v="0"/>
    <x v="19"/>
    <x v="2"/>
    <x v="5"/>
    <x v="2"/>
    <n v="65.31"/>
    <n v="7"/>
    <n v="457.17"/>
    <n v="22.858499999999999"/>
    <n v="480.02850000000001"/>
  </r>
  <r>
    <x v="2"/>
    <x v="1"/>
    <x v="1"/>
    <x v="3"/>
    <x v="75"/>
    <x v="1"/>
    <x v="1"/>
    <x v="0"/>
    <n v="93.38"/>
    <n v="1"/>
    <n v="93.38"/>
    <n v="4.6689999999999996"/>
    <n v="98.049000000000007"/>
  </r>
  <r>
    <x v="1"/>
    <x v="0"/>
    <x v="1"/>
    <x v="3"/>
    <x v="80"/>
    <x v="1"/>
    <x v="6"/>
    <x v="1"/>
    <n v="25.25"/>
    <n v="5"/>
    <n v="126.25"/>
    <n v="6.3125"/>
    <n v="132.5625"/>
  </r>
  <r>
    <x v="2"/>
    <x v="0"/>
    <x v="1"/>
    <x v="1"/>
    <x v="82"/>
    <x v="0"/>
    <x v="6"/>
    <x v="1"/>
    <n v="87.87"/>
    <n v="9"/>
    <n v="790.83"/>
    <n v="39.541499999999999"/>
    <n v="830.37149999999997"/>
  </r>
  <r>
    <x v="1"/>
    <x v="1"/>
    <x v="1"/>
    <x v="0"/>
    <x v="88"/>
    <x v="1"/>
    <x v="3"/>
    <x v="0"/>
    <n v="21.8"/>
    <n v="8"/>
    <n v="174.4"/>
    <n v="8.7200000000000006"/>
    <n v="183.12"/>
  </r>
  <r>
    <x v="0"/>
    <x v="1"/>
    <x v="0"/>
    <x v="3"/>
    <x v="48"/>
    <x v="0"/>
    <x v="3"/>
    <x v="0"/>
    <n v="94.76"/>
    <n v="4"/>
    <n v="379.04"/>
    <n v="18.952000000000002"/>
    <n v="397.99200000000002"/>
  </r>
  <r>
    <x v="0"/>
    <x v="0"/>
    <x v="0"/>
    <x v="5"/>
    <x v="63"/>
    <x v="2"/>
    <x v="5"/>
    <x v="2"/>
    <n v="30.62"/>
    <n v="1"/>
    <n v="30.62"/>
    <n v="1.5309999999999999"/>
    <n v="32.151000000000003"/>
  </r>
  <r>
    <x v="1"/>
    <x v="1"/>
    <x v="0"/>
    <x v="2"/>
    <x v="2"/>
    <x v="1"/>
    <x v="0"/>
    <x v="0"/>
    <n v="44.01"/>
    <n v="8"/>
    <n v="352.08"/>
    <n v="17.603999999999999"/>
    <n v="369.68400000000003"/>
  </r>
  <r>
    <x v="1"/>
    <x v="0"/>
    <x v="0"/>
    <x v="0"/>
    <x v="7"/>
    <x v="0"/>
    <x v="5"/>
    <x v="2"/>
    <n v="10.16"/>
    <n v="5"/>
    <n v="50.8"/>
    <n v="2.54"/>
    <n v="53.34"/>
  </r>
  <r>
    <x v="0"/>
    <x v="1"/>
    <x v="1"/>
    <x v="1"/>
    <x v="87"/>
    <x v="2"/>
    <x v="0"/>
    <x v="0"/>
    <n v="74.58"/>
    <n v="7"/>
    <n v="522.05999999999995"/>
    <n v="26.103000000000002"/>
    <n v="548.16300000000001"/>
  </r>
  <r>
    <x v="1"/>
    <x v="1"/>
    <x v="1"/>
    <x v="1"/>
    <x v="88"/>
    <x v="0"/>
    <x v="6"/>
    <x v="1"/>
    <n v="71.89"/>
    <n v="8"/>
    <n v="575.12"/>
    <n v="28.756"/>
    <n v="603.87599999999998"/>
  </r>
  <r>
    <x v="1"/>
    <x v="1"/>
    <x v="0"/>
    <x v="0"/>
    <x v="54"/>
    <x v="2"/>
    <x v="0"/>
    <x v="0"/>
    <n v="10.99"/>
    <n v="5"/>
    <n v="54.95"/>
    <n v="2.7475000000000001"/>
    <n v="57.697499999999998"/>
  </r>
  <r>
    <x v="1"/>
    <x v="0"/>
    <x v="1"/>
    <x v="0"/>
    <x v="78"/>
    <x v="2"/>
    <x v="6"/>
    <x v="1"/>
    <n v="60.47"/>
    <n v="3"/>
    <n v="181.41"/>
    <n v="9.0704999999999991"/>
    <n v="190.48050000000001"/>
  </r>
  <r>
    <x v="0"/>
    <x v="1"/>
    <x v="1"/>
    <x v="3"/>
    <x v="29"/>
    <x v="0"/>
    <x v="1"/>
    <x v="0"/>
    <n v="58.91"/>
    <n v="7"/>
    <n v="412.37"/>
    <n v="20.618500000000001"/>
    <n v="432.98849999999999"/>
  </r>
  <r>
    <x v="0"/>
    <x v="1"/>
    <x v="1"/>
    <x v="5"/>
    <x v="2"/>
    <x v="2"/>
    <x v="5"/>
    <x v="2"/>
    <n v="46.41"/>
    <n v="1"/>
    <n v="46.41"/>
    <n v="2.3205"/>
    <n v="48.730499999999999"/>
  </r>
  <r>
    <x v="1"/>
    <x v="0"/>
    <x v="1"/>
    <x v="0"/>
    <x v="42"/>
    <x v="2"/>
    <x v="0"/>
    <x v="0"/>
    <n v="68.55"/>
    <n v="4"/>
    <n v="274.2"/>
    <n v="13.71"/>
    <n v="287.91000000000003"/>
  </r>
  <r>
    <x v="2"/>
    <x v="1"/>
    <x v="0"/>
    <x v="2"/>
    <x v="15"/>
    <x v="2"/>
    <x v="4"/>
    <x v="1"/>
    <n v="97.37"/>
    <n v="10"/>
    <n v="973.7"/>
    <n v="48.685000000000002"/>
    <n v="1022.385"/>
  </r>
  <r>
    <x v="0"/>
    <x v="0"/>
    <x v="1"/>
    <x v="1"/>
    <x v="33"/>
    <x v="2"/>
    <x v="0"/>
    <x v="0"/>
    <n v="92.6"/>
    <n v="7"/>
    <n v="648.20000000000005"/>
    <n v="32.409999999999997"/>
    <n v="680.61"/>
  </r>
  <r>
    <x v="0"/>
    <x v="1"/>
    <x v="0"/>
    <x v="1"/>
    <x v="84"/>
    <x v="2"/>
    <x v="2"/>
    <x v="0"/>
    <n v="46.61"/>
    <n v="2"/>
    <n v="93.22"/>
    <n v="4.6609999999999996"/>
    <n v="97.881"/>
  </r>
  <r>
    <x v="2"/>
    <x v="1"/>
    <x v="1"/>
    <x v="5"/>
    <x v="20"/>
    <x v="0"/>
    <x v="5"/>
    <x v="2"/>
    <n v="27.18"/>
    <n v="2"/>
    <n v="54.36"/>
    <n v="2.718"/>
    <n v="57.078000000000003"/>
  </r>
  <r>
    <x v="1"/>
    <x v="0"/>
    <x v="0"/>
    <x v="2"/>
    <x v="46"/>
    <x v="1"/>
    <x v="6"/>
    <x v="1"/>
    <n v="60.87"/>
    <n v="1"/>
    <n v="60.87"/>
    <n v="3.0434999999999999"/>
    <n v="63.913499999999999"/>
  </r>
  <r>
    <x v="0"/>
    <x v="0"/>
    <x v="0"/>
    <x v="3"/>
    <x v="70"/>
    <x v="1"/>
    <x v="3"/>
    <x v="0"/>
    <n v="24.49"/>
    <n v="10"/>
    <n v="244.9"/>
    <n v="12.244999999999999"/>
    <n v="257.14499999999998"/>
  </r>
  <r>
    <x v="2"/>
    <x v="1"/>
    <x v="1"/>
    <x v="0"/>
    <x v="20"/>
    <x v="2"/>
    <x v="1"/>
    <x v="0"/>
    <n v="92.78"/>
    <n v="1"/>
    <n v="92.78"/>
    <n v="4.6390000000000002"/>
    <n v="97.418999999999997"/>
  </r>
  <r>
    <x v="1"/>
    <x v="0"/>
    <x v="1"/>
    <x v="2"/>
    <x v="48"/>
    <x v="0"/>
    <x v="0"/>
    <x v="0"/>
    <n v="86.69"/>
    <n v="5"/>
    <n v="433.45"/>
    <n v="21.672499999999999"/>
    <n v="455.1225"/>
  </r>
  <r>
    <x v="2"/>
    <x v="1"/>
    <x v="1"/>
    <x v="3"/>
    <x v="52"/>
    <x v="0"/>
    <x v="3"/>
    <x v="0"/>
    <n v="23.01"/>
    <n v="6"/>
    <n v="138.06"/>
    <n v="6.9029999999999996"/>
    <n v="144.96299999999999"/>
  </r>
  <r>
    <x v="1"/>
    <x v="0"/>
    <x v="0"/>
    <x v="1"/>
    <x v="2"/>
    <x v="0"/>
    <x v="4"/>
    <x v="1"/>
    <n v="30.2"/>
    <n v="8"/>
    <n v="241.6"/>
    <n v="12.08"/>
    <n v="253.68"/>
  </r>
  <r>
    <x v="1"/>
    <x v="0"/>
    <x v="1"/>
    <x v="5"/>
    <x v="28"/>
    <x v="0"/>
    <x v="2"/>
    <x v="0"/>
    <n v="67.39"/>
    <n v="7"/>
    <n v="471.73"/>
    <n v="23.586500000000001"/>
    <n v="495.31650000000002"/>
  </r>
  <r>
    <x v="0"/>
    <x v="0"/>
    <x v="0"/>
    <x v="5"/>
    <x v="31"/>
    <x v="1"/>
    <x v="3"/>
    <x v="0"/>
    <n v="48.96"/>
    <n v="9"/>
    <n v="440.64"/>
    <n v="22.032"/>
    <n v="462.67200000000003"/>
  </r>
  <r>
    <x v="2"/>
    <x v="0"/>
    <x v="0"/>
    <x v="1"/>
    <x v="55"/>
    <x v="1"/>
    <x v="3"/>
    <x v="0"/>
    <n v="75.59"/>
    <n v="9"/>
    <n v="680.31"/>
    <n v="34.015500000000003"/>
    <n v="714.32550000000003"/>
  </r>
  <r>
    <x v="0"/>
    <x v="1"/>
    <x v="0"/>
    <x v="2"/>
    <x v="85"/>
    <x v="1"/>
    <x v="5"/>
    <x v="2"/>
    <n v="77.47"/>
    <n v="4"/>
    <n v="309.88"/>
    <n v="15.494"/>
    <n v="325.37400000000002"/>
  </r>
  <r>
    <x v="0"/>
    <x v="1"/>
    <x v="0"/>
    <x v="3"/>
    <x v="65"/>
    <x v="2"/>
    <x v="0"/>
    <x v="0"/>
    <n v="93.18"/>
    <n v="2"/>
    <n v="186.36"/>
    <n v="9.3179999999999996"/>
    <n v="195.678"/>
  </r>
  <r>
    <x v="0"/>
    <x v="1"/>
    <x v="0"/>
    <x v="1"/>
    <x v="66"/>
    <x v="1"/>
    <x v="0"/>
    <x v="0"/>
    <n v="50.23"/>
    <n v="4"/>
    <n v="200.92"/>
    <n v="10.045999999999999"/>
    <n v="210.96600000000001"/>
  </r>
  <r>
    <x v="2"/>
    <x v="1"/>
    <x v="0"/>
    <x v="0"/>
    <x v="78"/>
    <x v="1"/>
    <x v="0"/>
    <x v="0"/>
    <n v="17.75"/>
    <n v="1"/>
    <n v="17.75"/>
    <n v="0.88749999999999996"/>
    <n v="18.637499999999999"/>
  </r>
  <r>
    <x v="1"/>
    <x v="1"/>
    <x v="0"/>
    <x v="5"/>
    <x v="82"/>
    <x v="0"/>
    <x v="6"/>
    <x v="1"/>
    <n v="62.18"/>
    <n v="10"/>
    <n v="621.79999999999995"/>
    <n v="31.09"/>
    <n v="652.89"/>
  </r>
  <r>
    <x v="2"/>
    <x v="1"/>
    <x v="1"/>
    <x v="0"/>
    <x v="20"/>
    <x v="0"/>
    <x v="6"/>
    <x v="1"/>
    <n v="10.75"/>
    <n v="8"/>
    <n v="86"/>
    <n v="4.3"/>
    <n v="90.3"/>
  </r>
  <r>
    <x v="0"/>
    <x v="1"/>
    <x v="0"/>
    <x v="1"/>
    <x v="7"/>
    <x v="2"/>
    <x v="4"/>
    <x v="1"/>
    <n v="40.26"/>
    <n v="10"/>
    <n v="402.6"/>
    <n v="20.13"/>
    <n v="422.73"/>
  </r>
  <r>
    <x v="1"/>
    <x v="0"/>
    <x v="0"/>
    <x v="3"/>
    <x v="4"/>
    <x v="2"/>
    <x v="2"/>
    <x v="0"/>
    <n v="64.97"/>
    <n v="5"/>
    <n v="324.85000000000002"/>
    <n v="16.2425"/>
    <n v="341.09249999999997"/>
  </r>
  <r>
    <x v="0"/>
    <x v="1"/>
    <x v="1"/>
    <x v="1"/>
    <x v="23"/>
    <x v="1"/>
    <x v="6"/>
    <x v="1"/>
    <n v="95.15"/>
    <n v="1"/>
    <n v="95.15"/>
    <n v="4.7575000000000003"/>
    <n v="99.907499999999999"/>
  </r>
  <r>
    <x v="0"/>
    <x v="0"/>
    <x v="0"/>
    <x v="1"/>
    <x v="46"/>
    <x v="1"/>
    <x v="4"/>
    <x v="1"/>
    <n v="48.62"/>
    <n v="8"/>
    <n v="388.96"/>
    <n v="19.448"/>
    <n v="408.40800000000002"/>
  </r>
  <r>
    <x v="2"/>
    <x v="1"/>
    <x v="0"/>
    <x v="4"/>
    <x v="86"/>
    <x v="0"/>
    <x v="4"/>
    <x v="1"/>
    <n v="53.21"/>
    <n v="8"/>
    <n v="425.68"/>
    <n v="21.283999999999999"/>
    <n v="446.964"/>
  </r>
  <r>
    <x v="1"/>
    <x v="1"/>
    <x v="0"/>
    <x v="5"/>
    <x v="54"/>
    <x v="1"/>
    <x v="0"/>
    <x v="0"/>
    <n v="45.44"/>
    <n v="7"/>
    <n v="318.08"/>
    <n v="15.904"/>
    <n v="333.98399999999998"/>
  </r>
  <r>
    <x v="0"/>
    <x v="1"/>
    <x v="1"/>
    <x v="4"/>
    <x v="64"/>
    <x v="0"/>
    <x v="1"/>
    <x v="0"/>
    <n v="33.880000000000003"/>
    <n v="8"/>
    <n v="271.04000000000002"/>
    <n v="13.552"/>
    <n v="284.59199999999998"/>
  </r>
  <r>
    <x v="2"/>
    <x v="0"/>
    <x v="1"/>
    <x v="0"/>
    <x v="3"/>
    <x v="2"/>
    <x v="3"/>
    <x v="0"/>
    <n v="96.16"/>
    <n v="4"/>
    <n v="384.64"/>
    <n v="19.231999999999999"/>
    <n v="403.87200000000001"/>
  </r>
  <r>
    <x v="2"/>
    <x v="0"/>
    <x v="1"/>
    <x v="4"/>
    <x v="36"/>
    <x v="2"/>
    <x v="6"/>
    <x v="1"/>
    <n v="47.16"/>
    <n v="5"/>
    <n v="235.8"/>
    <n v="11.79"/>
    <n v="247.59"/>
  </r>
  <r>
    <x v="2"/>
    <x v="1"/>
    <x v="1"/>
    <x v="1"/>
    <x v="5"/>
    <x v="0"/>
    <x v="2"/>
    <x v="0"/>
    <n v="52.89"/>
    <n v="4"/>
    <n v="211.56"/>
    <n v="10.577999999999999"/>
    <n v="222.13800000000001"/>
  </r>
  <r>
    <x v="0"/>
    <x v="0"/>
    <x v="0"/>
    <x v="2"/>
    <x v="7"/>
    <x v="2"/>
    <x v="5"/>
    <x v="2"/>
    <n v="47.68"/>
    <n v="2"/>
    <n v="95.36"/>
    <n v="4.7679999999999998"/>
    <n v="100.128"/>
  </r>
  <r>
    <x v="1"/>
    <x v="0"/>
    <x v="1"/>
    <x v="3"/>
    <x v="13"/>
    <x v="1"/>
    <x v="6"/>
    <x v="1"/>
    <n v="10.17"/>
    <n v="1"/>
    <n v="10.17"/>
    <n v="0.50849999999999995"/>
    <n v="10.6785"/>
  </r>
  <r>
    <x v="0"/>
    <x v="1"/>
    <x v="0"/>
    <x v="0"/>
    <x v="31"/>
    <x v="1"/>
    <x v="0"/>
    <x v="0"/>
    <n v="68.709999999999994"/>
    <n v="3"/>
    <n v="206.13"/>
    <n v="10.3065"/>
    <n v="216.4365"/>
  </r>
  <r>
    <x v="2"/>
    <x v="0"/>
    <x v="0"/>
    <x v="3"/>
    <x v="44"/>
    <x v="2"/>
    <x v="4"/>
    <x v="1"/>
    <n v="60.08"/>
    <n v="7"/>
    <n v="420.56"/>
    <n v="21.027999999999999"/>
    <n v="441.58800000000002"/>
  </r>
  <r>
    <x v="0"/>
    <x v="0"/>
    <x v="0"/>
    <x v="3"/>
    <x v="71"/>
    <x v="2"/>
    <x v="2"/>
    <x v="0"/>
    <n v="22.01"/>
    <n v="4"/>
    <n v="88.04"/>
    <n v="4.4020000000000001"/>
    <n v="92.441999999999993"/>
  </r>
  <r>
    <x v="2"/>
    <x v="0"/>
    <x v="0"/>
    <x v="0"/>
    <x v="26"/>
    <x v="2"/>
    <x v="3"/>
    <x v="0"/>
    <n v="72.11"/>
    <n v="9"/>
    <n v="648.99"/>
    <n v="32.4495"/>
    <n v="681.43949999999995"/>
  </r>
  <r>
    <x v="0"/>
    <x v="0"/>
    <x v="1"/>
    <x v="5"/>
    <x v="58"/>
    <x v="2"/>
    <x v="0"/>
    <x v="0"/>
    <n v="41.28"/>
    <n v="3"/>
    <n v="123.84"/>
    <n v="6.1920000000000002"/>
    <n v="130.03200000000001"/>
  </r>
  <r>
    <x v="1"/>
    <x v="1"/>
    <x v="1"/>
    <x v="1"/>
    <x v="62"/>
    <x v="1"/>
    <x v="4"/>
    <x v="1"/>
    <n v="64.95"/>
    <n v="10"/>
    <n v="649.5"/>
    <n v="32.475000000000001"/>
    <n v="681.97500000000002"/>
  </r>
  <r>
    <x v="0"/>
    <x v="0"/>
    <x v="0"/>
    <x v="1"/>
    <x v="17"/>
    <x v="2"/>
    <x v="5"/>
    <x v="2"/>
    <n v="74.22"/>
    <n v="10"/>
    <n v="742.2"/>
    <n v="37.11"/>
    <n v="779.31"/>
  </r>
  <r>
    <x v="0"/>
    <x v="1"/>
    <x v="1"/>
    <x v="1"/>
    <x v="46"/>
    <x v="1"/>
    <x v="3"/>
    <x v="0"/>
    <n v="10.56"/>
    <n v="8"/>
    <n v="84.48"/>
    <n v="4.2240000000000002"/>
    <n v="88.703999999999994"/>
  </r>
  <r>
    <x v="2"/>
    <x v="1"/>
    <x v="1"/>
    <x v="0"/>
    <x v="6"/>
    <x v="1"/>
    <x v="1"/>
    <x v="0"/>
    <n v="62.57"/>
    <n v="4"/>
    <n v="250.28"/>
    <n v="12.513999999999999"/>
    <n v="262.79399999999998"/>
  </r>
  <r>
    <x v="2"/>
    <x v="0"/>
    <x v="0"/>
    <x v="3"/>
    <x v="51"/>
    <x v="1"/>
    <x v="5"/>
    <x v="2"/>
    <n v="11.85"/>
    <n v="8"/>
    <n v="94.8"/>
    <n v="4.74"/>
    <n v="99.54"/>
  </r>
  <r>
    <x v="0"/>
    <x v="0"/>
    <x v="1"/>
    <x v="0"/>
    <x v="44"/>
    <x v="0"/>
    <x v="0"/>
    <x v="0"/>
    <n v="91.3"/>
    <n v="1"/>
    <n v="91.3"/>
    <n v="4.5650000000000004"/>
    <n v="95.864999999999995"/>
  </r>
  <r>
    <x v="2"/>
    <x v="0"/>
    <x v="0"/>
    <x v="2"/>
    <x v="41"/>
    <x v="0"/>
    <x v="4"/>
    <x v="1"/>
    <n v="40.729999999999997"/>
    <n v="7"/>
    <n v="285.11"/>
    <n v="14.2555"/>
    <n v="299.3655"/>
  </r>
  <r>
    <x v="0"/>
    <x v="1"/>
    <x v="1"/>
    <x v="5"/>
    <x v="58"/>
    <x v="1"/>
    <x v="6"/>
    <x v="1"/>
    <n v="52.38"/>
    <n v="1"/>
    <n v="52.38"/>
    <n v="2.6190000000000002"/>
    <n v="54.999000000000002"/>
  </r>
  <r>
    <x v="0"/>
    <x v="0"/>
    <x v="1"/>
    <x v="5"/>
    <x v="51"/>
    <x v="0"/>
    <x v="6"/>
    <x v="1"/>
    <n v="38.54"/>
    <n v="5"/>
    <n v="192.7"/>
    <n v="9.6349999999999998"/>
    <n v="202.33500000000001"/>
  </r>
  <r>
    <x v="2"/>
    <x v="1"/>
    <x v="1"/>
    <x v="3"/>
    <x v="56"/>
    <x v="2"/>
    <x v="4"/>
    <x v="1"/>
    <n v="44.63"/>
    <n v="6"/>
    <n v="267.77999999999997"/>
    <n v="13.388999999999999"/>
    <n v="281.16899999999998"/>
  </r>
  <r>
    <x v="1"/>
    <x v="1"/>
    <x v="1"/>
    <x v="1"/>
    <x v="15"/>
    <x v="1"/>
    <x v="6"/>
    <x v="1"/>
    <n v="55.87"/>
    <n v="10"/>
    <n v="558.70000000000005"/>
    <n v="27.934999999999999"/>
    <n v="586.63499999999999"/>
  </r>
  <r>
    <x v="1"/>
    <x v="0"/>
    <x v="0"/>
    <x v="3"/>
    <x v="17"/>
    <x v="0"/>
    <x v="4"/>
    <x v="1"/>
    <n v="29.22"/>
    <n v="6"/>
    <n v="175.32"/>
    <n v="8.766"/>
    <n v="184.08600000000001"/>
  </r>
  <r>
    <x v="0"/>
    <x v="1"/>
    <x v="1"/>
    <x v="5"/>
    <x v="42"/>
    <x v="1"/>
    <x v="3"/>
    <x v="0"/>
    <n v="51.94"/>
    <n v="3"/>
    <n v="155.82"/>
    <n v="7.7910000000000004"/>
    <n v="163.61099999999999"/>
  </r>
  <r>
    <x v="2"/>
    <x v="1"/>
    <x v="1"/>
    <x v="1"/>
    <x v="38"/>
    <x v="1"/>
    <x v="6"/>
    <x v="1"/>
    <n v="60.3"/>
    <n v="1"/>
    <n v="60.3"/>
    <n v="3.0150000000000001"/>
    <n v="63.314999999999998"/>
  </r>
  <r>
    <x v="0"/>
    <x v="0"/>
    <x v="0"/>
    <x v="3"/>
    <x v="22"/>
    <x v="2"/>
    <x v="4"/>
    <x v="1"/>
    <n v="39.47"/>
    <n v="2"/>
    <n v="78.94"/>
    <n v="3.9470000000000001"/>
    <n v="82.887"/>
  </r>
  <r>
    <x v="1"/>
    <x v="0"/>
    <x v="0"/>
    <x v="4"/>
    <x v="77"/>
    <x v="2"/>
    <x v="0"/>
    <x v="0"/>
    <n v="14.87"/>
    <n v="2"/>
    <n v="29.74"/>
    <n v="1.4870000000000001"/>
    <n v="31.227"/>
  </r>
  <r>
    <x v="0"/>
    <x v="1"/>
    <x v="1"/>
    <x v="5"/>
    <x v="53"/>
    <x v="1"/>
    <x v="6"/>
    <x v="1"/>
    <n v="21.32"/>
    <n v="1"/>
    <n v="21.32"/>
    <n v="1.0660000000000001"/>
    <n v="22.385999999999999"/>
  </r>
  <r>
    <x v="0"/>
    <x v="0"/>
    <x v="1"/>
    <x v="1"/>
    <x v="74"/>
    <x v="2"/>
    <x v="6"/>
    <x v="1"/>
    <n v="93.78"/>
    <n v="3"/>
    <n v="281.33999999999997"/>
    <n v="14.067"/>
    <n v="295.40699999999998"/>
  </r>
  <r>
    <x v="0"/>
    <x v="0"/>
    <x v="1"/>
    <x v="1"/>
    <x v="3"/>
    <x v="0"/>
    <x v="1"/>
    <x v="0"/>
    <n v="73.260000000000005"/>
    <n v="1"/>
    <n v="73.260000000000005"/>
    <n v="3.6629999999999998"/>
    <n v="76.923000000000002"/>
  </r>
  <r>
    <x v="1"/>
    <x v="1"/>
    <x v="0"/>
    <x v="3"/>
    <x v="74"/>
    <x v="2"/>
    <x v="0"/>
    <x v="0"/>
    <n v="22.38"/>
    <n v="1"/>
    <n v="22.38"/>
    <n v="1.119"/>
    <n v="23.498999999999999"/>
  </r>
  <r>
    <x v="1"/>
    <x v="0"/>
    <x v="0"/>
    <x v="4"/>
    <x v="66"/>
    <x v="1"/>
    <x v="5"/>
    <x v="2"/>
    <n v="72.88"/>
    <n v="9"/>
    <n v="655.92"/>
    <n v="32.795999999999999"/>
    <n v="688.71600000000001"/>
  </r>
  <r>
    <x v="0"/>
    <x v="1"/>
    <x v="0"/>
    <x v="5"/>
    <x v="64"/>
    <x v="1"/>
    <x v="5"/>
    <x v="2"/>
    <n v="99.1"/>
    <n v="6"/>
    <n v="594.6"/>
    <n v="29.73"/>
    <n v="624.33000000000004"/>
  </r>
  <r>
    <x v="0"/>
    <x v="1"/>
    <x v="1"/>
    <x v="5"/>
    <x v="25"/>
    <x v="1"/>
    <x v="0"/>
    <x v="0"/>
    <n v="74.099999999999994"/>
    <n v="1"/>
    <n v="74.099999999999994"/>
    <n v="3.7050000000000001"/>
    <n v="77.805000000000007"/>
  </r>
  <r>
    <x v="0"/>
    <x v="1"/>
    <x v="0"/>
    <x v="5"/>
    <x v="88"/>
    <x v="0"/>
    <x v="0"/>
    <x v="0"/>
    <n v="98.48"/>
    <n v="2"/>
    <n v="196.96"/>
    <n v="9.8480000000000008"/>
    <n v="206.80799999999999"/>
  </r>
  <r>
    <x v="1"/>
    <x v="1"/>
    <x v="1"/>
    <x v="0"/>
    <x v="78"/>
    <x v="0"/>
    <x v="4"/>
    <x v="1"/>
    <n v="53.19"/>
    <n v="7"/>
    <n v="372.33"/>
    <n v="18.616499999999998"/>
    <n v="390.94650000000001"/>
  </r>
  <r>
    <x v="2"/>
    <x v="1"/>
    <x v="0"/>
    <x v="1"/>
    <x v="6"/>
    <x v="0"/>
    <x v="1"/>
    <x v="0"/>
    <n v="52.79"/>
    <n v="10"/>
    <n v="527.9"/>
    <n v="26.395"/>
    <n v="554.29499999999996"/>
  </r>
  <r>
    <x v="0"/>
    <x v="0"/>
    <x v="0"/>
    <x v="0"/>
    <x v="54"/>
    <x v="0"/>
    <x v="0"/>
    <x v="0"/>
    <n v="95.95"/>
    <n v="5"/>
    <n v="479.75"/>
    <n v="23.987500000000001"/>
    <n v="503.73750000000001"/>
  </r>
  <r>
    <x v="2"/>
    <x v="1"/>
    <x v="0"/>
    <x v="5"/>
    <x v="69"/>
    <x v="1"/>
    <x v="5"/>
    <x v="2"/>
    <n v="36.51"/>
    <n v="9"/>
    <n v="328.59"/>
    <n v="16.429500000000001"/>
    <n v="345.01949999999999"/>
  </r>
  <r>
    <x v="2"/>
    <x v="1"/>
    <x v="1"/>
    <x v="4"/>
    <x v="17"/>
    <x v="1"/>
    <x v="6"/>
    <x v="1"/>
    <n v="21.12"/>
    <n v="8"/>
    <n v="168.96"/>
    <n v="8.4480000000000004"/>
    <n v="177.40799999999999"/>
  </r>
  <r>
    <x v="0"/>
    <x v="0"/>
    <x v="0"/>
    <x v="2"/>
    <x v="37"/>
    <x v="1"/>
    <x v="3"/>
    <x v="0"/>
    <n v="28.31"/>
    <n v="4"/>
    <n v="113.24"/>
    <n v="5.6619999999999999"/>
    <n v="118.902"/>
  </r>
  <r>
    <x v="2"/>
    <x v="1"/>
    <x v="1"/>
    <x v="0"/>
    <x v="42"/>
    <x v="1"/>
    <x v="4"/>
    <x v="1"/>
    <n v="57.59"/>
    <n v="6"/>
    <n v="345.54"/>
    <n v="17.277000000000001"/>
    <n v="362.81700000000001"/>
  </r>
  <r>
    <x v="0"/>
    <x v="0"/>
    <x v="0"/>
    <x v="4"/>
    <x v="54"/>
    <x v="1"/>
    <x v="4"/>
    <x v="1"/>
    <n v="47.63"/>
    <n v="9"/>
    <n v="428.67"/>
    <n v="21.433499999999999"/>
    <n v="450.1035"/>
  </r>
  <r>
    <x v="1"/>
    <x v="0"/>
    <x v="0"/>
    <x v="2"/>
    <x v="9"/>
    <x v="0"/>
    <x v="2"/>
    <x v="0"/>
    <n v="86.27"/>
    <n v="1"/>
    <n v="86.27"/>
    <n v="4.3135000000000003"/>
    <n v="90.583500000000001"/>
  </r>
  <r>
    <x v="0"/>
    <x v="0"/>
    <x v="1"/>
    <x v="3"/>
    <x v="66"/>
    <x v="0"/>
    <x v="3"/>
    <x v="0"/>
    <n v="12.76"/>
    <n v="2"/>
    <n v="25.52"/>
    <n v="1.276"/>
    <n v="26.795999999999999"/>
  </r>
  <r>
    <x v="2"/>
    <x v="1"/>
    <x v="0"/>
    <x v="2"/>
    <x v="85"/>
    <x v="2"/>
    <x v="5"/>
    <x v="2"/>
    <n v="11.28"/>
    <n v="9"/>
    <n v="101.52"/>
    <n v="5.0759999999999996"/>
    <n v="106.596"/>
  </r>
  <r>
    <x v="2"/>
    <x v="1"/>
    <x v="0"/>
    <x v="2"/>
    <x v="52"/>
    <x v="1"/>
    <x v="2"/>
    <x v="0"/>
    <n v="51.07"/>
    <n v="7"/>
    <n v="357.49"/>
    <n v="17.874500000000001"/>
    <n v="375.36450000000002"/>
  </r>
  <r>
    <x v="0"/>
    <x v="0"/>
    <x v="0"/>
    <x v="1"/>
    <x v="66"/>
    <x v="1"/>
    <x v="2"/>
    <x v="0"/>
    <n v="79.59"/>
    <n v="3"/>
    <n v="238.77"/>
    <n v="11.938499999999999"/>
    <n v="250.70849999999999"/>
  </r>
  <r>
    <x v="1"/>
    <x v="0"/>
    <x v="1"/>
    <x v="0"/>
    <x v="53"/>
    <x v="0"/>
    <x v="2"/>
    <x v="0"/>
    <n v="33.81"/>
    <n v="3"/>
    <n v="101.43"/>
    <n v="5.0715000000000003"/>
    <n v="106.50149999999999"/>
  </r>
  <r>
    <x v="2"/>
    <x v="0"/>
    <x v="1"/>
    <x v="3"/>
    <x v="20"/>
    <x v="2"/>
    <x v="2"/>
    <x v="0"/>
    <n v="90.53"/>
    <n v="8"/>
    <n v="724.24"/>
    <n v="36.212000000000003"/>
    <n v="760.452"/>
  </r>
  <r>
    <x v="1"/>
    <x v="0"/>
    <x v="0"/>
    <x v="0"/>
    <x v="29"/>
    <x v="0"/>
    <x v="4"/>
    <x v="1"/>
    <n v="62.82"/>
    <n v="2"/>
    <n v="125.64"/>
    <n v="6.282"/>
    <n v="131.922"/>
  </r>
  <r>
    <x v="1"/>
    <x v="0"/>
    <x v="1"/>
    <x v="4"/>
    <x v="66"/>
    <x v="2"/>
    <x v="5"/>
    <x v="2"/>
    <n v="24.31"/>
    <n v="3"/>
    <n v="72.930000000000007"/>
    <n v="3.6465000000000001"/>
    <n v="76.576499999999996"/>
  </r>
  <r>
    <x v="0"/>
    <x v="1"/>
    <x v="1"/>
    <x v="3"/>
    <x v="47"/>
    <x v="0"/>
    <x v="0"/>
    <x v="0"/>
    <n v="64.59"/>
    <n v="4"/>
    <n v="258.36"/>
    <n v="12.917999999999999"/>
    <n v="271.27800000000002"/>
  </r>
  <r>
    <x v="0"/>
    <x v="0"/>
    <x v="1"/>
    <x v="4"/>
    <x v="69"/>
    <x v="2"/>
    <x v="2"/>
    <x v="0"/>
    <n v="24.82"/>
    <n v="7"/>
    <n v="173.74"/>
    <n v="8.6869999999999994"/>
    <n v="182.42699999999999"/>
  </r>
  <r>
    <x v="1"/>
    <x v="1"/>
    <x v="1"/>
    <x v="5"/>
    <x v="45"/>
    <x v="0"/>
    <x v="1"/>
    <x v="0"/>
    <n v="56.5"/>
    <n v="1"/>
    <n v="56.5"/>
    <n v="2.8250000000000002"/>
    <n v="59.325000000000003"/>
  </r>
  <r>
    <x v="2"/>
    <x v="0"/>
    <x v="0"/>
    <x v="1"/>
    <x v="26"/>
    <x v="1"/>
    <x v="6"/>
    <x v="1"/>
    <n v="21.43"/>
    <n v="10"/>
    <n v="214.3"/>
    <n v="10.715"/>
    <n v="225.01499999999999"/>
  </r>
  <r>
    <x v="0"/>
    <x v="0"/>
    <x v="1"/>
    <x v="3"/>
    <x v="68"/>
    <x v="1"/>
    <x v="1"/>
    <x v="0"/>
    <n v="89.06"/>
    <n v="6"/>
    <n v="534.36"/>
    <n v="26.718"/>
    <n v="561.07799999999997"/>
  </r>
  <r>
    <x v="0"/>
    <x v="0"/>
    <x v="1"/>
    <x v="2"/>
    <x v="35"/>
    <x v="2"/>
    <x v="6"/>
    <x v="1"/>
    <n v="23.29"/>
    <n v="4"/>
    <n v="93.16"/>
    <n v="4.6580000000000004"/>
    <n v="97.817999999999998"/>
  </r>
  <r>
    <x v="1"/>
    <x v="1"/>
    <x v="1"/>
    <x v="2"/>
    <x v="20"/>
    <x v="0"/>
    <x v="6"/>
    <x v="1"/>
    <n v="65.260000000000005"/>
    <n v="8"/>
    <n v="522.08000000000004"/>
    <n v="26.103999999999999"/>
    <n v="548.18399999999997"/>
  </r>
  <r>
    <x v="1"/>
    <x v="0"/>
    <x v="1"/>
    <x v="5"/>
    <x v="12"/>
    <x v="1"/>
    <x v="5"/>
    <x v="2"/>
    <n v="52.35"/>
    <n v="1"/>
    <n v="52.35"/>
    <n v="2.6175000000000002"/>
    <n v="54.967500000000001"/>
  </r>
  <r>
    <x v="2"/>
    <x v="0"/>
    <x v="1"/>
    <x v="1"/>
    <x v="6"/>
    <x v="1"/>
    <x v="6"/>
    <x v="1"/>
    <n v="39.75"/>
    <n v="1"/>
    <n v="39.75"/>
    <n v="1.9875"/>
    <n v="41.737499999999997"/>
  </r>
  <r>
    <x v="0"/>
    <x v="1"/>
    <x v="0"/>
    <x v="1"/>
    <x v="76"/>
    <x v="2"/>
    <x v="4"/>
    <x v="1"/>
    <n v="90.02"/>
    <n v="8"/>
    <n v="720.16"/>
    <n v="36.008000000000003"/>
    <n v="756.16800000000001"/>
  </r>
  <r>
    <x v="2"/>
    <x v="0"/>
    <x v="0"/>
    <x v="1"/>
    <x v="64"/>
    <x v="0"/>
    <x v="0"/>
    <x v="0"/>
    <n v="12.1"/>
    <n v="8"/>
    <n v="96.8"/>
    <n v="4.84"/>
    <n v="101.64"/>
  </r>
  <r>
    <x v="2"/>
    <x v="0"/>
    <x v="0"/>
    <x v="4"/>
    <x v="66"/>
    <x v="0"/>
    <x v="6"/>
    <x v="1"/>
    <n v="33.21"/>
    <n v="10"/>
    <n v="332.1"/>
    <n v="16.605"/>
    <n v="348.70499999999998"/>
  </r>
  <r>
    <x v="1"/>
    <x v="0"/>
    <x v="0"/>
    <x v="5"/>
    <x v="73"/>
    <x v="2"/>
    <x v="1"/>
    <x v="0"/>
    <n v="10.18"/>
    <n v="8"/>
    <n v="81.44"/>
    <n v="4.0720000000000001"/>
    <n v="85.512"/>
  </r>
  <r>
    <x v="2"/>
    <x v="0"/>
    <x v="1"/>
    <x v="3"/>
    <x v="9"/>
    <x v="2"/>
    <x v="1"/>
    <x v="0"/>
    <n v="31.99"/>
    <n v="10"/>
    <n v="319.89999999999998"/>
    <n v="15.994999999999999"/>
    <n v="335.89499999999998"/>
  </r>
  <r>
    <x v="0"/>
    <x v="0"/>
    <x v="0"/>
    <x v="2"/>
    <x v="73"/>
    <x v="0"/>
    <x v="3"/>
    <x v="0"/>
    <n v="34.42"/>
    <n v="6"/>
    <n v="206.52"/>
    <n v="10.326000000000001"/>
    <n v="216.846"/>
  </r>
  <r>
    <x v="0"/>
    <x v="0"/>
    <x v="0"/>
    <x v="4"/>
    <x v="35"/>
    <x v="1"/>
    <x v="3"/>
    <x v="0"/>
    <n v="83.34"/>
    <n v="2"/>
    <n v="166.68"/>
    <n v="8.3339999999999996"/>
    <n v="175.01400000000001"/>
  </r>
  <r>
    <x v="0"/>
    <x v="1"/>
    <x v="1"/>
    <x v="3"/>
    <x v="50"/>
    <x v="1"/>
    <x v="4"/>
    <x v="1"/>
    <n v="45.58"/>
    <n v="7"/>
    <n v="319.06"/>
    <n v="15.952999999999999"/>
    <n v="335.01299999999998"/>
  </r>
  <r>
    <x v="0"/>
    <x v="0"/>
    <x v="1"/>
    <x v="4"/>
    <x v="63"/>
    <x v="0"/>
    <x v="2"/>
    <x v="0"/>
    <n v="87.9"/>
    <n v="1"/>
    <n v="87.9"/>
    <n v="4.3949999999999996"/>
    <n v="92.295000000000002"/>
  </r>
  <r>
    <x v="0"/>
    <x v="0"/>
    <x v="0"/>
    <x v="1"/>
    <x v="28"/>
    <x v="0"/>
    <x v="1"/>
    <x v="0"/>
    <n v="73.47"/>
    <n v="10"/>
    <n v="734.7"/>
    <n v="36.734999999999999"/>
    <n v="771.43499999999995"/>
  </r>
  <r>
    <x v="1"/>
    <x v="1"/>
    <x v="0"/>
    <x v="5"/>
    <x v="45"/>
    <x v="0"/>
    <x v="2"/>
    <x v="0"/>
    <n v="12.19"/>
    <n v="8"/>
    <n v="97.52"/>
    <n v="4.8760000000000003"/>
    <n v="102.396"/>
  </r>
  <r>
    <x v="0"/>
    <x v="0"/>
    <x v="1"/>
    <x v="3"/>
    <x v="85"/>
    <x v="0"/>
    <x v="6"/>
    <x v="1"/>
    <n v="76.92"/>
    <n v="10"/>
    <n v="769.2"/>
    <n v="38.46"/>
    <n v="807.66"/>
  </r>
  <r>
    <x v="1"/>
    <x v="1"/>
    <x v="0"/>
    <x v="0"/>
    <x v="81"/>
    <x v="1"/>
    <x v="2"/>
    <x v="0"/>
    <n v="83.66"/>
    <n v="5"/>
    <n v="418.3"/>
    <n v="20.914999999999999"/>
    <n v="439.21499999999997"/>
  </r>
  <r>
    <x v="2"/>
    <x v="1"/>
    <x v="0"/>
    <x v="1"/>
    <x v="13"/>
    <x v="1"/>
    <x v="3"/>
    <x v="0"/>
    <n v="57.91"/>
    <n v="8"/>
    <n v="463.28"/>
    <n v="23.164000000000001"/>
    <n v="486.44400000000002"/>
  </r>
  <r>
    <x v="1"/>
    <x v="0"/>
    <x v="0"/>
    <x v="5"/>
    <x v="22"/>
    <x v="2"/>
    <x v="0"/>
    <x v="0"/>
    <n v="92.49"/>
    <n v="5"/>
    <n v="462.45"/>
    <n v="23.122499999999999"/>
    <n v="485.57249999999999"/>
  </r>
  <r>
    <x v="2"/>
    <x v="1"/>
    <x v="1"/>
    <x v="1"/>
    <x v="43"/>
    <x v="1"/>
    <x v="0"/>
    <x v="0"/>
    <n v="28.38"/>
    <n v="5"/>
    <n v="141.9"/>
    <n v="7.0949999999999998"/>
    <n v="148.995"/>
  </r>
  <r>
    <x v="2"/>
    <x v="0"/>
    <x v="1"/>
    <x v="1"/>
    <x v="10"/>
    <x v="2"/>
    <x v="0"/>
    <x v="0"/>
    <n v="50.45"/>
    <n v="6"/>
    <n v="302.7"/>
    <n v="15.135"/>
    <n v="317.83499999999998"/>
  </r>
  <r>
    <x v="2"/>
    <x v="1"/>
    <x v="1"/>
    <x v="0"/>
    <x v="26"/>
    <x v="2"/>
    <x v="5"/>
    <x v="2"/>
    <n v="99.16"/>
    <n v="8"/>
    <n v="793.28"/>
    <n v="39.664000000000001"/>
    <n v="832.94399999999996"/>
  </r>
  <r>
    <x v="1"/>
    <x v="1"/>
    <x v="1"/>
    <x v="5"/>
    <x v="68"/>
    <x v="0"/>
    <x v="4"/>
    <x v="1"/>
    <n v="60.74"/>
    <n v="7"/>
    <n v="425.18"/>
    <n v="21.259"/>
    <n v="446.43900000000002"/>
  </r>
  <r>
    <x v="1"/>
    <x v="0"/>
    <x v="0"/>
    <x v="4"/>
    <x v="63"/>
    <x v="1"/>
    <x v="0"/>
    <x v="0"/>
    <n v="47.27"/>
    <n v="6"/>
    <n v="283.62"/>
    <n v="14.180999999999999"/>
    <n v="297.80099999999999"/>
  </r>
  <r>
    <x v="1"/>
    <x v="0"/>
    <x v="1"/>
    <x v="0"/>
    <x v="22"/>
    <x v="1"/>
    <x v="4"/>
    <x v="1"/>
    <n v="85.6"/>
    <n v="7"/>
    <n v="599.20000000000005"/>
    <n v="29.96"/>
    <n v="629.16"/>
  </r>
  <r>
    <x v="0"/>
    <x v="0"/>
    <x v="1"/>
    <x v="4"/>
    <x v="57"/>
    <x v="0"/>
    <x v="4"/>
    <x v="1"/>
    <n v="35.04"/>
    <n v="9"/>
    <n v="315.36"/>
    <n v="15.768000000000001"/>
    <n v="331.12799999999999"/>
  </r>
  <r>
    <x v="1"/>
    <x v="0"/>
    <x v="0"/>
    <x v="1"/>
    <x v="78"/>
    <x v="2"/>
    <x v="3"/>
    <x v="0"/>
    <n v="44.84"/>
    <n v="9"/>
    <n v="403.56"/>
    <n v="20.178000000000001"/>
    <n v="423.738"/>
  </r>
  <r>
    <x v="2"/>
    <x v="1"/>
    <x v="1"/>
    <x v="2"/>
    <x v="57"/>
    <x v="0"/>
    <x v="4"/>
    <x v="1"/>
    <n v="45.97"/>
    <n v="4"/>
    <n v="183.88"/>
    <n v="9.1940000000000008"/>
    <n v="193.07400000000001"/>
  </r>
  <r>
    <x v="0"/>
    <x v="0"/>
    <x v="0"/>
    <x v="0"/>
    <x v="58"/>
    <x v="2"/>
    <x v="5"/>
    <x v="2"/>
    <n v="27.73"/>
    <n v="5"/>
    <n v="138.65"/>
    <n v="6.9325000000000001"/>
    <n v="145.58250000000001"/>
  </r>
  <r>
    <x v="0"/>
    <x v="1"/>
    <x v="1"/>
    <x v="4"/>
    <x v="26"/>
    <x v="1"/>
    <x v="3"/>
    <x v="0"/>
    <n v="11.53"/>
    <n v="7"/>
    <n v="80.709999999999994"/>
    <n v="4.0354999999999999"/>
    <n v="84.745500000000007"/>
  </r>
  <r>
    <x v="1"/>
    <x v="1"/>
    <x v="0"/>
    <x v="0"/>
    <x v="44"/>
    <x v="0"/>
    <x v="6"/>
    <x v="1"/>
    <n v="58.32"/>
    <n v="2"/>
    <n v="116.64"/>
    <n v="5.8319999999999999"/>
    <n v="122.47199999999999"/>
  </r>
  <r>
    <x v="1"/>
    <x v="0"/>
    <x v="0"/>
    <x v="2"/>
    <x v="62"/>
    <x v="1"/>
    <x v="3"/>
    <x v="0"/>
    <n v="78.38"/>
    <n v="4"/>
    <n v="313.52"/>
    <n v="15.676"/>
    <n v="329.19600000000003"/>
  </r>
  <r>
    <x v="1"/>
    <x v="1"/>
    <x v="1"/>
    <x v="0"/>
    <x v="57"/>
    <x v="2"/>
    <x v="0"/>
    <x v="0"/>
    <n v="84.61"/>
    <n v="10"/>
    <n v="846.1"/>
    <n v="42.305"/>
    <n v="888.40499999999997"/>
  </r>
  <r>
    <x v="2"/>
    <x v="1"/>
    <x v="0"/>
    <x v="0"/>
    <x v="62"/>
    <x v="2"/>
    <x v="2"/>
    <x v="0"/>
    <n v="82.88"/>
    <n v="5"/>
    <n v="414.4"/>
    <n v="20.72"/>
    <n v="435.12"/>
  </r>
  <r>
    <x v="0"/>
    <x v="0"/>
    <x v="0"/>
    <x v="4"/>
    <x v="39"/>
    <x v="0"/>
    <x v="6"/>
    <x v="1"/>
    <n v="79.540000000000006"/>
    <n v="2"/>
    <n v="159.08000000000001"/>
    <n v="7.9539999999999997"/>
    <n v="167.03399999999999"/>
  </r>
  <r>
    <x v="2"/>
    <x v="1"/>
    <x v="0"/>
    <x v="2"/>
    <x v="3"/>
    <x v="2"/>
    <x v="5"/>
    <x v="2"/>
    <n v="49.01"/>
    <n v="10"/>
    <n v="490.1"/>
    <n v="24.504999999999999"/>
    <n v="514.60500000000002"/>
  </r>
  <r>
    <x v="2"/>
    <x v="0"/>
    <x v="0"/>
    <x v="4"/>
    <x v="39"/>
    <x v="2"/>
    <x v="2"/>
    <x v="0"/>
    <n v="29.15"/>
    <n v="3"/>
    <n v="87.45"/>
    <n v="4.3724999999999996"/>
    <n v="91.822500000000005"/>
  </r>
  <r>
    <x v="1"/>
    <x v="1"/>
    <x v="0"/>
    <x v="1"/>
    <x v="64"/>
    <x v="0"/>
    <x v="0"/>
    <x v="0"/>
    <n v="56.13"/>
    <n v="4"/>
    <n v="224.52"/>
    <n v="11.226000000000001"/>
    <n v="235.74600000000001"/>
  </r>
  <r>
    <x v="0"/>
    <x v="1"/>
    <x v="0"/>
    <x v="2"/>
    <x v="13"/>
    <x v="1"/>
    <x v="2"/>
    <x v="0"/>
    <n v="93.12"/>
    <n v="8"/>
    <n v="744.96"/>
    <n v="37.247999999999998"/>
    <n v="782.20799999999997"/>
  </r>
  <r>
    <x v="0"/>
    <x v="0"/>
    <x v="1"/>
    <x v="5"/>
    <x v="82"/>
    <x v="0"/>
    <x v="3"/>
    <x v="0"/>
    <n v="51.34"/>
    <n v="8"/>
    <n v="410.72"/>
    <n v="20.536000000000001"/>
    <n v="431.25599999999997"/>
  </r>
  <r>
    <x v="0"/>
    <x v="0"/>
    <x v="0"/>
    <x v="4"/>
    <x v="6"/>
    <x v="1"/>
    <x v="6"/>
    <x v="1"/>
    <n v="99.6"/>
    <n v="3"/>
    <n v="298.8"/>
    <n v="14.94"/>
    <n v="313.74"/>
  </r>
  <r>
    <x v="1"/>
    <x v="1"/>
    <x v="0"/>
    <x v="1"/>
    <x v="30"/>
    <x v="1"/>
    <x v="5"/>
    <x v="2"/>
    <n v="35.49"/>
    <n v="6"/>
    <n v="212.94"/>
    <n v="10.647"/>
    <n v="223.58699999999999"/>
  </r>
  <r>
    <x v="1"/>
    <x v="0"/>
    <x v="1"/>
    <x v="3"/>
    <x v="86"/>
    <x v="2"/>
    <x v="0"/>
    <x v="0"/>
    <n v="42.85"/>
    <n v="1"/>
    <n v="42.85"/>
    <n v="2.1425000000000001"/>
    <n v="44.9925"/>
  </r>
  <r>
    <x v="0"/>
    <x v="1"/>
    <x v="0"/>
    <x v="5"/>
    <x v="16"/>
    <x v="1"/>
    <x v="2"/>
    <x v="0"/>
    <n v="94.67"/>
    <n v="4"/>
    <n v="378.68"/>
    <n v="18.934000000000001"/>
    <n v="397.61399999999998"/>
  </r>
  <r>
    <x v="2"/>
    <x v="1"/>
    <x v="1"/>
    <x v="2"/>
    <x v="70"/>
    <x v="0"/>
    <x v="0"/>
    <x v="0"/>
    <n v="68.97"/>
    <n v="3"/>
    <n v="206.91"/>
    <n v="10.345499999999999"/>
    <n v="217.25550000000001"/>
  </r>
  <r>
    <x v="2"/>
    <x v="0"/>
    <x v="0"/>
    <x v="1"/>
    <x v="22"/>
    <x v="0"/>
    <x v="6"/>
    <x v="1"/>
    <n v="26.26"/>
    <n v="3"/>
    <n v="78.78"/>
    <n v="3.9390000000000001"/>
    <n v="82.718999999999994"/>
  </r>
  <r>
    <x v="1"/>
    <x v="0"/>
    <x v="0"/>
    <x v="2"/>
    <x v="24"/>
    <x v="2"/>
    <x v="4"/>
    <x v="1"/>
    <n v="35.79"/>
    <n v="9"/>
    <n v="322.11"/>
    <n v="16.105499999999999"/>
    <n v="338.21550000000002"/>
  </r>
  <r>
    <x v="2"/>
    <x v="1"/>
    <x v="0"/>
    <x v="2"/>
    <x v="4"/>
    <x v="1"/>
    <x v="2"/>
    <x v="0"/>
    <n v="16.37"/>
    <n v="6"/>
    <n v="98.22"/>
    <n v="4.9109999999999996"/>
    <n v="103.131"/>
  </r>
  <r>
    <x v="1"/>
    <x v="0"/>
    <x v="0"/>
    <x v="2"/>
    <x v="70"/>
    <x v="2"/>
    <x v="4"/>
    <x v="1"/>
    <n v="12.73"/>
    <n v="2"/>
    <n v="25.46"/>
    <n v="1.2729999999999999"/>
    <n v="26.733000000000001"/>
  </r>
  <r>
    <x v="1"/>
    <x v="1"/>
    <x v="0"/>
    <x v="3"/>
    <x v="8"/>
    <x v="2"/>
    <x v="2"/>
    <x v="0"/>
    <n v="83.14"/>
    <n v="7"/>
    <n v="581.98"/>
    <n v="29.099"/>
    <n v="611.07899999999995"/>
  </r>
  <r>
    <x v="1"/>
    <x v="0"/>
    <x v="0"/>
    <x v="3"/>
    <x v="86"/>
    <x v="0"/>
    <x v="2"/>
    <x v="0"/>
    <n v="35.22"/>
    <n v="6"/>
    <n v="211.32"/>
    <n v="10.566000000000001"/>
    <n v="221.886"/>
  </r>
  <r>
    <x v="2"/>
    <x v="1"/>
    <x v="0"/>
    <x v="1"/>
    <x v="8"/>
    <x v="0"/>
    <x v="0"/>
    <x v="0"/>
    <n v="13.78"/>
    <n v="4"/>
    <n v="55.12"/>
    <n v="2.7559999999999998"/>
    <n v="57.875999999999998"/>
  </r>
  <r>
    <x v="2"/>
    <x v="0"/>
    <x v="1"/>
    <x v="3"/>
    <x v="42"/>
    <x v="2"/>
    <x v="4"/>
    <x v="1"/>
    <n v="88.31"/>
    <n v="1"/>
    <n v="88.31"/>
    <n v="4.4154999999999998"/>
    <n v="92.725499999999997"/>
  </r>
  <r>
    <x v="0"/>
    <x v="0"/>
    <x v="0"/>
    <x v="0"/>
    <x v="50"/>
    <x v="2"/>
    <x v="2"/>
    <x v="0"/>
    <n v="39.619999999999997"/>
    <n v="9"/>
    <n v="356.58"/>
    <n v="17.829000000000001"/>
    <n v="374.40899999999999"/>
  </r>
  <r>
    <x v="2"/>
    <x v="1"/>
    <x v="0"/>
    <x v="1"/>
    <x v="42"/>
    <x v="2"/>
    <x v="3"/>
    <x v="0"/>
    <n v="88.25"/>
    <n v="9"/>
    <n v="794.25"/>
    <n v="39.712499999999999"/>
    <n v="833.96249999999998"/>
  </r>
  <r>
    <x v="2"/>
    <x v="1"/>
    <x v="1"/>
    <x v="3"/>
    <x v="22"/>
    <x v="0"/>
    <x v="2"/>
    <x v="0"/>
    <n v="25.31"/>
    <n v="2"/>
    <n v="50.62"/>
    <n v="2.5310000000000001"/>
    <n v="53.151000000000003"/>
  </r>
  <r>
    <x v="2"/>
    <x v="1"/>
    <x v="1"/>
    <x v="2"/>
    <x v="62"/>
    <x v="0"/>
    <x v="2"/>
    <x v="0"/>
    <n v="99.92"/>
    <n v="6"/>
    <n v="599.52"/>
    <n v="29.975999999999999"/>
    <n v="629.49599999999998"/>
  </r>
  <r>
    <x v="1"/>
    <x v="0"/>
    <x v="0"/>
    <x v="5"/>
    <x v="30"/>
    <x v="2"/>
    <x v="1"/>
    <x v="0"/>
    <n v="83.35"/>
    <n v="2"/>
    <n v="166.7"/>
    <n v="8.3350000000000009"/>
    <n v="175.035"/>
  </r>
  <r>
    <x v="0"/>
    <x v="1"/>
    <x v="0"/>
    <x v="4"/>
    <x v="33"/>
    <x v="0"/>
    <x v="4"/>
    <x v="1"/>
    <n v="74.44"/>
    <n v="10"/>
    <n v="744.4"/>
    <n v="37.22"/>
    <n v="781.62"/>
  </r>
  <r>
    <x v="1"/>
    <x v="1"/>
    <x v="1"/>
    <x v="0"/>
    <x v="40"/>
    <x v="0"/>
    <x v="3"/>
    <x v="0"/>
    <n v="64.08"/>
    <n v="7"/>
    <n v="448.56"/>
    <n v="22.428000000000001"/>
    <n v="470.988"/>
  </r>
  <r>
    <x v="2"/>
    <x v="1"/>
    <x v="0"/>
    <x v="2"/>
    <x v="75"/>
    <x v="0"/>
    <x v="1"/>
    <x v="0"/>
    <n v="63.15"/>
    <n v="6"/>
    <n v="378.9"/>
    <n v="18.945"/>
    <n v="397.84500000000003"/>
  </r>
  <r>
    <x v="1"/>
    <x v="0"/>
    <x v="1"/>
    <x v="2"/>
    <x v="46"/>
    <x v="0"/>
    <x v="4"/>
    <x v="1"/>
    <n v="85.72"/>
    <n v="3"/>
    <n v="257.16000000000003"/>
    <n v="12.858000000000001"/>
    <n v="270.01799999999997"/>
  </r>
  <r>
    <x v="1"/>
    <x v="1"/>
    <x v="0"/>
    <x v="0"/>
    <x v="0"/>
    <x v="0"/>
    <x v="3"/>
    <x v="0"/>
    <n v="78.89"/>
    <n v="7"/>
    <n v="552.23"/>
    <n v="27.611499999999999"/>
    <n v="579.8415"/>
  </r>
  <r>
    <x v="0"/>
    <x v="1"/>
    <x v="0"/>
    <x v="3"/>
    <x v="73"/>
    <x v="1"/>
    <x v="2"/>
    <x v="0"/>
    <n v="89.48"/>
    <n v="5"/>
    <n v="447.4"/>
    <n v="22.37"/>
    <n v="469.77"/>
  </r>
  <r>
    <x v="0"/>
    <x v="0"/>
    <x v="0"/>
    <x v="0"/>
    <x v="21"/>
    <x v="1"/>
    <x v="5"/>
    <x v="2"/>
    <n v="92.09"/>
    <n v="3"/>
    <n v="276.27"/>
    <n v="13.813499999999999"/>
    <n v="290.08350000000002"/>
  </r>
  <r>
    <x v="1"/>
    <x v="1"/>
    <x v="0"/>
    <x v="4"/>
    <x v="76"/>
    <x v="0"/>
    <x v="6"/>
    <x v="1"/>
    <n v="57.29"/>
    <n v="6"/>
    <n v="343.74"/>
    <n v="17.187000000000001"/>
    <n v="360.92700000000002"/>
  </r>
  <r>
    <x v="0"/>
    <x v="1"/>
    <x v="1"/>
    <x v="4"/>
    <x v="22"/>
    <x v="0"/>
    <x v="2"/>
    <x v="0"/>
    <n v="66.52"/>
    <n v="4"/>
    <n v="266.08"/>
    <n v="13.304"/>
    <n v="279.38400000000001"/>
  </r>
  <r>
    <x v="1"/>
    <x v="0"/>
    <x v="1"/>
    <x v="5"/>
    <x v="39"/>
    <x v="1"/>
    <x v="2"/>
    <x v="0"/>
    <n v="99.82"/>
    <n v="9"/>
    <n v="898.38"/>
    <n v="44.918999999999997"/>
    <n v="943.29899999999998"/>
  </r>
  <r>
    <x v="0"/>
    <x v="1"/>
    <x v="0"/>
    <x v="2"/>
    <x v="64"/>
    <x v="0"/>
    <x v="6"/>
    <x v="1"/>
    <n v="45.68"/>
    <n v="10"/>
    <n v="456.8"/>
    <n v="22.84"/>
    <n v="479.64"/>
  </r>
  <r>
    <x v="0"/>
    <x v="1"/>
    <x v="1"/>
    <x v="0"/>
    <x v="88"/>
    <x v="2"/>
    <x v="4"/>
    <x v="1"/>
    <n v="50.79"/>
    <n v="5"/>
    <n v="253.95"/>
    <n v="12.6975"/>
    <n v="266.64749999999998"/>
  </r>
  <r>
    <x v="0"/>
    <x v="0"/>
    <x v="1"/>
    <x v="0"/>
    <x v="61"/>
    <x v="1"/>
    <x v="5"/>
    <x v="2"/>
    <n v="10.08"/>
    <n v="7"/>
    <n v="70.56"/>
    <n v="3.528"/>
    <n v="74.087999999999994"/>
  </r>
  <r>
    <x v="0"/>
    <x v="1"/>
    <x v="0"/>
    <x v="1"/>
    <x v="0"/>
    <x v="2"/>
    <x v="2"/>
    <x v="0"/>
    <n v="93.88"/>
    <n v="7"/>
    <n v="657.16"/>
    <n v="32.857999999999997"/>
    <n v="690.01800000000003"/>
  </r>
  <r>
    <x v="1"/>
    <x v="0"/>
    <x v="1"/>
    <x v="1"/>
    <x v="58"/>
    <x v="2"/>
    <x v="4"/>
    <x v="1"/>
    <n v="84.25"/>
    <n v="2"/>
    <n v="168.5"/>
    <n v="8.4250000000000007"/>
    <n v="176.92500000000001"/>
  </r>
  <r>
    <x v="2"/>
    <x v="0"/>
    <x v="1"/>
    <x v="5"/>
    <x v="36"/>
    <x v="0"/>
    <x v="4"/>
    <x v="1"/>
    <n v="53.78"/>
    <n v="1"/>
    <n v="53.78"/>
    <n v="2.6890000000000001"/>
    <n v="56.469000000000001"/>
  </r>
  <r>
    <x v="1"/>
    <x v="0"/>
    <x v="1"/>
    <x v="2"/>
    <x v="10"/>
    <x v="0"/>
    <x v="3"/>
    <x v="0"/>
    <n v="35.81"/>
    <n v="5"/>
    <n v="179.05"/>
    <n v="8.9525000000000006"/>
    <n v="188.0025"/>
  </r>
  <r>
    <x v="2"/>
    <x v="1"/>
    <x v="0"/>
    <x v="4"/>
    <x v="7"/>
    <x v="0"/>
    <x v="0"/>
    <x v="0"/>
    <n v="26.43"/>
    <n v="8"/>
    <n v="211.44"/>
    <n v="10.571999999999999"/>
    <n v="222.012"/>
  </r>
  <r>
    <x v="2"/>
    <x v="0"/>
    <x v="1"/>
    <x v="0"/>
    <x v="81"/>
    <x v="0"/>
    <x v="0"/>
    <x v="0"/>
    <n v="39.909999999999997"/>
    <n v="3"/>
    <n v="119.73"/>
    <n v="5.9865000000000004"/>
    <n v="125.7165"/>
  </r>
  <r>
    <x v="2"/>
    <x v="0"/>
    <x v="0"/>
    <x v="2"/>
    <x v="51"/>
    <x v="0"/>
    <x v="4"/>
    <x v="1"/>
    <n v="21.9"/>
    <n v="3"/>
    <n v="65.7"/>
    <n v="3.2850000000000001"/>
    <n v="68.984999999999999"/>
  </r>
  <r>
    <x v="2"/>
    <x v="0"/>
    <x v="0"/>
    <x v="4"/>
    <x v="6"/>
    <x v="0"/>
    <x v="0"/>
    <x v="0"/>
    <n v="62.85"/>
    <n v="4"/>
    <n v="251.4"/>
    <n v="12.57"/>
    <n v="263.97000000000003"/>
  </r>
  <r>
    <x v="1"/>
    <x v="0"/>
    <x v="0"/>
    <x v="4"/>
    <x v="50"/>
    <x v="1"/>
    <x v="3"/>
    <x v="0"/>
    <n v="21.04"/>
    <n v="4"/>
    <n v="84.16"/>
    <n v="4.2080000000000002"/>
    <n v="88.367999999999995"/>
  </r>
  <r>
    <x v="2"/>
    <x v="0"/>
    <x v="1"/>
    <x v="2"/>
    <x v="57"/>
    <x v="1"/>
    <x v="6"/>
    <x v="1"/>
    <n v="65.91"/>
    <n v="6"/>
    <n v="395.46"/>
    <n v="19.773"/>
    <n v="415.233"/>
  </r>
  <r>
    <x v="0"/>
    <x v="1"/>
    <x v="0"/>
    <x v="5"/>
    <x v="47"/>
    <x v="1"/>
    <x v="2"/>
    <x v="0"/>
    <n v="42.57"/>
    <n v="7"/>
    <n v="297.99"/>
    <n v="14.8995"/>
    <n v="312.8895"/>
  </r>
  <r>
    <x v="1"/>
    <x v="0"/>
    <x v="1"/>
    <x v="4"/>
    <x v="8"/>
    <x v="1"/>
    <x v="4"/>
    <x v="1"/>
    <n v="50.49"/>
    <n v="9"/>
    <n v="454.41"/>
    <n v="22.720500000000001"/>
    <n v="477.13049999999998"/>
  </r>
  <r>
    <x v="2"/>
    <x v="1"/>
    <x v="1"/>
    <x v="1"/>
    <x v="13"/>
    <x v="1"/>
    <x v="2"/>
    <x v="0"/>
    <n v="46.02"/>
    <n v="6"/>
    <n v="276.12"/>
    <n v="13.805999999999999"/>
    <n v="289.92599999999999"/>
  </r>
  <r>
    <x v="1"/>
    <x v="1"/>
    <x v="0"/>
    <x v="2"/>
    <x v="51"/>
    <x v="1"/>
    <x v="3"/>
    <x v="0"/>
    <n v="15.8"/>
    <n v="10"/>
    <n v="158"/>
    <n v="7.9"/>
    <n v="165.9"/>
  </r>
  <r>
    <x v="0"/>
    <x v="0"/>
    <x v="0"/>
    <x v="4"/>
    <x v="88"/>
    <x v="1"/>
    <x v="3"/>
    <x v="0"/>
    <n v="98.66"/>
    <n v="9"/>
    <n v="887.94"/>
    <n v="44.396999999999998"/>
    <n v="932.33699999999999"/>
  </r>
  <r>
    <x v="1"/>
    <x v="0"/>
    <x v="1"/>
    <x v="5"/>
    <x v="79"/>
    <x v="1"/>
    <x v="1"/>
    <x v="0"/>
    <n v="91.98"/>
    <n v="1"/>
    <n v="91.98"/>
    <n v="4.5990000000000002"/>
    <n v="96.578999999999994"/>
  </r>
  <r>
    <x v="0"/>
    <x v="0"/>
    <x v="1"/>
    <x v="1"/>
    <x v="63"/>
    <x v="1"/>
    <x v="1"/>
    <x v="0"/>
    <n v="20.89"/>
    <n v="2"/>
    <n v="41.78"/>
    <n v="2.089"/>
    <n v="43.869"/>
  </r>
  <r>
    <x v="0"/>
    <x v="1"/>
    <x v="0"/>
    <x v="5"/>
    <x v="35"/>
    <x v="2"/>
    <x v="2"/>
    <x v="0"/>
    <n v="15.5"/>
    <n v="1"/>
    <n v="15.5"/>
    <n v="0.77500000000000002"/>
    <n v="16.274999999999999"/>
  </r>
  <r>
    <x v="1"/>
    <x v="0"/>
    <x v="1"/>
    <x v="1"/>
    <x v="73"/>
    <x v="1"/>
    <x v="2"/>
    <x v="0"/>
    <n v="96.82"/>
    <n v="3"/>
    <n v="290.45999999999998"/>
    <n v="14.523"/>
    <n v="304.983"/>
  </r>
  <r>
    <x v="2"/>
    <x v="1"/>
    <x v="1"/>
    <x v="4"/>
    <x v="53"/>
    <x v="2"/>
    <x v="6"/>
    <x v="1"/>
    <n v="33.33"/>
    <n v="2"/>
    <n v="66.66"/>
    <n v="3.3330000000000002"/>
    <n v="69.992999999999995"/>
  </r>
  <r>
    <x v="2"/>
    <x v="1"/>
    <x v="0"/>
    <x v="1"/>
    <x v="22"/>
    <x v="2"/>
    <x v="6"/>
    <x v="1"/>
    <n v="38.270000000000003"/>
    <n v="2"/>
    <n v="76.540000000000006"/>
    <n v="3.827"/>
    <n v="80.367000000000004"/>
  </r>
  <r>
    <x v="0"/>
    <x v="1"/>
    <x v="0"/>
    <x v="2"/>
    <x v="31"/>
    <x v="0"/>
    <x v="2"/>
    <x v="0"/>
    <n v="33.299999999999997"/>
    <n v="9"/>
    <n v="299.7"/>
    <n v="14.984999999999999"/>
    <n v="314.685"/>
  </r>
  <r>
    <x v="0"/>
    <x v="0"/>
    <x v="1"/>
    <x v="2"/>
    <x v="50"/>
    <x v="2"/>
    <x v="0"/>
    <x v="0"/>
    <n v="81.010000000000005"/>
    <n v="3"/>
    <n v="243.03"/>
    <n v="12.1515"/>
    <n v="255.1815"/>
  </r>
  <r>
    <x v="0"/>
    <x v="1"/>
    <x v="0"/>
    <x v="0"/>
    <x v="5"/>
    <x v="1"/>
    <x v="1"/>
    <x v="0"/>
    <n v="15.8"/>
    <n v="3"/>
    <n v="47.4"/>
    <n v="2.37"/>
    <n v="49.77"/>
  </r>
  <r>
    <x v="2"/>
    <x v="0"/>
    <x v="0"/>
    <x v="1"/>
    <x v="16"/>
    <x v="2"/>
    <x v="0"/>
    <x v="0"/>
    <n v="34.49"/>
    <n v="5"/>
    <n v="172.45"/>
    <n v="8.6225000000000005"/>
    <n v="181.07249999999999"/>
  </r>
  <r>
    <x v="2"/>
    <x v="0"/>
    <x v="0"/>
    <x v="4"/>
    <x v="17"/>
    <x v="2"/>
    <x v="0"/>
    <x v="0"/>
    <n v="84.63"/>
    <n v="10"/>
    <n v="846.3"/>
    <n v="42.314999999999998"/>
    <n v="888.61500000000001"/>
  </r>
  <r>
    <x v="2"/>
    <x v="0"/>
    <x v="1"/>
    <x v="2"/>
    <x v="34"/>
    <x v="0"/>
    <x v="2"/>
    <x v="0"/>
    <n v="36.909999999999997"/>
    <n v="7"/>
    <n v="258.37"/>
    <n v="12.9185"/>
    <n v="271.2885"/>
  </r>
  <r>
    <x v="2"/>
    <x v="1"/>
    <x v="1"/>
    <x v="1"/>
    <x v="53"/>
    <x v="1"/>
    <x v="6"/>
    <x v="1"/>
    <n v="87.08"/>
    <n v="7"/>
    <n v="609.55999999999995"/>
    <n v="30.478000000000002"/>
    <n v="640.03800000000001"/>
  </r>
  <r>
    <x v="0"/>
    <x v="1"/>
    <x v="1"/>
    <x v="2"/>
    <x v="48"/>
    <x v="1"/>
    <x v="4"/>
    <x v="1"/>
    <n v="80.08"/>
    <n v="3"/>
    <n v="240.24"/>
    <n v="12.012"/>
    <n v="252.25200000000001"/>
  </r>
  <r>
    <x v="1"/>
    <x v="1"/>
    <x v="1"/>
    <x v="5"/>
    <x v="13"/>
    <x v="1"/>
    <x v="3"/>
    <x v="0"/>
    <n v="86.13"/>
    <n v="2"/>
    <n v="172.26"/>
    <n v="8.6129999999999995"/>
    <n v="180.87299999999999"/>
  </r>
  <r>
    <x v="2"/>
    <x v="0"/>
    <x v="1"/>
    <x v="5"/>
    <x v="43"/>
    <x v="2"/>
    <x v="2"/>
    <x v="0"/>
    <n v="49.92"/>
    <n v="2"/>
    <n v="99.84"/>
    <n v="4.992"/>
    <n v="104.83199999999999"/>
  </r>
  <r>
    <x v="0"/>
    <x v="1"/>
    <x v="0"/>
    <x v="4"/>
    <x v="31"/>
    <x v="1"/>
    <x v="0"/>
    <x v="0"/>
    <n v="74.66"/>
    <n v="4"/>
    <n v="298.64"/>
    <n v="14.932"/>
    <n v="313.572"/>
  </r>
  <r>
    <x v="2"/>
    <x v="0"/>
    <x v="1"/>
    <x v="4"/>
    <x v="84"/>
    <x v="0"/>
    <x v="4"/>
    <x v="1"/>
    <n v="26.6"/>
    <n v="6"/>
    <n v="159.6"/>
    <n v="7.98"/>
    <n v="167.58"/>
  </r>
  <r>
    <x v="2"/>
    <x v="1"/>
    <x v="0"/>
    <x v="1"/>
    <x v="24"/>
    <x v="2"/>
    <x v="4"/>
    <x v="1"/>
    <n v="25.45"/>
    <n v="1"/>
    <n v="25.45"/>
    <n v="1.2725"/>
    <n v="26.7225"/>
  </r>
  <r>
    <x v="2"/>
    <x v="1"/>
    <x v="0"/>
    <x v="4"/>
    <x v="87"/>
    <x v="2"/>
    <x v="2"/>
    <x v="0"/>
    <n v="67.77"/>
    <n v="1"/>
    <n v="67.77"/>
    <n v="3.3885000000000001"/>
    <n v="71.158500000000004"/>
  </r>
  <r>
    <x v="1"/>
    <x v="0"/>
    <x v="1"/>
    <x v="4"/>
    <x v="64"/>
    <x v="1"/>
    <x v="1"/>
    <x v="0"/>
    <n v="59.59"/>
    <n v="4"/>
    <n v="238.36"/>
    <n v="11.917999999999999"/>
    <n v="250.27799999999999"/>
  </r>
  <r>
    <x v="0"/>
    <x v="1"/>
    <x v="1"/>
    <x v="0"/>
    <x v="54"/>
    <x v="1"/>
    <x v="3"/>
    <x v="0"/>
    <n v="58.15"/>
    <n v="4"/>
    <n v="232.6"/>
    <n v="11.63"/>
    <n v="244.23"/>
  </r>
  <r>
    <x v="0"/>
    <x v="0"/>
    <x v="0"/>
    <x v="3"/>
    <x v="86"/>
    <x v="0"/>
    <x v="2"/>
    <x v="0"/>
    <n v="97.48"/>
    <n v="9"/>
    <n v="877.32"/>
    <n v="43.866"/>
    <n v="921.18600000000004"/>
  </r>
  <r>
    <x v="1"/>
    <x v="1"/>
    <x v="1"/>
    <x v="0"/>
    <x v="54"/>
    <x v="1"/>
    <x v="6"/>
    <x v="1"/>
    <n v="99.96"/>
    <n v="7"/>
    <n v="699.72"/>
    <n v="34.985999999999997"/>
    <n v="734.70600000000002"/>
  </r>
  <r>
    <x v="1"/>
    <x v="1"/>
    <x v="1"/>
    <x v="1"/>
    <x v="51"/>
    <x v="1"/>
    <x v="6"/>
    <x v="1"/>
    <n v="96.37"/>
    <n v="7"/>
    <n v="674.59"/>
    <n v="33.729500000000002"/>
    <n v="708.31949999999995"/>
  </r>
  <r>
    <x v="2"/>
    <x v="1"/>
    <x v="0"/>
    <x v="5"/>
    <x v="13"/>
    <x v="0"/>
    <x v="0"/>
    <x v="0"/>
    <n v="63.71"/>
    <n v="5"/>
    <n v="318.55"/>
    <n v="15.9275"/>
    <n v="334.47750000000002"/>
  </r>
  <r>
    <x v="2"/>
    <x v="1"/>
    <x v="0"/>
    <x v="0"/>
    <x v="67"/>
    <x v="0"/>
    <x v="5"/>
    <x v="2"/>
    <n v="14.76"/>
    <n v="2"/>
    <n v="29.52"/>
    <n v="1.476"/>
    <n v="30.995999999999999"/>
  </r>
  <r>
    <x v="2"/>
    <x v="0"/>
    <x v="1"/>
    <x v="0"/>
    <x v="75"/>
    <x v="2"/>
    <x v="6"/>
    <x v="1"/>
    <n v="62"/>
    <n v="8"/>
    <n v="496"/>
    <n v="24.8"/>
    <n v="520.79999999999995"/>
  </r>
  <r>
    <x v="1"/>
    <x v="0"/>
    <x v="1"/>
    <x v="1"/>
    <x v="14"/>
    <x v="0"/>
    <x v="5"/>
    <x v="2"/>
    <n v="82.34"/>
    <n v="10"/>
    <n v="823.4"/>
    <n v="41.17"/>
    <n v="864.57"/>
  </r>
  <r>
    <x v="2"/>
    <x v="0"/>
    <x v="1"/>
    <x v="0"/>
    <x v="26"/>
    <x v="2"/>
    <x v="3"/>
    <x v="0"/>
    <n v="75.37"/>
    <n v="8"/>
    <n v="602.96"/>
    <n v="30.148"/>
    <n v="633.10799999999995"/>
  </r>
  <r>
    <x v="0"/>
    <x v="1"/>
    <x v="0"/>
    <x v="4"/>
    <x v="23"/>
    <x v="2"/>
    <x v="4"/>
    <x v="1"/>
    <n v="56.56"/>
    <n v="5"/>
    <n v="282.8"/>
    <n v="14.14"/>
    <n v="296.94"/>
  </r>
  <r>
    <x v="2"/>
    <x v="1"/>
    <x v="0"/>
    <x v="3"/>
    <x v="46"/>
    <x v="0"/>
    <x v="6"/>
    <x v="1"/>
    <n v="76.599999999999994"/>
    <n v="10"/>
    <n v="766"/>
    <n v="38.299999999999997"/>
    <n v="804.3"/>
  </r>
  <r>
    <x v="0"/>
    <x v="1"/>
    <x v="1"/>
    <x v="1"/>
    <x v="24"/>
    <x v="0"/>
    <x v="0"/>
    <x v="0"/>
    <n v="58.03"/>
    <n v="2"/>
    <n v="116.06"/>
    <n v="5.8029999999999999"/>
    <n v="121.863"/>
  </r>
  <r>
    <x v="2"/>
    <x v="1"/>
    <x v="1"/>
    <x v="5"/>
    <x v="70"/>
    <x v="0"/>
    <x v="2"/>
    <x v="0"/>
    <n v="17.489999999999998"/>
    <n v="10"/>
    <n v="174.9"/>
    <n v="8.7449999999999992"/>
    <n v="183.64500000000001"/>
  </r>
  <r>
    <x v="1"/>
    <x v="0"/>
    <x v="0"/>
    <x v="1"/>
    <x v="67"/>
    <x v="0"/>
    <x v="6"/>
    <x v="1"/>
    <n v="60.95"/>
    <n v="1"/>
    <n v="60.95"/>
    <n v="3.0474999999999999"/>
    <n v="63.997500000000002"/>
  </r>
  <r>
    <x v="1"/>
    <x v="1"/>
    <x v="1"/>
    <x v="0"/>
    <x v="71"/>
    <x v="0"/>
    <x v="6"/>
    <x v="1"/>
    <n v="40.35"/>
    <n v="1"/>
    <n v="40.35"/>
    <n v="2.0175000000000001"/>
    <n v="42.3675"/>
  </r>
  <r>
    <x v="2"/>
    <x v="1"/>
    <x v="0"/>
    <x v="2"/>
    <x v="22"/>
    <x v="0"/>
    <x v="5"/>
    <x v="2"/>
    <n v="97.38"/>
    <n v="10"/>
    <n v="973.8"/>
    <n v="48.69"/>
    <n v="1022.49"/>
  </r>
  <r>
    <x v="0"/>
    <x v="0"/>
    <x v="1"/>
    <x v="4"/>
    <x v="57"/>
    <x v="1"/>
    <x v="3"/>
    <x v="0"/>
    <n v="31.84"/>
    <n v="1"/>
    <n v="31.84"/>
    <n v="1.5920000000000001"/>
    <n v="33.432000000000002"/>
  </r>
  <r>
    <x v="0"/>
    <x v="1"/>
    <x v="1"/>
    <x v="2"/>
    <x v="70"/>
    <x v="1"/>
    <x v="5"/>
    <x v="2"/>
    <n v="65.819999999999993"/>
    <n v="1"/>
    <n v="65.819999999999993"/>
    <n v="3.2909999999999999"/>
    <n v="69.111000000000004"/>
  </r>
  <r>
    <x v="0"/>
    <x v="0"/>
    <x v="0"/>
    <x v="5"/>
    <x v="67"/>
    <x v="1"/>
    <x v="2"/>
    <x v="0"/>
    <n v="88.34"/>
    <n v="7"/>
    <n v="618.38"/>
    <n v="30.919"/>
    <n v="649.298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F1C7CD-973E-4002-AAE7-40E5040E5C7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A15" firstHeaderRow="1" firstDataRow="1" firstDataCol="0"/>
  <pivotFields count="14">
    <pivotField showAll="0">
      <items count="4">
        <item x="2"/>
        <item x="1"/>
        <item x="0"/>
        <item t="default"/>
      </items>
    </pivotField>
    <pivotField showAll="0">
      <items count="3">
        <item x="0"/>
        <item x="1"/>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1"/>
        <item x="2"/>
        <item x="0"/>
        <item t="default"/>
      </items>
    </pivotField>
    <pivotField showAll="0"/>
    <pivotField showAll="0">
      <items count="4">
        <item x="1"/>
        <item x="0"/>
        <item x="2"/>
        <item t="default"/>
      </items>
    </pivotField>
    <pivotField numFmtId="164" showAll="0"/>
    <pivotField showAll="0"/>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10" baseField="0" baseItem="0" numFmtId="166"/>
  </dataFields>
  <formats count="3">
    <format dxfId="2">
      <pivotArea dataOnly="0" labelOnly="1" outline="0" axis="axisValues" fieldPosition="0"/>
    </format>
    <format dxfId="1">
      <pivotArea dataOnly="0" labelOnly="1" outline="0" axis="axisValues"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158349-309A-4F96-893C-590904D0B1E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A10" firstHeaderRow="1" firstDataRow="1" firstDataCol="0"/>
  <pivotFields count="14">
    <pivotField showAll="0">
      <items count="4">
        <item x="2"/>
        <item x="1"/>
        <item x="0"/>
        <item t="default"/>
      </items>
    </pivotField>
    <pivotField showAll="0">
      <items count="3">
        <item x="0"/>
        <item x="1"/>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1"/>
        <item x="2"/>
        <item x="0"/>
        <item t="default"/>
      </items>
    </pivotField>
    <pivotField dataField="1" showAll="0"/>
    <pivotField showAll="0">
      <items count="4">
        <item x="1"/>
        <item x="0"/>
        <item x="2"/>
        <item t="default"/>
      </items>
    </pivotField>
    <pivotField numFmtId="164" showAll="0"/>
    <pivotField showAll="0"/>
    <pivotField numFmtId="164" showAll="0"/>
    <pivotField numFmtId="164" showAll="0"/>
    <pivotField numFmtId="164"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6" subtotal="average" baseField="0" baseItem="1168737999" numFmtId="1"/>
  </dataFields>
  <formats count="3">
    <format dxfId="5">
      <pivotArea dataOnly="0" labelOnly="1" outline="0" axis="axisValues" fieldPosition="0"/>
    </format>
    <format dxfId="4">
      <pivotArea dataOnly="0" labelOnly="1" outline="0" axis="axisValues"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D74BF7-190F-4362-81DD-BFFE296D64F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Gender">
  <location ref="E4:F7" firstHeaderRow="1" firstDataRow="1" firstDataCol="1"/>
  <pivotFields count="14">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1"/>
        <item x="2"/>
        <item x="0"/>
        <item t="default"/>
      </items>
    </pivotField>
    <pivotField showAll="0"/>
    <pivotField showAll="0">
      <items count="4">
        <item x="1"/>
        <item x="0"/>
        <item x="2"/>
        <item t="default"/>
      </items>
    </pivotField>
    <pivotField numFmtId="164" showAll="0"/>
    <pivotField showAll="0"/>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Revenue" fld="10" baseField="0" baseItem="0" numFmtId="166"/>
  </dataFields>
  <formats count="9">
    <format dxfId="14">
      <pivotArea field="2" type="button" dataOnly="0" labelOnly="1" outline="0" axis="axisRow" fieldPosition="0"/>
    </format>
    <format dxfId="13">
      <pivotArea dataOnly="0" labelOnly="1" outline="0" axis="axisValues" fieldPosition="0"/>
    </format>
    <format dxfId="12">
      <pivotArea field="2" type="button" dataOnly="0" labelOnly="1" outline="0" axis="axisRow" fieldPosition="0"/>
    </format>
    <format dxfId="11">
      <pivotArea dataOnly="0" labelOnly="1" outline="0" axis="axisValues" fieldPosition="0"/>
    </format>
    <format dxfId="10">
      <pivotArea grandRow="1" outline="0" collapsedLevelsAreSubtotals="1" fieldPosition="0"/>
    </format>
    <format dxfId="9">
      <pivotArea dataOnly="0" labelOnly="1" grandRow="1" outline="0" fieldPosition="0"/>
    </format>
    <format dxfId="8">
      <pivotArea grandRow="1" outline="0" collapsedLevelsAreSubtotals="1" fieldPosition="0"/>
    </format>
    <format dxfId="7">
      <pivotArea dataOnly="0" labelOnly="1" grandRow="1" outline="0" fieldPosition="0"/>
    </format>
    <format dxfId="6">
      <pivotArea outline="0" fieldPosition="0">
        <references count="1">
          <reference field="4294967294" count="1">
            <x v="0"/>
          </reference>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ED9A35-D09D-4610-B4F1-41B4785DD2A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ustomer Type">
  <location ref="E19:F22" firstHeaderRow="1" firstDataRow="1" firstDataCol="1"/>
  <pivotFields count="14">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1"/>
        <item x="2"/>
        <item x="0"/>
        <item t="default"/>
      </items>
    </pivotField>
    <pivotField showAll="0"/>
    <pivotField showAll="0">
      <items count="4">
        <item x="1"/>
        <item x="0"/>
        <item x="2"/>
        <item t="default"/>
      </items>
    </pivotField>
    <pivotField numFmtId="164" showAll="0"/>
    <pivotField showAll="0"/>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s>
  <rowFields count="1">
    <field x="1"/>
  </rowFields>
  <rowItems count="3">
    <i>
      <x/>
    </i>
    <i>
      <x v="1"/>
    </i>
    <i t="grand">
      <x/>
    </i>
  </rowItems>
  <colItems count="1">
    <i/>
  </colItems>
  <dataFields count="1">
    <dataField name="Sum of Revenue" fld="10" baseField="0" baseItem="0" numFmtId="166"/>
  </dataFields>
  <formats count="9">
    <format dxfId="23">
      <pivotArea field="1" type="button" dataOnly="0" labelOnly="1" outline="0" axis="axisRow" fieldPosition="0"/>
    </format>
    <format dxfId="22">
      <pivotArea dataOnly="0" labelOnly="1" outline="0" axis="axisValues" fieldPosition="0"/>
    </format>
    <format dxfId="21">
      <pivotArea field="1" type="button" dataOnly="0" labelOnly="1" outline="0" axis="axisRow" fieldPosition="0"/>
    </format>
    <format dxfId="20">
      <pivotArea dataOnly="0" labelOnly="1" outline="0" axis="axisValues" fieldPosition="0"/>
    </format>
    <format dxfId="19">
      <pivotArea grandRow="1" outline="0" collapsedLevelsAreSubtotals="1" fieldPosition="0"/>
    </format>
    <format dxfId="18">
      <pivotArea dataOnly="0" labelOnly="1" grandRow="1" outline="0" fieldPosition="0"/>
    </format>
    <format dxfId="17">
      <pivotArea grandRow="1" outline="0" collapsedLevelsAreSubtotals="1" fieldPosition="0"/>
    </format>
    <format dxfId="16">
      <pivotArea dataOnly="0" labelOnly="1" grandRow="1" outline="0" fieldPosition="0"/>
    </format>
    <format dxfId="15">
      <pivotArea outline="0" fieldPosition="0">
        <references count="1">
          <reference field="4294967294" count="1">
            <x v="0"/>
          </reference>
        </references>
      </pivotArea>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D9383A-F3D1-4D8E-BC90-23DC0EC8DAE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A5" firstHeaderRow="1" firstDataRow="1" firstDataCol="0"/>
  <pivotFields count="14">
    <pivotField showAll="0">
      <items count="4">
        <item x="2"/>
        <item x="1"/>
        <item x="0"/>
        <item t="default"/>
      </items>
    </pivotField>
    <pivotField showAll="0">
      <items count="3">
        <item x="0"/>
        <item x="1"/>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1"/>
        <item x="2"/>
        <item x="0"/>
        <item t="default"/>
      </items>
    </pivotField>
    <pivotField showAll="0"/>
    <pivotField showAll="0">
      <items count="4">
        <item x="1"/>
        <item x="0"/>
        <item x="2"/>
        <item t="default"/>
      </items>
    </pivotField>
    <pivotField numFmtId="164" showAll="0"/>
    <pivotField dataField="1" showAll="0"/>
    <pivotField numFmtId="164" showAll="0"/>
    <pivotField numFmtId="164" showAll="0"/>
    <pivotField numFmtId="164"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9" baseField="0" baseItem="0" numFmtId="3"/>
  </dataFields>
  <formats count="2">
    <format dxfId="25">
      <pivotArea dataOnly="0" labelOnly="1" outline="0" axis="axisValues"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560DA1-1124-4FAC-9E34-FFF07DBFFBE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Store City">
  <location ref="E11:F15" firstHeaderRow="1" firstDataRow="1" firstDataCol="1"/>
  <pivotFields count="14">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1"/>
        <item x="2"/>
        <item x="0"/>
        <item t="default"/>
      </items>
    </pivotField>
    <pivotField showAll="0"/>
    <pivotField showAll="0">
      <items count="4">
        <item x="1"/>
        <item x="0"/>
        <item x="2"/>
        <item t="default"/>
      </items>
    </pivotField>
    <pivotField numFmtId="164" showAll="0"/>
    <pivotField showAll="0"/>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s>
  <rowFields count="1">
    <field x="0"/>
  </rowFields>
  <rowItems count="4">
    <i>
      <x v="1"/>
    </i>
    <i>
      <x v="2"/>
    </i>
    <i>
      <x/>
    </i>
    <i t="grand">
      <x/>
    </i>
  </rowItems>
  <colItems count="1">
    <i/>
  </colItems>
  <dataFields count="1">
    <dataField name="Sum of Revenue" fld="10" baseField="0" baseItem="0" numFmtId="166"/>
  </dataFields>
  <formats count="9">
    <format dxfId="34">
      <pivotArea field="0" type="button" dataOnly="0" labelOnly="1" outline="0" axis="axisRow" fieldPosition="0"/>
    </format>
    <format dxfId="33">
      <pivotArea dataOnly="0" labelOnly="1" outline="0" axis="axisValues" fieldPosition="0"/>
    </format>
    <format dxfId="32">
      <pivotArea field="0" type="button" dataOnly="0" labelOnly="1" outline="0" axis="axisRow" fieldPosition="0"/>
    </format>
    <format dxfId="31">
      <pivotArea dataOnly="0" labelOnly="1" outline="0" axis="axisValues" fieldPosition="0"/>
    </format>
    <format dxfId="30">
      <pivotArea grandRow="1" outline="0" collapsedLevelsAreSubtotals="1" fieldPosition="0"/>
    </format>
    <format dxfId="29">
      <pivotArea dataOnly="0" labelOnly="1" grandRow="1" outline="0" fieldPosition="0"/>
    </format>
    <format dxfId="28">
      <pivotArea grandRow="1" outline="0" collapsedLevelsAreSubtotals="1" fieldPosition="0"/>
    </format>
    <format dxfId="27">
      <pivotArea dataOnly="0" labelOnly="1" grandRow="1" outline="0" fieldPosition="0"/>
    </format>
    <format dxfId="26">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24326E-5472-4A3C-97F5-D7E3D3A730A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Month">
  <location ref="A19:B23" firstHeaderRow="1" firstDataRow="1" firstDataCol="1"/>
  <pivotFields count="14">
    <pivotField showAll="0">
      <items count="4">
        <item x="2"/>
        <item x="1"/>
        <item x="0"/>
        <item t="default"/>
      </items>
    </pivotField>
    <pivotField showAll="0">
      <items count="3">
        <item x="0"/>
        <item x="1"/>
        <item t="default"/>
      </items>
    </pivotField>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1"/>
        <item x="2"/>
        <item x="0"/>
        <item t="default"/>
      </items>
    </pivotField>
    <pivotField showAll="0"/>
    <pivotField showAll="0">
      <items count="4">
        <item x="1"/>
        <item x="0"/>
        <item x="2"/>
        <item t="default"/>
      </items>
    </pivotField>
    <pivotField numFmtId="164" showAll="0"/>
    <pivotField showAll="0"/>
    <pivotField dataField="1" numFmtId="164" showAll="0"/>
    <pivotField numFmtId="164" showAll="0"/>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4"/>
  </rowFields>
  <rowItems count="4">
    <i>
      <x v="1"/>
    </i>
    <i>
      <x v="2"/>
    </i>
    <i>
      <x v="3"/>
    </i>
    <i t="grand">
      <x/>
    </i>
  </rowItems>
  <colItems count="1">
    <i/>
  </colItems>
  <dataFields count="1">
    <dataField name="Sum of Revenue" fld="10" baseField="0" baseItem="0" numFmtId="166"/>
  </dataFields>
  <formats count="9">
    <format dxfId="43">
      <pivotArea field="13" type="button" dataOnly="0" labelOnly="1" outline="0" axis="axisRow" fieldPosition="0"/>
    </format>
    <format dxfId="42">
      <pivotArea dataOnly="0" labelOnly="1" outline="0" axis="axisValues" fieldPosition="0"/>
    </format>
    <format dxfId="41">
      <pivotArea field="13" type="button" dataOnly="0" labelOnly="1" outline="0" axis="axisRow" fieldPosition="0"/>
    </format>
    <format dxfId="40">
      <pivotArea dataOnly="0" labelOnly="1" outline="0" axis="axisValues" fieldPosition="0"/>
    </format>
    <format dxfId="39">
      <pivotArea grandRow="1" outline="0" collapsedLevelsAreSubtotals="1" fieldPosition="0"/>
    </format>
    <format dxfId="38">
      <pivotArea dataOnly="0" labelOnly="1" grandRow="1" outline="0" fieldPosition="0"/>
    </format>
    <format dxfId="37">
      <pivotArea grandRow="1" outline="0" collapsedLevelsAreSubtotals="1" fieldPosition="0"/>
    </format>
    <format dxfId="36">
      <pivotArea dataOnly="0" labelOnly="1" grandRow="1" outline="0" fieldPosition="0"/>
    </format>
    <format dxfId="35">
      <pivotArea outline="0" fieldPosition="0">
        <references count="1">
          <reference field="4294967294" count="1">
            <x v="0"/>
          </reference>
        </references>
      </pivotArea>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3092B7-CD0F-42E0-97D2-D0D7164C163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Line">
  <location ref="E26:F33" firstHeaderRow="1" firstDataRow="1" firstDataCol="1"/>
  <pivotFields count="14">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1"/>
        <item x="2"/>
        <item x="0"/>
        <item t="default"/>
      </items>
    </pivotField>
    <pivotField showAll="0"/>
    <pivotField showAll="0">
      <items count="4">
        <item x="1"/>
        <item x="0"/>
        <item x="2"/>
        <item t="default"/>
      </items>
    </pivotField>
    <pivotField numFmtId="164" showAll="0"/>
    <pivotField showAll="0"/>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s>
  <rowFields count="1">
    <field x="3"/>
  </rowFields>
  <rowItems count="7">
    <i>
      <x v="3"/>
    </i>
    <i>
      <x v="4"/>
    </i>
    <i>
      <x v="1"/>
    </i>
    <i>
      <x/>
    </i>
    <i>
      <x v="5"/>
    </i>
    <i>
      <x v="2"/>
    </i>
    <i t="grand">
      <x/>
    </i>
  </rowItems>
  <colItems count="1">
    <i/>
  </colItems>
  <dataFields count="1">
    <dataField name="Sum of Revenue" fld="10" baseField="0" baseItem="0" numFmtId="166"/>
  </dataFields>
  <formats count="9">
    <format dxfId="52">
      <pivotArea field="3" type="button" dataOnly="0" labelOnly="1" outline="0" axis="axisRow" fieldPosition="0"/>
    </format>
    <format dxfId="51">
      <pivotArea dataOnly="0" labelOnly="1" outline="0" axis="axisValues" fieldPosition="0"/>
    </format>
    <format dxfId="50">
      <pivotArea field="3" type="button" dataOnly="0" labelOnly="1" outline="0" axis="axisRow" fieldPosition="0"/>
    </format>
    <format dxfId="49">
      <pivotArea dataOnly="0" labelOnly="1" outline="0" axis="axisValues" fieldPosition="0"/>
    </format>
    <format dxfId="48">
      <pivotArea grandRow="1" outline="0" collapsedLevelsAreSubtotals="1" fieldPosition="0"/>
    </format>
    <format dxfId="47">
      <pivotArea dataOnly="0" labelOnly="1" grandRow="1" outline="0" fieldPosition="0"/>
    </format>
    <format dxfId="46">
      <pivotArea grandRow="1" outline="0" collapsedLevelsAreSubtotals="1" fieldPosition="0"/>
    </format>
    <format dxfId="45">
      <pivotArea dataOnly="0" labelOnly="1" grandRow="1" outline="0" fieldPosition="0"/>
    </format>
    <format dxfId="44">
      <pivotArea outline="0" fieldPosition="0">
        <references count="1">
          <reference field="4294967294" count="1">
            <x v="0"/>
          </reference>
        </references>
      </pivotArea>
    </format>
  </format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37FE2F-6BFC-44BD-A864-27A84BD7F17A}"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ayment Method">
  <location ref="A27:B31" firstHeaderRow="1" firstDataRow="1" firstDataCol="1"/>
  <pivotFields count="14">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numFmtId="164" showAll="0"/>
    <pivotField showAll="0"/>
    <pivotField dataField="1" numFmtId="164" showAll="0"/>
    <pivotField numFmtId="164" showAll="0"/>
    <pivotField numFmtId="164" showAll="0"/>
    <pivotField showAll="0">
      <items count="15">
        <item x="0"/>
        <item x="1"/>
        <item x="2"/>
        <item x="3"/>
        <item x="4"/>
        <item x="5"/>
        <item x="6"/>
        <item x="7"/>
        <item x="8"/>
        <item x="9"/>
        <item x="10"/>
        <item x="11"/>
        <item x="12"/>
        <item x="13"/>
        <item t="default"/>
      </items>
    </pivotField>
  </pivotFields>
  <rowFields count="1">
    <field x="5"/>
  </rowFields>
  <rowItems count="4">
    <i>
      <x/>
    </i>
    <i>
      <x v="2"/>
    </i>
    <i>
      <x v="1"/>
    </i>
    <i t="grand">
      <x/>
    </i>
  </rowItems>
  <colItems count="1">
    <i/>
  </colItems>
  <dataFields count="1">
    <dataField name="Sum of Revenue" fld="10" baseField="0" baseItem="0" numFmtId="166"/>
  </dataFields>
  <formats count="9">
    <format dxfId="61">
      <pivotArea grandRow="1" outline="0" collapsedLevelsAreSubtotals="1" fieldPosition="0"/>
    </format>
    <format dxfId="60">
      <pivotArea dataOnly="0" labelOnly="1" grandRow="1" outline="0" fieldPosition="0"/>
    </format>
    <format dxfId="59">
      <pivotArea grandRow="1" outline="0" collapsedLevelsAreSubtotals="1" fieldPosition="0"/>
    </format>
    <format dxfId="58">
      <pivotArea dataOnly="0" labelOnly="1" grandRow="1" outline="0" fieldPosition="0"/>
    </format>
    <format dxfId="57">
      <pivotArea field="5" type="button" dataOnly="0" labelOnly="1" outline="0" axis="axisRow" fieldPosition="0"/>
    </format>
    <format dxfId="56">
      <pivotArea dataOnly="0" labelOnly="1" outline="0" axis="axisValues" fieldPosition="0"/>
    </format>
    <format dxfId="55">
      <pivotArea field="5" type="button" dataOnly="0" labelOnly="1" outline="0" axis="axisRow" fieldPosition="0"/>
    </format>
    <format dxfId="54">
      <pivotArea dataOnly="0" labelOnly="1" outline="0" axis="axisValues" fieldPosition="0"/>
    </format>
    <format dxfId="53">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Rating" xr10:uid="{0BAD96A0-AE8F-4DD7-8AD1-1CD67481B723}" sourceName="Group Rating">
  <pivotTables>
    <pivotTable tabId="19" name="PivotTable1"/>
    <pivotTable tabId="19" name="PivotTable2"/>
    <pivotTable tabId="19" name="PivotTable3"/>
    <pivotTable tabId="19" name="PivotTable4"/>
    <pivotTable tabId="19" name="PivotTable5"/>
    <pivotTable tabId="19" name="PivotTable6"/>
    <pivotTable tabId="19" name="PivotTable7"/>
    <pivotTable tabId="19" name="PivotTable9"/>
    <pivotTable tabId="19" name="PivotTable8"/>
  </pivotTables>
  <data>
    <tabular pivotCacheId="42662581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City" xr10:uid="{F86B2EE8-13B2-46B6-BB47-2FBCA8239EDD}" sourceName="Store City">
  <pivotTables>
    <pivotTable tabId="19" name="PivotTable1"/>
    <pivotTable tabId="19" name="PivotTable2"/>
    <pivotTable tabId="19" name="PivotTable3"/>
    <pivotTable tabId="19" name="PivotTable4"/>
    <pivotTable tabId="19" name="PivotTable6"/>
    <pivotTable tabId="19" name="PivotTable7"/>
    <pivotTable tabId="19" name="PivotTable9"/>
    <pivotTable tabId="19" name="PivotTable8"/>
  </pivotTables>
  <data>
    <tabular pivotCacheId="4266258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8D6B59A1-48FC-4D9D-9867-41B468D18DA2}" sourceName="Payment Method">
  <pivotTables>
    <pivotTable tabId="19" name="PivotTable1"/>
    <pivotTable tabId="19" name="PivotTable2"/>
    <pivotTable tabId="19" name="PivotTable3"/>
    <pivotTable tabId="19" name="PivotTable4"/>
    <pivotTable tabId="19" name="PivotTable5"/>
    <pivotTable tabId="19" name="PivotTable6"/>
    <pivotTable tabId="19" name="PivotTable7"/>
    <pivotTable tabId="19" name="PivotTable8"/>
  </pivotTables>
  <data>
    <tabular pivotCacheId="426625819">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69D4375-0A24-49D4-B7DC-FF96B6D10A6D}" sourceName="Customer Type">
  <pivotTables>
    <pivotTable tabId="19" name="PivotTable1"/>
    <pivotTable tabId="19" name="PivotTable2"/>
    <pivotTable tabId="19" name="PivotTable3"/>
    <pivotTable tabId="19" name="PivotTable4"/>
    <pivotTable tabId="19" name="PivotTable5"/>
    <pivotTable tabId="19" name="PivotTable7"/>
    <pivotTable tabId="19" name="PivotTable9"/>
    <pivotTable tabId="19" name="PivotTable8"/>
  </pivotTables>
  <data>
    <tabular pivotCacheId="42662581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Rating" xr10:uid="{795FC13D-37F4-4AAB-AD15-7FB8C325488B}" cache="Slicer_Group_Rating" caption="Group Rating" style="SlicerStyleLight4" rowHeight="241300"/>
  <slicer name="Store City" xr10:uid="{9F3B3077-6F5F-4CEF-B77E-4378740B3124}" cache="Slicer_Store_City" caption="Store City" style="SlicerStyleLight4" rowHeight="241300"/>
  <slicer name="Payment Method" xr10:uid="{26A1EA63-B4DB-45F8-BAD3-F62A3C5AB301}" cache="Slicer_Payment_Method" caption="Payment Method" style="SlicerStyleLight4" rowHeight="241300"/>
  <slicer name="Customer Type" xr10:uid="{7E4F523D-33D6-4523-83D7-DAE47A6F23B7}" cache="Slicer_Customer_Type" caption="Customer 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3C4CF-F012-45D2-9068-C72F016537A3}">
  <dimension ref="A1"/>
  <sheetViews>
    <sheetView workbookViewId="0">
      <selection activeCell="A3" sqref="A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2"/>
  <sheetViews>
    <sheetView zoomScale="85" zoomScaleNormal="85" workbookViewId="0">
      <selection activeCell="A3" sqref="A3"/>
    </sheetView>
  </sheetViews>
  <sheetFormatPr defaultRowHeight="15.75"/>
  <cols>
    <col min="1" max="1" width="15.7109375" style="1" customWidth="1"/>
    <col min="2" max="2" width="18.140625" style="1" customWidth="1"/>
    <col min="3" max="3" width="14.7109375" style="1" customWidth="1"/>
    <col min="4" max="4" width="29.28515625" style="1" customWidth="1"/>
    <col min="5" max="5" width="21" style="41" customWidth="1"/>
    <col min="6" max="6" width="20.5703125" style="1" customWidth="1"/>
    <col min="7" max="7" width="9.7109375" customWidth="1"/>
    <col min="8" max="8" width="16.7109375" customWidth="1"/>
    <col min="9" max="9" width="13" style="25" customWidth="1"/>
    <col min="10" max="10" width="15" customWidth="1"/>
    <col min="11" max="11" width="23.85546875" style="25" customWidth="1"/>
    <col min="12" max="12" width="15.85546875" style="25" customWidth="1"/>
    <col min="13" max="13" width="30.85546875" style="25" customWidth="1"/>
  </cols>
  <sheetData>
    <row r="1" spans="1:13" s="7" customFormat="1" ht="23.25" customHeight="1" thickBot="1">
      <c r="A1" s="43" t="s">
        <v>55</v>
      </c>
      <c r="B1" s="43" t="s">
        <v>24</v>
      </c>
      <c r="C1" s="43" t="s">
        <v>1</v>
      </c>
      <c r="D1" s="43" t="s">
        <v>22</v>
      </c>
      <c r="E1" s="47" t="s">
        <v>5</v>
      </c>
      <c r="F1" s="43" t="s">
        <v>30</v>
      </c>
      <c r="G1" s="44" t="s">
        <v>7</v>
      </c>
      <c r="H1" s="45" t="s">
        <v>35</v>
      </c>
      <c r="I1" s="46" t="s">
        <v>29</v>
      </c>
      <c r="J1" s="44" t="s">
        <v>3</v>
      </c>
      <c r="K1" s="46" t="s">
        <v>54</v>
      </c>
      <c r="L1" s="46" t="s">
        <v>4</v>
      </c>
      <c r="M1" s="46" t="s">
        <v>56</v>
      </c>
    </row>
    <row r="2" spans="1:13" ht="16.5" thickBot="1">
      <c r="A2" s="11" t="s">
        <v>8</v>
      </c>
      <c r="B2" s="11" t="s">
        <v>25</v>
      </c>
      <c r="C2" s="11" t="s">
        <v>27</v>
      </c>
      <c r="D2" s="11" t="s">
        <v>10</v>
      </c>
      <c r="E2" s="48">
        <v>43470</v>
      </c>
      <c r="F2" s="11" t="s">
        <v>11</v>
      </c>
      <c r="G2" s="12">
        <v>9</v>
      </c>
      <c r="H2" s="38" t="s">
        <v>32</v>
      </c>
      <c r="I2" s="22">
        <v>74.69</v>
      </c>
      <c r="J2" s="12">
        <v>7</v>
      </c>
      <c r="K2" s="26">
        <v>522.83000000000004</v>
      </c>
      <c r="L2" s="26">
        <v>26.141500000000001</v>
      </c>
      <c r="M2" s="26">
        <v>548.97149999999999</v>
      </c>
    </row>
    <row r="3" spans="1:13" ht="18.75" customHeight="1" thickBot="1">
      <c r="A3" s="15" t="s">
        <v>12</v>
      </c>
      <c r="B3" s="15" t="s">
        <v>26</v>
      </c>
      <c r="C3" s="15" t="s">
        <v>27</v>
      </c>
      <c r="D3" s="15" t="s">
        <v>13</v>
      </c>
      <c r="E3" s="49">
        <v>43532</v>
      </c>
      <c r="F3" s="15" t="s">
        <v>14</v>
      </c>
      <c r="G3" s="16">
        <v>10</v>
      </c>
      <c r="H3" s="39" t="s">
        <v>32</v>
      </c>
      <c r="I3" s="23">
        <v>15.28</v>
      </c>
      <c r="J3" s="16">
        <v>5</v>
      </c>
      <c r="K3" s="27">
        <v>76.400000000000006</v>
      </c>
      <c r="L3" s="27">
        <v>3.82</v>
      </c>
      <c r="M3" s="27">
        <v>80.22</v>
      </c>
    </row>
    <row r="4" spans="1:13" ht="21" customHeight="1" thickBot="1">
      <c r="A4" s="11" t="s">
        <v>8</v>
      </c>
      <c r="B4" s="11" t="s">
        <v>26</v>
      </c>
      <c r="C4" s="11" t="s">
        <v>28</v>
      </c>
      <c r="D4" s="11" t="s">
        <v>16</v>
      </c>
      <c r="E4" s="48">
        <v>43527</v>
      </c>
      <c r="F4" s="11" t="s">
        <v>31</v>
      </c>
      <c r="G4" s="12">
        <v>7</v>
      </c>
      <c r="H4" s="38" t="s">
        <v>32</v>
      </c>
      <c r="I4" s="22">
        <v>46.33</v>
      </c>
      <c r="J4" s="12">
        <v>7</v>
      </c>
      <c r="K4" s="26">
        <v>324.31</v>
      </c>
      <c r="L4" s="26">
        <v>16.215499999999999</v>
      </c>
      <c r="M4" s="26">
        <v>340.52550000000002</v>
      </c>
    </row>
    <row r="5" spans="1:13" ht="20.25" customHeight="1" thickBot="1">
      <c r="A5" s="15" t="s">
        <v>8</v>
      </c>
      <c r="B5" s="15" t="s">
        <v>25</v>
      </c>
      <c r="C5" s="15" t="s">
        <v>28</v>
      </c>
      <c r="D5" s="15" t="s">
        <v>10</v>
      </c>
      <c r="E5" s="49">
        <v>43492</v>
      </c>
      <c r="F5" s="15" t="s">
        <v>11</v>
      </c>
      <c r="G5" s="16">
        <v>8</v>
      </c>
      <c r="H5" s="39" t="s">
        <v>32</v>
      </c>
      <c r="I5" s="23">
        <v>58.22</v>
      </c>
      <c r="J5" s="16">
        <v>8</v>
      </c>
      <c r="K5" s="27">
        <v>465.76</v>
      </c>
      <c r="L5" s="27">
        <v>23.288</v>
      </c>
      <c r="M5" s="27">
        <v>489.048</v>
      </c>
    </row>
    <row r="6" spans="1:13" ht="19.5" customHeight="1" thickBot="1">
      <c r="A6" s="11" t="s">
        <v>8</v>
      </c>
      <c r="B6" s="11" t="s">
        <v>26</v>
      </c>
      <c r="C6" s="11" t="s">
        <v>28</v>
      </c>
      <c r="D6" s="11" t="s">
        <v>18</v>
      </c>
      <c r="E6" s="48">
        <v>43504</v>
      </c>
      <c r="F6" s="11" t="s">
        <v>11</v>
      </c>
      <c r="G6" s="12">
        <v>5</v>
      </c>
      <c r="H6" s="38" t="s">
        <v>33</v>
      </c>
      <c r="I6" s="22">
        <v>86.31</v>
      </c>
      <c r="J6" s="12">
        <v>7</v>
      </c>
      <c r="K6" s="26">
        <v>604.16999999999996</v>
      </c>
      <c r="L6" s="26">
        <v>30.208500000000001</v>
      </c>
      <c r="M6" s="26">
        <v>634.37850000000003</v>
      </c>
    </row>
    <row r="7" spans="1:13" ht="22.5" customHeight="1" thickBot="1">
      <c r="A7" s="15" t="s">
        <v>12</v>
      </c>
      <c r="B7" s="15" t="s">
        <v>26</v>
      </c>
      <c r="C7" s="15" t="s">
        <v>28</v>
      </c>
      <c r="D7" s="15" t="s">
        <v>13</v>
      </c>
      <c r="E7" s="49">
        <v>43549</v>
      </c>
      <c r="F7" s="15" t="s">
        <v>11</v>
      </c>
      <c r="G7" s="16">
        <v>4</v>
      </c>
      <c r="H7" s="39" t="s">
        <v>34</v>
      </c>
      <c r="I7" s="23">
        <v>85.39</v>
      </c>
      <c r="J7" s="16">
        <v>7</v>
      </c>
      <c r="K7" s="27">
        <v>597.73</v>
      </c>
      <c r="L7" s="27">
        <v>29.886500000000002</v>
      </c>
      <c r="M7" s="27">
        <v>627.61649999999997</v>
      </c>
    </row>
    <row r="8" spans="1:13" ht="18.75" customHeight="1" thickBot="1">
      <c r="A8" s="11" t="s">
        <v>8</v>
      </c>
      <c r="B8" s="11" t="s">
        <v>25</v>
      </c>
      <c r="C8" s="11" t="s">
        <v>27</v>
      </c>
      <c r="D8" s="11" t="s">
        <v>13</v>
      </c>
      <c r="E8" s="48">
        <v>43521</v>
      </c>
      <c r="F8" s="11" t="s">
        <v>11</v>
      </c>
      <c r="G8" s="12">
        <v>6</v>
      </c>
      <c r="H8" s="38" t="s">
        <v>33</v>
      </c>
      <c r="I8" s="22">
        <v>68.84</v>
      </c>
      <c r="J8" s="12">
        <v>6</v>
      </c>
      <c r="K8" s="26">
        <v>413.04</v>
      </c>
      <c r="L8" s="26">
        <v>20.652000000000001</v>
      </c>
      <c r="M8" s="26">
        <v>433.69200000000001</v>
      </c>
    </row>
    <row r="9" spans="1:13" ht="18.75" customHeight="1" thickBot="1">
      <c r="A9" s="15" t="s">
        <v>12</v>
      </c>
      <c r="B9" s="15" t="s">
        <v>26</v>
      </c>
      <c r="C9" s="15" t="s">
        <v>27</v>
      </c>
      <c r="D9" s="15" t="s">
        <v>16</v>
      </c>
      <c r="E9" s="49">
        <v>43520</v>
      </c>
      <c r="F9" s="15" t="s">
        <v>11</v>
      </c>
      <c r="G9" s="16">
        <v>8</v>
      </c>
      <c r="H9" s="39" t="s">
        <v>32</v>
      </c>
      <c r="I9" s="23">
        <v>73.56</v>
      </c>
      <c r="J9" s="16">
        <v>10</v>
      </c>
      <c r="K9" s="27">
        <v>735.6</v>
      </c>
      <c r="L9" s="27">
        <v>36.78</v>
      </c>
      <c r="M9" s="27">
        <v>772.38</v>
      </c>
    </row>
    <row r="10" spans="1:13" ht="15.75" customHeight="1" thickBot="1">
      <c r="A10" s="11" t="s">
        <v>8</v>
      </c>
      <c r="B10" s="11" t="s">
        <v>25</v>
      </c>
      <c r="C10" s="11" t="s">
        <v>27</v>
      </c>
      <c r="D10" s="11" t="s">
        <v>10</v>
      </c>
      <c r="E10" s="48">
        <v>43475</v>
      </c>
      <c r="F10" s="11" t="s">
        <v>31</v>
      </c>
      <c r="G10" s="12">
        <v>7</v>
      </c>
      <c r="H10" s="38" t="s">
        <v>32</v>
      </c>
      <c r="I10" s="22">
        <v>36.26</v>
      </c>
      <c r="J10" s="12">
        <v>2</v>
      </c>
      <c r="K10" s="26">
        <v>72.52</v>
      </c>
      <c r="L10" s="26">
        <v>3.6259999999999999</v>
      </c>
      <c r="M10" s="26">
        <v>76.146000000000001</v>
      </c>
    </row>
    <row r="11" spans="1:13" ht="16.5" thickBot="1">
      <c r="A11" s="15" t="s">
        <v>19</v>
      </c>
      <c r="B11" s="15" t="s">
        <v>25</v>
      </c>
      <c r="C11" s="15" t="s">
        <v>27</v>
      </c>
      <c r="D11" s="15" t="s">
        <v>20</v>
      </c>
      <c r="E11" s="49">
        <v>43516</v>
      </c>
      <c r="F11" s="15" t="s">
        <v>31</v>
      </c>
      <c r="G11" s="16">
        <v>6</v>
      </c>
      <c r="H11" s="39" t="s">
        <v>33</v>
      </c>
      <c r="I11" s="23">
        <v>54.84</v>
      </c>
      <c r="J11" s="16">
        <v>3</v>
      </c>
      <c r="K11" s="27">
        <v>164.52</v>
      </c>
      <c r="L11" s="27">
        <v>8.2260000000000009</v>
      </c>
      <c r="M11" s="27">
        <v>172.74600000000001</v>
      </c>
    </row>
    <row r="12" spans="1:13" ht="16.5" thickBot="1">
      <c r="A12" s="11" t="s">
        <v>19</v>
      </c>
      <c r="B12" s="11" t="s">
        <v>25</v>
      </c>
      <c r="C12" s="11" t="s">
        <v>27</v>
      </c>
      <c r="D12" s="11" t="s">
        <v>21</v>
      </c>
      <c r="E12" s="48">
        <v>43502</v>
      </c>
      <c r="F12" s="11" t="s">
        <v>11</v>
      </c>
      <c r="G12" s="12">
        <v>5</v>
      </c>
      <c r="H12" s="38" t="s">
        <v>33</v>
      </c>
      <c r="I12" s="22">
        <v>14.48</v>
      </c>
      <c r="J12" s="12">
        <v>4</v>
      </c>
      <c r="K12" s="26">
        <v>57.92</v>
      </c>
      <c r="L12" s="26">
        <v>2.8959999999999999</v>
      </c>
      <c r="M12" s="26">
        <v>60.816000000000003</v>
      </c>
    </row>
    <row r="13" spans="1:13" ht="16.5" thickBot="1">
      <c r="A13" s="15" t="s">
        <v>19</v>
      </c>
      <c r="B13" s="15" t="s">
        <v>25</v>
      </c>
      <c r="C13" s="15" t="s">
        <v>28</v>
      </c>
      <c r="D13" s="15" t="s">
        <v>13</v>
      </c>
      <c r="E13" s="49">
        <v>43533</v>
      </c>
      <c r="F13" s="15" t="s">
        <v>14</v>
      </c>
      <c r="G13" s="16">
        <v>7</v>
      </c>
      <c r="H13" s="39" t="s">
        <v>32</v>
      </c>
      <c r="I13" s="23">
        <v>25.51</v>
      </c>
      <c r="J13" s="16">
        <v>4</v>
      </c>
      <c r="K13" s="27">
        <v>102.04</v>
      </c>
      <c r="L13" s="27">
        <v>5.1020000000000003</v>
      </c>
      <c r="M13" s="27">
        <v>107.142</v>
      </c>
    </row>
    <row r="14" spans="1:13" ht="16.5" thickBot="1">
      <c r="A14" s="11" t="s">
        <v>8</v>
      </c>
      <c r="B14" s="11" t="s">
        <v>26</v>
      </c>
      <c r="C14" s="11" t="s">
        <v>27</v>
      </c>
      <c r="D14" s="11" t="s">
        <v>13</v>
      </c>
      <c r="E14" s="48">
        <v>43508</v>
      </c>
      <c r="F14" s="11" t="s">
        <v>11</v>
      </c>
      <c r="G14" s="12">
        <v>7</v>
      </c>
      <c r="H14" s="38" t="s">
        <v>32</v>
      </c>
      <c r="I14" s="22">
        <v>46.95</v>
      </c>
      <c r="J14" s="12">
        <v>5</v>
      </c>
      <c r="K14" s="26">
        <v>234.75</v>
      </c>
      <c r="L14" s="26">
        <v>11.737500000000001</v>
      </c>
      <c r="M14" s="26">
        <v>246.48750000000001</v>
      </c>
    </row>
    <row r="15" spans="1:13" ht="18.75" customHeight="1" thickBot="1">
      <c r="A15" s="15" t="s">
        <v>8</v>
      </c>
      <c r="B15" s="15" t="s">
        <v>26</v>
      </c>
      <c r="C15" s="15" t="s">
        <v>28</v>
      </c>
      <c r="D15" s="15" t="s">
        <v>20</v>
      </c>
      <c r="E15" s="49">
        <v>43503</v>
      </c>
      <c r="F15" s="15" t="s">
        <v>11</v>
      </c>
      <c r="G15" s="16">
        <v>8</v>
      </c>
      <c r="H15" s="39" t="s">
        <v>32</v>
      </c>
      <c r="I15" s="23">
        <v>43.19</v>
      </c>
      <c r="J15" s="16">
        <v>10</v>
      </c>
      <c r="K15" s="27">
        <v>431.9</v>
      </c>
      <c r="L15" s="27">
        <v>21.594999999999999</v>
      </c>
      <c r="M15" s="27">
        <v>453.495</v>
      </c>
    </row>
    <row r="16" spans="1:13" ht="16.5" thickBot="1">
      <c r="A16" s="11" t="s">
        <v>8</v>
      </c>
      <c r="B16" s="11" t="s">
        <v>26</v>
      </c>
      <c r="C16" s="11" t="s">
        <v>27</v>
      </c>
      <c r="D16" s="11" t="s">
        <v>10</v>
      </c>
      <c r="E16" s="48">
        <v>43553</v>
      </c>
      <c r="F16" s="11" t="s">
        <v>14</v>
      </c>
      <c r="G16" s="12">
        <v>6</v>
      </c>
      <c r="H16" s="38" t="s">
        <v>33</v>
      </c>
      <c r="I16" s="22">
        <v>71.38</v>
      </c>
      <c r="J16" s="12">
        <v>10</v>
      </c>
      <c r="K16" s="26">
        <v>713.8</v>
      </c>
      <c r="L16" s="26">
        <v>35.69</v>
      </c>
      <c r="M16" s="26">
        <v>749.49</v>
      </c>
    </row>
    <row r="17" spans="1:13" ht="16.5" thickBot="1">
      <c r="A17" s="15" t="s">
        <v>19</v>
      </c>
      <c r="B17" s="15" t="s">
        <v>25</v>
      </c>
      <c r="C17" s="15" t="s">
        <v>27</v>
      </c>
      <c r="D17" s="15" t="s">
        <v>18</v>
      </c>
      <c r="E17" s="49">
        <v>43480</v>
      </c>
      <c r="F17" s="15" t="s">
        <v>14</v>
      </c>
      <c r="G17" s="16">
        <v>5</v>
      </c>
      <c r="H17" s="39" t="s">
        <v>33</v>
      </c>
      <c r="I17" s="23">
        <v>93.72</v>
      </c>
      <c r="J17" s="16">
        <v>6</v>
      </c>
      <c r="K17" s="27">
        <v>562.32000000000005</v>
      </c>
      <c r="L17" s="27">
        <v>28.116</v>
      </c>
      <c r="M17" s="27">
        <v>590.43600000000004</v>
      </c>
    </row>
    <row r="18" spans="1:13" ht="16.5" thickBot="1">
      <c r="A18" s="11" t="s">
        <v>8</v>
      </c>
      <c r="B18" s="11" t="s">
        <v>25</v>
      </c>
      <c r="C18" s="11" t="s">
        <v>27</v>
      </c>
      <c r="D18" s="11" t="s">
        <v>10</v>
      </c>
      <c r="E18" s="48">
        <v>43535</v>
      </c>
      <c r="F18" s="11" t="s">
        <v>31</v>
      </c>
      <c r="G18" s="12">
        <v>5</v>
      </c>
      <c r="H18" s="38" t="s">
        <v>33</v>
      </c>
      <c r="I18" s="22">
        <v>68.930000000000007</v>
      </c>
      <c r="J18" s="12">
        <v>7</v>
      </c>
      <c r="K18" s="26">
        <v>482.51</v>
      </c>
      <c r="L18" s="26">
        <v>24.125499999999999</v>
      </c>
      <c r="M18" s="26">
        <v>506.63549999999998</v>
      </c>
    </row>
    <row r="19" spans="1:13" ht="16.5" thickBot="1">
      <c r="A19" s="15" t="s">
        <v>8</v>
      </c>
      <c r="B19" s="15" t="s">
        <v>26</v>
      </c>
      <c r="C19" s="15" t="s">
        <v>28</v>
      </c>
      <c r="D19" s="15" t="s">
        <v>18</v>
      </c>
      <c r="E19" s="49">
        <v>43466</v>
      </c>
      <c r="F19" s="15" t="s">
        <v>31</v>
      </c>
      <c r="G19" s="16">
        <v>7</v>
      </c>
      <c r="H19" s="39" t="s">
        <v>32</v>
      </c>
      <c r="I19" s="23">
        <v>72.61</v>
      </c>
      <c r="J19" s="16">
        <v>6</v>
      </c>
      <c r="K19" s="27">
        <v>435.66</v>
      </c>
      <c r="L19" s="27">
        <v>21.783000000000001</v>
      </c>
      <c r="M19" s="27">
        <v>457.44299999999998</v>
      </c>
    </row>
    <row r="20" spans="1:13" ht="16.5" thickBot="1">
      <c r="A20" s="11" t="s">
        <v>8</v>
      </c>
      <c r="B20" s="11" t="s">
        <v>26</v>
      </c>
      <c r="C20" s="11" t="s">
        <v>28</v>
      </c>
      <c r="D20" s="11" t="s">
        <v>20</v>
      </c>
      <c r="E20" s="48">
        <v>43486</v>
      </c>
      <c r="F20" s="11" t="s">
        <v>31</v>
      </c>
      <c r="G20" s="12">
        <v>9</v>
      </c>
      <c r="H20" s="38" t="s">
        <v>32</v>
      </c>
      <c r="I20" s="22">
        <v>54.67</v>
      </c>
      <c r="J20" s="12">
        <v>3</v>
      </c>
      <c r="K20" s="26">
        <v>164.01</v>
      </c>
      <c r="L20" s="26">
        <v>8.2004999999999999</v>
      </c>
      <c r="M20" s="26">
        <v>172.2105</v>
      </c>
    </row>
    <row r="21" spans="1:13" ht="16.5" thickBot="1">
      <c r="A21" s="15" t="s">
        <v>19</v>
      </c>
      <c r="B21" s="15" t="s">
        <v>26</v>
      </c>
      <c r="C21" s="15" t="s">
        <v>27</v>
      </c>
      <c r="D21" s="15" t="s">
        <v>16</v>
      </c>
      <c r="E21" s="49">
        <v>43535</v>
      </c>
      <c r="F21" s="15" t="s">
        <v>11</v>
      </c>
      <c r="G21" s="16">
        <v>4</v>
      </c>
      <c r="H21" s="39" t="s">
        <v>34</v>
      </c>
      <c r="I21" s="23">
        <v>40.299999999999997</v>
      </c>
      <c r="J21" s="16">
        <v>2</v>
      </c>
      <c r="K21" s="27">
        <v>80.599999999999994</v>
      </c>
      <c r="L21" s="27">
        <v>4.03</v>
      </c>
      <c r="M21" s="27">
        <v>84.63</v>
      </c>
    </row>
    <row r="22" spans="1:13" ht="16.5" thickBot="1">
      <c r="A22" s="11" t="s">
        <v>12</v>
      </c>
      <c r="B22" s="11" t="s">
        <v>25</v>
      </c>
      <c r="C22" s="11" t="s">
        <v>28</v>
      </c>
      <c r="D22" s="11" t="s">
        <v>13</v>
      </c>
      <c r="E22" s="48">
        <v>43521</v>
      </c>
      <c r="F22" s="11" t="s">
        <v>11</v>
      </c>
      <c r="G22" s="12">
        <v>5</v>
      </c>
      <c r="H22" s="38" t="s">
        <v>33</v>
      </c>
      <c r="I22" s="22">
        <v>86.04</v>
      </c>
      <c r="J22" s="12">
        <v>5</v>
      </c>
      <c r="K22" s="26">
        <v>430.2</v>
      </c>
      <c r="L22" s="26">
        <v>21.51</v>
      </c>
      <c r="M22" s="26">
        <v>451.71</v>
      </c>
    </row>
    <row r="23" spans="1:13" ht="16.5" thickBot="1">
      <c r="A23" s="15" t="s">
        <v>19</v>
      </c>
      <c r="B23" s="15" t="s">
        <v>26</v>
      </c>
      <c r="C23" s="15" t="s">
        <v>28</v>
      </c>
      <c r="D23" s="15" t="s">
        <v>10</v>
      </c>
      <c r="E23" s="49">
        <v>43529</v>
      </c>
      <c r="F23" s="15" t="s">
        <v>11</v>
      </c>
      <c r="G23" s="16">
        <v>5</v>
      </c>
      <c r="H23" s="39" t="s">
        <v>33</v>
      </c>
      <c r="I23" s="23">
        <v>87.98</v>
      </c>
      <c r="J23" s="16">
        <v>3</v>
      </c>
      <c r="K23" s="27">
        <v>263.94</v>
      </c>
      <c r="L23" s="27">
        <v>13.196999999999999</v>
      </c>
      <c r="M23" s="27">
        <v>277.137</v>
      </c>
    </row>
    <row r="24" spans="1:13" ht="16.5" thickBot="1">
      <c r="A24" s="11" t="s">
        <v>19</v>
      </c>
      <c r="B24" s="11" t="s">
        <v>26</v>
      </c>
      <c r="C24" s="11" t="s">
        <v>28</v>
      </c>
      <c r="D24" s="11" t="s">
        <v>16</v>
      </c>
      <c r="E24" s="48">
        <v>43539</v>
      </c>
      <c r="F24" s="11" t="s">
        <v>31</v>
      </c>
      <c r="G24" s="12">
        <v>4</v>
      </c>
      <c r="H24" s="38" t="s">
        <v>34</v>
      </c>
      <c r="I24" s="22">
        <v>33.200000000000003</v>
      </c>
      <c r="J24" s="12">
        <v>2</v>
      </c>
      <c r="K24" s="26">
        <v>66.400000000000006</v>
      </c>
      <c r="L24" s="26">
        <v>3.32</v>
      </c>
      <c r="M24" s="26">
        <v>69.72</v>
      </c>
    </row>
    <row r="25" spans="1:13" ht="16.5" thickBot="1">
      <c r="A25" s="15" t="s">
        <v>8</v>
      </c>
      <c r="B25" s="15" t="s">
        <v>26</v>
      </c>
      <c r="C25" s="15" t="s">
        <v>28</v>
      </c>
      <c r="D25" s="15" t="s">
        <v>13</v>
      </c>
      <c r="E25" s="49">
        <v>43513</v>
      </c>
      <c r="F25" s="15" t="s">
        <v>11</v>
      </c>
      <c r="G25" s="16">
        <v>10</v>
      </c>
      <c r="H25" s="39" t="s">
        <v>32</v>
      </c>
      <c r="I25" s="23">
        <v>34.56</v>
      </c>
      <c r="J25" s="16">
        <v>5</v>
      </c>
      <c r="K25" s="27">
        <v>172.8</v>
      </c>
      <c r="L25" s="27">
        <v>8.64</v>
      </c>
      <c r="M25" s="27">
        <v>181.44</v>
      </c>
    </row>
    <row r="26" spans="1:13" ht="16.5" thickBot="1">
      <c r="A26" s="11" t="s">
        <v>8</v>
      </c>
      <c r="B26" s="11" t="s">
        <v>25</v>
      </c>
      <c r="C26" s="11" t="s">
        <v>28</v>
      </c>
      <c r="D26" s="11" t="s">
        <v>18</v>
      </c>
      <c r="E26" s="48">
        <v>43526</v>
      </c>
      <c r="F26" s="11" t="s">
        <v>11</v>
      </c>
      <c r="G26" s="12">
        <v>6</v>
      </c>
      <c r="H26" s="38" t="s">
        <v>33</v>
      </c>
      <c r="I26" s="22">
        <v>88.63</v>
      </c>
      <c r="J26" s="12">
        <v>3</v>
      </c>
      <c r="K26" s="26">
        <v>265.89</v>
      </c>
      <c r="L26" s="26">
        <v>13.294499999999999</v>
      </c>
      <c r="M26" s="26">
        <v>279.18450000000001</v>
      </c>
    </row>
    <row r="27" spans="1:13" ht="16.5" thickBot="1">
      <c r="A27" s="15" t="s">
        <v>8</v>
      </c>
      <c r="B27" s="15" t="s">
        <v>25</v>
      </c>
      <c r="C27" s="15" t="s">
        <v>27</v>
      </c>
      <c r="D27" s="15" t="s">
        <v>16</v>
      </c>
      <c r="E27" s="49">
        <v>43546</v>
      </c>
      <c r="F27" s="15" t="s">
        <v>31</v>
      </c>
      <c r="G27" s="16">
        <v>9</v>
      </c>
      <c r="H27" s="39" t="s">
        <v>32</v>
      </c>
      <c r="I27" s="23">
        <v>52.59</v>
      </c>
      <c r="J27" s="16">
        <v>8</v>
      </c>
      <c r="K27" s="27">
        <v>420.72</v>
      </c>
      <c r="L27" s="27">
        <v>21.036000000000001</v>
      </c>
      <c r="M27" s="27">
        <v>441.75599999999997</v>
      </c>
    </row>
    <row r="28" spans="1:13" ht="16.5" thickBot="1">
      <c r="A28" s="11" t="s">
        <v>19</v>
      </c>
      <c r="B28" s="11" t="s">
        <v>26</v>
      </c>
      <c r="C28" s="11" t="s">
        <v>28</v>
      </c>
      <c r="D28" s="11" t="s">
        <v>21</v>
      </c>
      <c r="E28" s="48">
        <v>43504</v>
      </c>
      <c r="F28" s="11" t="s">
        <v>14</v>
      </c>
      <c r="G28" s="12">
        <v>7</v>
      </c>
      <c r="H28" s="38" t="s">
        <v>32</v>
      </c>
      <c r="I28" s="22">
        <v>33.520000000000003</v>
      </c>
      <c r="J28" s="12">
        <v>1</v>
      </c>
      <c r="K28" s="26">
        <v>33.520000000000003</v>
      </c>
      <c r="L28" s="26">
        <v>1.6759999999999999</v>
      </c>
      <c r="M28" s="26">
        <v>35.195999999999998</v>
      </c>
    </row>
    <row r="29" spans="1:13" ht="16.5" thickBot="1">
      <c r="A29" s="15" t="s">
        <v>8</v>
      </c>
      <c r="B29" s="15" t="s">
        <v>26</v>
      </c>
      <c r="C29" s="15" t="s">
        <v>27</v>
      </c>
      <c r="D29" s="15" t="s">
        <v>21</v>
      </c>
      <c r="E29" s="49">
        <v>43534</v>
      </c>
      <c r="F29" s="15" t="s">
        <v>31</v>
      </c>
      <c r="G29" s="16">
        <v>8</v>
      </c>
      <c r="H29" s="39" t="s">
        <v>32</v>
      </c>
      <c r="I29" s="23">
        <v>87.67</v>
      </c>
      <c r="J29" s="16">
        <v>2</v>
      </c>
      <c r="K29" s="27">
        <v>175.34</v>
      </c>
      <c r="L29" s="27">
        <v>8.7669999999999995</v>
      </c>
      <c r="M29" s="27">
        <v>184.107</v>
      </c>
    </row>
    <row r="30" spans="1:13" ht="16.5" thickBot="1">
      <c r="A30" s="11" t="s">
        <v>19</v>
      </c>
      <c r="B30" s="11" t="s">
        <v>26</v>
      </c>
      <c r="C30" s="11" t="s">
        <v>27</v>
      </c>
      <c r="D30" s="11" t="s">
        <v>20</v>
      </c>
      <c r="E30" s="48">
        <v>43490</v>
      </c>
      <c r="F30" s="11" t="s">
        <v>14</v>
      </c>
      <c r="G30" s="12">
        <v>10</v>
      </c>
      <c r="H30" s="38" t="s">
        <v>32</v>
      </c>
      <c r="I30" s="22">
        <v>88.36</v>
      </c>
      <c r="J30" s="12">
        <v>5</v>
      </c>
      <c r="K30" s="26">
        <v>441.8</v>
      </c>
      <c r="L30" s="26">
        <v>22.09</v>
      </c>
      <c r="M30" s="26">
        <v>463.89</v>
      </c>
    </row>
    <row r="31" spans="1:13" ht="16.5" thickBot="1">
      <c r="A31" s="15" t="s">
        <v>8</v>
      </c>
      <c r="B31" s="15" t="s">
        <v>26</v>
      </c>
      <c r="C31" s="15" t="s">
        <v>28</v>
      </c>
      <c r="D31" s="15" t="s">
        <v>10</v>
      </c>
      <c r="E31" s="49">
        <v>43539</v>
      </c>
      <c r="F31" s="15" t="s">
        <v>14</v>
      </c>
      <c r="G31" s="16">
        <v>7</v>
      </c>
      <c r="H31" s="39" t="s">
        <v>32</v>
      </c>
      <c r="I31" s="23">
        <v>24.89</v>
      </c>
      <c r="J31" s="16">
        <v>9</v>
      </c>
      <c r="K31" s="27">
        <v>224.01</v>
      </c>
      <c r="L31" s="27">
        <v>11.2005</v>
      </c>
      <c r="M31" s="27">
        <v>235.2105</v>
      </c>
    </row>
    <row r="32" spans="1:13" ht="16.5" thickBot="1">
      <c r="A32" s="11" t="s">
        <v>19</v>
      </c>
      <c r="B32" s="11" t="s">
        <v>26</v>
      </c>
      <c r="C32" s="11" t="s">
        <v>28</v>
      </c>
      <c r="D32" s="11" t="s">
        <v>21</v>
      </c>
      <c r="E32" s="48">
        <v>43521</v>
      </c>
      <c r="F32" s="11" t="s">
        <v>31</v>
      </c>
      <c r="G32" s="12">
        <v>5</v>
      </c>
      <c r="H32" s="38" t="s">
        <v>33</v>
      </c>
      <c r="I32" s="22">
        <v>94.13</v>
      </c>
      <c r="J32" s="12">
        <v>5</v>
      </c>
      <c r="K32" s="26">
        <v>470.65</v>
      </c>
      <c r="L32" s="26">
        <v>23.532499999999999</v>
      </c>
      <c r="M32" s="26">
        <v>494.1825</v>
      </c>
    </row>
    <row r="33" spans="1:13" ht="16.5" thickBot="1">
      <c r="A33" s="15" t="s">
        <v>19</v>
      </c>
      <c r="B33" s="15" t="s">
        <v>25</v>
      </c>
      <c r="C33" s="15" t="s">
        <v>28</v>
      </c>
      <c r="D33" s="15" t="s">
        <v>18</v>
      </c>
      <c r="E33" s="49">
        <v>43493</v>
      </c>
      <c r="F33" s="15" t="s">
        <v>14</v>
      </c>
      <c r="G33" s="16">
        <v>5</v>
      </c>
      <c r="H33" s="39" t="s">
        <v>33</v>
      </c>
      <c r="I33" s="23">
        <v>78.069999999999993</v>
      </c>
      <c r="J33" s="16">
        <v>9</v>
      </c>
      <c r="K33" s="27">
        <v>702.63</v>
      </c>
      <c r="L33" s="27">
        <v>35.131500000000003</v>
      </c>
      <c r="M33" s="27">
        <v>737.76149999999996</v>
      </c>
    </row>
    <row r="34" spans="1:13" ht="16.5" thickBot="1">
      <c r="A34" s="11" t="s">
        <v>19</v>
      </c>
      <c r="B34" s="11" t="s">
        <v>26</v>
      </c>
      <c r="C34" s="11" t="s">
        <v>28</v>
      </c>
      <c r="D34" s="11" t="s">
        <v>18</v>
      </c>
      <c r="E34" s="48">
        <v>43475</v>
      </c>
      <c r="F34" s="11" t="s">
        <v>14</v>
      </c>
      <c r="G34" s="12">
        <v>5</v>
      </c>
      <c r="H34" s="38" t="s">
        <v>33</v>
      </c>
      <c r="I34" s="22">
        <v>83.78</v>
      </c>
      <c r="J34" s="12">
        <v>8</v>
      </c>
      <c r="K34" s="26">
        <v>670.24</v>
      </c>
      <c r="L34" s="26">
        <v>33.512</v>
      </c>
      <c r="M34" s="26">
        <v>703.75199999999995</v>
      </c>
    </row>
    <row r="35" spans="1:13" ht="16.5" thickBot="1">
      <c r="A35" s="15" t="s">
        <v>8</v>
      </c>
      <c r="B35" s="15" t="s">
        <v>26</v>
      </c>
      <c r="C35" s="15" t="s">
        <v>28</v>
      </c>
      <c r="D35" s="15" t="s">
        <v>10</v>
      </c>
      <c r="E35" s="49">
        <v>43539</v>
      </c>
      <c r="F35" s="15" t="s">
        <v>31</v>
      </c>
      <c r="G35" s="16">
        <v>5</v>
      </c>
      <c r="H35" s="39" t="s">
        <v>33</v>
      </c>
      <c r="I35" s="23">
        <v>96.58</v>
      </c>
      <c r="J35" s="16">
        <v>2</v>
      </c>
      <c r="K35" s="27">
        <v>193.16</v>
      </c>
      <c r="L35" s="27">
        <v>9.6579999999999995</v>
      </c>
      <c r="M35" s="27">
        <v>202.81800000000001</v>
      </c>
    </row>
    <row r="36" spans="1:13" ht="16.5" thickBot="1">
      <c r="A36" s="11" t="s">
        <v>12</v>
      </c>
      <c r="B36" s="11" t="s">
        <v>25</v>
      </c>
      <c r="C36" s="11" t="s">
        <v>27</v>
      </c>
      <c r="D36" s="11" t="s">
        <v>20</v>
      </c>
      <c r="E36" s="48">
        <v>43502</v>
      </c>
      <c r="F36" s="11" t="s">
        <v>11</v>
      </c>
      <c r="G36" s="12">
        <v>8</v>
      </c>
      <c r="H36" s="38" t="s">
        <v>32</v>
      </c>
      <c r="I36" s="22">
        <v>99.42</v>
      </c>
      <c r="J36" s="12">
        <v>4</v>
      </c>
      <c r="K36" s="26">
        <v>397.68</v>
      </c>
      <c r="L36" s="26">
        <v>19.884</v>
      </c>
      <c r="M36" s="26">
        <v>417.56400000000002</v>
      </c>
    </row>
    <row r="37" spans="1:13" ht="16.5" thickBot="1">
      <c r="A37" s="15" t="s">
        <v>12</v>
      </c>
      <c r="B37" s="15" t="s">
        <v>25</v>
      </c>
      <c r="C37" s="15" t="s">
        <v>27</v>
      </c>
      <c r="D37" s="15" t="s">
        <v>18</v>
      </c>
      <c r="E37" s="49">
        <v>43472</v>
      </c>
      <c r="F37" s="15" t="s">
        <v>11</v>
      </c>
      <c r="G37" s="16">
        <v>7</v>
      </c>
      <c r="H37" s="39" t="s">
        <v>32</v>
      </c>
      <c r="I37" s="23">
        <v>68.12</v>
      </c>
      <c r="J37" s="16">
        <v>1</v>
      </c>
      <c r="K37" s="27">
        <v>68.12</v>
      </c>
      <c r="L37" s="27">
        <v>3.4060000000000001</v>
      </c>
      <c r="M37" s="27">
        <v>71.525999999999996</v>
      </c>
    </row>
    <row r="38" spans="1:13" ht="16.5" thickBot="1">
      <c r="A38" s="11" t="s">
        <v>8</v>
      </c>
      <c r="B38" s="11" t="s">
        <v>25</v>
      </c>
      <c r="C38" s="11" t="s">
        <v>28</v>
      </c>
      <c r="D38" s="11" t="s">
        <v>18</v>
      </c>
      <c r="E38" s="48">
        <v>43534</v>
      </c>
      <c r="F38" s="11" t="s">
        <v>11</v>
      </c>
      <c r="G38" s="12">
        <v>7</v>
      </c>
      <c r="H38" s="38" t="s">
        <v>32</v>
      </c>
      <c r="I38" s="22">
        <v>62.62</v>
      </c>
      <c r="J38" s="12">
        <v>5</v>
      </c>
      <c r="K38" s="26">
        <v>313.10000000000002</v>
      </c>
      <c r="L38" s="26">
        <v>15.654999999999999</v>
      </c>
      <c r="M38" s="26">
        <v>328.755</v>
      </c>
    </row>
    <row r="39" spans="1:13" ht="16.5" thickBot="1">
      <c r="A39" s="15" t="s">
        <v>8</v>
      </c>
      <c r="B39" s="15" t="s">
        <v>26</v>
      </c>
      <c r="C39" s="15" t="s">
        <v>27</v>
      </c>
      <c r="D39" s="15" t="s">
        <v>13</v>
      </c>
      <c r="E39" s="49">
        <v>43480</v>
      </c>
      <c r="F39" s="15" t="s">
        <v>11</v>
      </c>
      <c r="G39" s="16">
        <v>5</v>
      </c>
      <c r="H39" s="39" t="s">
        <v>33</v>
      </c>
      <c r="I39" s="23">
        <v>60.88</v>
      </c>
      <c r="J39" s="16">
        <v>9</v>
      </c>
      <c r="K39" s="27">
        <v>547.91999999999996</v>
      </c>
      <c r="L39" s="27">
        <v>27.396000000000001</v>
      </c>
      <c r="M39" s="27">
        <v>575.31600000000003</v>
      </c>
    </row>
    <row r="40" spans="1:13" ht="16.5" thickBot="1">
      <c r="A40" s="11" t="s">
        <v>12</v>
      </c>
      <c r="B40" s="11" t="s">
        <v>26</v>
      </c>
      <c r="C40" s="11" t="s">
        <v>27</v>
      </c>
      <c r="D40" s="11" t="s">
        <v>10</v>
      </c>
      <c r="E40" s="48">
        <v>43547</v>
      </c>
      <c r="F40" s="11" t="s">
        <v>11</v>
      </c>
      <c r="G40" s="12">
        <v>8</v>
      </c>
      <c r="H40" s="38" t="s">
        <v>32</v>
      </c>
      <c r="I40" s="22">
        <v>54.92</v>
      </c>
      <c r="J40" s="12">
        <v>8</v>
      </c>
      <c r="K40" s="26">
        <v>439.36</v>
      </c>
      <c r="L40" s="26">
        <v>21.968</v>
      </c>
      <c r="M40" s="26">
        <v>461.32799999999997</v>
      </c>
    </row>
    <row r="41" spans="1:13" ht="16.5" thickBot="1">
      <c r="A41" s="15" t="s">
        <v>19</v>
      </c>
      <c r="B41" s="15" t="s">
        <v>25</v>
      </c>
      <c r="C41" s="15" t="s">
        <v>28</v>
      </c>
      <c r="D41" s="15" t="s">
        <v>16</v>
      </c>
      <c r="E41" s="49">
        <v>43527</v>
      </c>
      <c r="F41" s="15" t="s">
        <v>14</v>
      </c>
      <c r="G41" s="16">
        <v>8</v>
      </c>
      <c r="H41" s="39" t="s">
        <v>32</v>
      </c>
      <c r="I41" s="23">
        <v>30.12</v>
      </c>
      <c r="J41" s="16">
        <v>8</v>
      </c>
      <c r="K41" s="27">
        <v>240.96</v>
      </c>
      <c r="L41" s="27">
        <v>12.048</v>
      </c>
      <c r="M41" s="27">
        <v>253.00800000000001</v>
      </c>
    </row>
    <row r="42" spans="1:13" ht="16.5" thickBot="1">
      <c r="A42" s="11" t="s">
        <v>19</v>
      </c>
      <c r="B42" s="11" t="s">
        <v>25</v>
      </c>
      <c r="C42" s="11" t="s">
        <v>27</v>
      </c>
      <c r="D42" s="11" t="s">
        <v>16</v>
      </c>
      <c r="E42" s="48">
        <v>43482</v>
      </c>
      <c r="F42" s="11" t="s">
        <v>11</v>
      </c>
      <c r="G42" s="12">
        <v>8</v>
      </c>
      <c r="H42" s="38" t="s">
        <v>32</v>
      </c>
      <c r="I42" s="22">
        <v>86.72</v>
      </c>
      <c r="J42" s="12">
        <v>1</v>
      </c>
      <c r="K42" s="26">
        <v>86.72</v>
      </c>
      <c r="L42" s="26">
        <v>4.3360000000000003</v>
      </c>
      <c r="M42" s="26">
        <v>91.055999999999997</v>
      </c>
    </row>
    <row r="43" spans="1:13" ht="16.5" thickBot="1">
      <c r="A43" s="15" t="s">
        <v>12</v>
      </c>
      <c r="B43" s="15" t="s">
        <v>25</v>
      </c>
      <c r="C43" s="15" t="s">
        <v>28</v>
      </c>
      <c r="D43" s="15" t="s">
        <v>16</v>
      </c>
      <c r="E43" s="49">
        <v>43498</v>
      </c>
      <c r="F43" s="15" t="s">
        <v>14</v>
      </c>
      <c r="G43" s="16">
        <v>6</v>
      </c>
      <c r="H43" s="39" t="s">
        <v>33</v>
      </c>
      <c r="I43" s="23">
        <v>56.11</v>
      </c>
      <c r="J43" s="16">
        <v>2</v>
      </c>
      <c r="K43" s="27">
        <v>112.22</v>
      </c>
      <c r="L43" s="27">
        <v>5.6109999999999998</v>
      </c>
      <c r="M43" s="27">
        <v>117.831</v>
      </c>
    </row>
    <row r="44" spans="1:13" ht="16.5" thickBot="1">
      <c r="A44" s="11" t="s">
        <v>19</v>
      </c>
      <c r="B44" s="11" t="s">
        <v>25</v>
      </c>
      <c r="C44" s="11" t="s">
        <v>27</v>
      </c>
      <c r="D44" s="11" t="s">
        <v>18</v>
      </c>
      <c r="E44" s="48">
        <v>43504</v>
      </c>
      <c r="F44" s="11" t="s">
        <v>14</v>
      </c>
      <c r="G44" s="12">
        <v>6</v>
      </c>
      <c r="H44" s="38" t="s">
        <v>33</v>
      </c>
      <c r="I44" s="22">
        <v>69.12</v>
      </c>
      <c r="J44" s="12">
        <v>6</v>
      </c>
      <c r="K44" s="26">
        <v>414.72</v>
      </c>
      <c r="L44" s="26">
        <v>20.736000000000001</v>
      </c>
      <c r="M44" s="26">
        <v>435.45600000000002</v>
      </c>
    </row>
    <row r="45" spans="1:13" ht="16.5" thickBot="1">
      <c r="A45" s="15" t="s">
        <v>12</v>
      </c>
      <c r="B45" s="15" t="s">
        <v>25</v>
      </c>
      <c r="C45" s="15" t="s">
        <v>27</v>
      </c>
      <c r="D45" s="15" t="s">
        <v>20</v>
      </c>
      <c r="E45" s="49">
        <v>43528</v>
      </c>
      <c r="F45" s="15" t="s">
        <v>14</v>
      </c>
      <c r="G45" s="16">
        <v>8</v>
      </c>
      <c r="H45" s="39" t="s">
        <v>32</v>
      </c>
      <c r="I45" s="23">
        <v>98.7</v>
      </c>
      <c r="J45" s="16">
        <v>8</v>
      </c>
      <c r="K45" s="27">
        <v>789.6</v>
      </c>
      <c r="L45" s="27">
        <v>39.479999999999997</v>
      </c>
      <c r="M45" s="27">
        <v>829.08</v>
      </c>
    </row>
    <row r="46" spans="1:13" ht="16.5" thickBot="1">
      <c r="A46" s="11" t="s">
        <v>12</v>
      </c>
      <c r="B46" s="11" t="s">
        <v>25</v>
      </c>
      <c r="C46" s="11" t="s">
        <v>28</v>
      </c>
      <c r="D46" s="11" t="s">
        <v>10</v>
      </c>
      <c r="E46" s="48">
        <v>43540</v>
      </c>
      <c r="F46" s="11" t="s">
        <v>14</v>
      </c>
      <c r="G46" s="12">
        <v>7</v>
      </c>
      <c r="H46" s="38" t="s">
        <v>32</v>
      </c>
      <c r="I46" s="22">
        <v>15.37</v>
      </c>
      <c r="J46" s="12">
        <v>2</v>
      </c>
      <c r="K46" s="26">
        <v>30.74</v>
      </c>
      <c r="L46" s="26">
        <v>1.5369999999999999</v>
      </c>
      <c r="M46" s="26">
        <v>32.277000000000001</v>
      </c>
    </row>
    <row r="47" spans="1:13" ht="16.5" thickBot="1">
      <c r="A47" s="15" t="s">
        <v>19</v>
      </c>
      <c r="B47" s="15" t="s">
        <v>25</v>
      </c>
      <c r="C47" s="15" t="s">
        <v>27</v>
      </c>
      <c r="D47" s="15" t="s">
        <v>13</v>
      </c>
      <c r="E47" s="49">
        <v>43533</v>
      </c>
      <c r="F47" s="15" t="s">
        <v>14</v>
      </c>
      <c r="G47" s="16">
        <v>10</v>
      </c>
      <c r="H47" s="39" t="s">
        <v>32</v>
      </c>
      <c r="I47" s="23">
        <v>93.96</v>
      </c>
      <c r="J47" s="16">
        <v>4</v>
      </c>
      <c r="K47" s="27">
        <v>375.84</v>
      </c>
      <c r="L47" s="27">
        <v>18.792000000000002</v>
      </c>
      <c r="M47" s="27">
        <v>394.63200000000001</v>
      </c>
    </row>
    <row r="48" spans="1:13" ht="16.5" thickBot="1">
      <c r="A48" s="11" t="s">
        <v>19</v>
      </c>
      <c r="B48" s="11" t="s">
        <v>25</v>
      </c>
      <c r="C48" s="11" t="s">
        <v>28</v>
      </c>
      <c r="D48" s="11" t="s">
        <v>10</v>
      </c>
      <c r="E48" s="48">
        <v>43523</v>
      </c>
      <c r="F48" s="11" t="s">
        <v>31</v>
      </c>
      <c r="G48" s="12">
        <v>8</v>
      </c>
      <c r="H48" s="38" t="s">
        <v>32</v>
      </c>
      <c r="I48" s="22">
        <v>56.69</v>
      </c>
      <c r="J48" s="12">
        <v>9</v>
      </c>
      <c r="K48" s="26">
        <v>510.21</v>
      </c>
      <c r="L48" s="26">
        <v>25.5105</v>
      </c>
      <c r="M48" s="26">
        <v>535.72050000000002</v>
      </c>
    </row>
    <row r="49" spans="1:13" ht="16.5" thickBot="1">
      <c r="A49" s="15" t="s">
        <v>19</v>
      </c>
      <c r="B49" s="15" t="s">
        <v>25</v>
      </c>
      <c r="C49" s="15" t="s">
        <v>27</v>
      </c>
      <c r="D49" s="15" t="s">
        <v>20</v>
      </c>
      <c r="E49" s="49">
        <v>43502</v>
      </c>
      <c r="F49" s="15" t="s">
        <v>11</v>
      </c>
      <c r="G49" s="16">
        <v>4</v>
      </c>
      <c r="H49" s="39" t="s">
        <v>34</v>
      </c>
      <c r="I49" s="23">
        <v>20.010000000000002</v>
      </c>
      <c r="J49" s="16">
        <v>9</v>
      </c>
      <c r="K49" s="27">
        <v>180.09</v>
      </c>
      <c r="L49" s="27">
        <v>9.0045000000000002</v>
      </c>
      <c r="M49" s="27">
        <v>189.09450000000001</v>
      </c>
    </row>
    <row r="50" spans="1:13" ht="16.5" thickBot="1">
      <c r="A50" s="11" t="s">
        <v>19</v>
      </c>
      <c r="B50" s="11" t="s">
        <v>25</v>
      </c>
      <c r="C50" s="11" t="s">
        <v>28</v>
      </c>
      <c r="D50" s="11" t="s">
        <v>13</v>
      </c>
      <c r="E50" s="48">
        <v>43506</v>
      </c>
      <c r="F50" s="11" t="s">
        <v>31</v>
      </c>
      <c r="G50" s="12">
        <v>8</v>
      </c>
      <c r="H50" s="38" t="s">
        <v>32</v>
      </c>
      <c r="I50" s="22">
        <v>18.93</v>
      </c>
      <c r="J50" s="12">
        <v>6</v>
      </c>
      <c r="K50" s="26">
        <v>113.58</v>
      </c>
      <c r="L50" s="26">
        <v>5.6790000000000003</v>
      </c>
      <c r="M50" s="26">
        <v>119.259</v>
      </c>
    </row>
    <row r="51" spans="1:13" ht="16.5" thickBot="1">
      <c r="A51" s="15" t="s">
        <v>12</v>
      </c>
      <c r="B51" s="15" t="s">
        <v>25</v>
      </c>
      <c r="C51" s="15" t="s">
        <v>27</v>
      </c>
      <c r="D51" s="15" t="s">
        <v>21</v>
      </c>
      <c r="E51" s="49">
        <v>43543</v>
      </c>
      <c r="F51" s="15" t="s">
        <v>11</v>
      </c>
      <c r="G51" s="16">
        <v>8</v>
      </c>
      <c r="H51" s="39" t="s">
        <v>32</v>
      </c>
      <c r="I51" s="23">
        <v>82.63</v>
      </c>
      <c r="J51" s="16">
        <v>10</v>
      </c>
      <c r="K51" s="27">
        <v>826.3</v>
      </c>
      <c r="L51" s="27">
        <v>41.314999999999998</v>
      </c>
      <c r="M51" s="27">
        <v>867.61500000000001</v>
      </c>
    </row>
    <row r="52" spans="1:13" ht="16.5" thickBot="1">
      <c r="A52" s="11" t="s">
        <v>12</v>
      </c>
      <c r="B52" s="11" t="s">
        <v>25</v>
      </c>
      <c r="C52" s="11" t="s">
        <v>28</v>
      </c>
      <c r="D52" s="11" t="s">
        <v>20</v>
      </c>
      <c r="E52" s="48">
        <v>43499</v>
      </c>
      <c r="F52" s="11" t="s">
        <v>14</v>
      </c>
      <c r="G52" s="12">
        <v>10</v>
      </c>
      <c r="H52" s="38" t="s">
        <v>32</v>
      </c>
      <c r="I52" s="22">
        <v>91.4</v>
      </c>
      <c r="J52" s="12">
        <v>7</v>
      </c>
      <c r="K52" s="26">
        <v>639.79999999999995</v>
      </c>
      <c r="L52" s="26">
        <v>31.99</v>
      </c>
      <c r="M52" s="26">
        <v>671.79</v>
      </c>
    </row>
    <row r="53" spans="1:13" ht="16.5" thickBot="1">
      <c r="A53" s="15" t="s">
        <v>8</v>
      </c>
      <c r="B53" s="15" t="s">
        <v>25</v>
      </c>
      <c r="C53" s="15" t="s">
        <v>27</v>
      </c>
      <c r="D53" s="15" t="s">
        <v>20</v>
      </c>
      <c r="E53" s="49">
        <v>43506</v>
      </c>
      <c r="F53" s="15" t="s">
        <v>14</v>
      </c>
      <c r="G53" s="16">
        <v>9</v>
      </c>
      <c r="H53" s="39" t="s">
        <v>32</v>
      </c>
      <c r="I53" s="23">
        <v>44.59</v>
      </c>
      <c r="J53" s="16">
        <v>5</v>
      </c>
      <c r="K53" s="27">
        <v>222.95</v>
      </c>
      <c r="L53" s="27">
        <v>11.147500000000001</v>
      </c>
      <c r="M53" s="27">
        <v>234.0975</v>
      </c>
    </row>
    <row r="54" spans="1:13" ht="16.5" thickBot="1">
      <c r="A54" s="11" t="s">
        <v>19</v>
      </c>
      <c r="B54" s="11" t="s">
        <v>25</v>
      </c>
      <c r="C54" s="11" t="s">
        <v>27</v>
      </c>
      <c r="D54" s="11" t="s">
        <v>21</v>
      </c>
      <c r="E54" s="48">
        <v>43546</v>
      </c>
      <c r="F54" s="11" t="s">
        <v>11</v>
      </c>
      <c r="G54" s="12">
        <v>7</v>
      </c>
      <c r="H54" s="38" t="s">
        <v>32</v>
      </c>
      <c r="I54" s="22">
        <v>17.87</v>
      </c>
      <c r="J54" s="12">
        <v>4</v>
      </c>
      <c r="K54" s="26">
        <v>71.48</v>
      </c>
      <c r="L54" s="26">
        <v>3.5739999999999998</v>
      </c>
      <c r="M54" s="26">
        <v>75.054000000000002</v>
      </c>
    </row>
    <row r="55" spans="1:13" ht="16.5" thickBot="1">
      <c r="A55" s="15" t="s">
        <v>12</v>
      </c>
      <c r="B55" s="15" t="s">
        <v>25</v>
      </c>
      <c r="C55" s="15" t="s">
        <v>28</v>
      </c>
      <c r="D55" s="15" t="s">
        <v>21</v>
      </c>
      <c r="E55" s="49">
        <v>43490</v>
      </c>
      <c r="F55" s="15" t="s">
        <v>31</v>
      </c>
      <c r="G55" s="16">
        <v>6</v>
      </c>
      <c r="H55" s="39" t="s">
        <v>33</v>
      </c>
      <c r="I55" s="23">
        <v>15.43</v>
      </c>
      <c r="J55" s="16">
        <v>1</v>
      </c>
      <c r="K55" s="27">
        <v>15.43</v>
      </c>
      <c r="L55" s="27">
        <v>0.77149999999999996</v>
      </c>
      <c r="M55" s="27">
        <v>16.201499999999999</v>
      </c>
    </row>
    <row r="56" spans="1:13" ht="16.5" thickBot="1">
      <c r="A56" s="11" t="s">
        <v>19</v>
      </c>
      <c r="B56" s="11" t="s">
        <v>26</v>
      </c>
      <c r="C56" s="11" t="s">
        <v>28</v>
      </c>
      <c r="D56" s="11" t="s">
        <v>16</v>
      </c>
      <c r="E56" s="48">
        <v>43531</v>
      </c>
      <c r="F56" s="11" t="s">
        <v>11</v>
      </c>
      <c r="G56" s="12">
        <v>7</v>
      </c>
      <c r="H56" s="38" t="s">
        <v>32</v>
      </c>
      <c r="I56" s="22">
        <v>16.16</v>
      </c>
      <c r="J56" s="12">
        <v>2</v>
      </c>
      <c r="K56" s="26">
        <v>32.32</v>
      </c>
      <c r="L56" s="26">
        <v>1.6160000000000001</v>
      </c>
      <c r="M56" s="26">
        <v>33.936</v>
      </c>
    </row>
    <row r="57" spans="1:13" ht="16.5" thickBot="1">
      <c r="A57" s="15" t="s">
        <v>12</v>
      </c>
      <c r="B57" s="15" t="s">
        <v>26</v>
      </c>
      <c r="C57" s="15" t="s">
        <v>27</v>
      </c>
      <c r="D57" s="15" t="s">
        <v>13</v>
      </c>
      <c r="E57" s="49">
        <v>43524</v>
      </c>
      <c r="F57" s="15" t="s">
        <v>14</v>
      </c>
      <c r="G57" s="16">
        <v>8</v>
      </c>
      <c r="H57" s="39" t="s">
        <v>32</v>
      </c>
      <c r="I57" s="23">
        <v>85.98</v>
      </c>
      <c r="J57" s="16">
        <v>8</v>
      </c>
      <c r="K57" s="27">
        <v>687.84</v>
      </c>
      <c r="L57" s="27">
        <v>34.392000000000003</v>
      </c>
      <c r="M57" s="27">
        <v>722.23199999999997</v>
      </c>
    </row>
    <row r="58" spans="1:13" ht="16.5" thickBot="1">
      <c r="A58" s="11" t="s">
        <v>8</v>
      </c>
      <c r="B58" s="11" t="s">
        <v>25</v>
      </c>
      <c r="C58" s="11" t="s">
        <v>28</v>
      </c>
      <c r="D58" s="11" t="s">
        <v>16</v>
      </c>
      <c r="E58" s="48">
        <v>43551</v>
      </c>
      <c r="F58" s="11" t="s">
        <v>14</v>
      </c>
      <c r="G58" s="12">
        <v>6</v>
      </c>
      <c r="H58" s="38" t="s">
        <v>33</v>
      </c>
      <c r="I58" s="22">
        <v>44.34</v>
      </c>
      <c r="J58" s="12">
        <v>2</v>
      </c>
      <c r="K58" s="26">
        <v>88.68</v>
      </c>
      <c r="L58" s="26">
        <v>4.4340000000000002</v>
      </c>
      <c r="M58" s="26">
        <v>93.114000000000004</v>
      </c>
    </row>
    <row r="59" spans="1:13" ht="16.5" thickBot="1">
      <c r="A59" s="15" t="s">
        <v>8</v>
      </c>
      <c r="B59" s="15" t="s">
        <v>26</v>
      </c>
      <c r="C59" s="15" t="s">
        <v>28</v>
      </c>
      <c r="D59" s="15" t="s">
        <v>10</v>
      </c>
      <c r="E59" s="49">
        <v>43503</v>
      </c>
      <c r="F59" s="15" t="s">
        <v>11</v>
      </c>
      <c r="G59" s="16">
        <v>7</v>
      </c>
      <c r="H59" s="39" t="s">
        <v>32</v>
      </c>
      <c r="I59" s="23">
        <v>89.6</v>
      </c>
      <c r="J59" s="16">
        <v>8</v>
      </c>
      <c r="K59" s="27">
        <v>716.8</v>
      </c>
      <c r="L59" s="27">
        <v>35.840000000000003</v>
      </c>
      <c r="M59" s="27">
        <v>752.64</v>
      </c>
    </row>
    <row r="60" spans="1:13" ht="16.5" thickBot="1">
      <c r="A60" s="11" t="s">
        <v>8</v>
      </c>
      <c r="B60" s="11" t="s">
        <v>25</v>
      </c>
      <c r="C60" s="11" t="s">
        <v>27</v>
      </c>
      <c r="D60" s="11" t="s">
        <v>16</v>
      </c>
      <c r="E60" s="48">
        <v>43485</v>
      </c>
      <c r="F60" s="11" t="s">
        <v>14</v>
      </c>
      <c r="G60" s="12">
        <v>5</v>
      </c>
      <c r="H60" s="38" t="s">
        <v>33</v>
      </c>
      <c r="I60" s="22">
        <v>72.349999999999994</v>
      </c>
      <c r="J60" s="12">
        <v>10</v>
      </c>
      <c r="K60" s="26">
        <v>723.5</v>
      </c>
      <c r="L60" s="26">
        <v>36.174999999999997</v>
      </c>
      <c r="M60" s="26">
        <v>759.67499999999995</v>
      </c>
    </row>
    <row r="61" spans="1:13" ht="16.5" thickBot="1">
      <c r="A61" s="15" t="s">
        <v>12</v>
      </c>
      <c r="B61" s="15" t="s">
        <v>26</v>
      </c>
      <c r="C61" s="15" t="s">
        <v>28</v>
      </c>
      <c r="D61" s="15" t="s">
        <v>13</v>
      </c>
      <c r="E61" s="49">
        <v>43536</v>
      </c>
      <c r="F61" s="15" t="s">
        <v>14</v>
      </c>
      <c r="G61" s="16">
        <v>9</v>
      </c>
      <c r="H61" s="39" t="s">
        <v>32</v>
      </c>
      <c r="I61" s="23">
        <v>30.61</v>
      </c>
      <c r="J61" s="16">
        <v>6</v>
      </c>
      <c r="K61" s="27">
        <v>183.66</v>
      </c>
      <c r="L61" s="27">
        <v>9.1829999999999998</v>
      </c>
      <c r="M61" s="27">
        <v>192.84299999999999</v>
      </c>
    </row>
    <row r="62" spans="1:13" ht="16.5" thickBot="1">
      <c r="A62" s="11" t="s">
        <v>12</v>
      </c>
      <c r="B62" s="11" t="s">
        <v>25</v>
      </c>
      <c r="C62" s="11" t="s">
        <v>27</v>
      </c>
      <c r="D62" s="11" t="s">
        <v>18</v>
      </c>
      <c r="E62" s="48">
        <v>43511</v>
      </c>
      <c r="F62" s="11" t="s">
        <v>31</v>
      </c>
      <c r="G62" s="12">
        <v>10</v>
      </c>
      <c r="H62" s="38" t="s">
        <v>32</v>
      </c>
      <c r="I62" s="22">
        <v>24.74</v>
      </c>
      <c r="J62" s="12">
        <v>3</v>
      </c>
      <c r="K62" s="26">
        <v>74.22</v>
      </c>
      <c r="L62" s="26">
        <v>3.7109999999999999</v>
      </c>
      <c r="M62" s="26">
        <v>77.930999999999997</v>
      </c>
    </row>
    <row r="63" spans="1:13" ht="16.5" thickBot="1">
      <c r="A63" s="15" t="s">
        <v>12</v>
      </c>
      <c r="B63" s="15" t="s">
        <v>26</v>
      </c>
      <c r="C63" s="15" t="s">
        <v>28</v>
      </c>
      <c r="D63" s="15" t="s">
        <v>16</v>
      </c>
      <c r="E63" s="49">
        <v>43520</v>
      </c>
      <c r="F63" s="15" t="s">
        <v>11</v>
      </c>
      <c r="G63" s="16">
        <v>7</v>
      </c>
      <c r="H63" s="39" t="s">
        <v>32</v>
      </c>
      <c r="I63" s="23">
        <v>55.73</v>
      </c>
      <c r="J63" s="16">
        <v>6</v>
      </c>
      <c r="K63" s="27">
        <v>334.38</v>
      </c>
      <c r="L63" s="27">
        <v>16.719000000000001</v>
      </c>
      <c r="M63" s="27">
        <v>351.09899999999999</v>
      </c>
    </row>
    <row r="64" spans="1:13" ht="16.5" thickBot="1">
      <c r="A64" s="11" t="s">
        <v>19</v>
      </c>
      <c r="B64" s="11" t="s">
        <v>25</v>
      </c>
      <c r="C64" s="11" t="s">
        <v>27</v>
      </c>
      <c r="D64" s="11" t="s">
        <v>18</v>
      </c>
      <c r="E64" s="48">
        <v>43499</v>
      </c>
      <c r="F64" s="11" t="s">
        <v>11</v>
      </c>
      <c r="G64" s="12">
        <v>10</v>
      </c>
      <c r="H64" s="38" t="s">
        <v>32</v>
      </c>
      <c r="I64" s="22">
        <v>55.07</v>
      </c>
      <c r="J64" s="12">
        <v>9</v>
      </c>
      <c r="K64" s="26">
        <v>495.63</v>
      </c>
      <c r="L64" s="26">
        <v>24.781500000000001</v>
      </c>
      <c r="M64" s="26">
        <v>520.41150000000005</v>
      </c>
    </row>
    <row r="65" spans="1:13" ht="16.5" thickBot="1">
      <c r="A65" s="15" t="s">
        <v>8</v>
      </c>
      <c r="B65" s="15" t="s">
        <v>25</v>
      </c>
      <c r="C65" s="15" t="s">
        <v>28</v>
      </c>
      <c r="D65" s="15" t="s">
        <v>18</v>
      </c>
      <c r="E65" s="49">
        <v>43530</v>
      </c>
      <c r="F65" s="15" t="s">
        <v>31</v>
      </c>
      <c r="G65" s="16">
        <v>9</v>
      </c>
      <c r="H65" s="39" t="s">
        <v>32</v>
      </c>
      <c r="I65" s="23">
        <v>15.81</v>
      </c>
      <c r="J65" s="16">
        <v>10</v>
      </c>
      <c r="K65" s="27">
        <v>158.1</v>
      </c>
      <c r="L65" s="27">
        <v>7.9050000000000002</v>
      </c>
      <c r="M65" s="27">
        <v>166.005</v>
      </c>
    </row>
    <row r="66" spans="1:13" ht="16.5" thickBot="1">
      <c r="A66" s="11" t="s">
        <v>19</v>
      </c>
      <c r="B66" s="11" t="s">
        <v>25</v>
      </c>
      <c r="C66" s="11" t="s">
        <v>28</v>
      </c>
      <c r="D66" s="11" t="s">
        <v>10</v>
      </c>
      <c r="E66" s="48">
        <v>43510</v>
      </c>
      <c r="F66" s="11" t="s">
        <v>14</v>
      </c>
      <c r="G66" s="12">
        <v>8</v>
      </c>
      <c r="H66" s="38" t="s">
        <v>32</v>
      </c>
      <c r="I66" s="22">
        <v>75.739999999999995</v>
      </c>
      <c r="J66" s="12">
        <v>4</v>
      </c>
      <c r="K66" s="26">
        <v>302.95999999999998</v>
      </c>
      <c r="L66" s="26">
        <v>15.148</v>
      </c>
      <c r="M66" s="26">
        <v>318.108</v>
      </c>
    </row>
    <row r="67" spans="1:13" ht="16.5" thickBot="1">
      <c r="A67" s="15" t="s">
        <v>8</v>
      </c>
      <c r="B67" s="15" t="s">
        <v>25</v>
      </c>
      <c r="C67" s="15" t="s">
        <v>28</v>
      </c>
      <c r="D67" s="15" t="s">
        <v>10</v>
      </c>
      <c r="E67" s="49">
        <v>43537</v>
      </c>
      <c r="F67" s="15" t="s">
        <v>14</v>
      </c>
      <c r="G67" s="16">
        <v>6</v>
      </c>
      <c r="H67" s="39" t="s">
        <v>33</v>
      </c>
      <c r="I67" s="23">
        <v>15.87</v>
      </c>
      <c r="J67" s="16">
        <v>10</v>
      </c>
      <c r="K67" s="27">
        <v>158.69999999999999</v>
      </c>
      <c r="L67" s="27">
        <v>7.9349999999999996</v>
      </c>
      <c r="M67" s="27">
        <v>166.63499999999999</v>
      </c>
    </row>
    <row r="68" spans="1:13" ht="16.5" thickBot="1">
      <c r="A68" s="11" t="s">
        <v>12</v>
      </c>
      <c r="B68" s="11" t="s">
        <v>26</v>
      </c>
      <c r="C68" s="11" t="s">
        <v>27</v>
      </c>
      <c r="D68" s="11" t="s">
        <v>10</v>
      </c>
      <c r="E68" s="48">
        <v>43506</v>
      </c>
      <c r="F68" s="11" t="s">
        <v>11</v>
      </c>
      <c r="G68" s="12">
        <v>7</v>
      </c>
      <c r="H68" s="38" t="s">
        <v>32</v>
      </c>
      <c r="I68" s="22">
        <v>33.47</v>
      </c>
      <c r="J68" s="12">
        <v>2</v>
      </c>
      <c r="K68" s="26">
        <v>66.94</v>
      </c>
      <c r="L68" s="26">
        <v>3.347</v>
      </c>
      <c r="M68" s="26">
        <v>70.287000000000006</v>
      </c>
    </row>
    <row r="69" spans="1:13" ht="16.5" thickBot="1">
      <c r="A69" s="15" t="s">
        <v>19</v>
      </c>
      <c r="B69" s="15" t="s">
        <v>25</v>
      </c>
      <c r="C69" s="15" t="s">
        <v>27</v>
      </c>
      <c r="D69" s="15" t="s">
        <v>21</v>
      </c>
      <c r="E69" s="49">
        <v>43472</v>
      </c>
      <c r="F69" s="15" t="s">
        <v>11</v>
      </c>
      <c r="G69" s="16">
        <v>10</v>
      </c>
      <c r="H69" s="39" t="s">
        <v>32</v>
      </c>
      <c r="I69" s="23">
        <v>97.61</v>
      </c>
      <c r="J69" s="16">
        <v>6</v>
      </c>
      <c r="K69" s="27">
        <v>585.66</v>
      </c>
      <c r="L69" s="27">
        <v>29.283000000000001</v>
      </c>
      <c r="M69" s="27">
        <v>614.94299999999998</v>
      </c>
    </row>
    <row r="70" spans="1:13" ht="16.5" thickBot="1">
      <c r="A70" s="11" t="s">
        <v>8</v>
      </c>
      <c r="B70" s="11" t="s">
        <v>26</v>
      </c>
      <c r="C70" s="11" t="s">
        <v>28</v>
      </c>
      <c r="D70" s="11" t="s">
        <v>18</v>
      </c>
      <c r="E70" s="48">
        <v>43489</v>
      </c>
      <c r="F70" s="11" t="s">
        <v>14</v>
      </c>
      <c r="G70" s="12">
        <v>6</v>
      </c>
      <c r="H70" s="38" t="s">
        <v>33</v>
      </c>
      <c r="I70" s="22">
        <v>78.77</v>
      </c>
      <c r="J70" s="12">
        <v>10</v>
      </c>
      <c r="K70" s="26">
        <v>787.7</v>
      </c>
      <c r="L70" s="26">
        <v>39.384999999999998</v>
      </c>
      <c r="M70" s="26">
        <v>827.08500000000004</v>
      </c>
    </row>
    <row r="71" spans="1:13" ht="16.5" thickBot="1">
      <c r="A71" s="15" t="s">
        <v>8</v>
      </c>
      <c r="B71" s="15" t="s">
        <v>25</v>
      </c>
      <c r="C71" s="15" t="s">
        <v>27</v>
      </c>
      <c r="D71" s="15" t="s">
        <v>10</v>
      </c>
      <c r="E71" s="49">
        <v>43498</v>
      </c>
      <c r="F71" s="15" t="s">
        <v>14</v>
      </c>
      <c r="G71" s="16">
        <v>4</v>
      </c>
      <c r="H71" s="39" t="s">
        <v>34</v>
      </c>
      <c r="I71" s="23">
        <v>18.329999999999998</v>
      </c>
      <c r="J71" s="16">
        <v>1</v>
      </c>
      <c r="K71" s="27">
        <v>18.329999999999998</v>
      </c>
      <c r="L71" s="27">
        <v>0.91649999999999998</v>
      </c>
      <c r="M71" s="27">
        <v>19.246500000000001</v>
      </c>
    </row>
    <row r="72" spans="1:13" ht="16.5" thickBot="1">
      <c r="A72" s="11" t="s">
        <v>12</v>
      </c>
      <c r="B72" s="11" t="s">
        <v>26</v>
      </c>
      <c r="C72" s="11" t="s">
        <v>28</v>
      </c>
      <c r="D72" s="11" t="s">
        <v>20</v>
      </c>
      <c r="E72" s="48">
        <v>43471</v>
      </c>
      <c r="F72" s="11" t="s">
        <v>31</v>
      </c>
      <c r="G72" s="12">
        <v>10</v>
      </c>
      <c r="H72" s="38" t="s">
        <v>32</v>
      </c>
      <c r="I72" s="22">
        <v>89.48</v>
      </c>
      <c r="J72" s="12">
        <v>10</v>
      </c>
      <c r="K72" s="26">
        <v>894.8</v>
      </c>
      <c r="L72" s="26">
        <v>44.74</v>
      </c>
      <c r="M72" s="26">
        <v>939.54</v>
      </c>
    </row>
    <row r="73" spans="1:13" ht="16.5" thickBot="1">
      <c r="A73" s="15" t="s">
        <v>12</v>
      </c>
      <c r="B73" s="15" t="s">
        <v>26</v>
      </c>
      <c r="C73" s="15" t="s">
        <v>28</v>
      </c>
      <c r="D73" s="15" t="s">
        <v>21</v>
      </c>
      <c r="E73" s="49">
        <v>43507</v>
      </c>
      <c r="F73" s="15" t="s">
        <v>14</v>
      </c>
      <c r="G73" s="16">
        <v>6</v>
      </c>
      <c r="H73" s="39" t="s">
        <v>33</v>
      </c>
      <c r="I73" s="23">
        <v>62.12</v>
      </c>
      <c r="J73" s="16">
        <v>10</v>
      </c>
      <c r="K73" s="27">
        <v>621.20000000000005</v>
      </c>
      <c r="L73" s="27">
        <v>31.06</v>
      </c>
      <c r="M73" s="27">
        <v>652.26</v>
      </c>
    </row>
    <row r="74" spans="1:13" ht="16.5" thickBot="1">
      <c r="A74" s="11" t="s">
        <v>19</v>
      </c>
      <c r="B74" s="11" t="s">
        <v>25</v>
      </c>
      <c r="C74" s="11" t="s">
        <v>27</v>
      </c>
      <c r="D74" s="11" t="s">
        <v>20</v>
      </c>
      <c r="E74" s="48">
        <v>43529</v>
      </c>
      <c r="F74" s="11" t="s">
        <v>11</v>
      </c>
      <c r="G74" s="12">
        <v>4</v>
      </c>
      <c r="H74" s="38" t="s">
        <v>34</v>
      </c>
      <c r="I74" s="22">
        <v>48.52</v>
      </c>
      <c r="J74" s="12">
        <v>3</v>
      </c>
      <c r="K74" s="26">
        <v>145.56</v>
      </c>
      <c r="L74" s="26">
        <v>7.2779999999999996</v>
      </c>
      <c r="M74" s="26">
        <v>152.83799999999999</v>
      </c>
    </row>
    <row r="75" spans="1:13" ht="16.5" thickBot="1">
      <c r="A75" s="15" t="s">
        <v>12</v>
      </c>
      <c r="B75" s="15" t="s">
        <v>26</v>
      </c>
      <c r="C75" s="15" t="s">
        <v>27</v>
      </c>
      <c r="D75" s="15" t="s">
        <v>13</v>
      </c>
      <c r="E75" s="49">
        <v>43533</v>
      </c>
      <c r="F75" s="15" t="s">
        <v>14</v>
      </c>
      <c r="G75" s="16">
        <v>9</v>
      </c>
      <c r="H75" s="39" t="s">
        <v>32</v>
      </c>
      <c r="I75" s="23">
        <v>75.91</v>
      </c>
      <c r="J75" s="16">
        <v>6</v>
      </c>
      <c r="K75" s="27">
        <v>455.46</v>
      </c>
      <c r="L75" s="27">
        <v>22.773</v>
      </c>
      <c r="M75" s="27">
        <v>478.233</v>
      </c>
    </row>
    <row r="76" spans="1:13" ht="16.5" thickBot="1">
      <c r="A76" s="11" t="s">
        <v>8</v>
      </c>
      <c r="B76" s="11" t="s">
        <v>26</v>
      </c>
      <c r="C76" s="11" t="s">
        <v>28</v>
      </c>
      <c r="D76" s="11" t="s">
        <v>16</v>
      </c>
      <c r="E76" s="48">
        <v>43487</v>
      </c>
      <c r="F76" s="11" t="s">
        <v>11</v>
      </c>
      <c r="G76" s="12">
        <v>9</v>
      </c>
      <c r="H76" s="38" t="s">
        <v>32</v>
      </c>
      <c r="I76" s="22">
        <v>74.67</v>
      </c>
      <c r="J76" s="12">
        <v>9</v>
      </c>
      <c r="K76" s="26">
        <v>672.03</v>
      </c>
      <c r="L76" s="26">
        <v>33.601500000000001</v>
      </c>
      <c r="M76" s="26">
        <v>705.63149999999996</v>
      </c>
    </row>
    <row r="77" spans="1:13" ht="16.5" thickBot="1">
      <c r="A77" s="15" t="s">
        <v>12</v>
      </c>
      <c r="B77" s="15" t="s">
        <v>26</v>
      </c>
      <c r="C77" s="15" t="s">
        <v>27</v>
      </c>
      <c r="D77" s="15" t="s">
        <v>13</v>
      </c>
      <c r="E77" s="49">
        <v>43478</v>
      </c>
      <c r="F77" s="15" t="s">
        <v>31</v>
      </c>
      <c r="G77" s="16">
        <v>5</v>
      </c>
      <c r="H77" s="39" t="s">
        <v>33</v>
      </c>
      <c r="I77" s="23">
        <v>41.65</v>
      </c>
      <c r="J77" s="16">
        <v>10</v>
      </c>
      <c r="K77" s="27">
        <v>416.5</v>
      </c>
      <c r="L77" s="27">
        <v>20.824999999999999</v>
      </c>
      <c r="M77" s="27">
        <v>437.32499999999999</v>
      </c>
    </row>
    <row r="78" spans="1:13" ht="16.5" thickBot="1">
      <c r="A78" s="11" t="s">
        <v>12</v>
      </c>
      <c r="B78" s="11" t="s">
        <v>25</v>
      </c>
      <c r="C78" s="11" t="s">
        <v>28</v>
      </c>
      <c r="D78" s="11" t="s">
        <v>21</v>
      </c>
      <c r="E78" s="48">
        <v>43474</v>
      </c>
      <c r="F78" s="11" t="s">
        <v>31</v>
      </c>
      <c r="G78" s="12">
        <v>9</v>
      </c>
      <c r="H78" s="38" t="s">
        <v>32</v>
      </c>
      <c r="I78" s="22">
        <v>49.04</v>
      </c>
      <c r="J78" s="12">
        <v>9</v>
      </c>
      <c r="K78" s="26">
        <v>441.36</v>
      </c>
      <c r="L78" s="26">
        <v>22.068000000000001</v>
      </c>
      <c r="M78" s="26">
        <v>463.428</v>
      </c>
    </row>
    <row r="79" spans="1:13" ht="16.5" thickBot="1">
      <c r="A79" s="15" t="s">
        <v>8</v>
      </c>
      <c r="B79" s="15" t="s">
        <v>25</v>
      </c>
      <c r="C79" s="15" t="s">
        <v>27</v>
      </c>
      <c r="D79" s="15" t="s">
        <v>21</v>
      </c>
      <c r="E79" s="49">
        <v>43477</v>
      </c>
      <c r="F79" s="15" t="s">
        <v>31</v>
      </c>
      <c r="G79" s="16">
        <v>6</v>
      </c>
      <c r="H79" s="39" t="s">
        <v>33</v>
      </c>
      <c r="I79" s="23">
        <v>20.010000000000002</v>
      </c>
      <c r="J79" s="16">
        <v>9</v>
      </c>
      <c r="K79" s="27">
        <v>180.09</v>
      </c>
      <c r="L79" s="27">
        <v>9.0045000000000002</v>
      </c>
      <c r="M79" s="27">
        <v>189.09450000000001</v>
      </c>
    </row>
    <row r="80" spans="1:13" ht="16.5" thickBot="1">
      <c r="A80" s="11" t="s">
        <v>12</v>
      </c>
      <c r="B80" s="11" t="s">
        <v>25</v>
      </c>
      <c r="C80" s="11" t="s">
        <v>27</v>
      </c>
      <c r="D80" s="11" t="s">
        <v>20</v>
      </c>
      <c r="E80" s="48">
        <v>43529</v>
      </c>
      <c r="F80" s="11" t="s">
        <v>11</v>
      </c>
      <c r="G80" s="12">
        <v>7</v>
      </c>
      <c r="H80" s="38" t="s">
        <v>32</v>
      </c>
      <c r="I80" s="22">
        <v>78.31</v>
      </c>
      <c r="J80" s="12">
        <v>10</v>
      </c>
      <c r="K80" s="26">
        <v>783.1</v>
      </c>
      <c r="L80" s="26">
        <v>39.155000000000001</v>
      </c>
      <c r="M80" s="26">
        <v>822.255</v>
      </c>
    </row>
    <row r="81" spans="1:13" ht="16.5" thickBot="1">
      <c r="A81" s="15" t="s">
        <v>12</v>
      </c>
      <c r="B81" s="15" t="s">
        <v>26</v>
      </c>
      <c r="C81" s="15" t="s">
        <v>27</v>
      </c>
      <c r="D81" s="15" t="s">
        <v>10</v>
      </c>
      <c r="E81" s="49">
        <v>43487</v>
      </c>
      <c r="F81" s="15" t="s">
        <v>14</v>
      </c>
      <c r="G81" s="16">
        <v>6</v>
      </c>
      <c r="H81" s="39" t="s">
        <v>33</v>
      </c>
      <c r="I81" s="23">
        <v>20.38</v>
      </c>
      <c r="J81" s="16">
        <v>5</v>
      </c>
      <c r="K81" s="27">
        <v>101.9</v>
      </c>
      <c r="L81" s="27">
        <v>5.0949999999999998</v>
      </c>
      <c r="M81" s="27">
        <v>106.995</v>
      </c>
    </row>
    <row r="82" spans="1:13" ht="16.5" thickBot="1">
      <c r="A82" s="11" t="s">
        <v>12</v>
      </c>
      <c r="B82" s="11" t="s">
        <v>26</v>
      </c>
      <c r="C82" s="11" t="s">
        <v>27</v>
      </c>
      <c r="D82" s="11" t="s">
        <v>10</v>
      </c>
      <c r="E82" s="48">
        <v>43486</v>
      </c>
      <c r="F82" s="11" t="s">
        <v>31</v>
      </c>
      <c r="G82" s="12">
        <v>6</v>
      </c>
      <c r="H82" s="38" t="s">
        <v>33</v>
      </c>
      <c r="I82" s="22">
        <v>99.19</v>
      </c>
      <c r="J82" s="12">
        <v>6</v>
      </c>
      <c r="K82" s="26">
        <v>595.14</v>
      </c>
      <c r="L82" s="26">
        <v>29.757000000000001</v>
      </c>
      <c r="M82" s="26">
        <v>624.89700000000005</v>
      </c>
    </row>
    <row r="83" spans="1:13" ht="16.5" thickBot="1">
      <c r="A83" s="15" t="s">
        <v>19</v>
      </c>
      <c r="B83" s="15" t="s">
        <v>26</v>
      </c>
      <c r="C83" s="15" t="s">
        <v>27</v>
      </c>
      <c r="D83" s="15" t="s">
        <v>20</v>
      </c>
      <c r="E83" s="49">
        <v>43491</v>
      </c>
      <c r="F83" s="15" t="s">
        <v>11</v>
      </c>
      <c r="G83" s="16">
        <v>6</v>
      </c>
      <c r="H83" s="39" t="s">
        <v>33</v>
      </c>
      <c r="I83" s="23">
        <v>96.68</v>
      </c>
      <c r="J83" s="16">
        <v>3</v>
      </c>
      <c r="K83" s="27">
        <v>290.04000000000002</v>
      </c>
      <c r="L83" s="27">
        <v>14.502000000000001</v>
      </c>
      <c r="M83" s="27">
        <v>304.54199999999997</v>
      </c>
    </row>
    <row r="84" spans="1:13" ht="16.5" thickBot="1">
      <c r="A84" s="11" t="s">
        <v>12</v>
      </c>
      <c r="B84" s="11" t="s">
        <v>26</v>
      </c>
      <c r="C84" s="11" t="s">
        <v>28</v>
      </c>
      <c r="D84" s="11" t="s">
        <v>20</v>
      </c>
      <c r="E84" s="48">
        <v>43488</v>
      </c>
      <c r="F84" s="11" t="s">
        <v>11</v>
      </c>
      <c r="G84" s="12">
        <v>7</v>
      </c>
      <c r="H84" s="38" t="s">
        <v>32</v>
      </c>
      <c r="I84" s="22">
        <v>19.25</v>
      </c>
      <c r="J84" s="12">
        <v>8</v>
      </c>
      <c r="K84" s="26">
        <v>154</v>
      </c>
      <c r="L84" s="26">
        <v>7.7</v>
      </c>
      <c r="M84" s="26">
        <v>161.69999999999999</v>
      </c>
    </row>
    <row r="85" spans="1:13" ht="16.5" thickBot="1">
      <c r="A85" s="15" t="s">
        <v>12</v>
      </c>
      <c r="B85" s="15" t="s">
        <v>25</v>
      </c>
      <c r="C85" s="15" t="s">
        <v>27</v>
      </c>
      <c r="D85" s="15" t="s">
        <v>20</v>
      </c>
      <c r="E85" s="49">
        <v>43519</v>
      </c>
      <c r="F85" s="15" t="s">
        <v>31</v>
      </c>
      <c r="G85" s="16">
        <v>8</v>
      </c>
      <c r="H85" s="39" t="s">
        <v>32</v>
      </c>
      <c r="I85" s="23">
        <v>80.36</v>
      </c>
      <c r="J85" s="16">
        <v>4</v>
      </c>
      <c r="K85" s="27">
        <v>321.44</v>
      </c>
      <c r="L85" s="27">
        <v>16.071999999999999</v>
      </c>
      <c r="M85" s="27">
        <v>337.512</v>
      </c>
    </row>
    <row r="86" spans="1:13" ht="16.5" thickBot="1">
      <c r="A86" s="11" t="s">
        <v>12</v>
      </c>
      <c r="B86" s="11" t="s">
        <v>25</v>
      </c>
      <c r="C86" s="11" t="s">
        <v>28</v>
      </c>
      <c r="D86" s="11" t="s">
        <v>18</v>
      </c>
      <c r="E86" s="48">
        <v>43533</v>
      </c>
      <c r="F86" s="11" t="s">
        <v>14</v>
      </c>
      <c r="G86" s="12">
        <v>7</v>
      </c>
      <c r="H86" s="38" t="s">
        <v>32</v>
      </c>
      <c r="I86" s="22">
        <v>48.91</v>
      </c>
      <c r="J86" s="12">
        <v>5</v>
      </c>
      <c r="K86" s="26">
        <v>244.55</v>
      </c>
      <c r="L86" s="26">
        <v>12.227499999999999</v>
      </c>
      <c r="M86" s="26">
        <v>256.77749999999997</v>
      </c>
    </row>
    <row r="87" spans="1:13" ht="16.5" thickBot="1">
      <c r="A87" s="15" t="s">
        <v>12</v>
      </c>
      <c r="B87" s="15" t="s">
        <v>26</v>
      </c>
      <c r="C87" s="15" t="s">
        <v>27</v>
      </c>
      <c r="D87" s="15" t="s">
        <v>18</v>
      </c>
      <c r="E87" s="49">
        <v>43529</v>
      </c>
      <c r="F87" s="15" t="s">
        <v>11</v>
      </c>
      <c r="G87" s="16">
        <v>4</v>
      </c>
      <c r="H87" s="39" t="s">
        <v>34</v>
      </c>
      <c r="I87" s="23">
        <v>83.06</v>
      </c>
      <c r="J87" s="16">
        <v>7</v>
      </c>
      <c r="K87" s="27">
        <v>581.41999999999996</v>
      </c>
      <c r="L87" s="27">
        <v>29.071000000000002</v>
      </c>
      <c r="M87" s="27">
        <v>610.49099999999999</v>
      </c>
    </row>
    <row r="88" spans="1:13" ht="16.5" thickBot="1">
      <c r="A88" s="11" t="s">
        <v>12</v>
      </c>
      <c r="B88" s="11" t="s">
        <v>26</v>
      </c>
      <c r="C88" s="11" t="s">
        <v>28</v>
      </c>
      <c r="D88" s="11" t="s">
        <v>21</v>
      </c>
      <c r="E88" s="48">
        <v>43549</v>
      </c>
      <c r="F88" s="11" t="s">
        <v>14</v>
      </c>
      <c r="G88" s="12">
        <v>10</v>
      </c>
      <c r="H88" s="38" t="s">
        <v>32</v>
      </c>
      <c r="I88" s="22">
        <v>76.52</v>
      </c>
      <c r="J88" s="12">
        <v>5</v>
      </c>
      <c r="K88" s="26">
        <v>382.6</v>
      </c>
      <c r="L88" s="26">
        <v>19.13</v>
      </c>
      <c r="M88" s="26">
        <v>401.73</v>
      </c>
    </row>
    <row r="89" spans="1:13" ht="16.5" thickBot="1">
      <c r="A89" s="15" t="s">
        <v>8</v>
      </c>
      <c r="B89" s="15" t="s">
        <v>25</v>
      </c>
      <c r="C89" s="15" t="s">
        <v>28</v>
      </c>
      <c r="D89" s="15" t="s">
        <v>20</v>
      </c>
      <c r="E89" s="49">
        <v>43551</v>
      </c>
      <c r="F89" s="15" t="s">
        <v>31</v>
      </c>
      <c r="G89" s="16">
        <v>7</v>
      </c>
      <c r="H89" s="39" t="s">
        <v>32</v>
      </c>
      <c r="I89" s="23">
        <v>49.38</v>
      </c>
      <c r="J89" s="16">
        <v>7</v>
      </c>
      <c r="K89" s="27">
        <v>345.66</v>
      </c>
      <c r="L89" s="27">
        <v>17.283000000000001</v>
      </c>
      <c r="M89" s="27">
        <v>362.94299999999998</v>
      </c>
    </row>
    <row r="90" spans="1:13" ht="16.5" thickBot="1">
      <c r="A90" s="11" t="s">
        <v>8</v>
      </c>
      <c r="B90" s="11" t="s">
        <v>26</v>
      </c>
      <c r="C90" s="11" t="s">
        <v>28</v>
      </c>
      <c r="D90" s="11" t="s">
        <v>18</v>
      </c>
      <c r="E90" s="48">
        <v>43467</v>
      </c>
      <c r="F90" s="11" t="s">
        <v>14</v>
      </c>
      <c r="G90" s="12">
        <v>6</v>
      </c>
      <c r="H90" s="38" t="s">
        <v>33</v>
      </c>
      <c r="I90" s="22">
        <v>42.47</v>
      </c>
      <c r="J90" s="12">
        <v>1</v>
      </c>
      <c r="K90" s="26">
        <v>42.47</v>
      </c>
      <c r="L90" s="26">
        <v>2.1234999999999999</v>
      </c>
      <c r="M90" s="26">
        <v>44.593499999999999</v>
      </c>
    </row>
    <row r="91" spans="1:13" ht="16.5" thickBot="1">
      <c r="A91" s="15" t="s">
        <v>19</v>
      </c>
      <c r="B91" s="15" t="s">
        <v>26</v>
      </c>
      <c r="C91" s="15" t="s">
        <v>27</v>
      </c>
      <c r="D91" s="15" t="s">
        <v>10</v>
      </c>
      <c r="E91" s="49">
        <v>43523</v>
      </c>
      <c r="F91" s="15" t="s">
        <v>14</v>
      </c>
      <c r="G91" s="16">
        <v>6</v>
      </c>
      <c r="H91" s="39" t="s">
        <v>33</v>
      </c>
      <c r="I91" s="23">
        <v>76.989999999999995</v>
      </c>
      <c r="J91" s="16">
        <v>6</v>
      </c>
      <c r="K91" s="27">
        <v>461.94</v>
      </c>
      <c r="L91" s="27">
        <v>23.097000000000001</v>
      </c>
      <c r="M91" s="27">
        <v>485.03699999999998</v>
      </c>
    </row>
    <row r="92" spans="1:13" ht="16.5" thickBot="1">
      <c r="A92" s="11" t="s">
        <v>12</v>
      </c>
      <c r="B92" s="11" t="s">
        <v>25</v>
      </c>
      <c r="C92" s="11" t="s">
        <v>27</v>
      </c>
      <c r="D92" s="11" t="s">
        <v>16</v>
      </c>
      <c r="E92" s="48">
        <v>43488</v>
      </c>
      <c r="F92" s="11" t="s">
        <v>14</v>
      </c>
      <c r="G92" s="12">
        <v>7</v>
      </c>
      <c r="H92" s="38" t="s">
        <v>32</v>
      </c>
      <c r="I92" s="22">
        <v>47.38</v>
      </c>
      <c r="J92" s="12">
        <v>4</v>
      </c>
      <c r="K92" s="26">
        <v>189.52</v>
      </c>
      <c r="L92" s="26">
        <v>9.4760000000000009</v>
      </c>
      <c r="M92" s="26">
        <v>198.99600000000001</v>
      </c>
    </row>
    <row r="93" spans="1:13" ht="16.5" thickBot="1">
      <c r="A93" s="15" t="s">
        <v>12</v>
      </c>
      <c r="B93" s="15" t="s">
        <v>26</v>
      </c>
      <c r="C93" s="15" t="s">
        <v>27</v>
      </c>
      <c r="D93" s="15" t="s">
        <v>18</v>
      </c>
      <c r="E93" s="49">
        <v>43491</v>
      </c>
      <c r="F93" s="15" t="s">
        <v>11</v>
      </c>
      <c r="G93" s="16">
        <v>8</v>
      </c>
      <c r="H93" s="39" t="s">
        <v>32</v>
      </c>
      <c r="I93" s="23">
        <v>44.86</v>
      </c>
      <c r="J93" s="16">
        <v>10</v>
      </c>
      <c r="K93" s="27">
        <v>448.6</v>
      </c>
      <c r="L93" s="27">
        <v>22.43</v>
      </c>
      <c r="M93" s="27">
        <v>471.03</v>
      </c>
    </row>
    <row r="94" spans="1:13" ht="16.5" thickBot="1">
      <c r="A94" s="11" t="s">
        <v>8</v>
      </c>
      <c r="B94" s="11" t="s">
        <v>25</v>
      </c>
      <c r="C94" s="11" t="s">
        <v>27</v>
      </c>
      <c r="D94" s="11" t="s">
        <v>18</v>
      </c>
      <c r="E94" s="48">
        <v>43475</v>
      </c>
      <c r="F94" s="11" t="s">
        <v>11</v>
      </c>
      <c r="G94" s="12">
        <v>5</v>
      </c>
      <c r="H94" s="38" t="s">
        <v>33</v>
      </c>
      <c r="I94" s="22">
        <v>21.98</v>
      </c>
      <c r="J94" s="12">
        <v>7</v>
      </c>
      <c r="K94" s="26">
        <v>153.86000000000001</v>
      </c>
      <c r="L94" s="26">
        <v>7.6929999999999996</v>
      </c>
      <c r="M94" s="26">
        <v>161.553</v>
      </c>
    </row>
    <row r="95" spans="1:13" ht="16.5" thickBot="1">
      <c r="A95" s="15" t="s">
        <v>19</v>
      </c>
      <c r="B95" s="15" t="s">
        <v>25</v>
      </c>
      <c r="C95" s="15" t="s">
        <v>28</v>
      </c>
      <c r="D95" s="15" t="s">
        <v>10</v>
      </c>
      <c r="E95" s="49">
        <v>43536</v>
      </c>
      <c r="F95" s="15" t="s">
        <v>31</v>
      </c>
      <c r="G95" s="16">
        <v>9</v>
      </c>
      <c r="H95" s="39" t="s">
        <v>32</v>
      </c>
      <c r="I95" s="23">
        <v>64.36</v>
      </c>
      <c r="J95" s="16">
        <v>9</v>
      </c>
      <c r="K95" s="27">
        <v>579.24</v>
      </c>
      <c r="L95" s="27">
        <v>28.962</v>
      </c>
      <c r="M95" s="27">
        <v>608.202</v>
      </c>
    </row>
    <row r="96" spans="1:13" ht="16.5" thickBot="1">
      <c r="A96" s="11" t="s">
        <v>12</v>
      </c>
      <c r="B96" s="11" t="s">
        <v>26</v>
      </c>
      <c r="C96" s="11" t="s">
        <v>28</v>
      </c>
      <c r="D96" s="11" t="s">
        <v>10</v>
      </c>
      <c r="E96" s="48">
        <v>43502</v>
      </c>
      <c r="F96" s="11" t="s">
        <v>31</v>
      </c>
      <c r="G96" s="12">
        <v>7</v>
      </c>
      <c r="H96" s="38" t="s">
        <v>32</v>
      </c>
      <c r="I96" s="22">
        <v>89.75</v>
      </c>
      <c r="J96" s="12">
        <v>1</v>
      </c>
      <c r="K96" s="26">
        <v>89.75</v>
      </c>
      <c r="L96" s="26">
        <v>4.4874999999999998</v>
      </c>
      <c r="M96" s="26">
        <v>94.237499999999997</v>
      </c>
    </row>
    <row r="97" spans="1:13" ht="16.5" thickBot="1">
      <c r="A97" s="15" t="s">
        <v>8</v>
      </c>
      <c r="B97" s="15" t="s">
        <v>26</v>
      </c>
      <c r="C97" s="15" t="s">
        <v>28</v>
      </c>
      <c r="D97" s="15" t="s">
        <v>13</v>
      </c>
      <c r="E97" s="49">
        <v>43532</v>
      </c>
      <c r="F97" s="15" t="s">
        <v>11</v>
      </c>
      <c r="G97" s="16">
        <v>7</v>
      </c>
      <c r="H97" s="39" t="s">
        <v>32</v>
      </c>
      <c r="I97" s="23">
        <v>97.16</v>
      </c>
      <c r="J97" s="16">
        <v>1</v>
      </c>
      <c r="K97" s="27">
        <v>97.16</v>
      </c>
      <c r="L97" s="27">
        <v>4.8579999999999997</v>
      </c>
      <c r="M97" s="27">
        <v>102.018</v>
      </c>
    </row>
    <row r="98" spans="1:13" ht="16.5" thickBot="1">
      <c r="A98" s="11" t="s">
        <v>19</v>
      </c>
      <c r="B98" s="11" t="s">
        <v>26</v>
      </c>
      <c r="C98" s="11" t="s">
        <v>28</v>
      </c>
      <c r="D98" s="11" t="s">
        <v>10</v>
      </c>
      <c r="E98" s="48">
        <v>43553</v>
      </c>
      <c r="F98" s="11" t="s">
        <v>11</v>
      </c>
      <c r="G98" s="12">
        <v>5</v>
      </c>
      <c r="H98" s="38" t="s">
        <v>33</v>
      </c>
      <c r="I98" s="22">
        <v>87.87</v>
      </c>
      <c r="J98" s="12">
        <v>10</v>
      </c>
      <c r="K98" s="26">
        <v>878.7</v>
      </c>
      <c r="L98" s="26">
        <v>43.935000000000002</v>
      </c>
      <c r="M98" s="26">
        <v>922.63499999999999</v>
      </c>
    </row>
    <row r="99" spans="1:13" ht="16.5" thickBot="1">
      <c r="A99" s="15" t="s">
        <v>12</v>
      </c>
      <c r="B99" s="15" t="s">
        <v>26</v>
      </c>
      <c r="C99" s="15" t="s">
        <v>27</v>
      </c>
      <c r="D99" s="15" t="s">
        <v>13</v>
      </c>
      <c r="E99" s="49">
        <v>43505</v>
      </c>
      <c r="F99" s="15" t="s">
        <v>14</v>
      </c>
      <c r="G99" s="16">
        <v>4</v>
      </c>
      <c r="H99" s="39" t="s">
        <v>34</v>
      </c>
      <c r="I99" s="23">
        <v>12.45</v>
      </c>
      <c r="J99" s="16">
        <v>6</v>
      </c>
      <c r="K99" s="27">
        <v>74.7</v>
      </c>
      <c r="L99" s="27">
        <v>3.7349999999999999</v>
      </c>
      <c r="M99" s="27">
        <v>78.435000000000002</v>
      </c>
    </row>
    <row r="100" spans="1:13" ht="16.5" thickBot="1">
      <c r="A100" s="11" t="s">
        <v>8</v>
      </c>
      <c r="B100" s="11" t="s">
        <v>26</v>
      </c>
      <c r="C100" s="11" t="s">
        <v>28</v>
      </c>
      <c r="D100" s="11" t="s">
        <v>20</v>
      </c>
      <c r="E100" s="48">
        <v>43547</v>
      </c>
      <c r="F100" s="11" t="s">
        <v>11</v>
      </c>
      <c r="G100" s="12">
        <v>9</v>
      </c>
      <c r="H100" s="38" t="s">
        <v>32</v>
      </c>
      <c r="I100" s="22">
        <v>52.75</v>
      </c>
      <c r="J100" s="12">
        <v>3</v>
      </c>
      <c r="K100" s="26">
        <v>158.25</v>
      </c>
      <c r="L100" s="26">
        <v>7.9124999999999996</v>
      </c>
      <c r="M100" s="26">
        <v>166.16249999999999</v>
      </c>
    </row>
    <row r="101" spans="1:13" ht="16.5" thickBot="1">
      <c r="A101" s="15" t="s">
        <v>19</v>
      </c>
      <c r="B101" s="15" t="s">
        <v>26</v>
      </c>
      <c r="C101" s="15" t="s">
        <v>28</v>
      </c>
      <c r="D101" s="15" t="s">
        <v>16</v>
      </c>
      <c r="E101" s="49">
        <v>43529</v>
      </c>
      <c r="F101" s="15" t="s">
        <v>14</v>
      </c>
      <c r="G101" s="16">
        <v>7</v>
      </c>
      <c r="H101" s="39" t="s">
        <v>32</v>
      </c>
      <c r="I101" s="23">
        <v>82.7</v>
      </c>
      <c r="J101" s="16">
        <v>6</v>
      </c>
      <c r="K101" s="27">
        <v>496.2</v>
      </c>
      <c r="L101" s="27">
        <v>24.81</v>
      </c>
      <c r="M101" s="27">
        <v>521.01</v>
      </c>
    </row>
    <row r="102" spans="1:13" ht="16.5" thickBot="1">
      <c r="A102" s="11" t="s">
        <v>12</v>
      </c>
      <c r="B102" s="11" t="s">
        <v>25</v>
      </c>
      <c r="C102" s="11" t="s">
        <v>28</v>
      </c>
      <c r="D102" s="11" t="s">
        <v>21</v>
      </c>
      <c r="E102" s="48">
        <v>43550</v>
      </c>
      <c r="F102" s="11" t="s">
        <v>14</v>
      </c>
      <c r="G102" s="12">
        <v>4</v>
      </c>
      <c r="H102" s="38" t="s">
        <v>34</v>
      </c>
      <c r="I102" s="22">
        <v>48.71</v>
      </c>
      <c r="J102" s="12">
        <v>1</v>
      </c>
      <c r="K102" s="26">
        <v>48.71</v>
      </c>
      <c r="L102" s="26">
        <v>2.4355000000000002</v>
      </c>
      <c r="M102" s="26">
        <v>51.145499999999998</v>
      </c>
    </row>
    <row r="103" spans="1:13" ht="16.5" thickBot="1">
      <c r="A103" s="15" t="s">
        <v>12</v>
      </c>
      <c r="B103" s="15" t="s">
        <v>26</v>
      </c>
      <c r="C103" s="15" t="s">
        <v>28</v>
      </c>
      <c r="D103" s="15" t="s">
        <v>21</v>
      </c>
      <c r="E103" s="49">
        <v>43525</v>
      </c>
      <c r="F103" s="15" t="s">
        <v>14</v>
      </c>
      <c r="G103" s="16">
        <v>7</v>
      </c>
      <c r="H103" s="39" t="s">
        <v>32</v>
      </c>
      <c r="I103" s="23">
        <v>78.55</v>
      </c>
      <c r="J103" s="16">
        <v>9</v>
      </c>
      <c r="K103" s="27">
        <v>706.95</v>
      </c>
      <c r="L103" s="27">
        <v>35.347499999999997</v>
      </c>
      <c r="M103" s="27">
        <v>742.29750000000001</v>
      </c>
    </row>
    <row r="104" spans="1:13" ht="16.5" thickBot="1">
      <c r="A104" s="11" t="s">
        <v>12</v>
      </c>
      <c r="B104" s="11" t="s">
        <v>26</v>
      </c>
      <c r="C104" s="11" t="s">
        <v>27</v>
      </c>
      <c r="D104" s="11" t="s">
        <v>13</v>
      </c>
      <c r="E104" s="48">
        <v>43497</v>
      </c>
      <c r="F104" s="11" t="s">
        <v>14</v>
      </c>
      <c r="G104" s="12">
        <v>5</v>
      </c>
      <c r="H104" s="38" t="s">
        <v>33</v>
      </c>
      <c r="I104" s="22">
        <v>23.07</v>
      </c>
      <c r="J104" s="12">
        <v>9</v>
      </c>
      <c r="K104" s="26">
        <v>207.63</v>
      </c>
      <c r="L104" s="26">
        <v>10.381500000000001</v>
      </c>
      <c r="M104" s="26">
        <v>218.01150000000001</v>
      </c>
    </row>
    <row r="105" spans="1:13" ht="16.5" thickBot="1">
      <c r="A105" s="15" t="s">
        <v>8</v>
      </c>
      <c r="B105" s="15" t="s">
        <v>26</v>
      </c>
      <c r="C105" s="15" t="s">
        <v>28</v>
      </c>
      <c r="D105" s="15" t="s">
        <v>20</v>
      </c>
      <c r="E105" s="49">
        <v>43552</v>
      </c>
      <c r="F105" s="15" t="s">
        <v>14</v>
      </c>
      <c r="G105" s="16">
        <v>10</v>
      </c>
      <c r="H105" s="39" t="s">
        <v>32</v>
      </c>
      <c r="I105" s="23">
        <v>58.26</v>
      </c>
      <c r="J105" s="16">
        <v>6</v>
      </c>
      <c r="K105" s="27">
        <v>349.56</v>
      </c>
      <c r="L105" s="27">
        <v>17.478000000000002</v>
      </c>
      <c r="M105" s="27">
        <v>367.03800000000001</v>
      </c>
    </row>
    <row r="106" spans="1:13" ht="16.5" thickBot="1">
      <c r="A106" s="11" t="s">
        <v>19</v>
      </c>
      <c r="B106" s="11" t="s">
        <v>26</v>
      </c>
      <c r="C106" s="11" t="s">
        <v>28</v>
      </c>
      <c r="D106" s="11" t="s">
        <v>10</v>
      </c>
      <c r="E106" s="48">
        <v>43543</v>
      </c>
      <c r="F106" s="11" t="s">
        <v>14</v>
      </c>
      <c r="G106" s="12">
        <v>8</v>
      </c>
      <c r="H106" s="38" t="s">
        <v>32</v>
      </c>
      <c r="I106" s="22">
        <v>30.35</v>
      </c>
      <c r="J106" s="12">
        <v>7</v>
      </c>
      <c r="K106" s="26">
        <v>212.45</v>
      </c>
      <c r="L106" s="26">
        <v>10.6225</v>
      </c>
      <c r="M106" s="26">
        <v>223.07249999999999</v>
      </c>
    </row>
    <row r="107" spans="1:13" ht="16.5" thickBot="1">
      <c r="A107" s="15" t="s">
        <v>8</v>
      </c>
      <c r="B107" s="15" t="s">
        <v>25</v>
      </c>
      <c r="C107" s="15" t="s">
        <v>28</v>
      </c>
      <c r="D107" s="15" t="s">
        <v>13</v>
      </c>
      <c r="E107" s="49">
        <v>43477</v>
      </c>
      <c r="F107" s="15" t="s">
        <v>11</v>
      </c>
      <c r="G107" s="16">
        <v>7</v>
      </c>
      <c r="H107" s="39" t="s">
        <v>32</v>
      </c>
      <c r="I107" s="23">
        <v>88.67</v>
      </c>
      <c r="J107" s="16">
        <v>10</v>
      </c>
      <c r="K107" s="27">
        <v>886.7</v>
      </c>
      <c r="L107" s="27">
        <v>44.335000000000001</v>
      </c>
      <c r="M107" s="27">
        <v>931.03499999999997</v>
      </c>
    </row>
    <row r="108" spans="1:13" ht="16.5" thickBot="1">
      <c r="A108" s="11" t="s">
        <v>12</v>
      </c>
      <c r="B108" s="11" t="s">
        <v>26</v>
      </c>
      <c r="C108" s="11" t="s">
        <v>28</v>
      </c>
      <c r="D108" s="11" t="s">
        <v>21</v>
      </c>
      <c r="E108" s="48">
        <v>43470</v>
      </c>
      <c r="F108" s="11" t="s">
        <v>31</v>
      </c>
      <c r="G108" s="12">
        <v>8</v>
      </c>
      <c r="H108" s="38" t="s">
        <v>32</v>
      </c>
      <c r="I108" s="22">
        <v>27.38</v>
      </c>
      <c r="J108" s="12">
        <v>6</v>
      </c>
      <c r="K108" s="26">
        <v>164.28</v>
      </c>
      <c r="L108" s="26">
        <v>8.2140000000000004</v>
      </c>
      <c r="M108" s="26">
        <v>172.494</v>
      </c>
    </row>
    <row r="109" spans="1:13" ht="16.5" thickBot="1">
      <c r="A109" s="15" t="s">
        <v>8</v>
      </c>
      <c r="B109" s="15" t="s">
        <v>26</v>
      </c>
      <c r="C109" s="15" t="s">
        <v>28</v>
      </c>
      <c r="D109" s="15" t="s">
        <v>18</v>
      </c>
      <c r="E109" s="49">
        <v>43546</v>
      </c>
      <c r="F109" s="15" t="s">
        <v>14</v>
      </c>
      <c r="G109" s="16">
        <v>7</v>
      </c>
      <c r="H109" s="39" t="s">
        <v>32</v>
      </c>
      <c r="I109" s="23">
        <v>62.13</v>
      </c>
      <c r="J109" s="16">
        <v>6</v>
      </c>
      <c r="K109" s="27">
        <v>372.78</v>
      </c>
      <c r="L109" s="27">
        <v>18.638999999999999</v>
      </c>
      <c r="M109" s="27">
        <v>391.41899999999998</v>
      </c>
    </row>
    <row r="110" spans="1:13" ht="16.5" thickBot="1">
      <c r="A110" s="11" t="s">
        <v>12</v>
      </c>
      <c r="B110" s="11" t="s">
        <v>26</v>
      </c>
      <c r="C110" s="11" t="s">
        <v>27</v>
      </c>
      <c r="D110" s="11" t="s">
        <v>20</v>
      </c>
      <c r="E110" s="48">
        <v>43548</v>
      </c>
      <c r="F110" s="11" t="s">
        <v>14</v>
      </c>
      <c r="G110" s="12">
        <v>4</v>
      </c>
      <c r="H110" s="38" t="s">
        <v>34</v>
      </c>
      <c r="I110" s="22">
        <v>33.979999999999997</v>
      </c>
      <c r="J110" s="12">
        <v>9</v>
      </c>
      <c r="K110" s="26">
        <v>305.82</v>
      </c>
      <c r="L110" s="26">
        <v>15.291</v>
      </c>
      <c r="M110" s="26">
        <v>321.11099999999999</v>
      </c>
    </row>
    <row r="111" spans="1:13" ht="16.5" thickBot="1">
      <c r="A111" s="15" t="s">
        <v>12</v>
      </c>
      <c r="B111" s="15" t="s">
        <v>25</v>
      </c>
      <c r="C111" s="15" t="s">
        <v>28</v>
      </c>
      <c r="D111" s="15" t="s">
        <v>13</v>
      </c>
      <c r="E111" s="49">
        <v>43527</v>
      </c>
      <c r="F111" s="15" t="s">
        <v>14</v>
      </c>
      <c r="G111" s="16">
        <v>9</v>
      </c>
      <c r="H111" s="39" t="s">
        <v>32</v>
      </c>
      <c r="I111" s="23">
        <v>81.97</v>
      </c>
      <c r="J111" s="16">
        <v>10</v>
      </c>
      <c r="K111" s="27">
        <v>819.7</v>
      </c>
      <c r="L111" s="27">
        <v>40.984999999999999</v>
      </c>
      <c r="M111" s="27">
        <v>860.68499999999995</v>
      </c>
    </row>
    <row r="112" spans="1:13" ht="16.5" thickBot="1">
      <c r="A112" s="11" t="s">
        <v>19</v>
      </c>
      <c r="B112" s="11" t="s">
        <v>25</v>
      </c>
      <c r="C112" s="11" t="s">
        <v>27</v>
      </c>
      <c r="D112" s="11" t="s">
        <v>18</v>
      </c>
      <c r="E112" s="48">
        <v>43501</v>
      </c>
      <c r="F112" s="11" t="s">
        <v>11</v>
      </c>
      <c r="G112" s="12">
        <v>5</v>
      </c>
      <c r="H112" s="38" t="s">
        <v>33</v>
      </c>
      <c r="I112" s="22">
        <v>16.489999999999998</v>
      </c>
      <c r="J112" s="12">
        <v>2</v>
      </c>
      <c r="K112" s="26">
        <v>32.979999999999997</v>
      </c>
      <c r="L112" s="26">
        <v>1.649</v>
      </c>
      <c r="M112" s="26">
        <v>34.628999999999998</v>
      </c>
    </row>
    <row r="113" spans="1:13" ht="16.5" thickBot="1">
      <c r="A113" s="15" t="s">
        <v>12</v>
      </c>
      <c r="B113" s="15" t="s">
        <v>25</v>
      </c>
      <c r="C113" s="15" t="s">
        <v>27</v>
      </c>
      <c r="D113" s="15" t="s">
        <v>10</v>
      </c>
      <c r="E113" s="49">
        <v>43501</v>
      </c>
      <c r="F113" s="15" t="s">
        <v>31</v>
      </c>
      <c r="G113" s="16">
        <v>8</v>
      </c>
      <c r="H113" s="39" t="s">
        <v>32</v>
      </c>
      <c r="I113" s="23">
        <v>98.21</v>
      </c>
      <c r="J113" s="16">
        <v>3</v>
      </c>
      <c r="K113" s="27">
        <v>294.63</v>
      </c>
      <c r="L113" s="27">
        <v>14.7315</v>
      </c>
      <c r="M113" s="27">
        <v>309.36149999999998</v>
      </c>
    </row>
    <row r="114" spans="1:13" ht="16.5" thickBot="1">
      <c r="A114" s="11" t="s">
        <v>19</v>
      </c>
      <c r="B114" s="11" t="s">
        <v>26</v>
      </c>
      <c r="C114" s="11" t="s">
        <v>27</v>
      </c>
      <c r="D114" s="11" t="s">
        <v>21</v>
      </c>
      <c r="E114" s="48">
        <v>43511</v>
      </c>
      <c r="F114" s="11" t="s">
        <v>14</v>
      </c>
      <c r="G114" s="12">
        <v>8</v>
      </c>
      <c r="H114" s="38" t="s">
        <v>32</v>
      </c>
      <c r="I114" s="22">
        <v>72.84</v>
      </c>
      <c r="J114" s="12">
        <v>7</v>
      </c>
      <c r="K114" s="26">
        <v>509.88</v>
      </c>
      <c r="L114" s="26">
        <v>25.494</v>
      </c>
      <c r="M114" s="26">
        <v>535.37400000000002</v>
      </c>
    </row>
    <row r="115" spans="1:13" ht="16.5" thickBot="1">
      <c r="A115" s="15" t="s">
        <v>8</v>
      </c>
      <c r="B115" s="15" t="s">
        <v>25</v>
      </c>
      <c r="C115" s="15" t="s">
        <v>28</v>
      </c>
      <c r="D115" s="15" t="s">
        <v>16</v>
      </c>
      <c r="E115" s="49">
        <v>43484</v>
      </c>
      <c r="F115" s="15" t="s">
        <v>11</v>
      </c>
      <c r="G115" s="16">
        <v>4</v>
      </c>
      <c r="H115" s="39" t="s">
        <v>34</v>
      </c>
      <c r="I115" s="23">
        <v>58.07</v>
      </c>
      <c r="J115" s="16">
        <v>9</v>
      </c>
      <c r="K115" s="27">
        <v>522.63</v>
      </c>
      <c r="L115" s="27">
        <v>26.131499999999999</v>
      </c>
      <c r="M115" s="27">
        <v>548.76149999999996</v>
      </c>
    </row>
    <row r="116" spans="1:13" ht="16.5" thickBot="1">
      <c r="A116" s="11" t="s">
        <v>12</v>
      </c>
      <c r="B116" s="11" t="s">
        <v>25</v>
      </c>
      <c r="C116" s="11" t="s">
        <v>27</v>
      </c>
      <c r="D116" s="11" t="s">
        <v>16</v>
      </c>
      <c r="E116" s="48">
        <v>43497</v>
      </c>
      <c r="F116" s="11" t="s">
        <v>31</v>
      </c>
      <c r="G116" s="12">
        <v>10</v>
      </c>
      <c r="H116" s="38" t="s">
        <v>32</v>
      </c>
      <c r="I116" s="22">
        <v>80.790000000000006</v>
      </c>
      <c r="J116" s="12">
        <v>9</v>
      </c>
      <c r="K116" s="26">
        <v>727.11</v>
      </c>
      <c r="L116" s="26">
        <v>36.355499999999999</v>
      </c>
      <c r="M116" s="26">
        <v>763.46550000000002</v>
      </c>
    </row>
    <row r="117" spans="1:13" ht="16.5" thickBot="1">
      <c r="A117" s="15" t="s">
        <v>12</v>
      </c>
      <c r="B117" s="15" t="s">
        <v>26</v>
      </c>
      <c r="C117" s="15" t="s">
        <v>27</v>
      </c>
      <c r="D117" s="15" t="s">
        <v>21</v>
      </c>
      <c r="E117" s="49">
        <v>43526</v>
      </c>
      <c r="F117" s="15" t="s">
        <v>31</v>
      </c>
      <c r="G117" s="16">
        <v>7</v>
      </c>
      <c r="H117" s="39" t="s">
        <v>32</v>
      </c>
      <c r="I117" s="23">
        <v>27.02</v>
      </c>
      <c r="J117" s="16">
        <v>3</v>
      </c>
      <c r="K117" s="27">
        <v>81.06</v>
      </c>
      <c r="L117" s="27">
        <v>4.0529999999999999</v>
      </c>
      <c r="M117" s="27">
        <v>85.113</v>
      </c>
    </row>
    <row r="118" spans="1:13" ht="16.5" thickBot="1">
      <c r="A118" s="11" t="s">
        <v>19</v>
      </c>
      <c r="B118" s="11" t="s">
        <v>25</v>
      </c>
      <c r="C118" s="11" t="s">
        <v>28</v>
      </c>
      <c r="D118" s="11" t="s">
        <v>21</v>
      </c>
      <c r="E118" s="48">
        <v>43529</v>
      </c>
      <c r="F118" s="11" t="s">
        <v>11</v>
      </c>
      <c r="G118" s="12">
        <v>5</v>
      </c>
      <c r="H118" s="38" t="s">
        <v>33</v>
      </c>
      <c r="I118" s="22">
        <v>21.94</v>
      </c>
      <c r="J118" s="12">
        <v>5</v>
      </c>
      <c r="K118" s="26">
        <v>109.7</v>
      </c>
      <c r="L118" s="26">
        <v>5.4850000000000003</v>
      </c>
      <c r="M118" s="26">
        <v>115.185</v>
      </c>
    </row>
    <row r="119" spans="1:13" ht="16.5" thickBot="1">
      <c r="A119" s="15" t="s">
        <v>19</v>
      </c>
      <c r="B119" s="15" t="s">
        <v>25</v>
      </c>
      <c r="C119" s="15" t="s">
        <v>28</v>
      </c>
      <c r="D119" s="15" t="s">
        <v>21</v>
      </c>
      <c r="E119" s="49">
        <v>43481</v>
      </c>
      <c r="F119" s="15" t="s">
        <v>11</v>
      </c>
      <c r="G119" s="16">
        <v>5</v>
      </c>
      <c r="H119" s="39" t="s">
        <v>33</v>
      </c>
      <c r="I119" s="23">
        <v>51.36</v>
      </c>
      <c r="J119" s="16">
        <v>1</v>
      </c>
      <c r="K119" s="27">
        <v>51.36</v>
      </c>
      <c r="L119" s="27">
        <v>2.5680000000000001</v>
      </c>
      <c r="M119" s="27">
        <v>53.927999999999997</v>
      </c>
    </row>
    <row r="120" spans="1:13" ht="16.5" thickBot="1">
      <c r="A120" s="11" t="s">
        <v>8</v>
      </c>
      <c r="B120" s="11" t="s">
        <v>26</v>
      </c>
      <c r="C120" s="11" t="s">
        <v>27</v>
      </c>
      <c r="D120" s="11" t="s">
        <v>20</v>
      </c>
      <c r="E120" s="48">
        <v>43498</v>
      </c>
      <c r="F120" s="11" t="s">
        <v>11</v>
      </c>
      <c r="G120" s="12">
        <v>6</v>
      </c>
      <c r="H120" s="38" t="s">
        <v>33</v>
      </c>
      <c r="I120" s="22">
        <v>10.96</v>
      </c>
      <c r="J120" s="12">
        <v>10</v>
      </c>
      <c r="K120" s="26">
        <v>109.6</v>
      </c>
      <c r="L120" s="26">
        <v>5.48</v>
      </c>
      <c r="M120" s="26">
        <v>115.08</v>
      </c>
    </row>
    <row r="121" spans="1:13" ht="16.5" thickBot="1">
      <c r="A121" s="15" t="s">
        <v>19</v>
      </c>
      <c r="B121" s="15" t="s">
        <v>26</v>
      </c>
      <c r="C121" s="15" t="s">
        <v>28</v>
      </c>
      <c r="D121" s="15" t="s">
        <v>16</v>
      </c>
      <c r="E121" s="49">
        <v>43485</v>
      </c>
      <c r="F121" s="15" t="s">
        <v>11</v>
      </c>
      <c r="G121" s="16">
        <v>4</v>
      </c>
      <c r="H121" s="39" t="s">
        <v>34</v>
      </c>
      <c r="I121" s="23">
        <v>53.44</v>
      </c>
      <c r="J121" s="16">
        <v>2</v>
      </c>
      <c r="K121" s="27">
        <v>106.88</v>
      </c>
      <c r="L121" s="27">
        <v>5.3440000000000003</v>
      </c>
      <c r="M121" s="27">
        <v>112.224</v>
      </c>
    </row>
    <row r="122" spans="1:13" ht="16.5" thickBot="1">
      <c r="A122" s="11" t="s">
        <v>8</v>
      </c>
      <c r="B122" s="11" t="s">
        <v>26</v>
      </c>
      <c r="C122" s="11" t="s">
        <v>27</v>
      </c>
      <c r="D122" s="11" t="s">
        <v>13</v>
      </c>
      <c r="E122" s="48">
        <v>43510</v>
      </c>
      <c r="F122" s="11" t="s">
        <v>31</v>
      </c>
      <c r="G122" s="12">
        <v>5</v>
      </c>
      <c r="H122" s="38" t="s">
        <v>33</v>
      </c>
      <c r="I122" s="22">
        <v>99.56</v>
      </c>
      <c r="J122" s="12">
        <v>8</v>
      </c>
      <c r="K122" s="26">
        <v>796.48</v>
      </c>
      <c r="L122" s="26">
        <v>39.823999999999998</v>
      </c>
      <c r="M122" s="26">
        <v>836.30399999999997</v>
      </c>
    </row>
    <row r="123" spans="1:13" ht="16.5" thickBot="1">
      <c r="A123" s="15" t="s">
        <v>12</v>
      </c>
      <c r="B123" s="15" t="s">
        <v>25</v>
      </c>
      <c r="C123" s="15" t="s">
        <v>28</v>
      </c>
      <c r="D123" s="15" t="s">
        <v>18</v>
      </c>
      <c r="E123" s="49">
        <v>43477</v>
      </c>
      <c r="F123" s="15" t="s">
        <v>31</v>
      </c>
      <c r="G123" s="16">
        <v>7</v>
      </c>
      <c r="H123" s="39" t="s">
        <v>32</v>
      </c>
      <c r="I123" s="23">
        <v>57.12</v>
      </c>
      <c r="J123" s="16">
        <v>7</v>
      </c>
      <c r="K123" s="27">
        <v>399.84</v>
      </c>
      <c r="L123" s="27">
        <v>19.992000000000001</v>
      </c>
      <c r="M123" s="27">
        <v>419.83199999999999</v>
      </c>
    </row>
    <row r="124" spans="1:13" ht="16.5" thickBot="1">
      <c r="A124" s="11" t="s">
        <v>19</v>
      </c>
      <c r="B124" s="11" t="s">
        <v>25</v>
      </c>
      <c r="C124" s="11" t="s">
        <v>28</v>
      </c>
      <c r="D124" s="11" t="s">
        <v>18</v>
      </c>
      <c r="E124" s="48">
        <v>43533</v>
      </c>
      <c r="F124" s="11" t="s">
        <v>31</v>
      </c>
      <c r="G124" s="12">
        <v>4</v>
      </c>
      <c r="H124" s="38" t="s">
        <v>34</v>
      </c>
      <c r="I124" s="22">
        <v>99.96</v>
      </c>
      <c r="J124" s="12">
        <v>9</v>
      </c>
      <c r="K124" s="26">
        <v>899.64</v>
      </c>
      <c r="L124" s="26">
        <v>44.981999999999999</v>
      </c>
      <c r="M124" s="26">
        <v>944.62199999999996</v>
      </c>
    </row>
    <row r="125" spans="1:13" ht="16.5" thickBot="1">
      <c r="A125" s="15" t="s">
        <v>12</v>
      </c>
      <c r="B125" s="15" t="s">
        <v>25</v>
      </c>
      <c r="C125" s="15" t="s">
        <v>28</v>
      </c>
      <c r="D125" s="15" t="s">
        <v>16</v>
      </c>
      <c r="E125" s="49">
        <v>43537</v>
      </c>
      <c r="F125" s="15" t="s">
        <v>31</v>
      </c>
      <c r="G125" s="16">
        <v>5</v>
      </c>
      <c r="H125" s="39" t="s">
        <v>33</v>
      </c>
      <c r="I125" s="23">
        <v>63.91</v>
      </c>
      <c r="J125" s="16">
        <v>8</v>
      </c>
      <c r="K125" s="27">
        <v>511.28</v>
      </c>
      <c r="L125" s="27">
        <v>25.564</v>
      </c>
      <c r="M125" s="27">
        <v>536.84400000000005</v>
      </c>
    </row>
    <row r="126" spans="1:13" ht="16.5" thickBot="1">
      <c r="A126" s="11" t="s">
        <v>19</v>
      </c>
      <c r="B126" s="11" t="s">
        <v>25</v>
      </c>
      <c r="C126" s="11" t="s">
        <v>27</v>
      </c>
      <c r="D126" s="11" t="s">
        <v>21</v>
      </c>
      <c r="E126" s="48">
        <v>43533</v>
      </c>
      <c r="F126" s="11" t="s">
        <v>11</v>
      </c>
      <c r="G126" s="12">
        <v>7</v>
      </c>
      <c r="H126" s="38" t="s">
        <v>32</v>
      </c>
      <c r="I126" s="22">
        <v>56.47</v>
      </c>
      <c r="J126" s="12">
        <v>8</v>
      </c>
      <c r="K126" s="26">
        <v>451.76</v>
      </c>
      <c r="L126" s="26">
        <v>22.588000000000001</v>
      </c>
      <c r="M126" s="26">
        <v>474.34800000000001</v>
      </c>
    </row>
    <row r="127" spans="1:13" ht="16.5" thickBot="1">
      <c r="A127" s="15" t="s">
        <v>8</v>
      </c>
      <c r="B127" s="15" t="s">
        <v>26</v>
      </c>
      <c r="C127" s="15" t="s">
        <v>27</v>
      </c>
      <c r="D127" s="15" t="s">
        <v>16</v>
      </c>
      <c r="E127" s="49">
        <v>43534</v>
      </c>
      <c r="F127" s="15" t="s">
        <v>31</v>
      </c>
      <c r="G127" s="16">
        <v>5</v>
      </c>
      <c r="H127" s="39" t="s">
        <v>33</v>
      </c>
      <c r="I127" s="23">
        <v>93.69</v>
      </c>
      <c r="J127" s="16">
        <v>7</v>
      </c>
      <c r="K127" s="27">
        <v>655.83</v>
      </c>
      <c r="L127" s="27">
        <v>32.791499999999999</v>
      </c>
      <c r="M127" s="27">
        <v>688.62149999999997</v>
      </c>
    </row>
    <row r="128" spans="1:13" ht="16.5" thickBot="1">
      <c r="A128" s="11" t="s">
        <v>8</v>
      </c>
      <c r="B128" s="11" t="s">
        <v>26</v>
      </c>
      <c r="C128" s="11" t="s">
        <v>27</v>
      </c>
      <c r="D128" s="11" t="s">
        <v>18</v>
      </c>
      <c r="E128" s="48">
        <v>43492</v>
      </c>
      <c r="F128" s="11" t="s">
        <v>14</v>
      </c>
      <c r="G128" s="12">
        <v>9</v>
      </c>
      <c r="H128" s="38" t="s">
        <v>32</v>
      </c>
      <c r="I128" s="22">
        <v>32.25</v>
      </c>
      <c r="J128" s="12">
        <v>5</v>
      </c>
      <c r="K128" s="26">
        <v>161.25</v>
      </c>
      <c r="L128" s="26">
        <v>8.0625</v>
      </c>
      <c r="M128" s="26">
        <v>169.3125</v>
      </c>
    </row>
    <row r="129" spans="1:13" ht="16.5" thickBot="1">
      <c r="A129" s="15" t="s">
        <v>12</v>
      </c>
      <c r="B129" s="15" t="s">
        <v>26</v>
      </c>
      <c r="C129" s="15" t="s">
        <v>27</v>
      </c>
      <c r="D129" s="15" t="s">
        <v>21</v>
      </c>
      <c r="E129" s="49">
        <v>43473</v>
      </c>
      <c r="F129" s="15" t="s">
        <v>31</v>
      </c>
      <c r="G129" s="16">
        <v>6</v>
      </c>
      <c r="H129" s="39" t="s">
        <v>33</v>
      </c>
      <c r="I129" s="23">
        <v>31.73</v>
      </c>
      <c r="J129" s="16">
        <v>9</v>
      </c>
      <c r="K129" s="27">
        <v>285.57</v>
      </c>
      <c r="L129" s="27">
        <v>14.278499999999999</v>
      </c>
      <c r="M129" s="27">
        <v>299.8485</v>
      </c>
    </row>
    <row r="130" spans="1:13" ht="16.5" thickBot="1">
      <c r="A130" s="11" t="s">
        <v>12</v>
      </c>
      <c r="B130" s="11" t="s">
        <v>25</v>
      </c>
      <c r="C130" s="11" t="s">
        <v>27</v>
      </c>
      <c r="D130" s="11" t="s">
        <v>20</v>
      </c>
      <c r="E130" s="48">
        <v>43473</v>
      </c>
      <c r="F130" s="11" t="s">
        <v>11</v>
      </c>
      <c r="G130" s="12">
        <v>9</v>
      </c>
      <c r="H130" s="38" t="s">
        <v>32</v>
      </c>
      <c r="I130" s="22">
        <v>68.540000000000006</v>
      </c>
      <c r="J130" s="12">
        <v>8</v>
      </c>
      <c r="K130" s="26">
        <v>548.32000000000005</v>
      </c>
      <c r="L130" s="26">
        <v>27.416</v>
      </c>
      <c r="M130" s="26">
        <v>575.73599999999999</v>
      </c>
    </row>
    <row r="131" spans="1:13" ht="16.5" thickBot="1">
      <c r="A131" s="15" t="s">
        <v>19</v>
      </c>
      <c r="B131" s="15" t="s">
        <v>26</v>
      </c>
      <c r="C131" s="15" t="s">
        <v>27</v>
      </c>
      <c r="D131" s="15" t="s">
        <v>18</v>
      </c>
      <c r="E131" s="49">
        <v>43504</v>
      </c>
      <c r="F131" s="15" t="s">
        <v>11</v>
      </c>
      <c r="G131" s="16">
        <v>7</v>
      </c>
      <c r="H131" s="39" t="s">
        <v>32</v>
      </c>
      <c r="I131" s="23">
        <v>90.28</v>
      </c>
      <c r="J131" s="16">
        <v>9</v>
      </c>
      <c r="K131" s="27">
        <v>812.52</v>
      </c>
      <c r="L131" s="27">
        <v>40.625999999999998</v>
      </c>
      <c r="M131" s="27">
        <v>853.14599999999996</v>
      </c>
    </row>
    <row r="132" spans="1:13" ht="16.5" thickBot="1">
      <c r="A132" s="11" t="s">
        <v>19</v>
      </c>
      <c r="B132" s="11" t="s">
        <v>26</v>
      </c>
      <c r="C132" s="11" t="s">
        <v>27</v>
      </c>
      <c r="D132" s="11" t="s">
        <v>21</v>
      </c>
      <c r="E132" s="48">
        <v>43490</v>
      </c>
      <c r="F132" s="11" t="s">
        <v>14</v>
      </c>
      <c r="G132" s="12">
        <v>8</v>
      </c>
      <c r="H132" s="38" t="s">
        <v>32</v>
      </c>
      <c r="I132" s="22">
        <v>39.619999999999997</v>
      </c>
      <c r="J132" s="12">
        <v>7</v>
      </c>
      <c r="K132" s="26">
        <v>277.33999999999997</v>
      </c>
      <c r="L132" s="26">
        <v>13.867000000000001</v>
      </c>
      <c r="M132" s="26">
        <v>291.20699999999999</v>
      </c>
    </row>
    <row r="133" spans="1:13" ht="16.5" thickBot="1">
      <c r="A133" s="15" t="s">
        <v>8</v>
      </c>
      <c r="B133" s="15" t="s">
        <v>25</v>
      </c>
      <c r="C133" s="15" t="s">
        <v>27</v>
      </c>
      <c r="D133" s="15" t="s">
        <v>18</v>
      </c>
      <c r="E133" s="49">
        <v>43530</v>
      </c>
      <c r="F133" s="15" t="s">
        <v>14</v>
      </c>
      <c r="G133" s="16">
        <v>8</v>
      </c>
      <c r="H133" s="39" t="s">
        <v>32</v>
      </c>
      <c r="I133" s="23">
        <v>92.13</v>
      </c>
      <c r="J133" s="16">
        <v>6</v>
      </c>
      <c r="K133" s="27">
        <v>552.78</v>
      </c>
      <c r="L133" s="27">
        <v>27.638999999999999</v>
      </c>
      <c r="M133" s="27">
        <v>580.41899999999998</v>
      </c>
    </row>
    <row r="134" spans="1:13" ht="16.5" thickBot="1">
      <c r="A134" s="11" t="s">
        <v>19</v>
      </c>
      <c r="B134" s="11" t="s">
        <v>26</v>
      </c>
      <c r="C134" s="11" t="s">
        <v>27</v>
      </c>
      <c r="D134" s="11" t="s">
        <v>18</v>
      </c>
      <c r="E134" s="48">
        <v>43506</v>
      </c>
      <c r="F134" s="11" t="s">
        <v>14</v>
      </c>
      <c r="G134" s="12">
        <v>7</v>
      </c>
      <c r="H134" s="38" t="s">
        <v>32</v>
      </c>
      <c r="I134" s="22">
        <v>34.840000000000003</v>
      </c>
      <c r="J134" s="12">
        <v>4</v>
      </c>
      <c r="K134" s="26">
        <v>139.36000000000001</v>
      </c>
      <c r="L134" s="26">
        <v>6.968</v>
      </c>
      <c r="M134" s="26">
        <v>146.328</v>
      </c>
    </row>
    <row r="135" spans="1:13" ht="16.5" thickBot="1">
      <c r="A135" s="15" t="s">
        <v>19</v>
      </c>
      <c r="B135" s="15" t="s">
        <v>25</v>
      </c>
      <c r="C135" s="15" t="s">
        <v>28</v>
      </c>
      <c r="D135" s="15" t="s">
        <v>13</v>
      </c>
      <c r="E135" s="49">
        <v>43513</v>
      </c>
      <c r="F135" s="15" t="s">
        <v>31</v>
      </c>
      <c r="G135" s="16">
        <v>9</v>
      </c>
      <c r="H135" s="39" t="s">
        <v>32</v>
      </c>
      <c r="I135" s="23">
        <v>87.45</v>
      </c>
      <c r="J135" s="16">
        <v>6</v>
      </c>
      <c r="K135" s="27">
        <v>524.70000000000005</v>
      </c>
      <c r="L135" s="27">
        <v>26.234999999999999</v>
      </c>
      <c r="M135" s="27">
        <v>550.93499999999995</v>
      </c>
    </row>
    <row r="136" spans="1:13" ht="16.5" thickBot="1">
      <c r="A136" s="11" t="s">
        <v>12</v>
      </c>
      <c r="B136" s="11" t="s">
        <v>26</v>
      </c>
      <c r="C136" s="11" t="s">
        <v>27</v>
      </c>
      <c r="D136" s="11" t="s">
        <v>10</v>
      </c>
      <c r="E136" s="48">
        <v>43532</v>
      </c>
      <c r="F136" s="11" t="s">
        <v>11</v>
      </c>
      <c r="G136" s="12">
        <v>5</v>
      </c>
      <c r="H136" s="38" t="s">
        <v>33</v>
      </c>
      <c r="I136" s="22">
        <v>81.3</v>
      </c>
      <c r="J136" s="12">
        <v>6</v>
      </c>
      <c r="K136" s="26">
        <v>487.8</v>
      </c>
      <c r="L136" s="26">
        <v>24.39</v>
      </c>
      <c r="M136" s="26">
        <v>512.19000000000005</v>
      </c>
    </row>
    <row r="137" spans="1:13" ht="16.5" thickBot="1">
      <c r="A137" s="15" t="s">
        <v>12</v>
      </c>
      <c r="B137" s="15" t="s">
        <v>26</v>
      </c>
      <c r="C137" s="15" t="s">
        <v>28</v>
      </c>
      <c r="D137" s="15" t="s">
        <v>21</v>
      </c>
      <c r="E137" s="49">
        <v>43514</v>
      </c>
      <c r="F137" s="15" t="s">
        <v>14</v>
      </c>
      <c r="G137" s="16">
        <v>6</v>
      </c>
      <c r="H137" s="39" t="s">
        <v>33</v>
      </c>
      <c r="I137" s="23">
        <v>90.22</v>
      </c>
      <c r="J137" s="16">
        <v>3</v>
      </c>
      <c r="K137" s="27">
        <v>270.66000000000003</v>
      </c>
      <c r="L137" s="27">
        <v>13.532999999999999</v>
      </c>
      <c r="M137" s="27">
        <v>284.19299999999998</v>
      </c>
    </row>
    <row r="138" spans="1:13" ht="16.5" thickBot="1">
      <c r="A138" s="11" t="s">
        <v>8</v>
      </c>
      <c r="B138" s="11" t="s">
        <v>26</v>
      </c>
      <c r="C138" s="11" t="s">
        <v>27</v>
      </c>
      <c r="D138" s="11" t="s">
        <v>13</v>
      </c>
      <c r="E138" s="48">
        <v>43483</v>
      </c>
      <c r="F138" s="11" t="s">
        <v>31</v>
      </c>
      <c r="G138" s="12">
        <v>9</v>
      </c>
      <c r="H138" s="38" t="s">
        <v>32</v>
      </c>
      <c r="I138" s="22">
        <v>26.31</v>
      </c>
      <c r="J138" s="12">
        <v>5</v>
      </c>
      <c r="K138" s="26">
        <v>131.55000000000001</v>
      </c>
      <c r="L138" s="26">
        <v>6.5774999999999997</v>
      </c>
      <c r="M138" s="26">
        <v>138.1275</v>
      </c>
    </row>
    <row r="139" spans="1:13" ht="16.5" thickBot="1">
      <c r="A139" s="15" t="s">
        <v>8</v>
      </c>
      <c r="B139" s="15" t="s">
        <v>25</v>
      </c>
      <c r="C139" s="15" t="s">
        <v>27</v>
      </c>
      <c r="D139" s="15" t="s">
        <v>16</v>
      </c>
      <c r="E139" s="49">
        <v>43514</v>
      </c>
      <c r="F139" s="15" t="s">
        <v>14</v>
      </c>
      <c r="G139" s="16">
        <v>10</v>
      </c>
      <c r="H139" s="39" t="s">
        <v>32</v>
      </c>
      <c r="I139" s="23">
        <v>34.42</v>
      </c>
      <c r="J139" s="16">
        <v>6</v>
      </c>
      <c r="K139" s="27">
        <v>206.52</v>
      </c>
      <c r="L139" s="27">
        <v>10.326000000000001</v>
      </c>
      <c r="M139" s="27">
        <v>216.846</v>
      </c>
    </row>
    <row r="140" spans="1:13" ht="16.5" thickBot="1">
      <c r="A140" s="11" t="s">
        <v>19</v>
      </c>
      <c r="B140" s="11" t="s">
        <v>26</v>
      </c>
      <c r="C140" s="11" t="s">
        <v>28</v>
      </c>
      <c r="D140" s="11" t="s">
        <v>18</v>
      </c>
      <c r="E140" s="48">
        <v>43512</v>
      </c>
      <c r="F140" s="11" t="s">
        <v>14</v>
      </c>
      <c r="G140" s="12">
        <v>8</v>
      </c>
      <c r="H140" s="38" t="s">
        <v>32</v>
      </c>
      <c r="I140" s="22">
        <v>51.91</v>
      </c>
      <c r="J140" s="12">
        <v>10</v>
      </c>
      <c r="K140" s="26">
        <v>519.1</v>
      </c>
      <c r="L140" s="26">
        <v>25.954999999999998</v>
      </c>
      <c r="M140" s="26">
        <v>545.05499999999995</v>
      </c>
    </row>
    <row r="141" spans="1:13" ht="16.5" thickBot="1">
      <c r="A141" s="15" t="s">
        <v>8</v>
      </c>
      <c r="B141" s="15" t="s">
        <v>26</v>
      </c>
      <c r="C141" s="15" t="s">
        <v>28</v>
      </c>
      <c r="D141" s="15" t="s">
        <v>18</v>
      </c>
      <c r="E141" s="49">
        <v>43540</v>
      </c>
      <c r="F141" s="15" t="s">
        <v>11</v>
      </c>
      <c r="G141" s="16">
        <v>9</v>
      </c>
      <c r="H141" s="39" t="s">
        <v>32</v>
      </c>
      <c r="I141" s="23">
        <v>72.5</v>
      </c>
      <c r="J141" s="16">
        <v>8</v>
      </c>
      <c r="K141" s="27">
        <v>580</v>
      </c>
      <c r="L141" s="27">
        <v>29</v>
      </c>
      <c r="M141" s="27">
        <v>609</v>
      </c>
    </row>
    <row r="142" spans="1:13" ht="16.5" thickBot="1">
      <c r="A142" s="11" t="s">
        <v>12</v>
      </c>
      <c r="B142" s="11" t="s">
        <v>25</v>
      </c>
      <c r="C142" s="11" t="s">
        <v>27</v>
      </c>
      <c r="D142" s="11" t="s">
        <v>18</v>
      </c>
      <c r="E142" s="48">
        <v>43488</v>
      </c>
      <c r="F142" s="11" t="s">
        <v>31</v>
      </c>
      <c r="G142" s="12">
        <v>5</v>
      </c>
      <c r="H142" s="38" t="s">
        <v>33</v>
      </c>
      <c r="I142" s="22">
        <v>89.8</v>
      </c>
      <c r="J142" s="12">
        <v>10</v>
      </c>
      <c r="K142" s="26">
        <v>898</v>
      </c>
      <c r="L142" s="26">
        <v>44.9</v>
      </c>
      <c r="M142" s="26">
        <v>942.9</v>
      </c>
    </row>
    <row r="143" spans="1:13" ht="16.5" thickBot="1">
      <c r="A143" s="15" t="s">
        <v>12</v>
      </c>
      <c r="B143" s="15" t="s">
        <v>25</v>
      </c>
      <c r="C143" s="15" t="s">
        <v>28</v>
      </c>
      <c r="D143" s="15" t="s">
        <v>10</v>
      </c>
      <c r="E143" s="49">
        <v>43490</v>
      </c>
      <c r="F143" s="15" t="s">
        <v>14</v>
      </c>
      <c r="G143" s="16">
        <v>8</v>
      </c>
      <c r="H143" s="39" t="s">
        <v>32</v>
      </c>
      <c r="I143" s="23">
        <v>90.5</v>
      </c>
      <c r="J143" s="16">
        <v>10</v>
      </c>
      <c r="K143" s="27">
        <v>905</v>
      </c>
      <c r="L143" s="27">
        <v>45.25</v>
      </c>
      <c r="M143" s="27">
        <v>950.25</v>
      </c>
    </row>
    <row r="144" spans="1:13" ht="16.5" thickBot="1">
      <c r="A144" s="11" t="s">
        <v>12</v>
      </c>
      <c r="B144" s="11" t="s">
        <v>25</v>
      </c>
      <c r="C144" s="11" t="s">
        <v>27</v>
      </c>
      <c r="D144" s="11" t="s">
        <v>10</v>
      </c>
      <c r="E144" s="48">
        <v>43501</v>
      </c>
      <c r="F144" s="11" t="s">
        <v>14</v>
      </c>
      <c r="G144" s="12">
        <v>9</v>
      </c>
      <c r="H144" s="38" t="s">
        <v>32</v>
      </c>
      <c r="I144" s="22">
        <v>68.599999999999994</v>
      </c>
      <c r="J144" s="12">
        <v>10</v>
      </c>
      <c r="K144" s="26">
        <v>686</v>
      </c>
      <c r="L144" s="26">
        <v>34.299999999999997</v>
      </c>
      <c r="M144" s="26">
        <v>720.3</v>
      </c>
    </row>
    <row r="145" spans="1:13" ht="16.5" thickBot="1">
      <c r="A145" s="15" t="s">
        <v>12</v>
      </c>
      <c r="B145" s="15" t="s">
        <v>25</v>
      </c>
      <c r="C145" s="15" t="s">
        <v>27</v>
      </c>
      <c r="D145" s="15" t="s">
        <v>20</v>
      </c>
      <c r="E145" s="49">
        <v>43518</v>
      </c>
      <c r="F145" s="15" t="s">
        <v>31</v>
      </c>
      <c r="G145" s="16">
        <v>8</v>
      </c>
      <c r="H145" s="39" t="s">
        <v>32</v>
      </c>
      <c r="I145" s="23">
        <v>30.41</v>
      </c>
      <c r="J145" s="16">
        <v>1</v>
      </c>
      <c r="K145" s="27">
        <v>30.41</v>
      </c>
      <c r="L145" s="27">
        <v>1.5205</v>
      </c>
      <c r="M145" s="27">
        <v>31.930499999999999</v>
      </c>
    </row>
    <row r="146" spans="1:13" ht="16.5" thickBot="1">
      <c r="A146" s="11" t="s">
        <v>8</v>
      </c>
      <c r="B146" s="11" t="s">
        <v>26</v>
      </c>
      <c r="C146" s="11" t="s">
        <v>27</v>
      </c>
      <c r="D146" s="11" t="s">
        <v>16</v>
      </c>
      <c r="E146" s="48">
        <v>43486</v>
      </c>
      <c r="F146" s="11" t="s">
        <v>11</v>
      </c>
      <c r="G146" s="12">
        <v>8</v>
      </c>
      <c r="H146" s="38" t="s">
        <v>32</v>
      </c>
      <c r="I146" s="22">
        <v>77.95</v>
      </c>
      <c r="J146" s="12">
        <v>6</v>
      </c>
      <c r="K146" s="26">
        <v>467.7</v>
      </c>
      <c r="L146" s="26">
        <v>23.385000000000002</v>
      </c>
      <c r="M146" s="26">
        <v>491.08499999999998</v>
      </c>
    </row>
    <row r="147" spans="1:13" ht="16.5" thickBot="1">
      <c r="A147" s="15" t="s">
        <v>12</v>
      </c>
      <c r="B147" s="15" t="s">
        <v>26</v>
      </c>
      <c r="C147" s="15" t="s">
        <v>27</v>
      </c>
      <c r="D147" s="15" t="s">
        <v>10</v>
      </c>
      <c r="E147" s="49">
        <v>43532</v>
      </c>
      <c r="F147" s="15" t="s">
        <v>31</v>
      </c>
      <c r="G147" s="16">
        <v>10</v>
      </c>
      <c r="H147" s="39" t="s">
        <v>32</v>
      </c>
      <c r="I147" s="23">
        <v>46.26</v>
      </c>
      <c r="J147" s="16">
        <v>6</v>
      </c>
      <c r="K147" s="27">
        <v>277.56</v>
      </c>
      <c r="L147" s="27">
        <v>13.878</v>
      </c>
      <c r="M147" s="27">
        <v>291.43799999999999</v>
      </c>
    </row>
    <row r="148" spans="1:13" ht="16.5" thickBot="1">
      <c r="A148" s="11" t="s">
        <v>8</v>
      </c>
      <c r="B148" s="11" t="s">
        <v>25</v>
      </c>
      <c r="C148" s="11" t="s">
        <v>27</v>
      </c>
      <c r="D148" s="11" t="s">
        <v>21</v>
      </c>
      <c r="E148" s="48">
        <v>43506</v>
      </c>
      <c r="F148" s="11" t="s">
        <v>11</v>
      </c>
      <c r="G148" s="12">
        <v>9</v>
      </c>
      <c r="H148" s="38" t="s">
        <v>32</v>
      </c>
      <c r="I148" s="22">
        <v>30.14</v>
      </c>
      <c r="J148" s="12">
        <v>10</v>
      </c>
      <c r="K148" s="26">
        <v>301.39999999999998</v>
      </c>
      <c r="L148" s="26">
        <v>15.07</v>
      </c>
      <c r="M148" s="26">
        <v>316.47000000000003</v>
      </c>
    </row>
    <row r="149" spans="1:13" ht="16.5" thickBot="1">
      <c r="A149" s="15" t="s">
        <v>12</v>
      </c>
      <c r="B149" s="15" t="s">
        <v>26</v>
      </c>
      <c r="C149" s="15" t="s">
        <v>28</v>
      </c>
      <c r="D149" s="15" t="s">
        <v>10</v>
      </c>
      <c r="E149" s="49">
        <v>43543</v>
      </c>
      <c r="F149" s="15" t="s">
        <v>31</v>
      </c>
      <c r="G149" s="16">
        <v>6</v>
      </c>
      <c r="H149" s="39" t="s">
        <v>33</v>
      </c>
      <c r="I149" s="23">
        <v>66.14</v>
      </c>
      <c r="J149" s="16">
        <v>4</v>
      </c>
      <c r="K149" s="27">
        <v>264.56</v>
      </c>
      <c r="L149" s="27">
        <v>13.228</v>
      </c>
      <c r="M149" s="27">
        <v>277.78800000000001</v>
      </c>
    </row>
    <row r="150" spans="1:13" ht="16.5" thickBot="1">
      <c r="A150" s="11" t="s">
        <v>19</v>
      </c>
      <c r="B150" s="11" t="s">
        <v>25</v>
      </c>
      <c r="C150" s="11" t="s">
        <v>28</v>
      </c>
      <c r="D150" s="11" t="s">
        <v>16</v>
      </c>
      <c r="E150" s="48">
        <v>43530</v>
      </c>
      <c r="F150" s="11" t="s">
        <v>31</v>
      </c>
      <c r="G150" s="12">
        <v>6</v>
      </c>
      <c r="H150" s="38" t="s">
        <v>33</v>
      </c>
      <c r="I150" s="22">
        <v>71.86</v>
      </c>
      <c r="J150" s="12">
        <v>8</v>
      </c>
      <c r="K150" s="26">
        <v>574.88</v>
      </c>
      <c r="L150" s="26">
        <v>28.744</v>
      </c>
      <c r="M150" s="26">
        <v>603.62400000000002</v>
      </c>
    </row>
    <row r="151" spans="1:13" ht="16.5" thickBot="1">
      <c r="A151" s="15" t="s">
        <v>8</v>
      </c>
      <c r="B151" s="15" t="s">
        <v>26</v>
      </c>
      <c r="C151" s="15" t="s">
        <v>28</v>
      </c>
      <c r="D151" s="15" t="s">
        <v>10</v>
      </c>
      <c r="E151" s="49">
        <v>43551</v>
      </c>
      <c r="F151" s="15" t="s">
        <v>31</v>
      </c>
      <c r="G151" s="16">
        <v>5</v>
      </c>
      <c r="H151" s="39" t="s">
        <v>33</v>
      </c>
      <c r="I151" s="23">
        <v>32.46</v>
      </c>
      <c r="J151" s="16">
        <v>8</v>
      </c>
      <c r="K151" s="27">
        <v>259.68</v>
      </c>
      <c r="L151" s="27">
        <v>12.984</v>
      </c>
      <c r="M151" s="27">
        <v>272.66399999999999</v>
      </c>
    </row>
    <row r="152" spans="1:13" ht="16.5" thickBot="1">
      <c r="A152" s="11" t="s">
        <v>19</v>
      </c>
      <c r="B152" s="11" t="s">
        <v>25</v>
      </c>
      <c r="C152" s="11" t="s">
        <v>27</v>
      </c>
      <c r="D152" s="11" t="s">
        <v>21</v>
      </c>
      <c r="E152" s="48">
        <v>43547</v>
      </c>
      <c r="F152" s="11" t="s">
        <v>31</v>
      </c>
      <c r="G152" s="12">
        <v>5</v>
      </c>
      <c r="H152" s="38" t="s">
        <v>33</v>
      </c>
      <c r="I152" s="22">
        <v>91.54</v>
      </c>
      <c r="J152" s="12">
        <v>4</v>
      </c>
      <c r="K152" s="26">
        <v>366.16</v>
      </c>
      <c r="L152" s="26">
        <v>18.308</v>
      </c>
      <c r="M152" s="26">
        <v>384.46800000000002</v>
      </c>
    </row>
    <row r="153" spans="1:13" ht="16.5" thickBot="1">
      <c r="A153" s="15" t="s">
        <v>12</v>
      </c>
      <c r="B153" s="15" t="s">
        <v>25</v>
      </c>
      <c r="C153" s="15" t="s">
        <v>28</v>
      </c>
      <c r="D153" s="15" t="s">
        <v>18</v>
      </c>
      <c r="E153" s="49">
        <v>43535</v>
      </c>
      <c r="F153" s="15" t="s">
        <v>31</v>
      </c>
      <c r="G153" s="16">
        <v>7</v>
      </c>
      <c r="H153" s="39" t="s">
        <v>32</v>
      </c>
      <c r="I153" s="23">
        <v>34.56</v>
      </c>
      <c r="J153" s="16">
        <v>7</v>
      </c>
      <c r="K153" s="27">
        <v>241.92</v>
      </c>
      <c r="L153" s="27">
        <v>12.096</v>
      </c>
      <c r="M153" s="27">
        <v>254.01599999999999</v>
      </c>
    </row>
    <row r="154" spans="1:13" ht="16.5" thickBot="1">
      <c r="A154" s="11" t="s">
        <v>8</v>
      </c>
      <c r="B154" s="11" t="s">
        <v>26</v>
      </c>
      <c r="C154" s="11" t="s">
        <v>28</v>
      </c>
      <c r="D154" s="11" t="s">
        <v>21</v>
      </c>
      <c r="E154" s="48">
        <v>43494</v>
      </c>
      <c r="F154" s="11" t="s">
        <v>31</v>
      </c>
      <c r="G154" s="12">
        <v>7</v>
      </c>
      <c r="H154" s="38" t="s">
        <v>32</v>
      </c>
      <c r="I154" s="22">
        <v>83.24</v>
      </c>
      <c r="J154" s="12">
        <v>9</v>
      </c>
      <c r="K154" s="26">
        <v>749.16</v>
      </c>
      <c r="L154" s="26">
        <v>37.457999999999998</v>
      </c>
      <c r="M154" s="26">
        <v>786.61800000000005</v>
      </c>
    </row>
    <row r="155" spans="1:13" ht="16.5" thickBot="1">
      <c r="A155" s="15" t="s">
        <v>12</v>
      </c>
      <c r="B155" s="15" t="s">
        <v>26</v>
      </c>
      <c r="C155" s="15" t="s">
        <v>27</v>
      </c>
      <c r="D155" s="15" t="s">
        <v>20</v>
      </c>
      <c r="E155" s="49">
        <v>43503</v>
      </c>
      <c r="F155" s="15" t="s">
        <v>11</v>
      </c>
      <c r="G155" s="16">
        <v>10</v>
      </c>
      <c r="H155" s="39" t="s">
        <v>32</v>
      </c>
      <c r="I155" s="23">
        <v>16.48</v>
      </c>
      <c r="J155" s="16">
        <v>6</v>
      </c>
      <c r="K155" s="27">
        <v>98.88</v>
      </c>
      <c r="L155" s="27">
        <v>4.944</v>
      </c>
      <c r="M155" s="27">
        <v>103.824</v>
      </c>
    </row>
    <row r="156" spans="1:13" ht="16.5" thickBot="1">
      <c r="A156" s="11" t="s">
        <v>12</v>
      </c>
      <c r="B156" s="11" t="s">
        <v>26</v>
      </c>
      <c r="C156" s="11" t="s">
        <v>27</v>
      </c>
      <c r="D156" s="11" t="s">
        <v>18</v>
      </c>
      <c r="E156" s="48">
        <v>43493</v>
      </c>
      <c r="F156" s="11" t="s">
        <v>14</v>
      </c>
      <c r="G156" s="12">
        <v>9</v>
      </c>
      <c r="H156" s="38" t="s">
        <v>32</v>
      </c>
      <c r="I156" s="22">
        <v>80.97</v>
      </c>
      <c r="J156" s="12">
        <v>8</v>
      </c>
      <c r="K156" s="26">
        <v>647.76</v>
      </c>
      <c r="L156" s="26">
        <v>32.387999999999998</v>
      </c>
      <c r="M156" s="26">
        <v>680.14800000000002</v>
      </c>
    </row>
    <row r="157" spans="1:13" ht="16.5" thickBot="1">
      <c r="A157" s="15" t="s">
        <v>8</v>
      </c>
      <c r="B157" s="15" t="s">
        <v>25</v>
      </c>
      <c r="C157" s="15" t="s">
        <v>28</v>
      </c>
      <c r="D157" s="15" t="s">
        <v>20</v>
      </c>
      <c r="E157" s="49">
        <v>43516</v>
      </c>
      <c r="F157" s="15" t="s">
        <v>31</v>
      </c>
      <c r="G157" s="16">
        <v>9</v>
      </c>
      <c r="H157" s="39" t="s">
        <v>32</v>
      </c>
      <c r="I157" s="23">
        <v>92.29</v>
      </c>
      <c r="J157" s="16">
        <v>5</v>
      </c>
      <c r="K157" s="27">
        <v>461.45</v>
      </c>
      <c r="L157" s="27">
        <v>23.072500000000002</v>
      </c>
      <c r="M157" s="27">
        <v>484.52249999999998</v>
      </c>
    </row>
    <row r="158" spans="1:13" ht="16.5" thickBot="1">
      <c r="A158" s="11" t="s">
        <v>19</v>
      </c>
      <c r="B158" s="11" t="s">
        <v>25</v>
      </c>
      <c r="C158" s="11" t="s">
        <v>28</v>
      </c>
      <c r="D158" s="11" t="s">
        <v>13</v>
      </c>
      <c r="E158" s="48">
        <v>43469</v>
      </c>
      <c r="F158" s="11" t="s">
        <v>14</v>
      </c>
      <c r="G158" s="12">
        <v>6</v>
      </c>
      <c r="H158" s="38" t="s">
        <v>33</v>
      </c>
      <c r="I158" s="22">
        <v>72.17</v>
      </c>
      <c r="J158" s="12">
        <v>1</v>
      </c>
      <c r="K158" s="26">
        <v>72.17</v>
      </c>
      <c r="L158" s="26">
        <v>3.6084999999999998</v>
      </c>
      <c r="M158" s="26">
        <v>75.778499999999994</v>
      </c>
    </row>
    <row r="159" spans="1:13" ht="16.5" thickBot="1">
      <c r="A159" s="15" t="s">
        <v>19</v>
      </c>
      <c r="B159" s="15" t="s">
        <v>26</v>
      </c>
      <c r="C159" s="15" t="s">
        <v>28</v>
      </c>
      <c r="D159" s="15" t="s">
        <v>16</v>
      </c>
      <c r="E159" s="49">
        <v>43531</v>
      </c>
      <c r="F159" s="15" t="s">
        <v>11</v>
      </c>
      <c r="G159" s="16">
        <v>10</v>
      </c>
      <c r="H159" s="39" t="s">
        <v>32</v>
      </c>
      <c r="I159" s="23">
        <v>50.28</v>
      </c>
      <c r="J159" s="16">
        <v>5</v>
      </c>
      <c r="K159" s="27">
        <v>251.4</v>
      </c>
      <c r="L159" s="27">
        <v>12.57</v>
      </c>
      <c r="M159" s="27">
        <v>263.97000000000003</v>
      </c>
    </row>
    <row r="160" spans="1:13" ht="16.5" thickBot="1">
      <c r="A160" s="11" t="s">
        <v>19</v>
      </c>
      <c r="B160" s="11" t="s">
        <v>25</v>
      </c>
      <c r="C160" s="11" t="s">
        <v>28</v>
      </c>
      <c r="D160" s="11" t="s">
        <v>10</v>
      </c>
      <c r="E160" s="48">
        <v>43554</v>
      </c>
      <c r="F160" s="11" t="s">
        <v>11</v>
      </c>
      <c r="G160" s="12">
        <v>6</v>
      </c>
      <c r="H160" s="38" t="s">
        <v>33</v>
      </c>
      <c r="I160" s="22">
        <v>97.22</v>
      </c>
      <c r="J160" s="12">
        <v>9</v>
      </c>
      <c r="K160" s="26">
        <v>874.98</v>
      </c>
      <c r="L160" s="26">
        <v>43.749000000000002</v>
      </c>
      <c r="M160" s="26">
        <v>918.72900000000004</v>
      </c>
    </row>
    <row r="161" spans="1:13" ht="16.5" thickBot="1">
      <c r="A161" s="15" t="s">
        <v>19</v>
      </c>
      <c r="B161" s="15" t="s">
        <v>26</v>
      </c>
      <c r="C161" s="15" t="s">
        <v>28</v>
      </c>
      <c r="D161" s="15" t="s">
        <v>18</v>
      </c>
      <c r="E161" s="49">
        <v>43551</v>
      </c>
      <c r="F161" s="15" t="s">
        <v>11</v>
      </c>
      <c r="G161" s="16">
        <v>10</v>
      </c>
      <c r="H161" s="39" t="s">
        <v>32</v>
      </c>
      <c r="I161" s="23">
        <v>93.39</v>
      </c>
      <c r="J161" s="16">
        <v>6</v>
      </c>
      <c r="K161" s="27">
        <v>560.34</v>
      </c>
      <c r="L161" s="27">
        <v>28.016999999999999</v>
      </c>
      <c r="M161" s="27">
        <v>588.35699999999997</v>
      </c>
    </row>
    <row r="162" spans="1:13" ht="16.5" thickBot="1">
      <c r="A162" s="11" t="s">
        <v>12</v>
      </c>
      <c r="B162" s="11" t="s">
        <v>26</v>
      </c>
      <c r="C162" s="11" t="s">
        <v>27</v>
      </c>
      <c r="D162" s="11" t="s">
        <v>20</v>
      </c>
      <c r="E162" s="48">
        <v>43484</v>
      </c>
      <c r="F162" s="11" t="s">
        <v>31</v>
      </c>
      <c r="G162" s="12">
        <v>8</v>
      </c>
      <c r="H162" s="38" t="s">
        <v>32</v>
      </c>
      <c r="I162" s="22">
        <v>43.18</v>
      </c>
      <c r="J162" s="12">
        <v>8</v>
      </c>
      <c r="K162" s="26">
        <v>345.44</v>
      </c>
      <c r="L162" s="26">
        <v>17.271999999999998</v>
      </c>
      <c r="M162" s="26">
        <v>362.71199999999999</v>
      </c>
    </row>
    <row r="163" spans="1:13" ht="16.5" thickBot="1">
      <c r="A163" s="15" t="s">
        <v>8</v>
      </c>
      <c r="B163" s="15" t="s">
        <v>26</v>
      </c>
      <c r="C163" s="15" t="s">
        <v>28</v>
      </c>
      <c r="D163" s="15" t="s">
        <v>18</v>
      </c>
      <c r="E163" s="49">
        <v>43521</v>
      </c>
      <c r="F163" s="15" t="s">
        <v>14</v>
      </c>
      <c r="G163" s="16">
        <v>6</v>
      </c>
      <c r="H163" s="39" t="s">
        <v>33</v>
      </c>
      <c r="I163" s="23">
        <v>63.69</v>
      </c>
      <c r="J163" s="16">
        <v>1</v>
      </c>
      <c r="K163" s="27">
        <v>63.69</v>
      </c>
      <c r="L163" s="27">
        <v>3.1844999999999999</v>
      </c>
      <c r="M163" s="27">
        <v>66.874499999999998</v>
      </c>
    </row>
    <row r="164" spans="1:13" ht="16.5" thickBot="1">
      <c r="A164" s="11" t="s">
        <v>8</v>
      </c>
      <c r="B164" s="11" t="s">
        <v>26</v>
      </c>
      <c r="C164" s="11" t="s">
        <v>28</v>
      </c>
      <c r="D164" s="11" t="s">
        <v>20</v>
      </c>
      <c r="E164" s="48">
        <v>43537</v>
      </c>
      <c r="F164" s="11" t="s">
        <v>31</v>
      </c>
      <c r="G164" s="12">
        <v>7</v>
      </c>
      <c r="H164" s="38" t="s">
        <v>32</v>
      </c>
      <c r="I164" s="22">
        <v>45.79</v>
      </c>
      <c r="J164" s="12">
        <v>7</v>
      </c>
      <c r="K164" s="26">
        <v>320.52999999999997</v>
      </c>
      <c r="L164" s="26">
        <v>16.026499999999999</v>
      </c>
      <c r="M164" s="26">
        <v>336.55650000000003</v>
      </c>
    </row>
    <row r="165" spans="1:13" ht="16.5" thickBot="1">
      <c r="A165" s="15" t="s">
        <v>12</v>
      </c>
      <c r="B165" s="15" t="s">
        <v>26</v>
      </c>
      <c r="C165" s="15" t="s">
        <v>28</v>
      </c>
      <c r="D165" s="15" t="s">
        <v>18</v>
      </c>
      <c r="E165" s="49">
        <v>43495</v>
      </c>
      <c r="F165" s="15" t="s">
        <v>11</v>
      </c>
      <c r="G165" s="16">
        <v>7</v>
      </c>
      <c r="H165" s="39" t="s">
        <v>32</v>
      </c>
      <c r="I165" s="23">
        <v>76.400000000000006</v>
      </c>
      <c r="J165" s="16">
        <v>2</v>
      </c>
      <c r="K165" s="27">
        <v>152.80000000000001</v>
      </c>
      <c r="L165" s="27">
        <v>7.64</v>
      </c>
      <c r="M165" s="27">
        <v>160.44</v>
      </c>
    </row>
    <row r="166" spans="1:13" ht="16.5" thickBot="1">
      <c r="A166" s="11" t="s">
        <v>19</v>
      </c>
      <c r="B166" s="11" t="s">
        <v>26</v>
      </c>
      <c r="C166" s="11" t="s">
        <v>28</v>
      </c>
      <c r="D166" s="11" t="s">
        <v>20</v>
      </c>
      <c r="E166" s="48">
        <v>43516</v>
      </c>
      <c r="F166" s="11" t="s">
        <v>31</v>
      </c>
      <c r="G166" s="12">
        <v>6</v>
      </c>
      <c r="H166" s="38" t="s">
        <v>33</v>
      </c>
      <c r="I166" s="22">
        <v>39.9</v>
      </c>
      <c r="J166" s="12">
        <v>10</v>
      </c>
      <c r="K166" s="26">
        <v>399</v>
      </c>
      <c r="L166" s="26">
        <v>19.95</v>
      </c>
      <c r="M166" s="26">
        <v>418.95</v>
      </c>
    </row>
    <row r="167" spans="1:13" ht="16.5" thickBot="1">
      <c r="A167" s="15" t="s">
        <v>19</v>
      </c>
      <c r="B167" s="15" t="s">
        <v>25</v>
      </c>
      <c r="C167" s="15" t="s">
        <v>28</v>
      </c>
      <c r="D167" s="15" t="s">
        <v>10</v>
      </c>
      <c r="E167" s="49">
        <v>43521</v>
      </c>
      <c r="F167" s="15" t="s">
        <v>11</v>
      </c>
      <c r="G167" s="16">
        <v>6</v>
      </c>
      <c r="H167" s="39" t="s">
        <v>33</v>
      </c>
      <c r="I167" s="23">
        <v>42.57</v>
      </c>
      <c r="J167" s="16">
        <v>8</v>
      </c>
      <c r="K167" s="27">
        <v>340.56</v>
      </c>
      <c r="L167" s="27">
        <v>17.027999999999999</v>
      </c>
      <c r="M167" s="27">
        <v>357.58800000000002</v>
      </c>
    </row>
    <row r="168" spans="1:13" ht="16.5" thickBot="1">
      <c r="A168" s="11" t="s">
        <v>12</v>
      </c>
      <c r="B168" s="11" t="s">
        <v>26</v>
      </c>
      <c r="C168" s="11" t="s">
        <v>28</v>
      </c>
      <c r="D168" s="11" t="s">
        <v>16</v>
      </c>
      <c r="E168" s="48">
        <v>43481</v>
      </c>
      <c r="F168" s="11" t="s">
        <v>14</v>
      </c>
      <c r="G168" s="12">
        <v>5</v>
      </c>
      <c r="H168" s="38" t="s">
        <v>33</v>
      </c>
      <c r="I168" s="22">
        <v>95.58</v>
      </c>
      <c r="J168" s="12">
        <v>10</v>
      </c>
      <c r="K168" s="26">
        <v>955.8</v>
      </c>
      <c r="L168" s="26">
        <v>47.79</v>
      </c>
      <c r="M168" s="26">
        <v>1003.59</v>
      </c>
    </row>
    <row r="169" spans="1:13" ht="16.5" thickBot="1">
      <c r="A169" s="15" t="s">
        <v>8</v>
      </c>
      <c r="B169" s="15" t="s">
        <v>26</v>
      </c>
      <c r="C169" s="15" t="s">
        <v>28</v>
      </c>
      <c r="D169" s="15" t="s">
        <v>21</v>
      </c>
      <c r="E169" s="49">
        <v>43504</v>
      </c>
      <c r="F169" s="15" t="s">
        <v>31</v>
      </c>
      <c r="G169" s="16">
        <v>9</v>
      </c>
      <c r="H169" s="39" t="s">
        <v>32</v>
      </c>
      <c r="I169" s="23">
        <v>98.98</v>
      </c>
      <c r="J169" s="16">
        <v>10</v>
      </c>
      <c r="K169" s="27">
        <v>989.8</v>
      </c>
      <c r="L169" s="27">
        <v>49.49</v>
      </c>
      <c r="M169" s="27">
        <v>1039.29</v>
      </c>
    </row>
    <row r="170" spans="1:13" ht="16.5" thickBot="1">
      <c r="A170" s="11" t="s">
        <v>8</v>
      </c>
      <c r="B170" s="11" t="s">
        <v>26</v>
      </c>
      <c r="C170" s="11" t="s">
        <v>28</v>
      </c>
      <c r="D170" s="11" t="s">
        <v>20</v>
      </c>
      <c r="E170" s="48">
        <v>43484</v>
      </c>
      <c r="F170" s="11" t="s">
        <v>14</v>
      </c>
      <c r="G170" s="12">
        <v>7</v>
      </c>
      <c r="H170" s="38" t="s">
        <v>32</v>
      </c>
      <c r="I170" s="22">
        <v>51.28</v>
      </c>
      <c r="J170" s="12">
        <v>6</v>
      </c>
      <c r="K170" s="26">
        <v>307.68</v>
      </c>
      <c r="L170" s="26">
        <v>15.384</v>
      </c>
      <c r="M170" s="26">
        <v>323.06400000000002</v>
      </c>
    </row>
    <row r="171" spans="1:13" ht="16.5" thickBot="1">
      <c r="A171" s="15" t="s">
        <v>8</v>
      </c>
      <c r="B171" s="15" t="s">
        <v>25</v>
      </c>
      <c r="C171" s="15" t="s">
        <v>28</v>
      </c>
      <c r="D171" s="15" t="s">
        <v>18</v>
      </c>
      <c r="E171" s="49">
        <v>43497</v>
      </c>
      <c r="F171" s="15" t="s">
        <v>31</v>
      </c>
      <c r="G171" s="16">
        <v>9</v>
      </c>
      <c r="H171" s="39" t="s">
        <v>32</v>
      </c>
      <c r="I171" s="23">
        <v>69.52</v>
      </c>
      <c r="J171" s="16">
        <v>7</v>
      </c>
      <c r="K171" s="27">
        <v>486.64</v>
      </c>
      <c r="L171" s="27">
        <v>24.332000000000001</v>
      </c>
      <c r="M171" s="27">
        <v>510.97199999999998</v>
      </c>
    </row>
    <row r="172" spans="1:13" ht="16.5" thickBot="1">
      <c r="A172" s="11" t="s">
        <v>8</v>
      </c>
      <c r="B172" s="11" t="s">
        <v>26</v>
      </c>
      <c r="C172" s="11" t="s">
        <v>28</v>
      </c>
      <c r="D172" s="11" t="s">
        <v>10</v>
      </c>
      <c r="E172" s="48">
        <v>43468</v>
      </c>
      <c r="F172" s="11" t="s">
        <v>11</v>
      </c>
      <c r="G172" s="12">
        <v>6</v>
      </c>
      <c r="H172" s="38" t="s">
        <v>33</v>
      </c>
      <c r="I172" s="22">
        <v>70.010000000000005</v>
      </c>
      <c r="J172" s="12">
        <v>5</v>
      </c>
      <c r="K172" s="26">
        <v>350.05</v>
      </c>
      <c r="L172" s="26">
        <v>17.502500000000001</v>
      </c>
      <c r="M172" s="26">
        <v>367.55250000000001</v>
      </c>
    </row>
    <row r="173" spans="1:13" ht="16.5" thickBot="1">
      <c r="A173" s="15" t="s">
        <v>19</v>
      </c>
      <c r="B173" s="15" t="s">
        <v>25</v>
      </c>
      <c r="C173" s="15" t="s">
        <v>28</v>
      </c>
      <c r="D173" s="15" t="s">
        <v>20</v>
      </c>
      <c r="E173" s="49">
        <v>43491</v>
      </c>
      <c r="F173" s="15" t="s">
        <v>31</v>
      </c>
      <c r="G173" s="16">
        <v>9</v>
      </c>
      <c r="H173" s="39" t="s">
        <v>32</v>
      </c>
      <c r="I173" s="23">
        <v>80.05</v>
      </c>
      <c r="J173" s="16">
        <v>5</v>
      </c>
      <c r="K173" s="27">
        <v>400.25</v>
      </c>
      <c r="L173" s="27">
        <v>20.012499999999999</v>
      </c>
      <c r="M173" s="27">
        <v>420.26249999999999</v>
      </c>
    </row>
    <row r="174" spans="1:13" ht="16.5" thickBot="1">
      <c r="A174" s="11" t="s">
        <v>12</v>
      </c>
      <c r="B174" s="11" t="s">
        <v>26</v>
      </c>
      <c r="C174" s="11" t="s">
        <v>28</v>
      </c>
      <c r="D174" s="11" t="s">
        <v>13</v>
      </c>
      <c r="E174" s="48">
        <v>43527</v>
      </c>
      <c r="F174" s="11" t="s">
        <v>14</v>
      </c>
      <c r="G174" s="12">
        <v>6</v>
      </c>
      <c r="H174" s="38" t="s">
        <v>33</v>
      </c>
      <c r="I174" s="22">
        <v>20.85</v>
      </c>
      <c r="J174" s="12">
        <v>8</v>
      </c>
      <c r="K174" s="26">
        <v>166.8</v>
      </c>
      <c r="L174" s="26">
        <v>8.34</v>
      </c>
      <c r="M174" s="26">
        <v>175.14</v>
      </c>
    </row>
    <row r="175" spans="1:13" ht="16.5" thickBot="1">
      <c r="A175" s="15" t="s">
        <v>19</v>
      </c>
      <c r="B175" s="15" t="s">
        <v>25</v>
      </c>
      <c r="C175" s="15" t="s">
        <v>28</v>
      </c>
      <c r="D175" s="15" t="s">
        <v>13</v>
      </c>
      <c r="E175" s="49">
        <v>43484</v>
      </c>
      <c r="F175" s="15" t="s">
        <v>31</v>
      </c>
      <c r="G175" s="16">
        <v>10</v>
      </c>
      <c r="H175" s="39" t="s">
        <v>32</v>
      </c>
      <c r="I175" s="23">
        <v>52.89</v>
      </c>
      <c r="J175" s="16">
        <v>6</v>
      </c>
      <c r="K175" s="27">
        <v>317.33999999999997</v>
      </c>
      <c r="L175" s="27">
        <v>15.867000000000001</v>
      </c>
      <c r="M175" s="27">
        <v>333.20699999999999</v>
      </c>
    </row>
    <row r="176" spans="1:13" ht="16.5" thickBot="1">
      <c r="A176" s="11" t="s">
        <v>19</v>
      </c>
      <c r="B176" s="11" t="s">
        <v>26</v>
      </c>
      <c r="C176" s="11" t="s">
        <v>28</v>
      </c>
      <c r="D176" s="11" t="s">
        <v>20</v>
      </c>
      <c r="E176" s="48">
        <v>43483</v>
      </c>
      <c r="F176" s="11" t="s">
        <v>11</v>
      </c>
      <c r="G176" s="12">
        <v>9</v>
      </c>
      <c r="H176" s="38" t="s">
        <v>32</v>
      </c>
      <c r="I176" s="22">
        <v>19.79</v>
      </c>
      <c r="J176" s="12">
        <v>8</v>
      </c>
      <c r="K176" s="26">
        <v>158.32</v>
      </c>
      <c r="L176" s="26">
        <v>7.9160000000000004</v>
      </c>
      <c r="M176" s="26">
        <v>166.23599999999999</v>
      </c>
    </row>
    <row r="177" spans="1:13" ht="16.5" thickBot="1">
      <c r="A177" s="15" t="s">
        <v>8</v>
      </c>
      <c r="B177" s="15" t="s">
        <v>25</v>
      </c>
      <c r="C177" s="15" t="s">
        <v>28</v>
      </c>
      <c r="D177" s="15" t="s">
        <v>16</v>
      </c>
      <c r="E177" s="49">
        <v>43545</v>
      </c>
      <c r="F177" s="15" t="s">
        <v>11</v>
      </c>
      <c r="G177" s="16">
        <v>9</v>
      </c>
      <c r="H177" s="39" t="s">
        <v>32</v>
      </c>
      <c r="I177" s="23">
        <v>33.840000000000003</v>
      </c>
      <c r="J177" s="16">
        <v>9</v>
      </c>
      <c r="K177" s="27">
        <v>304.56</v>
      </c>
      <c r="L177" s="27">
        <v>15.228</v>
      </c>
      <c r="M177" s="27">
        <v>319.78800000000001</v>
      </c>
    </row>
    <row r="178" spans="1:13" ht="16.5" thickBot="1">
      <c r="A178" s="11" t="s">
        <v>8</v>
      </c>
      <c r="B178" s="11" t="s">
        <v>25</v>
      </c>
      <c r="C178" s="11" t="s">
        <v>28</v>
      </c>
      <c r="D178" s="11" t="s">
        <v>20</v>
      </c>
      <c r="E178" s="48">
        <v>43527</v>
      </c>
      <c r="F178" s="11" t="s">
        <v>31</v>
      </c>
      <c r="G178" s="12">
        <v>10</v>
      </c>
      <c r="H178" s="38" t="s">
        <v>32</v>
      </c>
      <c r="I178" s="22">
        <v>22.17</v>
      </c>
      <c r="J178" s="12">
        <v>8</v>
      </c>
      <c r="K178" s="26">
        <v>177.36</v>
      </c>
      <c r="L178" s="26">
        <v>8.8680000000000003</v>
      </c>
      <c r="M178" s="26">
        <v>186.22800000000001</v>
      </c>
    </row>
    <row r="179" spans="1:13" ht="16.5" thickBot="1">
      <c r="A179" s="15" t="s">
        <v>12</v>
      </c>
      <c r="B179" s="15" t="s">
        <v>26</v>
      </c>
      <c r="C179" s="15" t="s">
        <v>27</v>
      </c>
      <c r="D179" s="15" t="s">
        <v>21</v>
      </c>
      <c r="E179" s="49">
        <v>43509</v>
      </c>
      <c r="F179" s="15" t="s">
        <v>31</v>
      </c>
      <c r="G179" s="16">
        <v>5</v>
      </c>
      <c r="H179" s="39" t="s">
        <v>33</v>
      </c>
      <c r="I179" s="23">
        <v>22.51</v>
      </c>
      <c r="J179" s="16">
        <v>7</v>
      </c>
      <c r="K179" s="27">
        <v>157.57</v>
      </c>
      <c r="L179" s="27">
        <v>7.8784999999999998</v>
      </c>
      <c r="M179" s="27">
        <v>165.4485</v>
      </c>
    </row>
    <row r="180" spans="1:13" ht="16.5" thickBot="1">
      <c r="A180" s="11" t="s">
        <v>8</v>
      </c>
      <c r="B180" s="11" t="s">
        <v>26</v>
      </c>
      <c r="C180" s="11" t="s">
        <v>28</v>
      </c>
      <c r="D180" s="11" t="s">
        <v>20</v>
      </c>
      <c r="E180" s="48">
        <v>43547</v>
      </c>
      <c r="F180" s="11" t="s">
        <v>11</v>
      </c>
      <c r="G180" s="12">
        <v>4</v>
      </c>
      <c r="H180" s="38" t="s">
        <v>34</v>
      </c>
      <c r="I180" s="22">
        <v>73.88</v>
      </c>
      <c r="J180" s="12">
        <v>6</v>
      </c>
      <c r="K180" s="26">
        <v>443.28</v>
      </c>
      <c r="L180" s="26">
        <v>22.164000000000001</v>
      </c>
      <c r="M180" s="26">
        <v>465.44400000000002</v>
      </c>
    </row>
    <row r="181" spans="1:13" ht="16.5" thickBot="1">
      <c r="A181" s="15" t="s">
        <v>12</v>
      </c>
      <c r="B181" s="15" t="s">
        <v>25</v>
      </c>
      <c r="C181" s="15" t="s">
        <v>28</v>
      </c>
      <c r="D181" s="15" t="s">
        <v>10</v>
      </c>
      <c r="E181" s="49">
        <v>43493</v>
      </c>
      <c r="F181" s="15" t="s">
        <v>11</v>
      </c>
      <c r="G181" s="16">
        <v>10</v>
      </c>
      <c r="H181" s="39" t="s">
        <v>32</v>
      </c>
      <c r="I181" s="23">
        <v>86.8</v>
      </c>
      <c r="J181" s="16">
        <v>3</v>
      </c>
      <c r="K181" s="27">
        <v>260.39999999999998</v>
      </c>
      <c r="L181" s="27">
        <v>13.02</v>
      </c>
      <c r="M181" s="27">
        <v>273.42</v>
      </c>
    </row>
    <row r="182" spans="1:13" ht="16.5" thickBot="1">
      <c r="A182" s="11" t="s">
        <v>12</v>
      </c>
      <c r="B182" s="11" t="s">
        <v>26</v>
      </c>
      <c r="C182" s="11" t="s">
        <v>28</v>
      </c>
      <c r="D182" s="11" t="s">
        <v>21</v>
      </c>
      <c r="E182" s="48">
        <v>43505</v>
      </c>
      <c r="F182" s="11" t="s">
        <v>14</v>
      </c>
      <c r="G182" s="12">
        <v>6</v>
      </c>
      <c r="H182" s="38" t="s">
        <v>33</v>
      </c>
      <c r="I182" s="22">
        <v>64.260000000000005</v>
      </c>
      <c r="J182" s="12">
        <v>7</v>
      </c>
      <c r="K182" s="26">
        <v>449.82</v>
      </c>
      <c r="L182" s="26">
        <v>22.491</v>
      </c>
      <c r="M182" s="26">
        <v>472.31099999999998</v>
      </c>
    </row>
    <row r="183" spans="1:13" ht="16.5" thickBot="1">
      <c r="A183" s="15" t="s">
        <v>12</v>
      </c>
      <c r="B183" s="15" t="s">
        <v>25</v>
      </c>
      <c r="C183" s="15" t="s">
        <v>28</v>
      </c>
      <c r="D183" s="15" t="s">
        <v>20</v>
      </c>
      <c r="E183" s="49">
        <v>43488</v>
      </c>
      <c r="F183" s="15" t="s">
        <v>14</v>
      </c>
      <c r="G183" s="16">
        <v>8</v>
      </c>
      <c r="H183" s="39" t="s">
        <v>32</v>
      </c>
      <c r="I183" s="23">
        <v>38.47</v>
      </c>
      <c r="J183" s="16">
        <v>8</v>
      </c>
      <c r="K183" s="27">
        <v>307.76</v>
      </c>
      <c r="L183" s="27">
        <v>15.388</v>
      </c>
      <c r="M183" s="27">
        <v>323.14800000000002</v>
      </c>
    </row>
    <row r="184" spans="1:13" ht="16.5" thickBot="1">
      <c r="A184" s="11" t="s">
        <v>8</v>
      </c>
      <c r="B184" s="11" t="s">
        <v>25</v>
      </c>
      <c r="C184" s="11" t="s">
        <v>28</v>
      </c>
      <c r="D184" s="11" t="s">
        <v>18</v>
      </c>
      <c r="E184" s="48">
        <v>43547</v>
      </c>
      <c r="F184" s="11" t="s">
        <v>11</v>
      </c>
      <c r="G184" s="12">
        <v>8</v>
      </c>
      <c r="H184" s="38" t="s">
        <v>32</v>
      </c>
      <c r="I184" s="22">
        <v>15.5</v>
      </c>
      <c r="J184" s="12">
        <v>10</v>
      </c>
      <c r="K184" s="26">
        <v>155</v>
      </c>
      <c r="L184" s="26">
        <v>7.75</v>
      </c>
      <c r="M184" s="26">
        <v>162.75</v>
      </c>
    </row>
    <row r="185" spans="1:13" ht="16.5" thickBot="1">
      <c r="A185" s="15" t="s">
        <v>12</v>
      </c>
      <c r="B185" s="15" t="s">
        <v>26</v>
      </c>
      <c r="C185" s="15" t="s">
        <v>28</v>
      </c>
      <c r="D185" s="15" t="s">
        <v>10</v>
      </c>
      <c r="E185" s="49">
        <v>43490</v>
      </c>
      <c r="F185" s="15" t="s">
        <v>11</v>
      </c>
      <c r="G185" s="16">
        <v>6</v>
      </c>
      <c r="H185" s="39" t="s">
        <v>33</v>
      </c>
      <c r="I185" s="23">
        <v>34.31</v>
      </c>
      <c r="J185" s="16">
        <v>8</v>
      </c>
      <c r="K185" s="27">
        <v>274.48</v>
      </c>
      <c r="L185" s="27">
        <v>13.724</v>
      </c>
      <c r="M185" s="27">
        <v>288.20400000000001</v>
      </c>
    </row>
    <row r="186" spans="1:13" ht="16.5" thickBot="1">
      <c r="A186" s="11" t="s">
        <v>8</v>
      </c>
      <c r="B186" s="11" t="s">
        <v>26</v>
      </c>
      <c r="C186" s="11" t="s">
        <v>27</v>
      </c>
      <c r="D186" s="11" t="s">
        <v>18</v>
      </c>
      <c r="E186" s="48">
        <v>43528</v>
      </c>
      <c r="F186" s="11" t="s">
        <v>31</v>
      </c>
      <c r="G186" s="12">
        <v>7</v>
      </c>
      <c r="H186" s="38" t="s">
        <v>32</v>
      </c>
      <c r="I186" s="22">
        <v>12.34</v>
      </c>
      <c r="J186" s="12">
        <v>7</v>
      </c>
      <c r="K186" s="26">
        <v>86.38</v>
      </c>
      <c r="L186" s="26">
        <v>4.319</v>
      </c>
      <c r="M186" s="26">
        <v>90.698999999999998</v>
      </c>
    </row>
    <row r="187" spans="1:13" ht="16.5" thickBot="1">
      <c r="A187" s="15" t="s">
        <v>19</v>
      </c>
      <c r="B187" s="15" t="s">
        <v>25</v>
      </c>
      <c r="C187" s="15" t="s">
        <v>28</v>
      </c>
      <c r="D187" s="15" t="s">
        <v>20</v>
      </c>
      <c r="E187" s="49">
        <v>43529</v>
      </c>
      <c r="F187" s="15" t="s">
        <v>11</v>
      </c>
      <c r="G187" s="16">
        <v>8</v>
      </c>
      <c r="H187" s="39" t="s">
        <v>32</v>
      </c>
      <c r="I187" s="23">
        <v>18.079999999999998</v>
      </c>
      <c r="J187" s="16">
        <v>3</v>
      </c>
      <c r="K187" s="27">
        <v>54.24</v>
      </c>
      <c r="L187" s="27">
        <v>2.7120000000000002</v>
      </c>
      <c r="M187" s="27">
        <v>56.951999999999998</v>
      </c>
    </row>
    <row r="188" spans="1:13" ht="16.5" thickBot="1">
      <c r="A188" s="11" t="s">
        <v>19</v>
      </c>
      <c r="B188" s="11" t="s">
        <v>25</v>
      </c>
      <c r="C188" s="11" t="s">
        <v>27</v>
      </c>
      <c r="D188" s="11" t="s">
        <v>16</v>
      </c>
      <c r="E188" s="48">
        <v>43527</v>
      </c>
      <c r="F188" s="11" t="s">
        <v>11</v>
      </c>
      <c r="G188" s="12">
        <v>8</v>
      </c>
      <c r="H188" s="38" t="s">
        <v>32</v>
      </c>
      <c r="I188" s="22">
        <v>94.49</v>
      </c>
      <c r="J188" s="12">
        <v>8</v>
      </c>
      <c r="K188" s="26">
        <v>755.92</v>
      </c>
      <c r="L188" s="26">
        <v>37.795999999999999</v>
      </c>
      <c r="M188" s="26">
        <v>793.71600000000001</v>
      </c>
    </row>
    <row r="189" spans="1:13" ht="16.5" thickBot="1">
      <c r="A189" s="15" t="s">
        <v>19</v>
      </c>
      <c r="B189" s="15" t="s">
        <v>25</v>
      </c>
      <c r="C189" s="15" t="s">
        <v>28</v>
      </c>
      <c r="D189" s="15" t="s">
        <v>16</v>
      </c>
      <c r="E189" s="49">
        <v>43504</v>
      </c>
      <c r="F189" s="15" t="s">
        <v>14</v>
      </c>
      <c r="G189" s="16">
        <v>7</v>
      </c>
      <c r="H189" s="39" t="s">
        <v>32</v>
      </c>
      <c r="I189" s="23">
        <v>46.47</v>
      </c>
      <c r="J189" s="16">
        <v>4</v>
      </c>
      <c r="K189" s="27">
        <v>185.88</v>
      </c>
      <c r="L189" s="27">
        <v>9.2940000000000005</v>
      </c>
      <c r="M189" s="27">
        <v>195.17400000000001</v>
      </c>
    </row>
    <row r="190" spans="1:13" ht="16.5" thickBot="1">
      <c r="A190" s="11" t="s">
        <v>8</v>
      </c>
      <c r="B190" s="11" t="s">
        <v>26</v>
      </c>
      <c r="C190" s="11" t="s">
        <v>28</v>
      </c>
      <c r="D190" s="11" t="s">
        <v>16</v>
      </c>
      <c r="E190" s="48">
        <v>43506</v>
      </c>
      <c r="F190" s="11" t="s">
        <v>11</v>
      </c>
      <c r="G190" s="12">
        <v>10</v>
      </c>
      <c r="H190" s="38" t="s">
        <v>32</v>
      </c>
      <c r="I190" s="22">
        <v>74.069999999999993</v>
      </c>
      <c r="J190" s="12">
        <v>1</v>
      </c>
      <c r="K190" s="26">
        <v>74.069999999999993</v>
      </c>
      <c r="L190" s="26">
        <v>3.7035</v>
      </c>
      <c r="M190" s="26">
        <v>77.773499999999999</v>
      </c>
    </row>
    <row r="191" spans="1:13" ht="16.5" thickBot="1">
      <c r="A191" s="15" t="s">
        <v>12</v>
      </c>
      <c r="B191" s="15" t="s">
        <v>26</v>
      </c>
      <c r="C191" s="15" t="s">
        <v>27</v>
      </c>
      <c r="D191" s="15" t="s">
        <v>16</v>
      </c>
      <c r="E191" s="49">
        <v>43493</v>
      </c>
      <c r="F191" s="15" t="s">
        <v>31</v>
      </c>
      <c r="G191" s="16">
        <v>6</v>
      </c>
      <c r="H191" s="39" t="s">
        <v>33</v>
      </c>
      <c r="I191" s="23">
        <v>69.81</v>
      </c>
      <c r="J191" s="16">
        <v>4</v>
      </c>
      <c r="K191" s="27">
        <v>279.24</v>
      </c>
      <c r="L191" s="27">
        <v>13.962</v>
      </c>
      <c r="M191" s="27">
        <v>293.202</v>
      </c>
    </row>
    <row r="192" spans="1:13" ht="16.5" thickBot="1">
      <c r="A192" s="11" t="s">
        <v>19</v>
      </c>
      <c r="B192" s="11" t="s">
        <v>26</v>
      </c>
      <c r="C192" s="11" t="s">
        <v>27</v>
      </c>
      <c r="D192" s="11" t="s">
        <v>16</v>
      </c>
      <c r="E192" s="48">
        <v>43507</v>
      </c>
      <c r="F192" s="11" t="s">
        <v>31</v>
      </c>
      <c r="G192" s="12">
        <v>7</v>
      </c>
      <c r="H192" s="38" t="s">
        <v>32</v>
      </c>
      <c r="I192" s="22">
        <v>77.040000000000006</v>
      </c>
      <c r="J192" s="12">
        <v>3</v>
      </c>
      <c r="K192" s="26">
        <v>231.12</v>
      </c>
      <c r="L192" s="26">
        <v>11.555999999999999</v>
      </c>
      <c r="M192" s="26">
        <v>242.67599999999999</v>
      </c>
    </row>
    <row r="193" spans="1:13" ht="16.5" thickBot="1">
      <c r="A193" s="15" t="s">
        <v>19</v>
      </c>
      <c r="B193" s="15" t="s">
        <v>26</v>
      </c>
      <c r="C193" s="15" t="s">
        <v>27</v>
      </c>
      <c r="D193" s="15" t="s">
        <v>21</v>
      </c>
      <c r="E193" s="49">
        <v>43480</v>
      </c>
      <c r="F193" s="15" t="s">
        <v>11</v>
      </c>
      <c r="G193" s="16">
        <v>5</v>
      </c>
      <c r="H193" s="39" t="s">
        <v>33</v>
      </c>
      <c r="I193" s="23">
        <v>73.52</v>
      </c>
      <c r="J193" s="16">
        <v>2</v>
      </c>
      <c r="K193" s="27">
        <v>147.04</v>
      </c>
      <c r="L193" s="27">
        <v>7.3520000000000003</v>
      </c>
      <c r="M193" s="27">
        <v>154.392</v>
      </c>
    </row>
    <row r="194" spans="1:13" ht="16.5" thickBot="1">
      <c r="A194" s="11" t="s">
        <v>12</v>
      </c>
      <c r="B194" s="11" t="s">
        <v>26</v>
      </c>
      <c r="C194" s="11" t="s">
        <v>27</v>
      </c>
      <c r="D194" s="11" t="s">
        <v>20</v>
      </c>
      <c r="E194" s="48">
        <v>43540</v>
      </c>
      <c r="F194" s="11" t="s">
        <v>14</v>
      </c>
      <c r="G194" s="12">
        <v>9</v>
      </c>
      <c r="H194" s="38" t="s">
        <v>32</v>
      </c>
      <c r="I194" s="22">
        <v>87.8</v>
      </c>
      <c r="J194" s="12">
        <v>9</v>
      </c>
      <c r="K194" s="26">
        <v>790.2</v>
      </c>
      <c r="L194" s="26">
        <v>39.51</v>
      </c>
      <c r="M194" s="26">
        <v>829.71</v>
      </c>
    </row>
    <row r="195" spans="1:13" ht="16.5" thickBot="1">
      <c r="A195" s="15" t="s">
        <v>19</v>
      </c>
      <c r="B195" s="15" t="s">
        <v>26</v>
      </c>
      <c r="C195" s="15" t="s">
        <v>28</v>
      </c>
      <c r="D195" s="15" t="s">
        <v>16</v>
      </c>
      <c r="E195" s="49">
        <v>43491</v>
      </c>
      <c r="F195" s="15" t="s">
        <v>11</v>
      </c>
      <c r="G195" s="16">
        <v>6</v>
      </c>
      <c r="H195" s="39" t="s">
        <v>33</v>
      </c>
      <c r="I195" s="23">
        <v>25.55</v>
      </c>
      <c r="J195" s="16">
        <v>4</v>
      </c>
      <c r="K195" s="27">
        <v>102.2</v>
      </c>
      <c r="L195" s="27">
        <v>5.1100000000000003</v>
      </c>
      <c r="M195" s="27">
        <v>107.31</v>
      </c>
    </row>
    <row r="196" spans="1:13" ht="16.5" thickBot="1">
      <c r="A196" s="11" t="s">
        <v>8</v>
      </c>
      <c r="B196" s="11" t="s">
        <v>26</v>
      </c>
      <c r="C196" s="11" t="s">
        <v>28</v>
      </c>
      <c r="D196" s="11" t="s">
        <v>13</v>
      </c>
      <c r="E196" s="48">
        <v>43543</v>
      </c>
      <c r="F196" s="11" t="s">
        <v>31</v>
      </c>
      <c r="G196" s="12">
        <v>10</v>
      </c>
      <c r="H196" s="38" t="s">
        <v>32</v>
      </c>
      <c r="I196" s="22">
        <v>32.71</v>
      </c>
      <c r="J196" s="12">
        <v>5</v>
      </c>
      <c r="K196" s="26">
        <v>163.55000000000001</v>
      </c>
      <c r="L196" s="26">
        <v>8.1775000000000002</v>
      </c>
      <c r="M196" s="26">
        <v>171.72749999999999</v>
      </c>
    </row>
    <row r="197" spans="1:13" ht="16.5" thickBot="1">
      <c r="A197" s="15" t="s">
        <v>12</v>
      </c>
      <c r="B197" s="15" t="s">
        <v>25</v>
      </c>
      <c r="C197" s="15" t="s">
        <v>27</v>
      </c>
      <c r="D197" s="15" t="s">
        <v>21</v>
      </c>
      <c r="E197" s="49">
        <v>43478</v>
      </c>
      <c r="F197" s="15" t="s">
        <v>14</v>
      </c>
      <c r="G197" s="16">
        <v>5</v>
      </c>
      <c r="H197" s="39" t="s">
        <v>33</v>
      </c>
      <c r="I197" s="23">
        <v>74.290000000000006</v>
      </c>
      <c r="J197" s="16">
        <v>1</v>
      </c>
      <c r="K197" s="27">
        <v>74.290000000000006</v>
      </c>
      <c r="L197" s="27">
        <v>3.7145000000000001</v>
      </c>
      <c r="M197" s="27">
        <v>78.004499999999993</v>
      </c>
    </row>
    <row r="198" spans="1:13" ht="16.5" thickBot="1">
      <c r="A198" s="11" t="s">
        <v>12</v>
      </c>
      <c r="B198" s="11" t="s">
        <v>25</v>
      </c>
      <c r="C198" s="11" t="s">
        <v>28</v>
      </c>
      <c r="D198" s="11" t="s">
        <v>10</v>
      </c>
      <c r="E198" s="48">
        <v>43550</v>
      </c>
      <c r="F198" s="11" t="s">
        <v>14</v>
      </c>
      <c r="G198" s="12">
        <v>5</v>
      </c>
      <c r="H198" s="38" t="s">
        <v>33</v>
      </c>
      <c r="I198" s="22">
        <v>43.7</v>
      </c>
      <c r="J198" s="12">
        <v>2</v>
      </c>
      <c r="K198" s="26">
        <v>87.4</v>
      </c>
      <c r="L198" s="26">
        <v>4.37</v>
      </c>
      <c r="M198" s="26">
        <v>91.77</v>
      </c>
    </row>
    <row r="199" spans="1:13" ht="16.5" thickBot="1">
      <c r="A199" s="15" t="s">
        <v>8</v>
      </c>
      <c r="B199" s="15" t="s">
        <v>26</v>
      </c>
      <c r="C199" s="15" t="s">
        <v>27</v>
      </c>
      <c r="D199" s="15" t="s">
        <v>16</v>
      </c>
      <c r="E199" s="49">
        <v>43547</v>
      </c>
      <c r="F199" s="15" t="s">
        <v>11</v>
      </c>
      <c r="G199" s="16">
        <v>6</v>
      </c>
      <c r="H199" s="39" t="s">
        <v>33</v>
      </c>
      <c r="I199" s="23">
        <v>25.29</v>
      </c>
      <c r="J199" s="16">
        <v>1</v>
      </c>
      <c r="K199" s="27">
        <v>25.29</v>
      </c>
      <c r="L199" s="27">
        <v>1.2645</v>
      </c>
      <c r="M199" s="27">
        <v>26.554500000000001</v>
      </c>
    </row>
    <row r="200" spans="1:13" ht="16.5" thickBot="1">
      <c r="A200" s="11" t="s">
        <v>12</v>
      </c>
      <c r="B200" s="11" t="s">
        <v>26</v>
      </c>
      <c r="C200" s="11" t="s">
        <v>28</v>
      </c>
      <c r="D200" s="11" t="s">
        <v>10</v>
      </c>
      <c r="E200" s="48">
        <v>43536</v>
      </c>
      <c r="F200" s="11" t="s">
        <v>31</v>
      </c>
      <c r="G200" s="12">
        <v>8</v>
      </c>
      <c r="H200" s="38" t="s">
        <v>32</v>
      </c>
      <c r="I200" s="22">
        <v>41.5</v>
      </c>
      <c r="J200" s="12">
        <v>4</v>
      </c>
      <c r="K200" s="26">
        <v>166</v>
      </c>
      <c r="L200" s="26">
        <v>8.3000000000000007</v>
      </c>
      <c r="M200" s="26">
        <v>174.3</v>
      </c>
    </row>
    <row r="201" spans="1:13" ht="16.5" thickBot="1">
      <c r="A201" s="15" t="s">
        <v>12</v>
      </c>
      <c r="B201" s="15" t="s">
        <v>25</v>
      </c>
      <c r="C201" s="15" t="s">
        <v>27</v>
      </c>
      <c r="D201" s="15" t="s">
        <v>20</v>
      </c>
      <c r="E201" s="49">
        <v>43513</v>
      </c>
      <c r="F201" s="15" t="s">
        <v>31</v>
      </c>
      <c r="G201" s="16">
        <v>6</v>
      </c>
      <c r="H201" s="39" t="s">
        <v>33</v>
      </c>
      <c r="I201" s="23">
        <v>71.39</v>
      </c>
      <c r="J201" s="16">
        <v>5</v>
      </c>
      <c r="K201" s="27">
        <v>356.95</v>
      </c>
      <c r="L201" s="27">
        <v>17.8475</v>
      </c>
      <c r="M201" s="27">
        <v>374.79750000000001</v>
      </c>
    </row>
    <row r="202" spans="1:13" ht="16.5" thickBot="1">
      <c r="A202" s="11" t="s">
        <v>12</v>
      </c>
      <c r="B202" s="11" t="s">
        <v>25</v>
      </c>
      <c r="C202" s="11" t="s">
        <v>27</v>
      </c>
      <c r="D202" s="11" t="s">
        <v>18</v>
      </c>
      <c r="E202" s="48">
        <v>43494</v>
      </c>
      <c r="F202" s="11" t="s">
        <v>31</v>
      </c>
      <c r="G202" s="12">
        <v>7</v>
      </c>
      <c r="H202" s="38" t="s">
        <v>32</v>
      </c>
      <c r="I202" s="22">
        <v>19.149999999999999</v>
      </c>
      <c r="J202" s="12">
        <v>6</v>
      </c>
      <c r="K202" s="26">
        <v>114.9</v>
      </c>
      <c r="L202" s="26">
        <v>5.7450000000000001</v>
      </c>
      <c r="M202" s="26">
        <v>120.645</v>
      </c>
    </row>
    <row r="203" spans="1:13" ht="16.5" thickBot="1">
      <c r="A203" s="15" t="s">
        <v>19</v>
      </c>
      <c r="B203" s="15" t="s">
        <v>25</v>
      </c>
      <c r="C203" s="15" t="s">
        <v>27</v>
      </c>
      <c r="D203" s="15" t="s">
        <v>13</v>
      </c>
      <c r="E203" s="49">
        <v>43539</v>
      </c>
      <c r="F203" s="15" t="s">
        <v>14</v>
      </c>
      <c r="G203" s="16">
        <v>7</v>
      </c>
      <c r="H203" s="39" t="s">
        <v>32</v>
      </c>
      <c r="I203" s="23">
        <v>57.49</v>
      </c>
      <c r="J203" s="16">
        <v>4</v>
      </c>
      <c r="K203" s="27">
        <v>229.96</v>
      </c>
      <c r="L203" s="27">
        <v>11.497999999999999</v>
      </c>
      <c r="M203" s="27">
        <v>241.458</v>
      </c>
    </row>
    <row r="204" spans="1:13" ht="16.5" thickBot="1">
      <c r="A204" s="11" t="s">
        <v>12</v>
      </c>
      <c r="B204" s="11" t="s">
        <v>26</v>
      </c>
      <c r="C204" s="11" t="s">
        <v>28</v>
      </c>
      <c r="D204" s="11" t="s">
        <v>13</v>
      </c>
      <c r="E204" s="48">
        <v>43479</v>
      </c>
      <c r="F204" s="11" t="s">
        <v>14</v>
      </c>
      <c r="G204" s="12">
        <v>10</v>
      </c>
      <c r="H204" s="38" t="s">
        <v>32</v>
      </c>
      <c r="I204" s="22">
        <v>61.41</v>
      </c>
      <c r="J204" s="12">
        <v>7</v>
      </c>
      <c r="K204" s="26">
        <v>429.87</v>
      </c>
      <c r="L204" s="26">
        <v>21.493500000000001</v>
      </c>
      <c r="M204" s="26">
        <v>451.36349999999999</v>
      </c>
    </row>
    <row r="205" spans="1:13" ht="16.5" thickBot="1">
      <c r="A205" s="15" t="s">
        <v>19</v>
      </c>
      <c r="B205" s="15" t="s">
        <v>25</v>
      </c>
      <c r="C205" s="15" t="s">
        <v>28</v>
      </c>
      <c r="D205" s="15" t="s">
        <v>10</v>
      </c>
      <c r="E205" s="49">
        <v>43502</v>
      </c>
      <c r="F205" s="15" t="s">
        <v>11</v>
      </c>
      <c r="G205" s="16">
        <v>9</v>
      </c>
      <c r="H205" s="39" t="s">
        <v>32</v>
      </c>
      <c r="I205" s="23">
        <v>25.9</v>
      </c>
      <c r="J205" s="16">
        <v>10</v>
      </c>
      <c r="K205" s="27">
        <v>259</v>
      </c>
      <c r="L205" s="27">
        <v>12.95</v>
      </c>
      <c r="M205" s="27">
        <v>271.95</v>
      </c>
    </row>
    <row r="206" spans="1:13" ht="16.5" thickBot="1">
      <c r="A206" s="11" t="s">
        <v>19</v>
      </c>
      <c r="B206" s="11" t="s">
        <v>25</v>
      </c>
      <c r="C206" s="11" t="s">
        <v>28</v>
      </c>
      <c r="D206" s="11" t="s">
        <v>16</v>
      </c>
      <c r="E206" s="48">
        <v>43511</v>
      </c>
      <c r="F206" s="11" t="s">
        <v>31</v>
      </c>
      <c r="G206" s="12">
        <v>5</v>
      </c>
      <c r="H206" s="38" t="s">
        <v>33</v>
      </c>
      <c r="I206" s="22">
        <v>17.77</v>
      </c>
      <c r="J206" s="12">
        <v>5</v>
      </c>
      <c r="K206" s="26">
        <v>88.85</v>
      </c>
      <c r="L206" s="26">
        <v>4.4424999999999999</v>
      </c>
      <c r="M206" s="26">
        <v>93.292500000000004</v>
      </c>
    </row>
    <row r="207" spans="1:13" ht="16.5" thickBot="1">
      <c r="A207" s="15" t="s">
        <v>8</v>
      </c>
      <c r="B207" s="15" t="s">
        <v>26</v>
      </c>
      <c r="C207" s="15" t="s">
        <v>27</v>
      </c>
      <c r="D207" s="15" t="s">
        <v>10</v>
      </c>
      <c r="E207" s="49">
        <v>43468</v>
      </c>
      <c r="F207" s="15" t="s">
        <v>11</v>
      </c>
      <c r="G207" s="16">
        <v>8</v>
      </c>
      <c r="H207" s="39" t="s">
        <v>32</v>
      </c>
      <c r="I207" s="23">
        <v>23.03</v>
      </c>
      <c r="J207" s="16">
        <v>9</v>
      </c>
      <c r="K207" s="27">
        <v>207.27</v>
      </c>
      <c r="L207" s="27">
        <v>10.3635</v>
      </c>
      <c r="M207" s="27">
        <v>217.6335</v>
      </c>
    </row>
    <row r="208" spans="1:13" ht="16.5" thickBot="1">
      <c r="A208" s="11" t="s">
        <v>12</v>
      </c>
      <c r="B208" s="11" t="s">
        <v>25</v>
      </c>
      <c r="C208" s="11" t="s">
        <v>27</v>
      </c>
      <c r="D208" s="11" t="s">
        <v>13</v>
      </c>
      <c r="E208" s="48">
        <v>43469</v>
      </c>
      <c r="F208" s="11" t="s">
        <v>31</v>
      </c>
      <c r="G208" s="12">
        <v>10</v>
      </c>
      <c r="H208" s="38" t="s">
        <v>32</v>
      </c>
      <c r="I208" s="22">
        <v>66.650000000000006</v>
      </c>
      <c r="J208" s="12">
        <v>9</v>
      </c>
      <c r="K208" s="26">
        <v>599.85</v>
      </c>
      <c r="L208" s="26">
        <v>29.9925</v>
      </c>
      <c r="M208" s="26">
        <v>629.84249999999997</v>
      </c>
    </row>
    <row r="209" spans="1:13" ht="16.5" thickBot="1">
      <c r="A209" s="15" t="s">
        <v>12</v>
      </c>
      <c r="B209" s="15" t="s">
        <v>25</v>
      </c>
      <c r="C209" s="15" t="s">
        <v>27</v>
      </c>
      <c r="D209" s="15" t="s">
        <v>16</v>
      </c>
      <c r="E209" s="49">
        <v>43542</v>
      </c>
      <c r="F209" s="15" t="s">
        <v>11</v>
      </c>
      <c r="G209" s="16">
        <v>8</v>
      </c>
      <c r="H209" s="39" t="s">
        <v>32</v>
      </c>
      <c r="I209" s="23">
        <v>28.53</v>
      </c>
      <c r="J209" s="16">
        <v>10</v>
      </c>
      <c r="K209" s="27">
        <v>285.3</v>
      </c>
      <c r="L209" s="27">
        <v>14.265000000000001</v>
      </c>
      <c r="M209" s="27">
        <v>299.565</v>
      </c>
    </row>
    <row r="210" spans="1:13" ht="16.5" thickBot="1">
      <c r="A210" s="11" t="s">
        <v>19</v>
      </c>
      <c r="B210" s="11" t="s">
        <v>26</v>
      </c>
      <c r="C210" s="11" t="s">
        <v>27</v>
      </c>
      <c r="D210" s="11" t="s">
        <v>21</v>
      </c>
      <c r="E210" s="48">
        <v>43552</v>
      </c>
      <c r="F210" s="11" t="s">
        <v>11</v>
      </c>
      <c r="G210" s="12">
        <v>5</v>
      </c>
      <c r="H210" s="38" t="s">
        <v>33</v>
      </c>
      <c r="I210" s="22">
        <v>30.37</v>
      </c>
      <c r="J210" s="12">
        <v>3</v>
      </c>
      <c r="K210" s="26">
        <v>91.11</v>
      </c>
      <c r="L210" s="26">
        <v>4.5555000000000003</v>
      </c>
      <c r="M210" s="26">
        <v>95.665499999999994</v>
      </c>
    </row>
    <row r="211" spans="1:13" ht="16.5" thickBot="1">
      <c r="A211" s="15" t="s">
        <v>19</v>
      </c>
      <c r="B211" s="15" t="s">
        <v>26</v>
      </c>
      <c r="C211" s="15" t="s">
        <v>27</v>
      </c>
      <c r="D211" s="15" t="s">
        <v>13</v>
      </c>
      <c r="E211" s="49">
        <v>43526</v>
      </c>
      <c r="F211" s="15" t="s">
        <v>31</v>
      </c>
      <c r="G211" s="16">
        <v>7</v>
      </c>
      <c r="H211" s="39" t="s">
        <v>32</v>
      </c>
      <c r="I211" s="23">
        <v>99.73</v>
      </c>
      <c r="J211" s="16">
        <v>9</v>
      </c>
      <c r="K211" s="27">
        <v>897.57</v>
      </c>
      <c r="L211" s="27">
        <v>44.878500000000003</v>
      </c>
      <c r="M211" s="27">
        <v>942.44849999999997</v>
      </c>
    </row>
    <row r="212" spans="1:13" ht="16.5" thickBot="1">
      <c r="A212" s="11" t="s">
        <v>8</v>
      </c>
      <c r="B212" s="11" t="s">
        <v>26</v>
      </c>
      <c r="C212" s="11" t="s">
        <v>28</v>
      </c>
      <c r="D212" s="11" t="s">
        <v>13</v>
      </c>
      <c r="E212" s="48">
        <v>43490</v>
      </c>
      <c r="F212" s="11" t="s">
        <v>11</v>
      </c>
      <c r="G212" s="12">
        <v>6</v>
      </c>
      <c r="H212" s="38" t="s">
        <v>33</v>
      </c>
      <c r="I212" s="22">
        <v>26.23</v>
      </c>
      <c r="J212" s="12">
        <v>9</v>
      </c>
      <c r="K212" s="26">
        <v>236.07</v>
      </c>
      <c r="L212" s="26">
        <v>11.8035</v>
      </c>
      <c r="M212" s="26">
        <v>247.87350000000001</v>
      </c>
    </row>
    <row r="213" spans="1:13" ht="16.5" thickBot="1">
      <c r="A213" s="15" t="s">
        <v>12</v>
      </c>
      <c r="B213" s="15" t="s">
        <v>26</v>
      </c>
      <c r="C213" s="15" t="s">
        <v>27</v>
      </c>
      <c r="D213" s="15" t="s">
        <v>20</v>
      </c>
      <c r="E213" s="49">
        <v>43481</v>
      </c>
      <c r="F213" s="15" t="s">
        <v>14</v>
      </c>
      <c r="G213" s="16">
        <v>9</v>
      </c>
      <c r="H213" s="39" t="s">
        <v>32</v>
      </c>
      <c r="I213" s="23">
        <v>93.26</v>
      </c>
      <c r="J213" s="16">
        <v>9</v>
      </c>
      <c r="K213" s="27">
        <v>839.34</v>
      </c>
      <c r="L213" s="27">
        <v>41.966999999999999</v>
      </c>
      <c r="M213" s="27">
        <v>881.30700000000002</v>
      </c>
    </row>
    <row r="214" spans="1:13" ht="16.5" thickBot="1">
      <c r="A214" s="11" t="s">
        <v>19</v>
      </c>
      <c r="B214" s="11" t="s">
        <v>26</v>
      </c>
      <c r="C214" s="11" t="s">
        <v>28</v>
      </c>
      <c r="D214" s="11" t="s">
        <v>16</v>
      </c>
      <c r="E214" s="48">
        <v>43544</v>
      </c>
      <c r="F214" s="11" t="s">
        <v>11</v>
      </c>
      <c r="G214" s="12">
        <v>5</v>
      </c>
      <c r="H214" s="38" t="s">
        <v>33</v>
      </c>
      <c r="I214" s="22">
        <v>92.36</v>
      </c>
      <c r="J214" s="12">
        <v>5</v>
      </c>
      <c r="K214" s="26">
        <v>461.8</v>
      </c>
      <c r="L214" s="26">
        <v>23.09</v>
      </c>
      <c r="M214" s="26">
        <v>484.89</v>
      </c>
    </row>
    <row r="215" spans="1:13" ht="16.5" thickBot="1">
      <c r="A215" s="15" t="s">
        <v>19</v>
      </c>
      <c r="B215" s="15" t="s">
        <v>26</v>
      </c>
      <c r="C215" s="15" t="s">
        <v>28</v>
      </c>
      <c r="D215" s="15" t="s">
        <v>18</v>
      </c>
      <c r="E215" s="49">
        <v>43469</v>
      </c>
      <c r="F215" s="15" t="s">
        <v>31</v>
      </c>
      <c r="G215" s="16">
        <v>4</v>
      </c>
      <c r="H215" s="39" t="s">
        <v>34</v>
      </c>
      <c r="I215" s="23">
        <v>46.42</v>
      </c>
      <c r="J215" s="16">
        <v>3</v>
      </c>
      <c r="K215" s="27">
        <v>139.26</v>
      </c>
      <c r="L215" s="27">
        <v>6.9630000000000001</v>
      </c>
      <c r="M215" s="27">
        <v>146.22300000000001</v>
      </c>
    </row>
    <row r="216" spans="1:13" ht="16.5" thickBot="1">
      <c r="A216" s="11" t="s">
        <v>19</v>
      </c>
      <c r="B216" s="11" t="s">
        <v>25</v>
      </c>
      <c r="C216" s="11" t="s">
        <v>27</v>
      </c>
      <c r="D216" s="11" t="s">
        <v>18</v>
      </c>
      <c r="E216" s="48">
        <v>43535</v>
      </c>
      <c r="F216" s="11" t="s">
        <v>14</v>
      </c>
      <c r="G216" s="12">
        <v>7</v>
      </c>
      <c r="H216" s="38" t="s">
        <v>32</v>
      </c>
      <c r="I216" s="22">
        <v>29.61</v>
      </c>
      <c r="J216" s="12">
        <v>7</v>
      </c>
      <c r="K216" s="26">
        <v>207.27</v>
      </c>
      <c r="L216" s="26">
        <v>10.3635</v>
      </c>
      <c r="M216" s="26">
        <v>217.6335</v>
      </c>
    </row>
    <row r="217" spans="1:13" ht="16.5" thickBot="1">
      <c r="A217" s="15" t="s">
        <v>8</v>
      </c>
      <c r="B217" s="15" t="s">
        <v>26</v>
      </c>
      <c r="C217" s="15" t="s">
        <v>28</v>
      </c>
      <c r="D217" s="15" t="s">
        <v>16</v>
      </c>
      <c r="E217" s="49">
        <v>43546</v>
      </c>
      <c r="F217" s="15" t="s">
        <v>31</v>
      </c>
      <c r="G217" s="16">
        <v>8</v>
      </c>
      <c r="H217" s="39" t="s">
        <v>32</v>
      </c>
      <c r="I217" s="23">
        <v>18.28</v>
      </c>
      <c r="J217" s="16">
        <v>1</v>
      </c>
      <c r="K217" s="27">
        <v>18.28</v>
      </c>
      <c r="L217" s="27">
        <v>0.91400000000000003</v>
      </c>
      <c r="M217" s="27">
        <v>19.193999999999999</v>
      </c>
    </row>
    <row r="218" spans="1:13" ht="16.5" thickBot="1">
      <c r="A218" s="11" t="s">
        <v>19</v>
      </c>
      <c r="B218" s="11" t="s">
        <v>26</v>
      </c>
      <c r="C218" s="11" t="s">
        <v>27</v>
      </c>
      <c r="D218" s="11" t="s">
        <v>18</v>
      </c>
      <c r="E218" s="48">
        <v>43548</v>
      </c>
      <c r="F218" s="11" t="s">
        <v>14</v>
      </c>
      <c r="G218" s="12">
        <v>9</v>
      </c>
      <c r="H218" s="38" t="s">
        <v>32</v>
      </c>
      <c r="I218" s="22">
        <v>24.77</v>
      </c>
      <c r="J218" s="12">
        <v>5</v>
      </c>
      <c r="K218" s="26">
        <v>123.85</v>
      </c>
      <c r="L218" s="26">
        <v>6.1924999999999999</v>
      </c>
      <c r="M218" s="26">
        <v>130.04249999999999</v>
      </c>
    </row>
    <row r="219" spans="1:13" ht="16.5" thickBot="1">
      <c r="A219" s="15" t="s">
        <v>8</v>
      </c>
      <c r="B219" s="15" t="s">
        <v>25</v>
      </c>
      <c r="C219" s="15" t="s">
        <v>27</v>
      </c>
      <c r="D219" s="15" t="s">
        <v>13</v>
      </c>
      <c r="E219" s="49">
        <v>43517</v>
      </c>
      <c r="F219" s="15" t="s">
        <v>14</v>
      </c>
      <c r="G219" s="16">
        <v>6</v>
      </c>
      <c r="H219" s="39" t="s">
        <v>33</v>
      </c>
      <c r="I219" s="23">
        <v>94.64</v>
      </c>
      <c r="J219" s="16">
        <v>3</v>
      </c>
      <c r="K219" s="27">
        <v>283.92</v>
      </c>
      <c r="L219" s="27">
        <v>14.196</v>
      </c>
      <c r="M219" s="27">
        <v>298.11599999999999</v>
      </c>
    </row>
    <row r="220" spans="1:13" ht="16.5" thickBot="1">
      <c r="A220" s="11" t="s">
        <v>19</v>
      </c>
      <c r="B220" s="11" t="s">
        <v>26</v>
      </c>
      <c r="C220" s="11" t="s">
        <v>28</v>
      </c>
      <c r="D220" s="11" t="s">
        <v>21</v>
      </c>
      <c r="E220" s="48">
        <v>43508</v>
      </c>
      <c r="F220" s="11" t="s">
        <v>11</v>
      </c>
      <c r="G220" s="12">
        <v>9</v>
      </c>
      <c r="H220" s="38" t="s">
        <v>32</v>
      </c>
      <c r="I220" s="22">
        <v>94.87</v>
      </c>
      <c r="J220" s="12">
        <v>8</v>
      </c>
      <c r="K220" s="26">
        <v>758.96</v>
      </c>
      <c r="L220" s="26">
        <v>37.948</v>
      </c>
      <c r="M220" s="26">
        <v>796.90800000000002</v>
      </c>
    </row>
    <row r="221" spans="1:13" ht="16.5" thickBot="1">
      <c r="A221" s="15" t="s">
        <v>19</v>
      </c>
      <c r="B221" s="15" t="s">
        <v>26</v>
      </c>
      <c r="C221" s="15" t="s">
        <v>27</v>
      </c>
      <c r="D221" s="15" t="s">
        <v>20</v>
      </c>
      <c r="E221" s="49">
        <v>43534</v>
      </c>
      <c r="F221" s="15" t="s">
        <v>31</v>
      </c>
      <c r="G221" s="16">
        <v>8</v>
      </c>
      <c r="H221" s="39" t="s">
        <v>32</v>
      </c>
      <c r="I221" s="23">
        <v>57.34</v>
      </c>
      <c r="J221" s="16">
        <v>3</v>
      </c>
      <c r="K221" s="27">
        <v>172.02</v>
      </c>
      <c r="L221" s="27">
        <v>8.6010000000000009</v>
      </c>
      <c r="M221" s="27">
        <v>180.62100000000001</v>
      </c>
    </row>
    <row r="222" spans="1:13" ht="16.5" thickBot="1">
      <c r="A222" s="11" t="s">
        <v>19</v>
      </c>
      <c r="B222" s="11" t="s">
        <v>26</v>
      </c>
      <c r="C222" s="11" t="s">
        <v>28</v>
      </c>
      <c r="D222" s="11" t="s">
        <v>13</v>
      </c>
      <c r="E222" s="48">
        <v>43496</v>
      </c>
      <c r="F222" s="11" t="s">
        <v>11</v>
      </c>
      <c r="G222" s="12">
        <v>6</v>
      </c>
      <c r="H222" s="38" t="s">
        <v>33</v>
      </c>
      <c r="I222" s="22">
        <v>45.35</v>
      </c>
      <c r="J222" s="12">
        <v>6</v>
      </c>
      <c r="K222" s="26">
        <v>272.10000000000002</v>
      </c>
      <c r="L222" s="26">
        <v>13.605</v>
      </c>
      <c r="M222" s="26">
        <v>285.70499999999998</v>
      </c>
    </row>
    <row r="223" spans="1:13" ht="16.5" thickBot="1">
      <c r="A223" s="15" t="s">
        <v>19</v>
      </c>
      <c r="B223" s="15" t="s">
        <v>26</v>
      </c>
      <c r="C223" s="15" t="s">
        <v>28</v>
      </c>
      <c r="D223" s="15" t="s">
        <v>20</v>
      </c>
      <c r="E223" s="49">
        <v>43530</v>
      </c>
      <c r="F223" s="15" t="s">
        <v>11</v>
      </c>
      <c r="G223" s="16">
        <v>5</v>
      </c>
      <c r="H223" s="39" t="s">
        <v>33</v>
      </c>
      <c r="I223" s="23">
        <v>62.08</v>
      </c>
      <c r="J223" s="16">
        <v>7</v>
      </c>
      <c r="K223" s="27">
        <v>434.56</v>
      </c>
      <c r="L223" s="27">
        <v>21.728000000000002</v>
      </c>
      <c r="M223" s="27">
        <v>456.28800000000001</v>
      </c>
    </row>
    <row r="224" spans="1:13" ht="16.5" thickBot="1">
      <c r="A224" s="11" t="s">
        <v>12</v>
      </c>
      <c r="B224" s="11" t="s">
        <v>26</v>
      </c>
      <c r="C224" s="11" t="s">
        <v>28</v>
      </c>
      <c r="D224" s="11" t="s">
        <v>13</v>
      </c>
      <c r="E224" s="48">
        <v>43513</v>
      </c>
      <c r="F224" s="11" t="s">
        <v>14</v>
      </c>
      <c r="G224" s="12">
        <v>9</v>
      </c>
      <c r="H224" s="38" t="s">
        <v>32</v>
      </c>
      <c r="I224" s="22">
        <v>11.81</v>
      </c>
      <c r="J224" s="12">
        <v>5</v>
      </c>
      <c r="K224" s="26">
        <v>59.05</v>
      </c>
      <c r="L224" s="26">
        <v>2.9525000000000001</v>
      </c>
      <c r="M224" s="26">
        <v>62.002499999999998</v>
      </c>
    </row>
    <row r="225" spans="1:13" ht="16.5" thickBot="1">
      <c r="A225" s="15" t="s">
        <v>12</v>
      </c>
      <c r="B225" s="15" t="s">
        <v>25</v>
      </c>
      <c r="C225" s="15" t="s">
        <v>27</v>
      </c>
      <c r="D225" s="15" t="s">
        <v>21</v>
      </c>
      <c r="E225" s="49">
        <v>43517</v>
      </c>
      <c r="F225" s="15" t="s">
        <v>14</v>
      </c>
      <c r="G225" s="16">
        <v>8</v>
      </c>
      <c r="H225" s="39" t="s">
        <v>32</v>
      </c>
      <c r="I225" s="23">
        <v>12.54</v>
      </c>
      <c r="J225" s="16">
        <v>1</v>
      </c>
      <c r="K225" s="27">
        <v>12.54</v>
      </c>
      <c r="L225" s="27">
        <v>0.627</v>
      </c>
      <c r="M225" s="27">
        <v>13.167</v>
      </c>
    </row>
    <row r="226" spans="1:13" ht="16.5" thickBot="1">
      <c r="A226" s="11" t="s">
        <v>8</v>
      </c>
      <c r="B226" s="11" t="s">
        <v>26</v>
      </c>
      <c r="C226" s="11" t="s">
        <v>28</v>
      </c>
      <c r="D226" s="11" t="s">
        <v>20</v>
      </c>
      <c r="E226" s="48">
        <v>43544</v>
      </c>
      <c r="F226" s="11" t="s">
        <v>14</v>
      </c>
      <c r="G226" s="12">
        <v>6</v>
      </c>
      <c r="H226" s="38" t="s">
        <v>33</v>
      </c>
      <c r="I226" s="22">
        <v>43.25</v>
      </c>
      <c r="J226" s="12">
        <v>2</v>
      </c>
      <c r="K226" s="26">
        <v>86.5</v>
      </c>
      <c r="L226" s="26">
        <v>4.3250000000000002</v>
      </c>
      <c r="M226" s="26">
        <v>90.825000000000003</v>
      </c>
    </row>
    <row r="227" spans="1:13" ht="16.5" thickBot="1">
      <c r="A227" s="15" t="s">
        <v>12</v>
      </c>
      <c r="B227" s="15" t="s">
        <v>25</v>
      </c>
      <c r="C227" s="15" t="s">
        <v>27</v>
      </c>
      <c r="D227" s="15" t="s">
        <v>18</v>
      </c>
      <c r="E227" s="49">
        <v>43476</v>
      </c>
      <c r="F227" s="15" t="s">
        <v>31</v>
      </c>
      <c r="G227" s="16">
        <v>10</v>
      </c>
      <c r="H227" s="39" t="s">
        <v>32</v>
      </c>
      <c r="I227" s="23">
        <v>87.16</v>
      </c>
      <c r="J227" s="16">
        <v>2</v>
      </c>
      <c r="K227" s="27">
        <v>174.32</v>
      </c>
      <c r="L227" s="27">
        <v>8.7159999999999993</v>
      </c>
      <c r="M227" s="27">
        <v>183.036</v>
      </c>
    </row>
    <row r="228" spans="1:13" ht="16.5" thickBot="1">
      <c r="A228" s="11" t="s">
        <v>19</v>
      </c>
      <c r="B228" s="11" t="s">
        <v>25</v>
      </c>
      <c r="C228" s="11" t="s">
        <v>28</v>
      </c>
      <c r="D228" s="11" t="s">
        <v>10</v>
      </c>
      <c r="E228" s="48">
        <v>43491</v>
      </c>
      <c r="F228" s="11" t="s">
        <v>11</v>
      </c>
      <c r="G228" s="12">
        <v>4</v>
      </c>
      <c r="H228" s="38" t="s">
        <v>34</v>
      </c>
      <c r="I228" s="22">
        <v>69.37</v>
      </c>
      <c r="J228" s="12">
        <v>9</v>
      </c>
      <c r="K228" s="26">
        <v>624.33000000000004</v>
      </c>
      <c r="L228" s="26">
        <v>31.2165</v>
      </c>
      <c r="M228" s="26">
        <v>655.54650000000004</v>
      </c>
    </row>
    <row r="229" spans="1:13" ht="16.5" thickBot="1">
      <c r="A229" s="15" t="s">
        <v>12</v>
      </c>
      <c r="B229" s="15" t="s">
        <v>25</v>
      </c>
      <c r="C229" s="15" t="s">
        <v>28</v>
      </c>
      <c r="D229" s="15" t="s">
        <v>13</v>
      </c>
      <c r="E229" s="49">
        <v>43496</v>
      </c>
      <c r="F229" s="15" t="s">
        <v>11</v>
      </c>
      <c r="G229" s="16">
        <v>10</v>
      </c>
      <c r="H229" s="39" t="s">
        <v>32</v>
      </c>
      <c r="I229" s="23">
        <v>37.06</v>
      </c>
      <c r="J229" s="16">
        <v>4</v>
      </c>
      <c r="K229" s="27">
        <v>148.24</v>
      </c>
      <c r="L229" s="27">
        <v>7.4119999999999999</v>
      </c>
      <c r="M229" s="27">
        <v>155.65199999999999</v>
      </c>
    </row>
    <row r="230" spans="1:13" ht="16.5" thickBot="1">
      <c r="A230" s="11" t="s">
        <v>19</v>
      </c>
      <c r="B230" s="11" t="s">
        <v>25</v>
      </c>
      <c r="C230" s="11" t="s">
        <v>27</v>
      </c>
      <c r="D230" s="11" t="s">
        <v>13</v>
      </c>
      <c r="E230" s="48">
        <v>43522</v>
      </c>
      <c r="F230" s="11" t="s">
        <v>14</v>
      </c>
      <c r="G230" s="12">
        <v>5</v>
      </c>
      <c r="H230" s="38" t="s">
        <v>33</v>
      </c>
      <c r="I230" s="22">
        <v>90.7</v>
      </c>
      <c r="J230" s="12">
        <v>6</v>
      </c>
      <c r="K230" s="26">
        <v>544.20000000000005</v>
      </c>
      <c r="L230" s="26">
        <v>27.21</v>
      </c>
      <c r="M230" s="26">
        <v>571.41</v>
      </c>
    </row>
    <row r="231" spans="1:13" ht="16.5" thickBot="1">
      <c r="A231" s="15" t="s">
        <v>8</v>
      </c>
      <c r="B231" s="15" t="s">
        <v>26</v>
      </c>
      <c r="C231" s="15" t="s">
        <v>27</v>
      </c>
      <c r="D231" s="15" t="s">
        <v>16</v>
      </c>
      <c r="E231" s="49">
        <v>43535</v>
      </c>
      <c r="F231" s="15" t="s">
        <v>11</v>
      </c>
      <c r="G231" s="16">
        <v>7</v>
      </c>
      <c r="H231" s="39" t="s">
        <v>32</v>
      </c>
      <c r="I231" s="23">
        <v>63.42</v>
      </c>
      <c r="J231" s="16">
        <v>8</v>
      </c>
      <c r="K231" s="27">
        <v>507.36</v>
      </c>
      <c r="L231" s="27">
        <v>25.367999999999999</v>
      </c>
      <c r="M231" s="27">
        <v>532.72799999999995</v>
      </c>
    </row>
    <row r="232" spans="1:13" ht="16.5" thickBot="1">
      <c r="A232" s="11" t="s">
        <v>19</v>
      </c>
      <c r="B232" s="11" t="s">
        <v>26</v>
      </c>
      <c r="C232" s="11" t="s">
        <v>27</v>
      </c>
      <c r="D232" s="11" t="s">
        <v>21</v>
      </c>
      <c r="E232" s="48">
        <v>43491</v>
      </c>
      <c r="F232" s="11" t="s">
        <v>14</v>
      </c>
      <c r="G232" s="12">
        <v>7</v>
      </c>
      <c r="H232" s="38" t="s">
        <v>32</v>
      </c>
      <c r="I232" s="22">
        <v>81.37</v>
      </c>
      <c r="J232" s="12">
        <v>2</v>
      </c>
      <c r="K232" s="26">
        <v>162.74</v>
      </c>
      <c r="L232" s="26">
        <v>8.1370000000000005</v>
      </c>
      <c r="M232" s="26">
        <v>170.87700000000001</v>
      </c>
    </row>
    <row r="233" spans="1:13" ht="16.5" thickBot="1">
      <c r="A233" s="15" t="s">
        <v>19</v>
      </c>
      <c r="B233" s="15" t="s">
        <v>25</v>
      </c>
      <c r="C233" s="15" t="s">
        <v>27</v>
      </c>
      <c r="D233" s="15" t="s">
        <v>13</v>
      </c>
      <c r="E233" s="49">
        <v>43536</v>
      </c>
      <c r="F233" s="15" t="s">
        <v>31</v>
      </c>
      <c r="G233" s="16">
        <v>9</v>
      </c>
      <c r="H233" s="39" t="s">
        <v>32</v>
      </c>
      <c r="I233" s="23">
        <v>10.59</v>
      </c>
      <c r="J233" s="16">
        <v>3</v>
      </c>
      <c r="K233" s="27">
        <v>31.77</v>
      </c>
      <c r="L233" s="27">
        <v>1.5885</v>
      </c>
      <c r="M233" s="27">
        <v>33.358499999999999</v>
      </c>
    </row>
    <row r="234" spans="1:13" ht="16.5" thickBot="1">
      <c r="A234" s="11" t="s">
        <v>19</v>
      </c>
      <c r="B234" s="11" t="s">
        <v>26</v>
      </c>
      <c r="C234" s="11" t="s">
        <v>27</v>
      </c>
      <c r="D234" s="11" t="s">
        <v>10</v>
      </c>
      <c r="E234" s="48">
        <v>43507</v>
      </c>
      <c r="F234" s="11" t="s">
        <v>14</v>
      </c>
      <c r="G234" s="12">
        <v>8</v>
      </c>
      <c r="H234" s="38" t="s">
        <v>32</v>
      </c>
      <c r="I234" s="22">
        <v>84.09</v>
      </c>
      <c r="J234" s="12">
        <v>9</v>
      </c>
      <c r="K234" s="26">
        <v>756.81</v>
      </c>
      <c r="L234" s="26">
        <v>37.840499999999999</v>
      </c>
      <c r="M234" s="26">
        <v>794.65049999999997</v>
      </c>
    </row>
    <row r="235" spans="1:13" ht="16.5" thickBot="1">
      <c r="A235" s="15" t="s">
        <v>19</v>
      </c>
      <c r="B235" s="15" t="s">
        <v>25</v>
      </c>
      <c r="C235" s="15" t="s">
        <v>28</v>
      </c>
      <c r="D235" s="15" t="s">
        <v>21</v>
      </c>
      <c r="E235" s="49">
        <v>43517</v>
      </c>
      <c r="F235" s="15" t="s">
        <v>14</v>
      </c>
      <c r="G235" s="16">
        <v>7</v>
      </c>
      <c r="H235" s="39" t="s">
        <v>32</v>
      </c>
      <c r="I235" s="23">
        <v>73.819999999999993</v>
      </c>
      <c r="J235" s="16">
        <v>4</v>
      </c>
      <c r="K235" s="27">
        <v>295.27999999999997</v>
      </c>
      <c r="L235" s="27">
        <v>14.763999999999999</v>
      </c>
      <c r="M235" s="27">
        <v>310.04399999999998</v>
      </c>
    </row>
    <row r="236" spans="1:13" ht="16.5" thickBot="1">
      <c r="A236" s="11" t="s">
        <v>8</v>
      </c>
      <c r="B236" s="11" t="s">
        <v>25</v>
      </c>
      <c r="C236" s="11" t="s">
        <v>28</v>
      </c>
      <c r="D236" s="11" t="s">
        <v>10</v>
      </c>
      <c r="E236" s="48">
        <v>43533</v>
      </c>
      <c r="F236" s="11" t="s">
        <v>11</v>
      </c>
      <c r="G236" s="12">
        <v>7</v>
      </c>
      <c r="H236" s="38" t="s">
        <v>32</v>
      </c>
      <c r="I236" s="22">
        <v>51.94</v>
      </c>
      <c r="J236" s="12">
        <v>10</v>
      </c>
      <c r="K236" s="26">
        <v>519.4</v>
      </c>
      <c r="L236" s="26">
        <v>25.97</v>
      </c>
      <c r="M236" s="26">
        <v>545.37</v>
      </c>
    </row>
    <row r="237" spans="1:13" ht="16.5" thickBot="1">
      <c r="A237" s="15" t="s">
        <v>8</v>
      </c>
      <c r="B237" s="15" t="s">
        <v>26</v>
      </c>
      <c r="C237" s="15" t="s">
        <v>27</v>
      </c>
      <c r="D237" s="15" t="s">
        <v>18</v>
      </c>
      <c r="E237" s="49">
        <v>43485</v>
      </c>
      <c r="F237" s="15" t="s">
        <v>11</v>
      </c>
      <c r="G237" s="16">
        <v>4</v>
      </c>
      <c r="H237" s="39" t="s">
        <v>34</v>
      </c>
      <c r="I237" s="23">
        <v>93.14</v>
      </c>
      <c r="J237" s="16">
        <v>2</v>
      </c>
      <c r="K237" s="27">
        <v>186.28</v>
      </c>
      <c r="L237" s="27">
        <v>9.3140000000000001</v>
      </c>
      <c r="M237" s="27">
        <v>195.59399999999999</v>
      </c>
    </row>
    <row r="238" spans="1:13" ht="16.5" thickBot="1">
      <c r="A238" s="11" t="s">
        <v>12</v>
      </c>
      <c r="B238" s="11" t="s">
        <v>26</v>
      </c>
      <c r="C238" s="11" t="s">
        <v>28</v>
      </c>
      <c r="D238" s="11" t="s">
        <v>10</v>
      </c>
      <c r="E238" s="48">
        <v>43493</v>
      </c>
      <c r="F238" s="11" t="s">
        <v>31</v>
      </c>
      <c r="G238" s="12">
        <v>5</v>
      </c>
      <c r="H238" s="38" t="s">
        <v>33</v>
      </c>
      <c r="I238" s="22">
        <v>17.41</v>
      </c>
      <c r="J238" s="12">
        <v>5</v>
      </c>
      <c r="K238" s="26">
        <v>87.05</v>
      </c>
      <c r="L238" s="26">
        <v>4.3525</v>
      </c>
      <c r="M238" s="26">
        <v>91.402500000000003</v>
      </c>
    </row>
    <row r="239" spans="1:13" ht="16.5" thickBot="1">
      <c r="A239" s="15" t="s">
        <v>12</v>
      </c>
      <c r="B239" s="15" t="s">
        <v>25</v>
      </c>
      <c r="C239" s="15" t="s">
        <v>27</v>
      </c>
      <c r="D239" s="15" t="s">
        <v>21</v>
      </c>
      <c r="E239" s="49">
        <v>43529</v>
      </c>
      <c r="F239" s="15" t="s">
        <v>31</v>
      </c>
      <c r="G239" s="16">
        <v>9</v>
      </c>
      <c r="H239" s="39" t="s">
        <v>32</v>
      </c>
      <c r="I239" s="23">
        <v>44.22</v>
      </c>
      <c r="J239" s="16">
        <v>5</v>
      </c>
      <c r="K239" s="27">
        <v>221.1</v>
      </c>
      <c r="L239" s="27">
        <v>11.055</v>
      </c>
      <c r="M239" s="27">
        <v>232.155</v>
      </c>
    </row>
    <row r="240" spans="1:13" ht="16.5" thickBot="1">
      <c r="A240" s="11" t="s">
        <v>19</v>
      </c>
      <c r="B240" s="11" t="s">
        <v>25</v>
      </c>
      <c r="C240" s="11" t="s">
        <v>27</v>
      </c>
      <c r="D240" s="11" t="s">
        <v>13</v>
      </c>
      <c r="E240" s="48">
        <v>43526</v>
      </c>
      <c r="F240" s="11" t="s">
        <v>14</v>
      </c>
      <c r="G240" s="12">
        <v>4</v>
      </c>
      <c r="H240" s="38" t="s">
        <v>34</v>
      </c>
      <c r="I240" s="22">
        <v>13.22</v>
      </c>
      <c r="J240" s="12">
        <v>5</v>
      </c>
      <c r="K240" s="26">
        <v>66.099999999999994</v>
      </c>
      <c r="L240" s="26">
        <v>3.3050000000000002</v>
      </c>
      <c r="M240" s="26">
        <v>69.405000000000001</v>
      </c>
    </row>
    <row r="241" spans="1:13" ht="16.5" thickBot="1">
      <c r="A241" s="15" t="s">
        <v>8</v>
      </c>
      <c r="B241" s="15" t="s">
        <v>26</v>
      </c>
      <c r="C241" s="15" t="s">
        <v>28</v>
      </c>
      <c r="D241" s="15" t="s">
        <v>21</v>
      </c>
      <c r="E241" s="49">
        <v>43476</v>
      </c>
      <c r="F241" s="15" t="s">
        <v>11</v>
      </c>
      <c r="G241" s="16">
        <v>5</v>
      </c>
      <c r="H241" s="39" t="s">
        <v>33</v>
      </c>
      <c r="I241" s="23">
        <v>89.69</v>
      </c>
      <c r="J241" s="16">
        <v>1</v>
      </c>
      <c r="K241" s="27">
        <v>89.69</v>
      </c>
      <c r="L241" s="27">
        <v>4.4844999999999997</v>
      </c>
      <c r="M241" s="27">
        <v>94.174499999999995</v>
      </c>
    </row>
    <row r="242" spans="1:13" ht="16.5" thickBot="1">
      <c r="A242" s="11" t="s">
        <v>8</v>
      </c>
      <c r="B242" s="11" t="s">
        <v>26</v>
      </c>
      <c r="C242" s="11" t="s">
        <v>28</v>
      </c>
      <c r="D242" s="11" t="s">
        <v>20</v>
      </c>
      <c r="E242" s="48">
        <v>43476</v>
      </c>
      <c r="F242" s="11" t="s">
        <v>31</v>
      </c>
      <c r="G242" s="12">
        <v>6</v>
      </c>
      <c r="H242" s="38" t="s">
        <v>33</v>
      </c>
      <c r="I242" s="22">
        <v>24.94</v>
      </c>
      <c r="J242" s="12">
        <v>9</v>
      </c>
      <c r="K242" s="26">
        <v>224.46</v>
      </c>
      <c r="L242" s="26">
        <v>11.223000000000001</v>
      </c>
      <c r="M242" s="26">
        <v>235.68299999999999</v>
      </c>
    </row>
    <row r="243" spans="1:13" ht="16.5" thickBot="1">
      <c r="A243" s="15" t="s">
        <v>8</v>
      </c>
      <c r="B243" s="15" t="s">
        <v>26</v>
      </c>
      <c r="C243" s="15" t="s">
        <v>28</v>
      </c>
      <c r="D243" s="15" t="s">
        <v>10</v>
      </c>
      <c r="E243" s="49">
        <v>43535</v>
      </c>
      <c r="F243" s="15" t="s">
        <v>31</v>
      </c>
      <c r="G243" s="16">
        <v>6</v>
      </c>
      <c r="H243" s="39" t="s">
        <v>33</v>
      </c>
      <c r="I243" s="23">
        <v>59.77</v>
      </c>
      <c r="J243" s="16">
        <v>2</v>
      </c>
      <c r="K243" s="27">
        <v>119.54</v>
      </c>
      <c r="L243" s="27">
        <v>5.9770000000000003</v>
      </c>
      <c r="M243" s="27">
        <v>125.517</v>
      </c>
    </row>
    <row r="244" spans="1:13" ht="16.5" thickBot="1">
      <c r="A244" s="11" t="s">
        <v>12</v>
      </c>
      <c r="B244" s="11" t="s">
        <v>25</v>
      </c>
      <c r="C244" s="11" t="s">
        <v>28</v>
      </c>
      <c r="D244" s="11" t="s">
        <v>21</v>
      </c>
      <c r="E244" s="48">
        <v>43524</v>
      </c>
      <c r="F244" s="11" t="s">
        <v>31</v>
      </c>
      <c r="G244" s="12">
        <v>6</v>
      </c>
      <c r="H244" s="38" t="s">
        <v>33</v>
      </c>
      <c r="I244" s="22">
        <v>93.2</v>
      </c>
      <c r="J244" s="12">
        <v>2</v>
      </c>
      <c r="K244" s="26">
        <v>186.4</v>
      </c>
      <c r="L244" s="26">
        <v>9.32</v>
      </c>
      <c r="M244" s="26">
        <v>195.72</v>
      </c>
    </row>
    <row r="245" spans="1:13" ht="16.5" thickBot="1">
      <c r="A245" s="15" t="s">
        <v>8</v>
      </c>
      <c r="B245" s="15" t="s">
        <v>25</v>
      </c>
      <c r="C245" s="15" t="s">
        <v>28</v>
      </c>
      <c r="D245" s="15" t="s">
        <v>16</v>
      </c>
      <c r="E245" s="49">
        <v>43470</v>
      </c>
      <c r="F245" s="15" t="s">
        <v>14</v>
      </c>
      <c r="G245" s="16">
        <v>4</v>
      </c>
      <c r="H245" s="39" t="s">
        <v>34</v>
      </c>
      <c r="I245" s="23">
        <v>62.65</v>
      </c>
      <c r="J245" s="16">
        <v>4</v>
      </c>
      <c r="K245" s="27">
        <v>250.6</v>
      </c>
      <c r="L245" s="27">
        <v>12.53</v>
      </c>
      <c r="M245" s="27">
        <v>263.13</v>
      </c>
    </row>
    <row r="246" spans="1:13" ht="16.5" thickBot="1">
      <c r="A246" s="11" t="s">
        <v>19</v>
      </c>
      <c r="B246" s="11" t="s">
        <v>26</v>
      </c>
      <c r="C246" s="11" t="s">
        <v>28</v>
      </c>
      <c r="D246" s="11" t="s">
        <v>16</v>
      </c>
      <c r="E246" s="48">
        <v>43498</v>
      </c>
      <c r="F246" s="11" t="s">
        <v>31</v>
      </c>
      <c r="G246" s="12">
        <v>8</v>
      </c>
      <c r="H246" s="38" t="s">
        <v>32</v>
      </c>
      <c r="I246" s="22">
        <v>93.87</v>
      </c>
      <c r="J246" s="12">
        <v>8</v>
      </c>
      <c r="K246" s="26">
        <v>750.96</v>
      </c>
      <c r="L246" s="26">
        <v>37.548000000000002</v>
      </c>
      <c r="M246" s="26">
        <v>788.50800000000004</v>
      </c>
    </row>
    <row r="247" spans="1:13" ht="16.5" thickBot="1">
      <c r="A247" s="15" t="s">
        <v>8</v>
      </c>
      <c r="B247" s="15" t="s">
        <v>25</v>
      </c>
      <c r="C247" s="15" t="s">
        <v>28</v>
      </c>
      <c r="D247" s="15" t="s">
        <v>16</v>
      </c>
      <c r="E247" s="49">
        <v>43466</v>
      </c>
      <c r="F247" s="15" t="s">
        <v>14</v>
      </c>
      <c r="G247" s="16">
        <v>6</v>
      </c>
      <c r="H247" s="39" t="s">
        <v>33</v>
      </c>
      <c r="I247" s="23">
        <v>47.59</v>
      </c>
      <c r="J247" s="16">
        <v>8</v>
      </c>
      <c r="K247" s="27">
        <v>380.72</v>
      </c>
      <c r="L247" s="27">
        <v>19.036000000000001</v>
      </c>
      <c r="M247" s="27">
        <v>399.75599999999997</v>
      </c>
    </row>
    <row r="248" spans="1:13" ht="16.5" thickBot="1">
      <c r="A248" s="11" t="s">
        <v>19</v>
      </c>
      <c r="B248" s="11" t="s">
        <v>25</v>
      </c>
      <c r="C248" s="11" t="s">
        <v>27</v>
      </c>
      <c r="D248" s="11" t="s">
        <v>13</v>
      </c>
      <c r="E248" s="48">
        <v>43505</v>
      </c>
      <c r="F248" s="11" t="s">
        <v>14</v>
      </c>
      <c r="G248" s="12">
        <v>5</v>
      </c>
      <c r="H248" s="38" t="s">
        <v>33</v>
      </c>
      <c r="I248" s="22">
        <v>81.400000000000006</v>
      </c>
      <c r="J248" s="12">
        <v>3</v>
      </c>
      <c r="K248" s="26">
        <v>244.2</v>
      </c>
      <c r="L248" s="26">
        <v>12.21</v>
      </c>
      <c r="M248" s="26">
        <v>256.41000000000003</v>
      </c>
    </row>
    <row r="249" spans="1:13" ht="16.5" thickBot="1">
      <c r="A249" s="15" t="s">
        <v>8</v>
      </c>
      <c r="B249" s="15" t="s">
        <v>25</v>
      </c>
      <c r="C249" s="15" t="s">
        <v>28</v>
      </c>
      <c r="D249" s="15" t="s">
        <v>21</v>
      </c>
      <c r="E249" s="49">
        <v>43488</v>
      </c>
      <c r="F249" s="15" t="s">
        <v>11</v>
      </c>
      <c r="G249" s="16">
        <v>7</v>
      </c>
      <c r="H249" s="39" t="s">
        <v>32</v>
      </c>
      <c r="I249" s="23">
        <v>17.940000000000001</v>
      </c>
      <c r="J249" s="16">
        <v>5</v>
      </c>
      <c r="K249" s="27">
        <v>89.7</v>
      </c>
      <c r="L249" s="27">
        <v>4.4850000000000003</v>
      </c>
      <c r="M249" s="27">
        <v>94.185000000000002</v>
      </c>
    </row>
    <row r="250" spans="1:13" ht="16.5" thickBot="1">
      <c r="A250" s="11" t="s">
        <v>8</v>
      </c>
      <c r="B250" s="11" t="s">
        <v>25</v>
      </c>
      <c r="C250" s="11" t="s">
        <v>28</v>
      </c>
      <c r="D250" s="11" t="s">
        <v>13</v>
      </c>
      <c r="E250" s="48">
        <v>43472</v>
      </c>
      <c r="F250" s="11" t="s">
        <v>31</v>
      </c>
      <c r="G250" s="12">
        <v>9</v>
      </c>
      <c r="H250" s="38" t="s">
        <v>32</v>
      </c>
      <c r="I250" s="22">
        <v>77.72</v>
      </c>
      <c r="J250" s="12">
        <v>4</v>
      </c>
      <c r="K250" s="26">
        <v>310.88</v>
      </c>
      <c r="L250" s="26">
        <v>15.544</v>
      </c>
      <c r="M250" s="26">
        <v>326.42399999999998</v>
      </c>
    </row>
    <row r="251" spans="1:13" ht="16.5" thickBot="1">
      <c r="A251" s="15" t="s">
        <v>19</v>
      </c>
      <c r="B251" s="15" t="s">
        <v>26</v>
      </c>
      <c r="C251" s="15" t="s">
        <v>28</v>
      </c>
      <c r="D251" s="15" t="s">
        <v>20</v>
      </c>
      <c r="E251" s="49">
        <v>43479</v>
      </c>
      <c r="F251" s="15" t="s">
        <v>31</v>
      </c>
      <c r="G251" s="16">
        <v>4</v>
      </c>
      <c r="H251" s="39" t="s">
        <v>34</v>
      </c>
      <c r="I251" s="23">
        <v>73.06</v>
      </c>
      <c r="J251" s="16">
        <v>7</v>
      </c>
      <c r="K251" s="27">
        <v>511.42</v>
      </c>
      <c r="L251" s="27">
        <v>25.571000000000002</v>
      </c>
      <c r="M251" s="27">
        <v>536.99099999999999</v>
      </c>
    </row>
    <row r="252" spans="1:13" ht="16.5" thickBot="1">
      <c r="A252" s="11" t="s">
        <v>19</v>
      </c>
      <c r="B252" s="11" t="s">
        <v>25</v>
      </c>
      <c r="C252" s="11" t="s">
        <v>28</v>
      </c>
      <c r="D252" s="11" t="s">
        <v>20</v>
      </c>
      <c r="E252" s="48">
        <v>43498</v>
      </c>
      <c r="F252" s="11" t="s">
        <v>11</v>
      </c>
      <c r="G252" s="12">
        <v>6</v>
      </c>
      <c r="H252" s="38" t="s">
        <v>33</v>
      </c>
      <c r="I252" s="22">
        <v>46.55</v>
      </c>
      <c r="J252" s="12">
        <v>9</v>
      </c>
      <c r="K252" s="26">
        <v>418.95</v>
      </c>
      <c r="L252" s="26">
        <v>20.947500000000002</v>
      </c>
      <c r="M252" s="26">
        <v>439.89749999999998</v>
      </c>
    </row>
    <row r="253" spans="1:13" ht="16.5" thickBot="1">
      <c r="A253" s="15" t="s">
        <v>12</v>
      </c>
      <c r="B253" s="15" t="s">
        <v>25</v>
      </c>
      <c r="C253" s="15" t="s">
        <v>28</v>
      </c>
      <c r="D253" s="15" t="s">
        <v>21</v>
      </c>
      <c r="E253" s="49">
        <v>43541</v>
      </c>
      <c r="F253" s="15" t="s">
        <v>31</v>
      </c>
      <c r="G253" s="16">
        <v>8</v>
      </c>
      <c r="H253" s="39" t="s">
        <v>32</v>
      </c>
      <c r="I253" s="23">
        <v>35.19</v>
      </c>
      <c r="J253" s="16">
        <v>10</v>
      </c>
      <c r="K253" s="27">
        <v>351.9</v>
      </c>
      <c r="L253" s="27">
        <v>17.594999999999999</v>
      </c>
      <c r="M253" s="27">
        <v>369.495</v>
      </c>
    </row>
    <row r="254" spans="1:13" ht="16.5" thickBot="1">
      <c r="A254" s="11" t="s">
        <v>12</v>
      </c>
      <c r="B254" s="11" t="s">
        <v>26</v>
      </c>
      <c r="C254" s="11" t="s">
        <v>27</v>
      </c>
      <c r="D254" s="11" t="s">
        <v>18</v>
      </c>
      <c r="E254" s="48">
        <v>43526</v>
      </c>
      <c r="F254" s="11" t="s">
        <v>31</v>
      </c>
      <c r="G254" s="12">
        <v>7</v>
      </c>
      <c r="H254" s="38" t="s">
        <v>32</v>
      </c>
      <c r="I254" s="22">
        <v>14.39</v>
      </c>
      <c r="J254" s="12">
        <v>2</v>
      </c>
      <c r="K254" s="26">
        <v>28.78</v>
      </c>
      <c r="L254" s="26">
        <v>1.4390000000000001</v>
      </c>
      <c r="M254" s="26">
        <v>30.219000000000001</v>
      </c>
    </row>
    <row r="255" spans="1:13" ht="16.5" thickBot="1">
      <c r="A255" s="15" t="s">
        <v>8</v>
      </c>
      <c r="B255" s="15" t="s">
        <v>26</v>
      </c>
      <c r="C255" s="15" t="s">
        <v>28</v>
      </c>
      <c r="D255" s="15" t="s">
        <v>16</v>
      </c>
      <c r="E255" s="49">
        <v>43540</v>
      </c>
      <c r="F255" s="15" t="s">
        <v>14</v>
      </c>
      <c r="G255" s="16">
        <v>5</v>
      </c>
      <c r="H255" s="39" t="s">
        <v>33</v>
      </c>
      <c r="I255" s="23">
        <v>23.75</v>
      </c>
      <c r="J255" s="16">
        <v>4</v>
      </c>
      <c r="K255" s="27">
        <v>95</v>
      </c>
      <c r="L255" s="27">
        <v>4.75</v>
      </c>
      <c r="M255" s="27">
        <v>99.75</v>
      </c>
    </row>
    <row r="256" spans="1:13" ht="16.5" thickBot="1">
      <c r="A256" s="11" t="s">
        <v>8</v>
      </c>
      <c r="B256" s="11" t="s">
        <v>25</v>
      </c>
      <c r="C256" s="11" t="s">
        <v>28</v>
      </c>
      <c r="D256" s="11" t="s">
        <v>16</v>
      </c>
      <c r="E256" s="48">
        <v>43471</v>
      </c>
      <c r="F256" s="11" t="s">
        <v>14</v>
      </c>
      <c r="G256" s="12">
        <v>9</v>
      </c>
      <c r="H256" s="38" t="s">
        <v>32</v>
      </c>
      <c r="I256" s="22">
        <v>58.9</v>
      </c>
      <c r="J256" s="12">
        <v>8</v>
      </c>
      <c r="K256" s="26">
        <v>471.2</v>
      </c>
      <c r="L256" s="26">
        <v>23.56</v>
      </c>
      <c r="M256" s="26">
        <v>494.76</v>
      </c>
    </row>
    <row r="257" spans="1:13" ht="16.5" thickBot="1">
      <c r="A257" s="15" t="s">
        <v>19</v>
      </c>
      <c r="B257" s="15" t="s">
        <v>25</v>
      </c>
      <c r="C257" s="15" t="s">
        <v>28</v>
      </c>
      <c r="D257" s="15" t="s">
        <v>21</v>
      </c>
      <c r="E257" s="49">
        <v>43494</v>
      </c>
      <c r="F257" s="15" t="s">
        <v>14</v>
      </c>
      <c r="G257" s="16">
        <v>9</v>
      </c>
      <c r="H257" s="39" t="s">
        <v>32</v>
      </c>
      <c r="I257" s="23">
        <v>32.619999999999997</v>
      </c>
      <c r="J257" s="16">
        <v>4</v>
      </c>
      <c r="K257" s="27">
        <v>130.47999999999999</v>
      </c>
      <c r="L257" s="27">
        <v>6.524</v>
      </c>
      <c r="M257" s="27">
        <v>137.00399999999999</v>
      </c>
    </row>
    <row r="258" spans="1:13" ht="16.5" thickBot="1">
      <c r="A258" s="11" t="s">
        <v>8</v>
      </c>
      <c r="B258" s="11" t="s">
        <v>25</v>
      </c>
      <c r="C258" s="11" t="s">
        <v>28</v>
      </c>
      <c r="D258" s="11" t="s">
        <v>13</v>
      </c>
      <c r="E258" s="48">
        <v>43496</v>
      </c>
      <c r="F258" s="11" t="s">
        <v>31</v>
      </c>
      <c r="G258" s="12">
        <v>10</v>
      </c>
      <c r="H258" s="38" t="s">
        <v>32</v>
      </c>
      <c r="I258" s="22">
        <v>66.349999999999994</v>
      </c>
      <c r="J258" s="12">
        <v>1</v>
      </c>
      <c r="K258" s="26">
        <v>66.349999999999994</v>
      </c>
      <c r="L258" s="26">
        <v>3.3174999999999999</v>
      </c>
      <c r="M258" s="26">
        <v>69.667500000000004</v>
      </c>
    </row>
    <row r="259" spans="1:13" ht="16.5" thickBot="1">
      <c r="A259" s="15" t="s">
        <v>8</v>
      </c>
      <c r="B259" s="15" t="s">
        <v>25</v>
      </c>
      <c r="C259" s="15" t="s">
        <v>28</v>
      </c>
      <c r="D259" s="15" t="s">
        <v>16</v>
      </c>
      <c r="E259" s="49">
        <v>43501</v>
      </c>
      <c r="F259" s="15" t="s">
        <v>11</v>
      </c>
      <c r="G259" s="16">
        <v>9</v>
      </c>
      <c r="H259" s="39" t="s">
        <v>32</v>
      </c>
      <c r="I259" s="23">
        <v>25.91</v>
      </c>
      <c r="J259" s="16">
        <v>6</v>
      </c>
      <c r="K259" s="27">
        <v>155.46</v>
      </c>
      <c r="L259" s="27">
        <v>7.7729999999999997</v>
      </c>
      <c r="M259" s="27">
        <v>163.233</v>
      </c>
    </row>
    <row r="260" spans="1:13" ht="16.5" thickBot="1">
      <c r="A260" s="11" t="s">
        <v>8</v>
      </c>
      <c r="B260" s="11" t="s">
        <v>25</v>
      </c>
      <c r="C260" s="11" t="s">
        <v>28</v>
      </c>
      <c r="D260" s="11" t="s">
        <v>13</v>
      </c>
      <c r="E260" s="48">
        <v>43509</v>
      </c>
      <c r="F260" s="11" t="s">
        <v>11</v>
      </c>
      <c r="G260" s="12">
        <v>7</v>
      </c>
      <c r="H260" s="38" t="s">
        <v>32</v>
      </c>
      <c r="I260" s="22">
        <v>32.25</v>
      </c>
      <c r="J260" s="12">
        <v>4</v>
      </c>
      <c r="K260" s="26">
        <v>129</v>
      </c>
      <c r="L260" s="26">
        <v>6.45</v>
      </c>
      <c r="M260" s="26">
        <v>135.44999999999999</v>
      </c>
    </row>
    <row r="261" spans="1:13" ht="16.5" thickBot="1">
      <c r="A261" s="15" t="s">
        <v>12</v>
      </c>
      <c r="B261" s="15" t="s">
        <v>25</v>
      </c>
      <c r="C261" s="15" t="s">
        <v>28</v>
      </c>
      <c r="D261" s="15" t="s">
        <v>13</v>
      </c>
      <c r="E261" s="49">
        <v>43503</v>
      </c>
      <c r="F261" s="15" t="s">
        <v>31</v>
      </c>
      <c r="G261" s="16">
        <v>7</v>
      </c>
      <c r="H261" s="39" t="s">
        <v>32</v>
      </c>
      <c r="I261" s="23">
        <v>65.94</v>
      </c>
      <c r="J261" s="16">
        <v>4</v>
      </c>
      <c r="K261" s="27">
        <v>263.76</v>
      </c>
      <c r="L261" s="27">
        <v>13.188000000000001</v>
      </c>
      <c r="M261" s="27">
        <v>276.94799999999998</v>
      </c>
    </row>
    <row r="262" spans="1:13" ht="16.5" thickBot="1">
      <c r="A262" s="11" t="s">
        <v>8</v>
      </c>
      <c r="B262" s="11" t="s">
        <v>26</v>
      </c>
      <c r="C262" s="11" t="s">
        <v>27</v>
      </c>
      <c r="D262" s="11" t="s">
        <v>13</v>
      </c>
      <c r="E262" s="48">
        <v>43543</v>
      </c>
      <c r="F262" s="11" t="s">
        <v>11</v>
      </c>
      <c r="G262" s="12">
        <v>6</v>
      </c>
      <c r="H262" s="38" t="s">
        <v>33</v>
      </c>
      <c r="I262" s="22">
        <v>75.06</v>
      </c>
      <c r="J262" s="12">
        <v>9</v>
      </c>
      <c r="K262" s="26">
        <v>675.54</v>
      </c>
      <c r="L262" s="26">
        <v>33.777000000000001</v>
      </c>
      <c r="M262" s="26">
        <v>709.31700000000001</v>
      </c>
    </row>
    <row r="263" spans="1:13" ht="16.5" thickBot="1">
      <c r="A263" s="15" t="s">
        <v>12</v>
      </c>
      <c r="B263" s="15" t="s">
        <v>26</v>
      </c>
      <c r="C263" s="15" t="s">
        <v>27</v>
      </c>
      <c r="D263" s="15" t="s">
        <v>21</v>
      </c>
      <c r="E263" s="49">
        <v>43531</v>
      </c>
      <c r="F263" s="15" t="s">
        <v>11</v>
      </c>
      <c r="G263" s="16">
        <v>6</v>
      </c>
      <c r="H263" s="39" t="s">
        <v>33</v>
      </c>
      <c r="I263" s="23">
        <v>16.45</v>
      </c>
      <c r="J263" s="16">
        <v>4</v>
      </c>
      <c r="K263" s="27">
        <v>65.8</v>
      </c>
      <c r="L263" s="27">
        <v>3.29</v>
      </c>
      <c r="M263" s="27">
        <v>69.09</v>
      </c>
    </row>
    <row r="264" spans="1:13" ht="16.5" thickBot="1">
      <c r="A264" s="11" t="s">
        <v>19</v>
      </c>
      <c r="B264" s="11" t="s">
        <v>25</v>
      </c>
      <c r="C264" s="11" t="s">
        <v>27</v>
      </c>
      <c r="D264" s="11" t="s">
        <v>21</v>
      </c>
      <c r="E264" s="48">
        <v>43537</v>
      </c>
      <c r="F264" s="11" t="s">
        <v>14</v>
      </c>
      <c r="G264" s="12">
        <v>6</v>
      </c>
      <c r="H264" s="38" t="s">
        <v>33</v>
      </c>
      <c r="I264" s="22">
        <v>38.299999999999997</v>
      </c>
      <c r="J264" s="12">
        <v>4</v>
      </c>
      <c r="K264" s="26">
        <v>153.19999999999999</v>
      </c>
      <c r="L264" s="26">
        <v>7.66</v>
      </c>
      <c r="M264" s="26">
        <v>160.86000000000001</v>
      </c>
    </row>
    <row r="265" spans="1:13" ht="16.5" thickBot="1">
      <c r="A265" s="15" t="s">
        <v>8</v>
      </c>
      <c r="B265" s="15" t="s">
        <v>25</v>
      </c>
      <c r="C265" s="15" t="s">
        <v>27</v>
      </c>
      <c r="D265" s="15" t="s">
        <v>18</v>
      </c>
      <c r="E265" s="49">
        <v>43505</v>
      </c>
      <c r="F265" s="15" t="s">
        <v>14</v>
      </c>
      <c r="G265" s="16">
        <v>4</v>
      </c>
      <c r="H265" s="39" t="s">
        <v>34</v>
      </c>
      <c r="I265" s="23">
        <v>22.24</v>
      </c>
      <c r="J265" s="16">
        <v>10</v>
      </c>
      <c r="K265" s="27">
        <v>222.4</v>
      </c>
      <c r="L265" s="27">
        <v>11.12</v>
      </c>
      <c r="M265" s="27">
        <v>233.52</v>
      </c>
    </row>
    <row r="266" spans="1:13" ht="16.5" thickBot="1">
      <c r="A266" s="11" t="s">
        <v>19</v>
      </c>
      <c r="B266" s="11" t="s">
        <v>26</v>
      </c>
      <c r="C266" s="11" t="s">
        <v>28</v>
      </c>
      <c r="D266" s="11" t="s">
        <v>18</v>
      </c>
      <c r="E266" s="48">
        <v>43522</v>
      </c>
      <c r="F266" s="11" t="s">
        <v>11</v>
      </c>
      <c r="G266" s="12">
        <v>8</v>
      </c>
      <c r="H266" s="38" t="s">
        <v>32</v>
      </c>
      <c r="I266" s="22">
        <v>54.45</v>
      </c>
      <c r="J266" s="12">
        <v>1</v>
      </c>
      <c r="K266" s="26">
        <v>54.45</v>
      </c>
      <c r="L266" s="26">
        <v>2.7225000000000001</v>
      </c>
      <c r="M266" s="26">
        <v>57.172499999999999</v>
      </c>
    </row>
    <row r="267" spans="1:13" ht="16.5" thickBot="1">
      <c r="A267" s="15" t="s">
        <v>8</v>
      </c>
      <c r="B267" s="15" t="s">
        <v>25</v>
      </c>
      <c r="C267" s="15" t="s">
        <v>27</v>
      </c>
      <c r="D267" s="15" t="s">
        <v>18</v>
      </c>
      <c r="E267" s="49">
        <v>43536</v>
      </c>
      <c r="F267" s="15" t="s">
        <v>31</v>
      </c>
      <c r="G267" s="16">
        <v>9</v>
      </c>
      <c r="H267" s="39" t="s">
        <v>32</v>
      </c>
      <c r="I267" s="23">
        <v>98.4</v>
      </c>
      <c r="J267" s="16">
        <v>7</v>
      </c>
      <c r="K267" s="27">
        <v>688.8</v>
      </c>
      <c r="L267" s="27">
        <v>34.44</v>
      </c>
      <c r="M267" s="27">
        <v>723.24</v>
      </c>
    </row>
    <row r="268" spans="1:13" ht="16.5" thickBot="1">
      <c r="A268" s="11" t="s">
        <v>12</v>
      </c>
      <c r="B268" s="11" t="s">
        <v>26</v>
      </c>
      <c r="C268" s="11" t="s">
        <v>28</v>
      </c>
      <c r="D268" s="11" t="s">
        <v>16</v>
      </c>
      <c r="E268" s="48">
        <v>43538</v>
      </c>
      <c r="F268" s="11" t="s">
        <v>31</v>
      </c>
      <c r="G268" s="12">
        <v>7</v>
      </c>
      <c r="H268" s="38" t="s">
        <v>32</v>
      </c>
      <c r="I268" s="22">
        <v>35.47</v>
      </c>
      <c r="J268" s="12">
        <v>4</v>
      </c>
      <c r="K268" s="26">
        <v>141.88</v>
      </c>
      <c r="L268" s="26">
        <v>7.0940000000000003</v>
      </c>
      <c r="M268" s="26">
        <v>148.97399999999999</v>
      </c>
    </row>
    <row r="269" spans="1:13" ht="16.5" thickBot="1">
      <c r="A269" s="15" t="s">
        <v>19</v>
      </c>
      <c r="B269" s="15" t="s">
        <v>25</v>
      </c>
      <c r="C269" s="15" t="s">
        <v>27</v>
      </c>
      <c r="D269" s="15" t="s">
        <v>20</v>
      </c>
      <c r="E269" s="49">
        <v>43473</v>
      </c>
      <c r="F269" s="15" t="s">
        <v>14</v>
      </c>
      <c r="G269" s="16">
        <v>10</v>
      </c>
      <c r="H269" s="39" t="s">
        <v>32</v>
      </c>
      <c r="I269" s="23">
        <v>74.599999999999994</v>
      </c>
      <c r="J269" s="16">
        <v>10</v>
      </c>
      <c r="K269" s="27">
        <v>746</v>
      </c>
      <c r="L269" s="27">
        <v>37.299999999999997</v>
      </c>
      <c r="M269" s="27">
        <v>783.3</v>
      </c>
    </row>
    <row r="270" spans="1:13" ht="16.5" thickBot="1">
      <c r="A270" s="11" t="s">
        <v>8</v>
      </c>
      <c r="B270" s="11" t="s">
        <v>25</v>
      </c>
      <c r="C270" s="11" t="s">
        <v>28</v>
      </c>
      <c r="D270" s="11" t="s">
        <v>16</v>
      </c>
      <c r="E270" s="48">
        <v>43470</v>
      </c>
      <c r="F270" s="11" t="s">
        <v>31</v>
      </c>
      <c r="G270" s="12">
        <v>4</v>
      </c>
      <c r="H270" s="38" t="s">
        <v>34</v>
      </c>
      <c r="I270" s="22">
        <v>70.739999999999995</v>
      </c>
      <c r="J270" s="12">
        <v>4</v>
      </c>
      <c r="K270" s="26">
        <v>282.95999999999998</v>
      </c>
      <c r="L270" s="26">
        <v>14.148</v>
      </c>
      <c r="M270" s="26">
        <v>297.108</v>
      </c>
    </row>
    <row r="271" spans="1:13" ht="16.5" thickBot="1">
      <c r="A271" s="15" t="s">
        <v>8</v>
      </c>
      <c r="B271" s="15" t="s">
        <v>25</v>
      </c>
      <c r="C271" s="15" t="s">
        <v>27</v>
      </c>
      <c r="D271" s="15" t="s">
        <v>16</v>
      </c>
      <c r="E271" s="49">
        <v>43469</v>
      </c>
      <c r="F271" s="15" t="s">
        <v>11</v>
      </c>
      <c r="G271" s="16">
        <v>7</v>
      </c>
      <c r="H271" s="39" t="s">
        <v>32</v>
      </c>
      <c r="I271" s="23">
        <v>35.54</v>
      </c>
      <c r="J271" s="16">
        <v>10</v>
      </c>
      <c r="K271" s="27">
        <v>355.4</v>
      </c>
      <c r="L271" s="27">
        <v>17.77</v>
      </c>
      <c r="M271" s="27">
        <v>373.17</v>
      </c>
    </row>
    <row r="272" spans="1:13" ht="16.5" thickBot="1">
      <c r="A272" s="11" t="s">
        <v>19</v>
      </c>
      <c r="B272" s="11" t="s">
        <v>26</v>
      </c>
      <c r="C272" s="11" t="s">
        <v>27</v>
      </c>
      <c r="D272" s="11" t="s">
        <v>18</v>
      </c>
      <c r="E272" s="48">
        <v>43530</v>
      </c>
      <c r="F272" s="11" t="s">
        <v>11</v>
      </c>
      <c r="G272" s="12">
        <v>6</v>
      </c>
      <c r="H272" s="38" t="s">
        <v>33</v>
      </c>
      <c r="I272" s="22">
        <v>67.430000000000007</v>
      </c>
      <c r="J272" s="12">
        <v>5</v>
      </c>
      <c r="K272" s="26">
        <v>337.15</v>
      </c>
      <c r="L272" s="26">
        <v>16.857500000000002</v>
      </c>
      <c r="M272" s="26">
        <v>354.00749999999999</v>
      </c>
    </row>
    <row r="273" spans="1:13" ht="16.5" thickBot="1">
      <c r="A273" s="15" t="s">
        <v>12</v>
      </c>
      <c r="B273" s="15" t="s">
        <v>25</v>
      </c>
      <c r="C273" s="15" t="s">
        <v>27</v>
      </c>
      <c r="D273" s="15" t="s">
        <v>10</v>
      </c>
      <c r="E273" s="49">
        <v>43468</v>
      </c>
      <c r="F273" s="15" t="s">
        <v>14</v>
      </c>
      <c r="G273" s="16">
        <v>10</v>
      </c>
      <c r="H273" s="39" t="s">
        <v>32</v>
      </c>
      <c r="I273" s="23">
        <v>21.12</v>
      </c>
      <c r="J273" s="16">
        <v>2</v>
      </c>
      <c r="K273" s="27">
        <v>42.24</v>
      </c>
      <c r="L273" s="27">
        <v>2.1120000000000001</v>
      </c>
      <c r="M273" s="27">
        <v>44.351999999999997</v>
      </c>
    </row>
    <row r="274" spans="1:13" ht="16.5" thickBot="1">
      <c r="A274" s="11" t="s">
        <v>8</v>
      </c>
      <c r="B274" s="11" t="s">
        <v>25</v>
      </c>
      <c r="C274" s="11" t="s">
        <v>27</v>
      </c>
      <c r="D274" s="11" t="s">
        <v>16</v>
      </c>
      <c r="E274" s="48">
        <v>43472</v>
      </c>
      <c r="F274" s="11" t="s">
        <v>31</v>
      </c>
      <c r="G274" s="12">
        <v>9</v>
      </c>
      <c r="H274" s="38" t="s">
        <v>32</v>
      </c>
      <c r="I274" s="22">
        <v>21.54</v>
      </c>
      <c r="J274" s="12">
        <v>9</v>
      </c>
      <c r="K274" s="26">
        <v>193.86</v>
      </c>
      <c r="L274" s="26">
        <v>9.6929999999999996</v>
      </c>
      <c r="M274" s="26">
        <v>203.553</v>
      </c>
    </row>
    <row r="275" spans="1:13" ht="16.5" thickBot="1">
      <c r="A275" s="15" t="s">
        <v>8</v>
      </c>
      <c r="B275" s="15" t="s">
        <v>26</v>
      </c>
      <c r="C275" s="15" t="s">
        <v>27</v>
      </c>
      <c r="D275" s="15" t="s">
        <v>16</v>
      </c>
      <c r="E275" s="49">
        <v>43492</v>
      </c>
      <c r="F275" s="15" t="s">
        <v>14</v>
      </c>
      <c r="G275" s="16">
        <v>5</v>
      </c>
      <c r="H275" s="39" t="s">
        <v>33</v>
      </c>
      <c r="I275" s="23">
        <v>12.03</v>
      </c>
      <c r="J275" s="16">
        <v>2</v>
      </c>
      <c r="K275" s="27">
        <v>24.06</v>
      </c>
      <c r="L275" s="27">
        <v>1.2030000000000001</v>
      </c>
      <c r="M275" s="27">
        <v>25.263000000000002</v>
      </c>
    </row>
    <row r="276" spans="1:13" ht="16.5" thickBot="1">
      <c r="A276" s="11" t="s">
        <v>19</v>
      </c>
      <c r="B276" s="11" t="s">
        <v>26</v>
      </c>
      <c r="C276" s="11" t="s">
        <v>27</v>
      </c>
      <c r="D276" s="11" t="s">
        <v>10</v>
      </c>
      <c r="E276" s="48">
        <v>43522</v>
      </c>
      <c r="F276" s="11" t="s">
        <v>11</v>
      </c>
      <c r="G276" s="12">
        <v>8</v>
      </c>
      <c r="H276" s="38" t="s">
        <v>32</v>
      </c>
      <c r="I276" s="22">
        <v>99.71</v>
      </c>
      <c r="J276" s="12">
        <v>6</v>
      </c>
      <c r="K276" s="26">
        <v>598.26</v>
      </c>
      <c r="L276" s="26">
        <v>29.913</v>
      </c>
      <c r="M276" s="26">
        <v>628.173</v>
      </c>
    </row>
    <row r="277" spans="1:13" ht="16.5" thickBot="1">
      <c r="A277" s="15" t="s">
        <v>19</v>
      </c>
      <c r="B277" s="15" t="s">
        <v>26</v>
      </c>
      <c r="C277" s="15" t="s">
        <v>28</v>
      </c>
      <c r="D277" s="15" t="s">
        <v>21</v>
      </c>
      <c r="E277" s="49">
        <v>43472</v>
      </c>
      <c r="F277" s="15" t="s">
        <v>14</v>
      </c>
      <c r="G277" s="16">
        <v>6</v>
      </c>
      <c r="H277" s="39" t="s">
        <v>33</v>
      </c>
      <c r="I277" s="23">
        <v>47.97</v>
      </c>
      <c r="J277" s="16">
        <v>7</v>
      </c>
      <c r="K277" s="27">
        <v>335.79</v>
      </c>
      <c r="L277" s="27">
        <v>16.7895</v>
      </c>
      <c r="M277" s="27">
        <v>352.5795</v>
      </c>
    </row>
    <row r="278" spans="1:13" ht="16.5" thickBot="1">
      <c r="A278" s="11" t="s">
        <v>12</v>
      </c>
      <c r="B278" s="11" t="s">
        <v>25</v>
      </c>
      <c r="C278" s="11" t="s">
        <v>27</v>
      </c>
      <c r="D278" s="11" t="s">
        <v>16</v>
      </c>
      <c r="E278" s="48">
        <v>43472</v>
      </c>
      <c r="F278" s="11" t="s">
        <v>14</v>
      </c>
      <c r="G278" s="12">
        <v>7</v>
      </c>
      <c r="H278" s="38" t="s">
        <v>32</v>
      </c>
      <c r="I278" s="22">
        <v>21.82</v>
      </c>
      <c r="J278" s="12">
        <v>10</v>
      </c>
      <c r="K278" s="26">
        <v>218.2</v>
      </c>
      <c r="L278" s="26">
        <v>10.91</v>
      </c>
      <c r="M278" s="26">
        <v>229.11</v>
      </c>
    </row>
    <row r="279" spans="1:13" ht="16.5" thickBot="1">
      <c r="A279" s="15" t="s">
        <v>12</v>
      </c>
      <c r="B279" s="15" t="s">
        <v>26</v>
      </c>
      <c r="C279" s="15" t="s">
        <v>27</v>
      </c>
      <c r="D279" s="15" t="s">
        <v>21</v>
      </c>
      <c r="E279" s="49">
        <v>43498</v>
      </c>
      <c r="F279" s="15" t="s">
        <v>11</v>
      </c>
      <c r="G279" s="16">
        <v>6</v>
      </c>
      <c r="H279" s="39" t="s">
        <v>33</v>
      </c>
      <c r="I279" s="23">
        <v>95.42</v>
      </c>
      <c r="J279" s="16">
        <v>4</v>
      </c>
      <c r="K279" s="27">
        <v>381.68</v>
      </c>
      <c r="L279" s="27">
        <v>19.084</v>
      </c>
      <c r="M279" s="27">
        <v>400.76400000000001</v>
      </c>
    </row>
    <row r="280" spans="1:13" ht="16.5" thickBot="1">
      <c r="A280" s="11" t="s">
        <v>12</v>
      </c>
      <c r="B280" s="11" t="s">
        <v>25</v>
      </c>
      <c r="C280" s="11" t="s">
        <v>28</v>
      </c>
      <c r="D280" s="11" t="s">
        <v>21</v>
      </c>
      <c r="E280" s="48">
        <v>43544</v>
      </c>
      <c r="F280" s="11" t="s">
        <v>14</v>
      </c>
      <c r="G280" s="12">
        <v>6</v>
      </c>
      <c r="H280" s="38" t="s">
        <v>33</v>
      </c>
      <c r="I280" s="22">
        <v>70.989999999999995</v>
      </c>
      <c r="J280" s="12">
        <v>10</v>
      </c>
      <c r="K280" s="26">
        <v>709.9</v>
      </c>
      <c r="L280" s="26">
        <v>35.494999999999997</v>
      </c>
      <c r="M280" s="26">
        <v>745.39499999999998</v>
      </c>
    </row>
    <row r="281" spans="1:13" ht="16.5" thickBot="1">
      <c r="A281" s="15" t="s">
        <v>8</v>
      </c>
      <c r="B281" s="15" t="s">
        <v>25</v>
      </c>
      <c r="C281" s="15" t="s">
        <v>28</v>
      </c>
      <c r="D281" s="15" t="s">
        <v>18</v>
      </c>
      <c r="E281" s="49">
        <v>43544</v>
      </c>
      <c r="F281" s="15" t="s">
        <v>31</v>
      </c>
      <c r="G281" s="16">
        <v>10</v>
      </c>
      <c r="H281" s="39" t="s">
        <v>32</v>
      </c>
      <c r="I281" s="23">
        <v>44.02</v>
      </c>
      <c r="J281" s="16">
        <v>10</v>
      </c>
      <c r="K281" s="27">
        <v>440.2</v>
      </c>
      <c r="L281" s="27">
        <v>22.01</v>
      </c>
      <c r="M281" s="27">
        <v>462.21</v>
      </c>
    </row>
    <row r="282" spans="1:13" ht="16.5" thickBot="1">
      <c r="A282" s="11" t="s">
        <v>8</v>
      </c>
      <c r="B282" s="11" t="s">
        <v>26</v>
      </c>
      <c r="C282" s="11" t="s">
        <v>27</v>
      </c>
      <c r="D282" s="11" t="s">
        <v>16</v>
      </c>
      <c r="E282" s="48">
        <v>43511</v>
      </c>
      <c r="F282" s="11" t="s">
        <v>31</v>
      </c>
      <c r="G282" s="12">
        <v>6</v>
      </c>
      <c r="H282" s="38" t="s">
        <v>33</v>
      </c>
      <c r="I282" s="22">
        <v>69.959999999999994</v>
      </c>
      <c r="J282" s="12">
        <v>8</v>
      </c>
      <c r="K282" s="26">
        <v>559.67999999999995</v>
      </c>
      <c r="L282" s="26">
        <v>27.984000000000002</v>
      </c>
      <c r="M282" s="26">
        <v>587.66399999999999</v>
      </c>
    </row>
    <row r="283" spans="1:13" ht="16.5" thickBot="1">
      <c r="A283" s="15" t="s">
        <v>12</v>
      </c>
      <c r="B283" s="15" t="s">
        <v>26</v>
      </c>
      <c r="C283" s="15" t="s">
        <v>28</v>
      </c>
      <c r="D283" s="15" t="s">
        <v>16</v>
      </c>
      <c r="E283" s="49">
        <v>43530</v>
      </c>
      <c r="F283" s="15" t="s">
        <v>31</v>
      </c>
      <c r="G283" s="16">
        <v>8</v>
      </c>
      <c r="H283" s="39" t="s">
        <v>32</v>
      </c>
      <c r="I283" s="23">
        <v>37</v>
      </c>
      <c r="J283" s="16">
        <v>1</v>
      </c>
      <c r="K283" s="27">
        <v>37</v>
      </c>
      <c r="L283" s="27">
        <v>1.85</v>
      </c>
      <c r="M283" s="27">
        <v>38.85</v>
      </c>
    </row>
    <row r="284" spans="1:13" ht="16.5" thickBot="1">
      <c r="A284" s="11" t="s">
        <v>8</v>
      </c>
      <c r="B284" s="11" t="s">
        <v>26</v>
      </c>
      <c r="C284" s="11" t="s">
        <v>27</v>
      </c>
      <c r="D284" s="11" t="s">
        <v>18</v>
      </c>
      <c r="E284" s="48">
        <v>43471</v>
      </c>
      <c r="F284" s="11" t="s">
        <v>14</v>
      </c>
      <c r="G284" s="12">
        <v>7</v>
      </c>
      <c r="H284" s="38" t="s">
        <v>32</v>
      </c>
      <c r="I284" s="22">
        <v>15.34</v>
      </c>
      <c r="J284" s="12">
        <v>1</v>
      </c>
      <c r="K284" s="26">
        <v>15.34</v>
      </c>
      <c r="L284" s="26">
        <v>0.76700000000000002</v>
      </c>
      <c r="M284" s="26">
        <v>16.106999999999999</v>
      </c>
    </row>
    <row r="285" spans="1:13" ht="16.5" thickBot="1">
      <c r="A285" s="15" t="s">
        <v>8</v>
      </c>
      <c r="B285" s="15" t="s">
        <v>25</v>
      </c>
      <c r="C285" s="15" t="s">
        <v>28</v>
      </c>
      <c r="D285" s="15" t="s">
        <v>10</v>
      </c>
      <c r="E285" s="49">
        <v>43528</v>
      </c>
      <c r="F285" s="15" t="s">
        <v>11</v>
      </c>
      <c r="G285" s="16">
        <v>9</v>
      </c>
      <c r="H285" s="39" t="s">
        <v>32</v>
      </c>
      <c r="I285" s="23">
        <v>99.83</v>
      </c>
      <c r="J285" s="16">
        <v>6</v>
      </c>
      <c r="K285" s="27">
        <v>598.98</v>
      </c>
      <c r="L285" s="27">
        <v>29.949000000000002</v>
      </c>
      <c r="M285" s="27">
        <v>628.92899999999997</v>
      </c>
    </row>
    <row r="286" spans="1:13" ht="16.5" thickBot="1">
      <c r="A286" s="11" t="s">
        <v>8</v>
      </c>
      <c r="B286" s="11" t="s">
        <v>25</v>
      </c>
      <c r="C286" s="11" t="s">
        <v>27</v>
      </c>
      <c r="D286" s="11" t="s">
        <v>10</v>
      </c>
      <c r="E286" s="48">
        <v>43536</v>
      </c>
      <c r="F286" s="11" t="s">
        <v>14</v>
      </c>
      <c r="G286" s="12">
        <v>9</v>
      </c>
      <c r="H286" s="38" t="s">
        <v>32</v>
      </c>
      <c r="I286" s="22">
        <v>47.67</v>
      </c>
      <c r="J286" s="12">
        <v>4</v>
      </c>
      <c r="K286" s="26">
        <v>190.68</v>
      </c>
      <c r="L286" s="26">
        <v>9.5340000000000007</v>
      </c>
      <c r="M286" s="26">
        <v>200.214</v>
      </c>
    </row>
    <row r="287" spans="1:13" ht="16.5" thickBot="1">
      <c r="A287" s="15" t="s">
        <v>19</v>
      </c>
      <c r="B287" s="15" t="s">
        <v>26</v>
      </c>
      <c r="C287" s="15" t="s">
        <v>28</v>
      </c>
      <c r="D287" s="15" t="s">
        <v>10</v>
      </c>
      <c r="E287" s="49">
        <v>43516</v>
      </c>
      <c r="F287" s="15" t="s">
        <v>14</v>
      </c>
      <c r="G287" s="16">
        <v>8</v>
      </c>
      <c r="H287" s="39" t="s">
        <v>32</v>
      </c>
      <c r="I287" s="23">
        <v>66.680000000000007</v>
      </c>
      <c r="J287" s="16">
        <v>5</v>
      </c>
      <c r="K287" s="27">
        <v>333.4</v>
      </c>
      <c r="L287" s="27">
        <v>16.670000000000002</v>
      </c>
      <c r="M287" s="27">
        <v>350.07</v>
      </c>
    </row>
    <row r="288" spans="1:13" ht="16.5" thickBot="1">
      <c r="A288" s="11" t="s">
        <v>12</v>
      </c>
      <c r="B288" s="11" t="s">
        <v>25</v>
      </c>
      <c r="C288" s="11" t="s">
        <v>28</v>
      </c>
      <c r="D288" s="11" t="s">
        <v>16</v>
      </c>
      <c r="E288" s="48">
        <v>43548</v>
      </c>
      <c r="F288" s="11" t="s">
        <v>14</v>
      </c>
      <c r="G288" s="12">
        <v>7</v>
      </c>
      <c r="H288" s="38" t="s">
        <v>32</v>
      </c>
      <c r="I288" s="22">
        <v>74.86</v>
      </c>
      <c r="J288" s="12">
        <v>1</v>
      </c>
      <c r="K288" s="26">
        <v>74.86</v>
      </c>
      <c r="L288" s="26">
        <v>3.7429999999999999</v>
      </c>
      <c r="M288" s="26">
        <v>78.602999999999994</v>
      </c>
    </row>
    <row r="289" spans="1:13" ht="16.5" thickBot="1">
      <c r="A289" s="15" t="s">
        <v>12</v>
      </c>
      <c r="B289" s="15" t="s">
        <v>26</v>
      </c>
      <c r="C289" s="15" t="s">
        <v>27</v>
      </c>
      <c r="D289" s="15" t="s">
        <v>18</v>
      </c>
      <c r="E289" s="49">
        <v>43496</v>
      </c>
      <c r="F289" s="15" t="s">
        <v>14</v>
      </c>
      <c r="G289" s="16">
        <v>10</v>
      </c>
      <c r="H289" s="39" t="s">
        <v>32</v>
      </c>
      <c r="I289" s="23">
        <v>23.75</v>
      </c>
      <c r="J289" s="16">
        <v>9</v>
      </c>
      <c r="K289" s="27">
        <v>213.75</v>
      </c>
      <c r="L289" s="27">
        <v>10.6875</v>
      </c>
      <c r="M289" s="27">
        <v>224.4375</v>
      </c>
    </row>
    <row r="290" spans="1:13" ht="16.5" thickBot="1">
      <c r="A290" s="11" t="s">
        <v>19</v>
      </c>
      <c r="B290" s="11" t="s">
        <v>26</v>
      </c>
      <c r="C290" s="11" t="s">
        <v>27</v>
      </c>
      <c r="D290" s="11" t="s">
        <v>20</v>
      </c>
      <c r="E290" s="48">
        <v>43490</v>
      </c>
      <c r="F290" s="11" t="s">
        <v>31</v>
      </c>
      <c r="G290" s="12">
        <v>5</v>
      </c>
      <c r="H290" s="38" t="s">
        <v>33</v>
      </c>
      <c r="I290" s="22">
        <v>48.51</v>
      </c>
      <c r="J290" s="12">
        <v>7</v>
      </c>
      <c r="K290" s="26">
        <v>339.57</v>
      </c>
      <c r="L290" s="26">
        <v>16.9785</v>
      </c>
      <c r="M290" s="26">
        <v>356.54849999999999</v>
      </c>
    </row>
    <row r="291" spans="1:13" ht="16.5" thickBot="1">
      <c r="A291" s="15" t="s">
        <v>8</v>
      </c>
      <c r="B291" s="15" t="s">
        <v>25</v>
      </c>
      <c r="C291" s="15" t="s">
        <v>27</v>
      </c>
      <c r="D291" s="15" t="s">
        <v>16</v>
      </c>
      <c r="E291" s="49">
        <v>43499</v>
      </c>
      <c r="F291" s="15" t="s">
        <v>14</v>
      </c>
      <c r="G291" s="16">
        <v>4</v>
      </c>
      <c r="H291" s="39" t="s">
        <v>34</v>
      </c>
      <c r="I291" s="23">
        <v>94.88</v>
      </c>
      <c r="J291" s="16">
        <v>7</v>
      </c>
      <c r="K291" s="27">
        <v>664.16</v>
      </c>
      <c r="L291" s="27">
        <v>33.207999999999998</v>
      </c>
      <c r="M291" s="27">
        <v>697.36800000000005</v>
      </c>
    </row>
    <row r="292" spans="1:13" ht="16.5" thickBot="1">
      <c r="A292" s="11" t="s">
        <v>19</v>
      </c>
      <c r="B292" s="11" t="s">
        <v>25</v>
      </c>
      <c r="C292" s="11" t="s">
        <v>28</v>
      </c>
      <c r="D292" s="11" t="s">
        <v>13</v>
      </c>
      <c r="E292" s="48">
        <v>43489</v>
      </c>
      <c r="F292" s="11" t="s">
        <v>31</v>
      </c>
      <c r="G292" s="12">
        <v>7</v>
      </c>
      <c r="H292" s="38" t="s">
        <v>32</v>
      </c>
      <c r="I292" s="22">
        <v>40.299999999999997</v>
      </c>
      <c r="J292" s="12">
        <v>10</v>
      </c>
      <c r="K292" s="26">
        <v>403</v>
      </c>
      <c r="L292" s="26">
        <v>20.149999999999999</v>
      </c>
      <c r="M292" s="26">
        <v>423.15</v>
      </c>
    </row>
    <row r="293" spans="1:13" ht="16.5" thickBot="1">
      <c r="A293" s="15" t="s">
        <v>12</v>
      </c>
      <c r="B293" s="15" t="s">
        <v>26</v>
      </c>
      <c r="C293" s="15" t="s">
        <v>28</v>
      </c>
      <c r="D293" s="15" t="s">
        <v>13</v>
      </c>
      <c r="E293" s="49">
        <v>43538</v>
      </c>
      <c r="F293" s="15" t="s">
        <v>11</v>
      </c>
      <c r="G293" s="16">
        <v>6</v>
      </c>
      <c r="H293" s="39" t="s">
        <v>33</v>
      </c>
      <c r="I293" s="23">
        <v>27.85</v>
      </c>
      <c r="J293" s="16">
        <v>7</v>
      </c>
      <c r="K293" s="27">
        <v>194.95</v>
      </c>
      <c r="L293" s="27">
        <v>9.7475000000000005</v>
      </c>
      <c r="M293" s="27">
        <v>204.69749999999999</v>
      </c>
    </row>
    <row r="294" spans="1:13" ht="16.5" thickBot="1">
      <c r="A294" s="11" t="s">
        <v>8</v>
      </c>
      <c r="B294" s="11" t="s">
        <v>25</v>
      </c>
      <c r="C294" s="11" t="s">
        <v>27</v>
      </c>
      <c r="D294" s="11" t="s">
        <v>13</v>
      </c>
      <c r="E294" s="48">
        <v>43514</v>
      </c>
      <c r="F294" s="11" t="s">
        <v>14</v>
      </c>
      <c r="G294" s="12">
        <v>5</v>
      </c>
      <c r="H294" s="38" t="s">
        <v>33</v>
      </c>
      <c r="I294" s="22">
        <v>62.48</v>
      </c>
      <c r="J294" s="12">
        <v>1</v>
      </c>
      <c r="K294" s="26">
        <v>62.48</v>
      </c>
      <c r="L294" s="26">
        <v>3.1240000000000001</v>
      </c>
      <c r="M294" s="26">
        <v>65.603999999999999</v>
      </c>
    </row>
    <row r="295" spans="1:13" ht="16.5" thickBot="1">
      <c r="A295" s="15" t="s">
        <v>8</v>
      </c>
      <c r="B295" s="15" t="s">
        <v>25</v>
      </c>
      <c r="C295" s="15" t="s">
        <v>27</v>
      </c>
      <c r="D295" s="15" t="s">
        <v>20</v>
      </c>
      <c r="E295" s="49">
        <v>43486</v>
      </c>
      <c r="F295" s="15" t="s">
        <v>14</v>
      </c>
      <c r="G295" s="16">
        <v>7</v>
      </c>
      <c r="H295" s="39" t="s">
        <v>32</v>
      </c>
      <c r="I295" s="23">
        <v>36.36</v>
      </c>
      <c r="J295" s="16">
        <v>2</v>
      </c>
      <c r="K295" s="27">
        <v>72.72</v>
      </c>
      <c r="L295" s="27">
        <v>3.6360000000000001</v>
      </c>
      <c r="M295" s="27">
        <v>76.355999999999995</v>
      </c>
    </row>
    <row r="296" spans="1:13" ht="16.5" thickBot="1">
      <c r="A296" s="11" t="s">
        <v>19</v>
      </c>
      <c r="B296" s="11" t="s">
        <v>26</v>
      </c>
      <c r="C296" s="11" t="s">
        <v>28</v>
      </c>
      <c r="D296" s="11" t="s">
        <v>10</v>
      </c>
      <c r="E296" s="48">
        <v>43537</v>
      </c>
      <c r="F296" s="11" t="s">
        <v>11</v>
      </c>
      <c r="G296" s="12">
        <v>6</v>
      </c>
      <c r="H296" s="38" t="s">
        <v>33</v>
      </c>
      <c r="I296" s="22">
        <v>18.11</v>
      </c>
      <c r="J296" s="12">
        <v>10</v>
      </c>
      <c r="K296" s="26">
        <v>181.1</v>
      </c>
      <c r="L296" s="26">
        <v>9.0549999999999997</v>
      </c>
      <c r="M296" s="26">
        <v>190.155</v>
      </c>
    </row>
    <row r="297" spans="1:13" ht="16.5" thickBot="1">
      <c r="A297" s="15" t="s">
        <v>12</v>
      </c>
      <c r="B297" s="15" t="s">
        <v>25</v>
      </c>
      <c r="C297" s="15" t="s">
        <v>27</v>
      </c>
      <c r="D297" s="15" t="s">
        <v>13</v>
      </c>
      <c r="E297" s="49">
        <v>43527</v>
      </c>
      <c r="F297" s="15" t="s">
        <v>14</v>
      </c>
      <c r="G297" s="16">
        <v>8</v>
      </c>
      <c r="H297" s="39" t="s">
        <v>32</v>
      </c>
      <c r="I297" s="23">
        <v>51.92</v>
      </c>
      <c r="J297" s="16">
        <v>5</v>
      </c>
      <c r="K297" s="27">
        <v>259.60000000000002</v>
      </c>
      <c r="L297" s="27">
        <v>12.98</v>
      </c>
      <c r="M297" s="27">
        <v>272.58</v>
      </c>
    </row>
    <row r="298" spans="1:13" ht="16.5" thickBot="1">
      <c r="A298" s="11" t="s">
        <v>12</v>
      </c>
      <c r="B298" s="11" t="s">
        <v>26</v>
      </c>
      <c r="C298" s="11" t="s">
        <v>28</v>
      </c>
      <c r="D298" s="11" t="s">
        <v>13</v>
      </c>
      <c r="E298" s="48">
        <v>43553</v>
      </c>
      <c r="F298" s="11" t="s">
        <v>14</v>
      </c>
      <c r="G298" s="12">
        <v>6</v>
      </c>
      <c r="H298" s="38" t="s">
        <v>33</v>
      </c>
      <c r="I298" s="22">
        <v>28.84</v>
      </c>
      <c r="J298" s="12">
        <v>4</v>
      </c>
      <c r="K298" s="26">
        <v>115.36</v>
      </c>
      <c r="L298" s="26">
        <v>5.7679999999999998</v>
      </c>
      <c r="M298" s="26">
        <v>121.128</v>
      </c>
    </row>
    <row r="299" spans="1:13" ht="16.5" thickBot="1">
      <c r="A299" s="15" t="s">
        <v>8</v>
      </c>
      <c r="B299" s="15" t="s">
        <v>25</v>
      </c>
      <c r="C299" s="15" t="s">
        <v>28</v>
      </c>
      <c r="D299" s="15" t="s">
        <v>16</v>
      </c>
      <c r="E299" s="49">
        <v>43475</v>
      </c>
      <c r="F299" s="15" t="s">
        <v>11</v>
      </c>
      <c r="G299" s="16">
        <v>6</v>
      </c>
      <c r="H299" s="39" t="s">
        <v>33</v>
      </c>
      <c r="I299" s="23">
        <v>78.38</v>
      </c>
      <c r="J299" s="16">
        <v>6</v>
      </c>
      <c r="K299" s="27">
        <v>470.28</v>
      </c>
      <c r="L299" s="27">
        <v>23.513999999999999</v>
      </c>
      <c r="M299" s="27">
        <v>493.79399999999998</v>
      </c>
    </row>
    <row r="300" spans="1:13" ht="16.5" thickBot="1">
      <c r="A300" s="11" t="s">
        <v>8</v>
      </c>
      <c r="B300" s="11" t="s">
        <v>25</v>
      </c>
      <c r="C300" s="11" t="s">
        <v>28</v>
      </c>
      <c r="D300" s="11" t="s">
        <v>16</v>
      </c>
      <c r="E300" s="48">
        <v>43490</v>
      </c>
      <c r="F300" s="11" t="s">
        <v>14</v>
      </c>
      <c r="G300" s="12">
        <v>5</v>
      </c>
      <c r="H300" s="38" t="s">
        <v>33</v>
      </c>
      <c r="I300" s="22">
        <v>60.01</v>
      </c>
      <c r="J300" s="12">
        <v>4</v>
      </c>
      <c r="K300" s="26">
        <v>240.04</v>
      </c>
      <c r="L300" s="26">
        <v>12.002000000000001</v>
      </c>
      <c r="M300" s="26">
        <v>252.042</v>
      </c>
    </row>
    <row r="301" spans="1:13" ht="16.5" thickBot="1">
      <c r="A301" s="15" t="s">
        <v>12</v>
      </c>
      <c r="B301" s="15" t="s">
        <v>25</v>
      </c>
      <c r="C301" s="15" t="s">
        <v>27</v>
      </c>
      <c r="D301" s="15" t="s">
        <v>16</v>
      </c>
      <c r="E301" s="49">
        <v>43484</v>
      </c>
      <c r="F301" s="15" t="s">
        <v>14</v>
      </c>
      <c r="G301" s="16">
        <v>8</v>
      </c>
      <c r="H301" s="39" t="s">
        <v>32</v>
      </c>
      <c r="I301" s="23">
        <v>88.61</v>
      </c>
      <c r="J301" s="16">
        <v>1</v>
      </c>
      <c r="K301" s="27">
        <v>88.61</v>
      </c>
      <c r="L301" s="27">
        <v>4.4305000000000003</v>
      </c>
      <c r="M301" s="27">
        <v>93.040499999999994</v>
      </c>
    </row>
    <row r="302" spans="1:13" ht="16.5" thickBot="1">
      <c r="A302" s="11" t="s">
        <v>12</v>
      </c>
      <c r="B302" s="11" t="s">
        <v>26</v>
      </c>
      <c r="C302" s="11" t="s">
        <v>28</v>
      </c>
      <c r="D302" s="11" t="s">
        <v>21</v>
      </c>
      <c r="E302" s="48">
        <v>43467</v>
      </c>
      <c r="F302" s="11" t="s">
        <v>31</v>
      </c>
      <c r="G302" s="12">
        <v>7</v>
      </c>
      <c r="H302" s="38" t="s">
        <v>32</v>
      </c>
      <c r="I302" s="22">
        <v>99.82</v>
      </c>
      <c r="J302" s="12">
        <v>2</v>
      </c>
      <c r="K302" s="26">
        <v>199.64</v>
      </c>
      <c r="L302" s="26">
        <v>9.9819999999999993</v>
      </c>
      <c r="M302" s="26">
        <v>209.62200000000001</v>
      </c>
    </row>
    <row r="303" spans="1:13" ht="16.5" thickBot="1">
      <c r="A303" s="15" t="s">
        <v>19</v>
      </c>
      <c r="B303" s="15" t="s">
        <v>25</v>
      </c>
      <c r="C303" s="15" t="s">
        <v>28</v>
      </c>
      <c r="D303" s="15" t="s">
        <v>10</v>
      </c>
      <c r="E303" s="49">
        <v>43536</v>
      </c>
      <c r="F303" s="15" t="s">
        <v>31</v>
      </c>
      <c r="G303" s="16">
        <v>5</v>
      </c>
      <c r="H303" s="39" t="s">
        <v>33</v>
      </c>
      <c r="I303" s="23">
        <v>39.01</v>
      </c>
      <c r="J303" s="16">
        <v>1</v>
      </c>
      <c r="K303" s="27">
        <v>39.01</v>
      </c>
      <c r="L303" s="27">
        <v>1.9504999999999999</v>
      </c>
      <c r="M303" s="27">
        <v>40.960500000000003</v>
      </c>
    </row>
    <row r="304" spans="1:13" ht="16.5" thickBot="1">
      <c r="A304" s="11" t="s">
        <v>12</v>
      </c>
      <c r="B304" s="11" t="s">
        <v>26</v>
      </c>
      <c r="C304" s="11" t="s">
        <v>28</v>
      </c>
      <c r="D304" s="11" t="s">
        <v>20</v>
      </c>
      <c r="E304" s="48">
        <v>43521</v>
      </c>
      <c r="F304" s="11" t="s">
        <v>14</v>
      </c>
      <c r="G304" s="12">
        <v>4</v>
      </c>
      <c r="H304" s="38" t="s">
        <v>34</v>
      </c>
      <c r="I304" s="22">
        <v>48.61</v>
      </c>
      <c r="J304" s="12">
        <v>1</v>
      </c>
      <c r="K304" s="26">
        <v>48.61</v>
      </c>
      <c r="L304" s="26">
        <v>2.4304999999999999</v>
      </c>
      <c r="M304" s="26">
        <v>51.040500000000002</v>
      </c>
    </row>
    <row r="305" spans="1:13" ht="16.5" thickBot="1">
      <c r="A305" s="15" t="s">
        <v>8</v>
      </c>
      <c r="B305" s="15" t="s">
        <v>26</v>
      </c>
      <c r="C305" s="15" t="s">
        <v>27</v>
      </c>
      <c r="D305" s="15" t="s">
        <v>13</v>
      </c>
      <c r="E305" s="49">
        <v>43542</v>
      </c>
      <c r="F305" s="15" t="s">
        <v>31</v>
      </c>
      <c r="G305" s="16">
        <v>5</v>
      </c>
      <c r="H305" s="39" t="s">
        <v>33</v>
      </c>
      <c r="I305" s="23">
        <v>51.19</v>
      </c>
      <c r="J305" s="16">
        <v>4</v>
      </c>
      <c r="K305" s="27">
        <v>204.76</v>
      </c>
      <c r="L305" s="27">
        <v>10.238</v>
      </c>
      <c r="M305" s="27">
        <v>214.99799999999999</v>
      </c>
    </row>
    <row r="306" spans="1:13" ht="16.5" thickBot="1">
      <c r="A306" s="11" t="s">
        <v>19</v>
      </c>
      <c r="B306" s="11" t="s">
        <v>26</v>
      </c>
      <c r="C306" s="11" t="s">
        <v>27</v>
      </c>
      <c r="D306" s="11" t="s">
        <v>13</v>
      </c>
      <c r="E306" s="48">
        <v>43519</v>
      </c>
      <c r="F306" s="11" t="s">
        <v>14</v>
      </c>
      <c r="G306" s="12">
        <v>9</v>
      </c>
      <c r="H306" s="38" t="s">
        <v>32</v>
      </c>
      <c r="I306" s="22">
        <v>14.96</v>
      </c>
      <c r="J306" s="12">
        <v>8</v>
      </c>
      <c r="K306" s="26">
        <v>119.68</v>
      </c>
      <c r="L306" s="26">
        <v>5.984</v>
      </c>
      <c r="M306" s="26">
        <v>125.664</v>
      </c>
    </row>
    <row r="307" spans="1:13" ht="16.5" thickBot="1">
      <c r="A307" s="15" t="s">
        <v>8</v>
      </c>
      <c r="B307" s="15" t="s">
        <v>25</v>
      </c>
      <c r="C307" s="15" t="s">
        <v>28</v>
      </c>
      <c r="D307" s="15" t="s">
        <v>13</v>
      </c>
      <c r="E307" s="49">
        <v>43550</v>
      </c>
      <c r="F307" s="15" t="s">
        <v>11</v>
      </c>
      <c r="G307" s="16">
        <v>4</v>
      </c>
      <c r="H307" s="39" t="s">
        <v>34</v>
      </c>
      <c r="I307" s="23">
        <v>72.2</v>
      </c>
      <c r="J307" s="16">
        <v>7</v>
      </c>
      <c r="K307" s="27">
        <v>505.4</v>
      </c>
      <c r="L307" s="27">
        <v>25.27</v>
      </c>
      <c r="M307" s="27">
        <v>530.66999999999996</v>
      </c>
    </row>
    <row r="308" spans="1:13" ht="16.5" thickBot="1">
      <c r="A308" s="11" t="s">
        <v>8</v>
      </c>
      <c r="B308" s="11" t="s">
        <v>26</v>
      </c>
      <c r="C308" s="11" t="s">
        <v>27</v>
      </c>
      <c r="D308" s="11" t="s">
        <v>18</v>
      </c>
      <c r="E308" s="48">
        <v>43554</v>
      </c>
      <c r="F308" s="11" t="s">
        <v>14</v>
      </c>
      <c r="G308" s="12">
        <v>10</v>
      </c>
      <c r="H308" s="38" t="s">
        <v>32</v>
      </c>
      <c r="I308" s="22">
        <v>40.229999999999997</v>
      </c>
      <c r="J308" s="12">
        <v>7</v>
      </c>
      <c r="K308" s="26">
        <v>281.61</v>
      </c>
      <c r="L308" s="26">
        <v>14.080500000000001</v>
      </c>
      <c r="M308" s="26">
        <v>295.69049999999999</v>
      </c>
    </row>
    <row r="309" spans="1:13" ht="16.5" thickBot="1">
      <c r="A309" s="15" t="s">
        <v>8</v>
      </c>
      <c r="B309" s="15" t="s">
        <v>25</v>
      </c>
      <c r="C309" s="15" t="s">
        <v>27</v>
      </c>
      <c r="D309" s="15" t="s">
        <v>16</v>
      </c>
      <c r="E309" s="49">
        <v>43513</v>
      </c>
      <c r="F309" s="15" t="s">
        <v>14</v>
      </c>
      <c r="G309" s="16">
        <v>4</v>
      </c>
      <c r="H309" s="39" t="s">
        <v>34</v>
      </c>
      <c r="I309" s="23">
        <v>88.79</v>
      </c>
      <c r="J309" s="16">
        <v>8</v>
      </c>
      <c r="K309" s="27">
        <v>710.32</v>
      </c>
      <c r="L309" s="27">
        <v>35.515999999999998</v>
      </c>
      <c r="M309" s="27">
        <v>745.83600000000001</v>
      </c>
    </row>
    <row r="310" spans="1:13" ht="16.5" thickBot="1">
      <c r="A310" s="11" t="s">
        <v>8</v>
      </c>
      <c r="B310" s="11" t="s">
        <v>25</v>
      </c>
      <c r="C310" s="11" t="s">
        <v>27</v>
      </c>
      <c r="D310" s="11" t="s">
        <v>13</v>
      </c>
      <c r="E310" s="48">
        <v>43545</v>
      </c>
      <c r="F310" s="11" t="s">
        <v>11</v>
      </c>
      <c r="G310" s="12">
        <v>5</v>
      </c>
      <c r="H310" s="38" t="s">
        <v>33</v>
      </c>
      <c r="I310" s="22">
        <v>26.48</v>
      </c>
      <c r="J310" s="12">
        <v>3</v>
      </c>
      <c r="K310" s="26">
        <v>79.44</v>
      </c>
      <c r="L310" s="26">
        <v>3.972</v>
      </c>
      <c r="M310" s="26">
        <v>83.412000000000006</v>
      </c>
    </row>
    <row r="311" spans="1:13" ht="16.5" thickBot="1">
      <c r="A311" s="15" t="s">
        <v>8</v>
      </c>
      <c r="B311" s="15" t="s">
        <v>26</v>
      </c>
      <c r="C311" s="15" t="s">
        <v>27</v>
      </c>
      <c r="D311" s="15" t="s">
        <v>21</v>
      </c>
      <c r="E311" s="49">
        <v>43529</v>
      </c>
      <c r="F311" s="15" t="s">
        <v>14</v>
      </c>
      <c r="G311" s="16">
        <v>8</v>
      </c>
      <c r="H311" s="39" t="s">
        <v>32</v>
      </c>
      <c r="I311" s="23">
        <v>81.91</v>
      </c>
      <c r="J311" s="16">
        <v>2</v>
      </c>
      <c r="K311" s="27">
        <v>163.82</v>
      </c>
      <c r="L311" s="27">
        <v>8.1910000000000007</v>
      </c>
      <c r="M311" s="27">
        <v>172.011</v>
      </c>
    </row>
    <row r="312" spans="1:13" ht="16.5" thickBot="1">
      <c r="A312" s="11" t="s">
        <v>19</v>
      </c>
      <c r="B312" s="11" t="s">
        <v>25</v>
      </c>
      <c r="C312" s="11" t="s">
        <v>28</v>
      </c>
      <c r="D312" s="11" t="s">
        <v>18</v>
      </c>
      <c r="E312" s="48">
        <v>43496</v>
      </c>
      <c r="F312" s="11" t="s">
        <v>14</v>
      </c>
      <c r="G312" s="12">
        <v>6</v>
      </c>
      <c r="H312" s="38" t="s">
        <v>33</v>
      </c>
      <c r="I312" s="22">
        <v>79.930000000000007</v>
      </c>
      <c r="J312" s="12">
        <v>6</v>
      </c>
      <c r="K312" s="26">
        <v>479.58</v>
      </c>
      <c r="L312" s="26">
        <v>23.978999999999999</v>
      </c>
      <c r="M312" s="26">
        <v>503.55900000000003</v>
      </c>
    </row>
    <row r="313" spans="1:13" ht="16.5" thickBot="1">
      <c r="A313" s="15" t="s">
        <v>12</v>
      </c>
      <c r="B313" s="15" t="s">
        <v>25</v>
      </c>
      <c r="C313" s="15" t="s">
        <v>28</v>
      </c>
      <c r="D313" s="15" t="s">
        <v>21</v>
      </c>
      <c r="E313" s="49">
        <v>43501</v>
      </c>
      <c r="F313" s="15" t="s">
        <v>11</v>
      </c>
      <c r="G313" s="16">
        <v>10</v>
      </c>
      <c r="H313" s="39" t="s">
        <v>32</v>
      </c>
      <c r="I313" s="23">
        <v>69.33</v>
      </c>
      <c r="J313" s="16">
        <v>2</v>
      </c>
      <c r="K313" s="27">
        <v>138.66</v>
      </c>
      <c r="L313" s="27">
        <v>6.9329999999999998</v>
      </c>
      <c r="M313" s="27">
        <v>145.59299999999999</v>
      </c>
    </row>
    <row r="314" spans="1:13" ht="16.5" thickBot="1">
      <c r="A314" s="11" t="s">
        <v>8</v>
      </c>
      <c r="B314" s="11" t="s">
        <v>25</v>
      </c>
      <c r="C314" s="11" t="s">
        <v>27</v>
      </c>
      <c r="D314" s="11" t="s">
        <v>20</v>
      </c>
      <c r="E314" s="48">
        <v>43497</v>
      </c>
      <c r="F314" s="11" t="s">
        <v>31</v>
      </c>
      <c r="G314" s="12">
        <v>4</v>
      </c>
      <c r="H314" s="38" t="s">
        <v>34</v>
      </c>
      <c r="I314" s="22">
        <v>14.23</v>
      </c>
      <c r="J314" s="12">
        <v>5</v>
      </c>
      <c r="K314" s="26">
        <v>71.150000000000006</v>
      </c>
      <c r="L314" s="26">
        <v>3.5575000000000001</v>
      </c>
      <c r="M314" s="26">
        <v>74.707499999999996</v>
      </c>
    </row>
    <row r="315" spans="1:13" ht="16.5" thickBot="1">
      <c r="A315" s="15" t="s">
        <v>8</v>
      </c>
      <c r="B315" s="15" t="s">
        <v>25</v>
      </c>
      <c r="C315" s="15" t="s">
        <v>27</v>
      </c>
      <c r="D315" s="15" t="s">
        <v>10</v>
      </c>
      <c r="E315" s="49">
        <v>43531</v>
      </c>
      <c r="F315" s="15" t="s">
        <v>14</v>
      </c>
      <c r="G315" s="16">
        <v>5</v>
      </c>
      <c r="H315" s="39" t="s">
        <v>33</v>
      </c>
      <c r="I315" s="23">
        <v>15.55</v>
      </c>
      <c r="J315" s="16">
        <v>9</v>
      </c>
      <c r="K315" s="27">
        <v>139.94999999999999</v>
      </c>
      <c r="L315" s="27">
        <v>6.9974999999999996</v>
      </c>
      <c r="M315" s="27">
        <v>146.94749999999999</v>
      </c>
    </row>
    <row r="316" spans="1:13" ht="16.5" thickBot="1">
      <c r="A316" s="11" t="s">
        <v>12</v>
      </c>
      <c r="B316" s="11" t="s">
        <v>25</v>
      </c>
      <c r="C316" s="11" t="s">
        <v>27</v>
      </c>
      <c r="D316" s="11" t="s">
        <v>13</v>
      </c>
      <c r="E316" s="48">
        <v>43506</v>
      </c>
      <c r="F316" s="11" t="s">
        <v>14</v>
      </c>
      <c r="G316" s="12">
        <v>4</v>
      </c>
      <c r="H316" s="38" t="s">
        <v>34</v>
      </c>
      <c r="I316" s="22">
        <v>78.13</v>
      </c>
      <c r="J316" s="12">
        <v>10</v>
      </c>
      <c r="K316" s="26">
        <v>781.3</v>
      </c>
      <c r="L316" s="26">
        <v>39.064999999999998</v>
      </c>
      <c r="M316" s="26">
        <v>820.36500000000001</v>
      </c>
    </row>
    <row r="317" spans="1:13" ht="16.5" thickBot="1">
      <c r="A317" s="15" t="s">
        <v>12</v>
      </c>
      <c r="B317" s="15" t="s">
        <v>25</v>
      </c>
      <c r="C317" s="15" t="s">
        <v>28</v>
      </c>
      <c r="D317" s="15" t="s">
        <v>20</v>
      </c>
      <c r="E317" s="49">
        <v>43510</v>
      </c>
      <c r="F317" s="15" t="s">
        <v>14</v>
      </c>
      <c r="G317" s="16">
        <v>5</v>
      </c>
      <c r="H317" s="39" t="s">
        <v>33</v>
      </c>
      <c r="I317" s="23">
        <v>99.37</v>
      </c>
      <c r="J317" s="16">
        <v>2</v>
      </c>
      <c r="K317" s="27">
        <v>198.74</v>
      </c>
      <c r="L317" s="27">
        <v>9.9369999999999994</v>
      </c>
      <c r="M317" s="27">
        <v>208.67699999999999</v>
      </c>
    </row>
    <row r="318" spans="1:13" ht="16.5" thickBot="1">
      <c r="A318" s="11" t="s">
        <v>12</v>
      </c>
      <c r="B318" s="11" t="s">
        <v>25</v>
      </c>
      <c r="C318" s="11" t="s">
        <v>27</v>
      </c>
      <c r="D318" s="11" t="s">
        <v>20</v>
      </c>
      <c r="E318" s="48">
        <v>43505</v>
      </c>
      <c r="F318" s="11" t="s">
        <v>14</v>
      </c>
      <c r="G318" s="12">
        <v>7</v>
      </c>
      <c r="H318" s="38" t="s">
        <v>32</v>
      </c>
      <c r="I318" s="22">
        <v>21.08</v>
      </c>
      <c r="J318" s="12">
        <v>3</v>
      </c>
      <c r="K318" s="26">
        <v>63.24</v>
      </c>
      <c r="L318" s="26">
        <v>3.1619999999999999</v>
      </c>
      <c r="M318" s="26">
        <v>66.402000000000001</v>
      </c>
    </row>
    <row r="319" spans="1:13" ht="16.5" thickBot="1">
      <c r="A319" s="15" t="s">
        <v>12</v>
      </c>
      <c r="B319" s="15" t="s">
        <v>25</v>
      </c>
      <c r="C319" s="15" t="s">
        <v>28</v>
      </c>
      <c r="D319" s="15" t="s">
        <v>13</v>
      </c>
      <c r="E319" s="49">
        <v>43475</v>
      </c>
      <c r="F319" s="15" t="s">
        <v>14</v>
      </c>
      <c r="G319" s="16">
        <v>5</v>
      </c>
      <c r="H319" s="39" t="s">
        <v>33</v>
      </c>
      <c r="I319" s="23">
        <v>74.790000000000006</v>
      </c>
      <c r="J319" s="16">
        <v>5</v>
      </c>
      <c r="K319" s="27">
        <v>373.95</v>
      </c>
      <c r="L319" s="27">
        <v>18.697500000000002</v>
      </c>
      <c r="M319" s="27">
        <v>392.64749999999998</v>
      </c>
    </row>
    <row r="320" spans="1:13" ht="16.5" thickBot="1">
      <c r="A320" s="11" t="s">
        <v>12</v>
      </c>
      <c r="B320" s="11" t="s">
        <v>25</v>
      </c>
      <c r="C320" s="11" t="s">
        <v>27</v>
      </c>
      <c r="D320" s="11" t="s">
        <v>10</v>
      </c>
      <c r="E320" s="48">
        <v>43535</v>
      </c>
      <c r="F320" s="11" t="s">
        <v>31</v>
      </c>
      <c r="G320" s="12">
        <v>8</v>
      </c>
      <c r="H320" s="38" t="s">
        <v>32</v>
      </c>
      <c r="I320" s="22">
        <v>29.67</v>
      </c>
      <c r="J320" s="12">
        <v>7</v>
      </c>
      <c r="K320" s="26">
        <v>207.69</v>
      </c>
      <c r="L320" s="26">
        <v>10.384499999999999</v>
      </c>
      <c r="M320" s="26">
        <v>218.0745</v>
      </c>
    </row>
    <row r="321" spans="1:13" ht="16.5" thickBot="1">
      <c r="A321" s="15" t="s">
        <v>12</v>
      </c>
      <c r="B321" s="15" t="s">
        <v>25</v>
      </c>
      <c r="C321" s="15" t="s">
        <v>28</v>
      </c>
      <c r="D321" s="15" t="s">
        <v>10</v>
      </c>
      <c r="E321" s="49">
        <v>43514</v>
      </c>
      <c r="F321" s="15" t="s">
        <v>11</v>
      </c>
      <c r="G321" s="16">
        <v>8</v>
      </c>
      <c r="H321" s="39" t="s">
        <v>32</v>
      </c>
      <c r="I321" s="23">
        <v>44.07</v>
      </c>
      <c r="J321" s="16">
        <v>4</v>
      </c>
      <c r="K321" s="27">
        <v>176.28</v>
      </c>
      <c r="L321" s="27">
        <v>8.8140000000000001</v>
      </c>
      <c r="M321" s="27">
        <v>185.09399999999999</v>
      </c>
    </row>
    <row r="322" spans="1:13" ht="16.5" thickBot="1">
      <c r="A322" s="11" t="s">
        <v>12</v>
      </c>
      <c r="B322" s="11" t="s">
        <v>26</v>
      </c>
      <c r="C322" s="11" t="s">
        <v>27</v>
      </c>
      <c r="D322" s="11" t="s">
        <v>20</v>
      </c>
      <c r="E322" s="48">
        <v>43522</v>
      </c>
      <c r="F322" s="11" t="s">
        <v>14</v>
      </c>
      <c r="G322" s="12">
        <v>6</v>
      </c>
      <c r="H322" s="38" t="s">
        <v>33</v>
      </c>
      <c r="I322" s="22">
        <v>22.93</v>
      </c>
      <c r="J322" s="12">
        <v>9</v>
      </c>
      <c r="K322" s="26">
        <v>206.37</v>
      </c>
      <c r="L322" s="26">
        <v>10.3185</v>
      </c>
      <c r="M322" s="26">
        <v>216.6885</v>
      </c>
    </row>
    <row r="323" spans="1:13" ht="16.5" thickBot="1">
      <c r="A323" s="15" t="s">
        <v>12</v>
      </c>
      <c r="B323" s="15" t="s">
        <v>26</v>
      </c>
      <c r="C323" s="15" t="s">
        <v>27</v>
      </c>
      <c r="D323" s="15" t="s">
        <v>10</v>
      </c>
      <c r="E323" s="49">
        <v>43483</v>
      </c>
      <c r="F323" s="15" t="s">
        <v>14</v>
      </c>
      <c r="G323" s="16">
        <v>8</v>
      </c>
      <c r="H323" s="39" t="s">
        <v>32</v>
      </c>
      <c r="I323" s="23">
        <v>39.42</v>
      </c>
      <c r="J323" s="16">
        <v>1</v>
      </c>
      <c r="K323" s="27">
        <v>39.42</v>
      </c>
      <c r="L323" s="27">
        <v>1.9710000000000001</v>
      </c>
      <c r="M323" s="27">
        <v>41.390999999999998</v>
      </c>
    </row>
    <row r="324" spans="1:13" ht="16.5" thickBot="1">
      <c r="A324" s="11" t="s">
        <v>8</v>
      </c>
      <c r="B324" s="11" t="s">
        <v>26</v>
      </c>
      <c r="C324" s="11" t="s">
        <v>28</v>
      </c>
      <c r="D324" s="11" t="s">
        <v>10</v>
      </c>
      <c r="E324" s="48">
        <v>43511</v>
      </c>
      <c r="F324" s="11" t="s">
        <v>11</v>
      </c>
      <c r="G324" s="12">
        <v>10</v>
      </c>
      <c r="H324" s="38" t="s">
        <v>32</v>
      </c>
      <c r="I324" s="22">
        <v>15.26</v>
      </c>
      <c r="J324" s="12">
        <v>6</v>
      </c>
      <c r="K324" s="26">
        <v>91.56</v>
      </c>
      <c r="L324" s="26">
        <v>4.5780000000000003</v>
      </c>
      <c r="M324" s="26">
        <v>96.138000000000005</v>
      </c>
    </row>
    <row r="325" spans="1:13" ht="16.5" thickBot="1">
      <c r="A325" s="15" t="s">
        <v>8</v>
      </c>
      <c r="B325" s="15" t="s">
        <v>26</v>
      </c>
      <c r="C325" s="15" t="s">
        <v>27</v>
      </c>
      <c r="D325" s="15" t="s">
        <v>21</v>
      </c>
      <c r="E325" s="49">
        <v>43532</v>
      </c>
      <c r="F325" s="15" t="s">
        <v>14</v>
      </c>
      <c r="G325" s="16">
        <v>7</v>
      </c>
      <c r="H325" s="39" t="s">
        <v>32</v>
      </c>
      <c r="I325" s="23">
        <v>61.77</v>
      </c>
      <c r="J325" s="16">
        <v>5</v>
      </c>
      <c r="K325" s="27">
        <v>308.85000000000002</v>
      </c>
      <c r="L325" s="27">
        <v>15.442500000000001</v>
      </c>
      <c r="M325" s="27">
        <v>324.29250000000002</v>
      </c>
    </row>
    <row r="326" spans="1:13" ht="16.5" thickBot="1">
      <c r="A326" s="11" t="s">
        <v>8</v>
      </c>
      <c r="B326" s="11" t="s">
        <v>26</v>
      </c>
      <c r="C326" s="11" t="s">
        <v>28</v>
      </c>
      <c r="D326" s="11" t="s">
        <v>16</v>
      </c>
      <c r="E326" s="48">
        <v>43482</v>
      </c>
      <c r="F326" s="11" t="s">
        <v>31</v>
      </c>
      <c r="G326" s="12">
        <v>9</v>
      </c>
      <c r="H326" s="38" t="s">
        <v>32</v>
      </c>
      <c r="I326" s="22">
        <v>21.52</v>
      </c>
      <c r="J326" s="12">
        <v>6</v>
      </c>
      <c r="K326" s="26">
        <v>129.12</v>
      </c>
      <c r="L326" s="26">
        <v>6.4560000000000004</v>
      </c>
      <c r="M326" s="26">
        <v>135.57599999999999</v>
      </c>
    </row>
    <row r="327" spans="1:13" ht="16.5" thickBot="1">
      <c r="A327" s="15" t="s">
        <v>19</v>
      </c>
      <c r="B327" s="15" t="s">
        <v>26</v>
      </c>
      <c r="C327" s="15" t="s">
        <v>28</v>
      </c>
      <c r="D327" s="15" t="s">
        <v>18</v>
      </c>
      <c r="E327" s="49">
        <v>43536</v>
      </c>
      <c r="F327" s="15" t="s">
        <v>11</v>
      </c>
      <c r="G327" s="16">
        <v>6</v>
      </c>
      <c r="H327" s="39" t="s">
        <v>33</v>
      </c>
      <c r="I327" s="23">
        <v>97.74</v>
      </c>
      <c r="J327" s="16">
        <v>4</v>
      </c>
      <c r="K327" s="27">
        <v>390.96</v>
      </c>
      <c r="L327" s="27">
        <v>19.547999999999998</v>
      </c>
      <c r="M327" s="27">
        <v>410.50799999999998</v>
      </c>
    </row>
    <row r="328" spans="1:13" ht="16.5" thickBot="1">
      <c r="A328" s="11" t="s">
        <v>8</v>
      </c>
      <c r="B328" s="11" t="s">
        <v>25</v>
      </c>
      <c r="C328" s="11" t="s">
        <v>28</v>
      </c>
      <c r="D328" s="11" t="s">
        <v>20</v>
      </c>
      <c r="E328" s="48">
        <v>43533</v>
      </c>
      <c r="F328" s="11" t="s">
        <v>14</v>
      </c>
      <c r="G328" s="12">
        <v>5</v>
      </c>
      <c r="H328" s="38" t="s">
        <v>33</v>
      </c>
      <c r="I328" s="22">
        <v>99.78</v>
      </c>
      <c r="J328" s="12">
        <v>5</v>
      </c>
      <c r="K328" s="26">
        <v>498.9</v>
      </c>
      <c r="L328" s="26">
        <v>24.945</v>
      </c>
      <c r="M328" s="26">
        <v>523.84500000000003</v>
      </c>
    </row>
    <row r="329" spans="1:13" ht="16.5" thickBot="1">
      <c r="A329" s="15" t="s">
        <v>12</v>
      </c>
      <c r="B329" s="15" t="s">
        <v>25</v>
      </c>
      <c r="C329" s="15" t="s">
        <v>28</v>
      </c>
      <c r="D329" s="15" t="s">
        <v>20</v>
      </c>
      <c r="E329" s="49">
        <v>43536</v>
      </c>
      <c r="F329" s="15" t="s">
        <v>14</v>
      </c>
      <c r="G329" s="16">
        <v>9</v>
      </c>
      <c r="H329" s="39" t="s">
        <v>32</v>
      </c>
      <c r="I329" s="23">
        <v>94.26</v>
      </c>
      <c r="J329" s="16">
        <v>4</v>
      </c>
      <c r="K329" s="27">
        <v>377.04</v>
      </c>
      <c r="L329" s="27">
        <v>18.852</v>
      </c>
      <c r="M329" s="27">
        <v>395.892</v>
      </c>
    </row>
    <row r="330" spans="1:13" ht="16.5" thickBot="1">
      <c r="A330" s="11" t="s">
        <v>19</v>
      </c>
      <c r="B330" s="11" t="s">
        <v>25</v>
      </c>
      <c r="C330" s="11" t="s">
        <v>28</v>
      </c>
      <c r="D330" s="11" t="s">
        <v>10</v>
      </c>
      <c r="E330" s="48">
        <v>43490</v>
      </c>
      <c r="F330" s="11" t="s">
        <v>31</v>
      </c>
      <c r="G330" s="12">
        <v>4</v>
      </c>
      <c r="H330" s="38" t="s">
        <v>34</v>
      </c>
      <c r="I330" s="22">
        <v>51.13</v>
      </c>
      <c r="J330" s="12">
        <v>4</v>
      </c>
      <c r="K330" s="26">
        <v>204.52</v>
      </c>
      <c r="L330" s="26">
        <v>10.226000000000001</v>
      </c>
      <c r="M330" s="26">
        <v>214.74600000000001</v>
      </c>
    </row>
    <row r="331" spans="1:13" ht="16.5" thickBot="1">
      <c r="A331" s="15" t="s">
        <v>8</v>
      </c>
      <c r="B331" s="15" t="s">
        <v>25</v>
      </c>
      <c r="C331" s="15" t="s">
        <v>28</v>
      </c>
      <c r="D331" s="15" t="s">
        <v>13</v>
      </c>
      <c r="E331" s="49">
        <v>43549</v>
      </c>
      <c r="F331" s="15" t="s">
        <v>14</v>
      </c>
      <c r="G331" s="16">
        <v>8</v>
      </c>
      <c r="H331" s="39" t="s">
        <v>32</v>
      </c>
      <c r="I331" s="23">
        <v>36.36</v>
      </c>
      <c r="J331" s="16">
        <v>4</v>
      </c>
      <c r="K331" s="27">
        <v>145.44</v>
      </c>
      <c r="L331" s="27">
        <v>7.2720000000000002</v>
      </c>
      <c r="M331" s="27">
        <v>152.71199999999999</v>
      </c>
    </row>
    <row r="332" spans="1:13" ht="16.5" thickBot="1">
      <c r="A332" s="11" t="s">
        <v>19</v>
      </c>
      <c r="B332" s="11" t="s">
        <v>26</v>
      </c>
      <c r="C332" s="11" t="s">
        <v>28</v>
      </c>
      <c r="D332" s="11" t="s">
        <v>16</v>
      </c>
      <c r="E332" s="48">
        <v>43503</v>
      </c>
      <c r="F332" s="11" t="s">
        <v>14</v>
      </c>
      <c r="G332" s="12">
        <v>7</v>
      </c>
      <c r="H332" s="38" t="s">
        <v>32</v>
      </c>
      <c r="I332" s="22">
        <v>22.02</v>
      </c>
      <c r="J332" s="12">
        <v>9</v>
      </c>
      <c r="K332" s="26">
        <v>198.18</v>
      </c>
      <c r="L332" s="26">
        <v>9.9090000000000007</v>
      </c>
      <c r="M332" s="26">
        <v>208.089</v>
      </c>
    </row>
    <row r="333" spans="1:13" ht="16.5" thickBot="1">
      <c r="A333" s="15" t="s">
        <v>8</v>
      </c>
      <c r="B333" s="15" t="s">
        <v>26</v>
      </c>
      <c r="C333" s="15" t="s">
        <v>28</v>
      </c>
      <c r="D333" s="15" t="s">
        <v>20</v>
      </c>
      <c r="E333" s="49">
        <v>43513</v>
      </c>
      <c r="F333" s="15" t="s">
        <v>31</v>
      </c>
      <c r="G333" s="16">
        <v>9</v>
      </c>
      <c r="H333" s="39" t="s">
        <v>32</v>
      </c>
      <c r="I333" s="23">
        <v>32.9</v>
      </c>
      <c r="J333" s="16">
        <v>3</v>
      </c>
      <c r="K333" s="27">
        <v>98.7</v>
      </c>
      <c r="L333" s="27">
        <v>4.9349999999999996</v>
      </c>
      <c r="M333" s="27">
        <v>103.63500000000001</v>
      </c>
    </row>
    <row r="334" spans="1:13" ht="16.5" thickBot="1">
      <c r="A334" s="11" t="s">
        <v>8</v>
      </c>
      <c r="B334" s="11" t="s">
        <v>26</v>
      </c>
      <c r="C334" s="11" t="s">
        <v>28</v>
      </c>
      <c r="D334" s="11" t="s">
        <v>21</v>
      </c>
      <c r="E334" s="48">
        <v>43499</v>
      </c>
      <c r="F334" s="11" t="s">
        <v>14</v>
      </c>
      <c r="G334" s="12">
        <v>6</v>
      </c>
      <c r="H334" s="38" t="s">
        <v>33</v>
      </c>
      <c r="I334" s="22">
        <v>77.02</v>
      </c>
      <c r="J334" s="12">
        <v>5</v>
      </c>
      <c r="K334" s="26">
        <v>385.1</v>
      </c>
      <c r="L334" s="26">
        <v>19.254999999999999</v>
      </c>
      <c r="M334" s="26">
        <v>404.35500000000002</v>
      </c>
    </row>
    <row r="335" spans="1:13" ht="16.5" thickBot="1">
      <c r="A335" s="15" t="s">
        <v>8</v>
      </c>
      <c r="B335" s="15" t="s">
        <v>25</v>
      </c>
      <c r="C335" s="15" t="s">
        <v>28</v>
      </c>
      <c r="D335" s="15" t="s">
        <v>20</v>
      </c>
      <c r="E335" s="49">
        <v>43538</v>
      </c>
      <c r="F335" s="15" t="s">
        <v>31</v>
      </c>
      <c r="G335" s="16">
        <v>8</v>
      </c>
      <c r="H335" s="39" t="s">
        <v>32</v>
      </c>
      <c r="I335" s="23">
        <v>23.48</v>
      </c>
      <c r="J335" s="16">
        <v>2</v>
      </c>
      <c r="K335" s="27">
        <v>46.96</v>
      </c>
      <c r="L335" s="27">
        <v>2.3479999999999999</v>
      </c>
      <c r="M335" s="27">
        <v>49.308</v>
      </c>
    </row>
    <row r="336" spans="1:13" ht="16.5" thickBot="1">
      <c r="A336" s="11" t="s">
        <v>12</v>
      </c>
      <c r="B336" s="11" t="s">
        <v>25</v>
      </c>
      <c r="C336" s="11" t="s">
        <v>28</v>
      </c>
      <c r="D336" s="11" t="s">
        <v>18</v>
      </c>
      <c r="E336" s="48">
        <v>43548</v>
      </c>
      <c r="F336" s="11" t="s">
        <v>11</v>
      </c>
      <c r="G336" s="12">
        <v>9</v>
      </c>
      <c r="H336" s="38" t="s">
        <v>32</v>
      </c>
      <c r="I336" s="22">
        <v>14.7</v>
      </c>
      <c r="J336" s="12">
        <v>5</v>
      </c>
      <c r="K336" s="26">
        <v>73.5</v>
      </c>
      <c r="L336" s="26">
        <v>3.6749999999999998</v>
      </c>
      <c r="M336" s="26">
        <v>77.174999999999997</v>
      </c>
    </row>
    <row r="337" spans="1:13" ht="16.5" thickBot="1">
      <c r="A337" s="15" t="s">
        <v>8</v>
      </c>
      <c r="B337" s="15" t="s">
        <v>25</v>
      </c>
      <c r="C337" s="15" t="s">
        <v>27</v>
      </c>
      <c r="D337" s="15" t="s">
        <v>13</v>
      </c>
      <c r="E337" s="49">
        <v>43545</v>
      </c>
      <c r="F337" s="15" t="s">
        <v>31</v>
      </c>
      <c r="G337" s="16">
        <v>9</v>
      </c>
      <c r="H337" s="39" t="s">
        <v>32</v>
      </c>
      <c r="I337" s="23">
        <v>28.45</v>
      </c>
      <c r="J337" s="16">
        <v>5</v>
      </c>
      <c r="K337" s="27">
        <v>142.25</v>
      </c>
      <c r="L337" s="27">
        <v>7.1124999999999998</v>
      </c>
      <c r="M337" s="27">
        <v>149.36250000000001</v>
      </c>
    </row>
    <row r="338" spans="1:13" ht="16.5" thickBot="1">
      <c r="A338" s="11" t="s">
        <v>8</v>
      </c>
      <c r="B338" s="11" t="s">
        <v>26</v>
      </c>
      <c r="C338" s="11" t="s">
        <v>28</v>
      </c>
      <c r="D338" s="11" t="s">
        <v>21</v>
      </c>
      <c r="E338" s="48">
        <v>43543</v>
      </c>
      <c r="F338" s="11" t="s">
        <v>11</v>
      </c>
      <c r="G338" s="12">
        <v>8</v>
      </c>
      <c r="H338" s="38" t="s">
        <v>32</v>
      </c>
      <c r="I338" s="22">
        <v>76.400000000000006</v>
      </c>
      <c r="J338" s="12">
        <v>9</v>
      </c>
      <c r="K338" s="26">
        <v>687.6</v>
      </c>
      <c r="L338" s="26">
        <v>34.380000000000003</v>
      </c>
      <c r="M338" s="26">
        <v>721.98</v>
      </c>
    </row>
    <row r="339" spans="1:13" ht="16.5" thickBot="1">
      <c r="A339" s="15" t="s">
        <v>19</v>
      </c>
      <c r="B339" s="15" t="s">
        <v>26</v>
      </c>
      <c r="C339" s="15" t="s">
        <v>27</v>
      </c>
      <c r="D339" s="15" t="s">
        <v>18</v>
      </c>
      <c r="E339" s="49">
        <v>43520</v>
      </c>
      <c r="F339" s="15" t="s">
        <v>14</v>
      </c>
      <c r="G339" s="16">
        <v>5</v>
      </c>
      <c r="H339" s="39" t="s">
        <v>33</v>
      </c>
      <c r="I339" s="23">
        <v>57.95</v>
      </c>
      <c r="J339" s="16">
        <v>6</v>
      </c>
      <c r="K339" s="27">
        <v>347.7</v>
      </c>
      <c r="L339" s="27">
        <v>17.385000000000002</v>
      </c>
      <c r="M339" s="27">
        <v>365.08499999999998</v>
      </c>
    </row>
    <row r="340" spans="1:13" ht="16.5" thickBot="1">
      <c r="A340" s="11" t="s">
        <v>12</v>
      </c>
      <c r="B340" s="11" t="s">
        <v>26</v>
      </c>
      <c r="C340" s="11" t="s">
        <v>27</v>
      </c>
      <c r="D340" s="11" t="s">
        <v>13</v>
      </c>
      <c r="E340" s="48">
        <v>43552</v>
      </c>
      <c r="F340" s="11" t="s">
        <v>31</v>
      </c>
      <c r="G340" s="12">
        <v>10</v>
      </c>
      <c r="H340" s="38" t="s">
        <v>32</v>
      </c>
      <c r="I340" s="22">
        <v>47.65</v>
      </c>
      <c r="J340" s="12">
        <v>3</v>
      </c>
      <c r="K340" s="26">
        <v>142.94999999999999</v>
      </c>
      <c r="L340" s="26">
        <v>7.1475</v>
      </c>
      <c r="M340" s="26">
        <v>150.0975</v>
      </c>
    </row>
    <row r="341" spans="1:13" ht="16.5" thickBot="1">
      <c r="A341" s="15" t="s">
        <v>19</v>
      </c>
      <c r="B341" s="15" t="s">
        <v>25</v>
      </c>
      <c r="C341" s="15" t="s">
        <v>27</v>
      </c>
      <c r="D341" s="15" t="s">
        <v>20</v>
      </c>
      <c r="E341" s="49">
        <v>43501</v>
      </c>
      <c r="F341" s="15" t="s">
        <v>31</v>
      </c>
      <c r="G341" s="16">
        <v>9</v>
      </c>
      <c r="H341" s="39" t="s">
        <v>32</v>
      </c>
      <c r="I341" s="23">
        <v>42.82</v>
      </c>
      <c r="J341" s="16">
        <v>9</v>
      </c>
      <c r="K341" s="27">
        <v>385.38</v>
      </c>
      <c r="L341" s="27">
        <v>19.268999999999998</v>
      </c>
      <c r="M341" s="27">
        <v>404.649</v>
      </c>
    </row>
    <row r="342" spans="1:13" ht="16.5" thickBot="1">
      <c r="A342" s="11" t="s">
        <v>19</v>
      </c>
      <c r="B342" s="11" t="s">
        <v>25</v>
      </c>
      <c r="C342" s="11" t="s">
        <v>28</v>
      </c>
      <c r="D342" s="11" t="s">
        <v>13</v>
      </c>
      <c r="E342" s="48">
        <v>43506</v>
      </c>
      <c r="F342" s="11" t="s">
        <v>31</v>
      </c>
      <c r="G342" s="12">
        <v>8</v>
      </c>
      <c r="H342" s="38" t="s">
        <v>32</v>
      </c>
      <c r="I342" s="22">
        <v>48.09</v>
      </c>
      <c r="J342" s="12">
        <v>3</v>
      </c>
      <c r="K342" s="26">
        <v>144.27000000000001</v>
      </c>
      <c r="L342" s="26">
        <v>7.2134999999999998</v>
      </c>
      <c r="M342" s="26">
        <v>151.48349999999999</v>
      </c>
    </row>
    <row r="343" spans="1:13" ht="16.5" thickBot="1">
      <c r="A343" s="15" t="s">
        <v>19</v>
      </c>
      <c r="B343" s="15" t="s">
        <v>25</v>
      </c>
      <c r="C343" s="15" t="s">
        <v>27</v>
      </c>
      <c r="D343" s="15" t="s">
        <v>10</v>
      </c>
      <c r="E343" s="49">
        <v>43529</v>
      </c>
      <c r="F343" s="15" t="s">
        <v>11</v>
      </c>
      <c r="G343" s="16">
        <v>9</v>
      </c>
      <c r="H343" s="39" t="s">
        <v>32</v>
      </c>
      <c r="I343" s="23">
        <v>55.97</v>
      </c>
      <c r="J343" s="16">
        <v>7</v>
      </c>
      <c r="K343" s="27">
        <v>391.79</v>
      </c>
      <c r="L343" s="27">
        <v>19.589500000000001</v>
      </c>
      <c r="M343" s="27">
        <v>411.37950000000001</v>
      </c>
    </row>
    <row r="344" spans="1:13" ht="16.5" thickBot="1">
      <c r="A344" s="11" t="s">
        <v>19</v>
      </c>
      <c r="B344" s="11" t="s">
        <v>25</v>
      </c>
      <c r="C344" s="11" t="s">
        <v>27</v>
      </c>
      <c r="D344" s="11" t="s">
        <v>10</v>
      </c>
      <c r="E344" s="48">
        <v>43511</v>
      </c>
      <c r="F344" s="11" t="s">
        <v>14</v>
      </c>
      <c r="G344" s="12">
        <v>8</v>
      </c>
      <c r="H344" s="38" t="s">
        <v>32</v>
      </c>
      <c r="I344" s="22">
        <v>76.900000000000006</v>
      </c>
      <c r="J344" s="12">
        <v>7</v>
      </c>
      <c r="K344" s="26">
        <v>538.29999999999995</v>
      </c>
      <c r="L344" s="26">
        <v>26.914999999999999</v>
      </c>
      <c r="M344" s="26">
        <v>565.21500000000003</v>
      </c>
    </row>
    <row r="345" spans="1:13" ht="16.5" thickBot="1">
      <c r="A345" s="15" t="s">
        <v>12</v>
      </c>
      <c r="B345" s="15" t="s">
        <v>26</v>
      </c>
      <c r="C345" s="15" t="s">
        <v>27</v>
      </c>
      <c r="D345" s="15" t="s">
        <v>20</v>
      </c>
      <c r="E345" s="49">
        <v>43495</v>
      </c>
      <c r="F345" s="15" t="s">
        <v>11</v>
      </c>
      <c r="G345" s="16">
        <v>9</v>
      </c>
      <c r="H345" s="39" t="s">
        <v>32</v>
      </c>
      <c r="I345" s="23">
        <v>97.03</v>
      </c>
      <c r="J345" s="16">
        <v>5</v>
      </c>
      <c r="K345" s="27">
        <v>485.15</v>
      </c>
      <c r="L345" s="27">
        <v>24.2575</v>
      </c>
      <c r="M345" s="27">
        <v>509.40750000000003</v>
      </c>
    </row>
    <row r="346" spans="1:13" ht="16.5" thickBot="1">
      <c r="A346" s="11" t="s">
        <v>8</v>
      </c>
      <c r="B346" s="11" t="s">
        <v>26</v>
      </c>
      <c r="C346" s="11" t="s">
        <v>28</v>
      </c>
      <c r="D346" s="11" t="s">
        <v>18</v>
      </c>
      <c r="E346" s="48">
        <v>43510</v>
      </c>
      <c r="F346" s="11" t="s">
        <v>14</v>
      </c>
      <c r="G346" s="12">
        <v>6</v>
      </c>
      <c r="H346" s="38" t="s">
        <v>33</v>
      </c>
      <c r="I346" s="22">
        <v>44.65</v>
      </c>
      <c r="J346" s="12">
        <v>3</v>
      </c>
      <c r="K346" s="26">
        <v>133.94999999999999</v>
      </c>
      <c r="L346" s="26">
        <v>6.6974999999999998</v>
      </c>
      <c r="M346" s="26">
        <v>140.64750000000001</v>
      </c>
    </row>
    <row r="347" spans="1:13" ht="16.5" thickBot="1">
      <c r="A347" s="15" t="s">
        <v>8</v>
      </c>
      <c r="B347" s="15" t="s">
        <v>26</v>
      </c>
      <c r="C347" s="15" t="s">
        <v>27</v>
      </c>
      <c r="D347" s="15" t="s">
        <v>21</v>
      </c>
      <c r="E347" s="49">
        <v>43523</v>
      </c>
      <c r="F347" s="15" t="s">
        <v>11</v>
      </c>
      <c r="G347" s="16">
        <v>8</v>
      </c>
      <c r="H347" s="39" t="s">
        <v>32</v>
      </c>
      <c r="I347" s="23">
        <v>77.930000000000007</v>
      </c>
      <c r="J347" s="16">
        <v>9</v>
      </c>
      <c r="K347" s="27">
        <v>701.37</v>
      </c>
      <c r="L347" s="27">
        <v>35.0685</v>
      </c>
      <c r="M347" s="27">
        <v>736.43849999999998</v>
      </c>
    </row>
    <row r="348" spans="1:13" ht="16.5" thickBot="1">
      <c r="A348" s="11" t="s">
        <v>8</v>
      </c>
      <c r="B348" s="11" t="s">
        <v>25</v>
      </c>
      <c r="C348" s="11" t="s">
        <v>28</v>
      </c>
      <c r="D348" s="11" t="s">
        <v>13</v>
      </c>
      <c r="E348" s="48">
        <v>43500</v>
      </c>
      <c r="F348" s="11" t="s">
        <v>14</v>
      </c>
      <c r="G348" s="12">
        <v>7</v>
      </c>
      <c r="H348" s="38" t="s">
        <v>32</v>
      </c>
      <c r="I348" s="22">
        <v>71.95</v>
      </c>
      <c r="J348" s="12">
        <v>1</v>
      </c>
      <c r="K348" s="26">
        <v>71.95</v>
      </c>
      <c r="L348" s="26">
        <v>3.5975000000000001</v>
      </c>
      <c r="M348" s="26">
        <v>75.547499999999999</v>
      </c>
    </row>
    <row r="349" spans="1:13" ht="16.5" thickBot="1">
      <c r="A349" s="15" t="s">
        <v>12</v>
      </c>
      <c r="B349" s="15" t="s">
        <v>25</v>
      </c>
      <c r="C349" s="15" t="s">
        <v>27</v>
      </c>
      <c r="D349" s="15" t="s">
        <v>16</v>
      </c>
      <c r="E349" s="49">
        <v>43485</v>
      </c>
      <c r="F349" s="15" t="s">
        <v>14</v>
      </c>
      <c r="G349" s="16">
        <v>5</v>
      </c>
      <c r="H349" s="39" t="s">
        <v>33</v>
      </c>
      <c r="I349" s="23">
        <v>89.25</v>
      </c>
      <c r="J349" s="16">
        <v>8</v>
      </c>
      <c r="K349" s="27">
        <v>714</v>
      </c>
      <c r="L349" s="27">
        <v>35.700000000000003</v>
      </c>
      <c r="M349" s="27">
        <v>749.7</v>
      </c>
    </row>
    <row r="350" spans="1:13" ht="16.5" thickBot="1">
      <c r="A350" s="11" t="s">
        <v>8</v>
      </c>
      <c r="B350" s="11" t="s">
        <v>26</v>
      </c>
      <c r="C350" s="11" t="s">
        <v>28</v>
      </c>
      <c r="D350" s="11" t="s">
        <v>13</v>
      </c>
      <c r="E350" s="48">
        <v>43552</v>
      </c>
      <c r="F350" s="11" t="s">
        <v>14</v>
      </c>
      <c r="G350" s="12">
        <v>5</v>
      </c>
      <c r="H350" s="38" t="s">
        <v>33</v>
      </c>
      <c r="I350" s="22">
        <v>26.02</v>
      </c>
      <c r="J350" s="12">
        <v>7</v>
      </c>
      <c r="K350" s="26">
        <v>182.14</v>
      </c>
      <c r="L350" s="26">
        <v>9.1069999999999993</v>
      </c>
      <c r="M350" s="26">
        <v>191.24700000000001</v>
      </c>
    </row>
    <row r="351" spans="1:13" ht="16.5" thickBot="1">
      <c r="A351" s="15" t="s">
        <v>19</v>
      </c>
      <c r="B351" s="15" t="s">
        <v>26</v>
      </c>
      <c r="C351" s="15" t="s">
        <v>27</v>
      </c>
      <c r="D351" s="15" t="s">
        <v>10</v>
      </c>
      <c r="E351" s="49">
        <v>43523</v>
      </c>
      <c r="F351" s="15" t="s">
        <v>31</v>
      </c>
      <c r="G351" s="16">
        <v>5</v>
      </c>
      <c r="H351" s="39" t="s">
        <v>33</v>
      </c>
      <c r="I351" s="23">
        <v>13.5</v>
      </c>
      <c r="J351" s="16">
        <v>10</v>
      </c>
      <c r="K351" s="27">
        <v>135</v>
      </c>
      <c r="L351" s="27">
        <v>6.75</v>
      </c>
      <c r="M351" s="27">
        <v>141.75</v>
      </c>
    </row>
    <row r="352" spans="1:13" ht="16.5" thickBot="1">
      <c r="A352" s="11" t="s">
        <v>12</v>
      </c>
      <c r="B352" s="11" t="s">
        <v>25</v>
      </c>
      <c r="C352" s="11" t="s">
        <v>27</v>
      </c>
      <c r="D352" s="11" t="s">
        <v>21</v>
      </c>
      <c r="E352" s="48">
        <v>43511</v>
      </c>
      <c r="F352" s="11" t="s">
        <v>31</v>
      </c>
      <c r="G352" s="12">
        <v>7</v>
      </c>
      <c r="H352" s="38" t="s">
        <v>32</v>
      </c>
      <c r="I352" s="22">
        <v>99.3</v>
      </c>
      <c r="J352" s="12">
        <v>10</v>
      </c>
      <c r="K352" s="26">
        <v>993</v>
      </c>
      <c r="L352" s="26">
        <v>49.65</v>
      </c>
      <c r="M352" s="26">
        <v>1042.6500000000001</v>
      </c>
    </row>
    <row r="353" spans="1:13" ht="16.5" thickBot="1">
      <c r="A353" s="15" t="s">
        <v>8</v>
      </c>
      <c r="B353" s="15" t="s">
        <v>26</v>
      </c>
      <c r="C353" s="15" t="s">
        <v>28</v>
      </c>
      <c r="D353" s="15" t="s">
        <v>13</v>
      </c>
      <c r="E353" s="49">
        <v>43491</v>
      </c>
      <c r="F353" s="15" t="s">
        <v>14</v>
      </c>
      <c r="G353" s="16">
        <v>6</v>
      </c>
      <c r="H353" s="39" t="s">
        <v>33</v>
      </c>
      <c r="I353" s="23">
        <v>51.69</v>
      </c>
      <c r="J353" s="16">
        <v>7</v>
      </c>
      <c r="K353" s="27">
        <v>361.83</v>
      </c>
      <c r="L353" s="27">
        <v>18.0915</v>
      </c>
      <c r="M353" s="27">
        <v>379.92149999999998</v>
      </c>
    </row>
    <row r="354" spans="1:13" ht="16.5" thickBot="1">
      <c r="A354" s="11" t="s">
        <v>19</v>
      </c>
      <c r="B354" s="11" t="s">
        <v>25</v>
      </c>
      <c r="C354" s="11" t="s">
        <v>27</v>
      </c>
      <c r="D354" s="11" t="s">
        <v>21</v>
      </c>
      <c r="E354" s="48">
        <v>43538</v>
      </c>
      <c r="F354" s="11" t="s">
        <v>31</v>
      </c>
      <c r="G354" s="12">
        <v>9</v>
      </c>
      <c r="H354" s="38" t="s">
        <v>32</v>
      </c>
      <c r="I354" s="22">
        <v>54.73</v>
      </c>
      <c r="J354" s="12">
        <v>7</v>
      </c>
      <c r="K354" s="26">
        <v>383.11</v>
      </c>
      <c r="L354" s="26">
        <v>19.1555</v>
      </c>
      <c r="M354" s="26">
        <v>402.26549999999997</v>
      </c>
    </row>
    <row r="355" spans="1:13" ht="16.5" thickBot="1">
      <c r="A355" s="15" t="s">
        <v>19</v>
      </c>
      <c r="B355" s="15" t="s">
        <v>25</v>
      </c>
      <c r="C355" s="15" t="s">
        <v>28</v>
      </c>
      <c r="D355" s="15" t="s">
        <v>16</v>
      </c>
      <c r="E355" s="49">
        <v>43526</v>
      </c>
      <c r="F355" s="15" t="s">
        <v>14</v>
      </c>
      <c r="G355" s="16">
        <v>5</v>
      </c>
      <c r="H355" s="39" t="s">
        <v>33</v>
      </c>
      <c r="I355" s="23">
        <v>27</v>
      </c>
      <c r="J355" s="16">
        <v>9</v>
      </c>
      <c r="K355" s="27">
        <v>243</v>
      </c>
      <c r="L355" s="27">
        <v>12.15</v>
      </c>
      <c r="M355" s="27">
        <v>255.15</v>
      </c>
    </row>
    <row r="356" spans="1:13" ht="16.5" thickBot="1">
      <c r="A356" s="11" t="s">
        <v>12</v>
      </c>
      <c r="B356" s="11" t="s">
        <v>26</v>
      </c>
      <c r="C356" s="11" t="s">
        <v>27</v>
      </c>
      <c r="D356" s="11" t="s">
        <v>13</v>
      </c>
      <c r="E356" s="48">
        <v>43528</v>
      </c>
      <c r="F356" s="11" t="s">
        <v>14</v>
      </c>
      <c r="G356" s="12">
        <v>8</v>
      </c>
      <c r="H356" s="38" t="s">
        <v>32</v>
      </c>
      <c r="I356" s="22">
        <v>30.24</v>
      </c>
      <c r="J356" s="12">
        <v>1</v>
      </c>
      <c r="K356" s="26">
        <v>30.24</v>
      </c>
      <c r="L356" s="26">
        <v>1.512</v>
      </c>
      <c r="M356" s="26">
        <v>31.751999999999999</v>
      </c>
    </row>
    <row r="357" spans="1:13" ht="16.5" thickBot="1">
      <c r="A357" s="15" t="s">
        <v>19</v>
      </c>
      <c r="B357" s="15" t="s">
        <v>25</v>
      </c>
      <c r="C357" s="15" t="s">
        <v>27</v>
      </c>
      <c r="D357" s="15" t="s">
        <v>20</v>
      </c>
      <c r="E357" s="49">
        <v>43472</v>
      </c>
      <c r="F357" s="15" t="s">
        <v>31</v>
      </c>
      <c r="G357" s="16">
        <v>8</v>
      </c>
      <c r="H357" s="39" t="s">
        <v>32</v>
      </c>
      <c r="I357" s="23">
        <v>89.14</v>
      </c>
      <c r="J357" s="16">
        <v>4</v>
      </c>
      <c r="K357" s="27">
        <v>356.56</v>
      </c>
      <c r="L357" s="27">
        <v>17.827999999999999</v>
      </c>
      <c r="M357" s="27">
        <v>374.38799999999998</v>
      </c>
    </row>
    <row r="358" spans="1:13" ht="16.5" thickBot="1">
      <c r="A358" s="11" t="s">
        <v>12</v>
      </c>
      <c r="B358" s="11" t="s">
        <v>26</v>
      </c>
      <c r="C358" s="11" t="s">
        <v>27</v>
      </c>
      <c r="D358" s="11" t="s">
        <v>21</v>
      </c>
      <c r="E358" s="48">
        <v>43532</v>
      </c>
      <c r="F358" s="11" t="s">
        <v>31</v>
      </c>
      <c r="G358" s="12">
        <v>9</v>
      </c>
      <c r="H358" s="38" t="s">
        <v>32</v>
      </c>
      <c r="I358" s="22">
        <v>37.549999999999997</v>
      </c>
      <c r="J358" s="12">
        <v>10</v>
      </c>
      <c r="K358" s="26">
        <v>375.5</v>
      </c>
      <c r="L358" s="26">
        <v>18.774999999999999</v>
      </c>
      <c r="M358" s="26">
        <v>394.27499999999998</v>
      </c>
    </row>
    <row r="359" spans="1:13" ht="16.5" thickBot="1">
      <c r="A359" s="15" t="s">
        <v>12</v>
      </c>
      <c r="B359" s="15" t="s">
        <v>26</v>
      </c>
      <c r="C359" s="15" t="s">
        <v>27</v>
      </c>
      <c r="D359" s="15" t="s">
        <v>18</v>
      </c>
      <c r="E359" s="49">
        <v>43474</v>
      </c>
      <c r="F359" s="15" t="s">
        <v>14</v>
      </c>
      <c r="G359" s="16">
        <v>5</v>
      </c>
      <c r="H359" s="39" t="s">
        <v>33</v>
      </c>
      <c r="I359" s="23">
        <v>95.44</v>
      </c>
      <c r="J359" s="16">
        <v>10</v>
      </c>
      <c r="K359" s="27">
        <v>954.4</v>
      </c>
      <c r="L359" s="27">
        <v>47.72</v>
      </c>
      <c r="M359" s="27">
        <v>1002.12</v>
      </c>
    </row>
    <row r="360" spans="1:13" ht="16.5" thickBot="1">
      <c r="A360" s="11" t="s">
        <v>19</v>
      </c>
      <c r="B360" s="11" t="s">
        <v>26</v>
      </c>
      <c r="C360" s="11" t="s">
        <v>28</v>
      </c>
      <c r="D360" s="11" t="s">
        <v>13</v>
      </c>
      <c r="E360" s="48">
        <v>43525</v>
      </c>
      <c r="F360" s="11" t="s">
        <v>11</v>
      </c>
      <c r="G360" s="12">
        <v>7</v>
      </c>
      <c r="H360" s="38" t="s">
        <v>32</v>
      </c>
      <c r="I360" s="22">
        <v>27.5</v>
      </c>
      <c r="J360" s="12">
        <v>3</v>
      </c>
      <c r="K360" s="26">
        <v>82.5</v>
      </c>
      <c r="L360" s="26">
        <v>4.125</v>
      </c>
      <c r="M360" s="26">
        <v>86.625</v>
      </c>
    </row>
    <row r="361" spans="1:13" ht="16.5" thickBot="1">
      <c r="A361" s="15" t="s">
        <v>19</v>
      </c>
      <c r="B361" s="15" t="s">
        <v>26</v>
      </c>
      <c r="C361" s="15" t="s">
        <v>28</v>
      </c>
      <c r="D361" s="15" t="s">
        <v>18</v>
      </c>
      <c r="E361" s="49">
        <v>43540</v>
      </c>
      <c r="F361" s="15" t="s">
        <v>14</v>
      </c>
      <c r="G361" s="16">
        <v>6</v>
      </c>
      <c r="H361" s="39" t="s">
        <v>33</v>
      </c>
      <c r="I361" s="23">
        <v>74.97</v>
      </c>
      <c r="J361" s="16">
        <v>1</v>
      </c>
      <c r="K361" s="27">
        <v>74.97</v>
      </c>
      <c r="L361" s="27">
        <v>3.7484999999999999</v>
      </c>
      <c r="M361" s="27">
        <v>78.718500000000006</v>
      </c>
    </row>
    <row r="362" spans="1:13" ht="16.5" thickBot="1">
      <c r="A362" s="11" t="s">
        <v>8</v>
      </c>
      <c r="B362" s="11" t="s">
        <v>25</v>
      </c>
      <c r="C362" s="11" t="s">
        <v>28</v>
      </c>
      <c r="D362" s="11" t="s">
        <v>20</v>
      </c>
      <c r="E362" s="48">
        <v>43513</v>
      </c>
      <c r="F362" s="11" t="s">
        <v>31</v>
      </c>
      <c r="G362" s="12">
        <v>7</v>
      </c>
      <c r="H362" s="38" t="s">
        <v>32</v>
      </c>
      <c r="I362" s="22">
        <v>80.959999999999994</v>
      </c>
      <c r="J362" s="12">
        <v>8</v>
      </c>
      <c r="K362" s="26">
        <v>647.67999999999995</v>
      </c>
      <c r="L362" s="26">
        <v>32.384</v>
      </c>
      <c r="M362" s="26">
        <v>680.06399999999996</v>
      </c>
    </row>
    <row r="363" spans="1:13" ht="16.5" thickBot="1">
      <c r="A363" s="15" t="s">
        <v>12</v>
      </c>
      <c r="B363" s="15" t="s">
        <v>26</v>
      </c>
      <c r="C363" s="15" t="s">
        <v>27</v>
      </c>
      <c r="D363" s="15" t="s">
        <v>20</v>
      </c>
      <c r="E363" s="49">
        <v>43523</v>
      </c>
      <c r="F363" s="15" t="s">
        <v>14</v>
      </c>
      <c r="G363" s="16">
        <v>9</v>
      </c>
      <c r="H363" s="39" t="s">
        <v>32</v>
      </c>
      <c r="I363" s="23">
        <v>94.47</v>
      </c>
      <c r="J363" s="16">
        <v>8</v>
      </c>
      <c r="K363" s="27">
        <v>755.76</v>
      </c>
      <c r="L363" s="27">
        <v>37.787999999999997</v>
      </c>
      <c r="M363" s="27">
        <v>793.548</v>
      </c>
    </row>
    <row r="364" spans="1:13" ht="16.5" thickBot="1">
      <c r="A364" s="11" t="s">
        <v>12</v>
      </c>
      <c r="B364" s="11" t="s">
        <v>26</v>
      </c>
      <c r="C364" s="11" t="s">
        <v>28</v>
      </c>
      <c r="D364" s="11" t="s">
        <v>20</v>
      </c>
      <c r="E364" s="48">
        <v>43531</v>
      </c>
      <c r="F364" s="11" t="s">
        <v>11</v>
      </c>
      <c r="G364" s="12">
        <v>8</v>
      </c>
      <c r="H364" s="38" t="s">
        <v>32</v>
      </c>
      <c r="I364" s="22">
        <v>99.79</v>
      </c>
      <c r="J364" s="12">
        <v>2</v>
      </c>
      <c r="K364" s="26">
        <v>199.58</v>
      </c>
      <c r="L364" s="26">
        <v>9.9789999999999992</v>
      </c>
      <c r="M364" s="26">
        <v>209.559</v>
      </c>
    </row>
    <row r="365" spans="1:13" ht="16.5" thickBot="1">
      <c r="A365" s="15" t="s">
        <v>8</v>
      </c>
      <c r="B365" s="15" t="s">
        <v>26</v>
      </c>
      <c r="C365" s="15" t="s">
        <v>28</v>
      </c>
      <c r="D365" s="15" t="s">
        <v>16</v>
      </c>
      <c r="E365" s="49">
        <v>43486</v>
      </c>
      <c r="F365" s="15" t="s">
        <v>14</v>
      </c>
      <c r="G365" s="16">
        <v>7</v>
      </c>
      <c r="H365" s="39" t="s">
        <v>32</v>
      </c>
      <c r="I365" s="23">
        <v>73.22</v>
      </c>
      <c r="J365" s="16">
        <v>6</v>
      </c>
      <c r="K365" s="27">
        <v>439.32</v>
      </c>
      <c r="L365" s="27">
        <v>21.966000000000001</v>
      </c>
      <c r="M365" s="27">
        <v>461.286</v>
      </c>
    </row>
    <row r="366" spans="1:13" ht="16.5" thickBot="1">
      <c r="A366" s="11" t="s">
        <v>12</v>
      </c>
      <c r="B366" s="11" t="s">
        <v>26</v>
      </c>
      <c r="C366" s="11" t="s">
        <v>27</v>
      </c>
      <c r="D366" s="11" t="s">
        <v>20</v>
      </c>
      <c r="E366" s="48">
        <v>43515</v>
      </c>
      <c r="F366" s="11" t="s">
        <v>14</v>
      </c>
      <c r="G366" s="12">
        <v>7</v>
      </c>
      <c r="H366" s="38" t="s">
        <v>32</v>
      </c>
      <c r="I366" s="22">
        <v>41.24</v>
      </c>
      <c r="J366" s="12">
        <v>4</v>
      </c>
      <c r="K366" s="26">
        <v>164.96</v>
      </c>
      <c r="L366" s="26">
        <v>8.2479999999999993</v>
      </c>
      <c r="M366" s="26">
        <v>173.208</v>
      </c>
    </row>
    <row r="367" spans="1:13" ht="16.5" thickBot="1">
      <c r="A367" s="15" t="s">
        <v>12</v>
      </c>
      <c r="B367" s="15" t="s">
        <v>26</v>
      </c>
      <c r="C367" s="15" t="s">
        <v>27</v>
      </c>
      <c r="D367" s="15" t="s">
        <v>21</v>
      </c>
      <c r="E367" s="49">
        <v>43471</v>
      </c>
      <c r="F367" s="15" t="s">
        <v>14</v>
      </c>
      <c r="G367" s="16">
        <v>9</v>
      </c>
      <c r="H367" s="39" t="s">
        <v>32</v>
      </c>
      <c r="I367" s="23">
        <v>81.680000000000007</v>
      </c>
      <c r="J367" s="16">
        <v>4</v>
      </c>
      <c r="K367" s="27">
        <v>326.72000000000003</v>
      </c>
      <c r="L367" s="27">
        <v>16.335999999999999</v>
      </c>
      <c r="M367" s="27">
        <v>343.05599999999998</v>
      </c>
    </row>
    <row r="368" spans="1:13" ht="16.5" thickBot="1">
      <c r="A368" s="11" t="s">
        <v>12</v>
      </c>
      <c r="B368" s="11" t="s">
        <v>26</v>
      </c>
      <c r="C368" s="11" t="s">
        <v>27</v>
      </c>
      <c r="D368" s="11" t="s">
        <v>13</v>
      </c>
      <c r="E368" s="48">
        <v>43538</v>
      </c>
      <c r="F368" s="11" t="s">
        <v>14</v>
      </c>
      <c r="G368" s="12">
        <v>6</v>
      </c>
      <c r="H368" s="38" t="s">
        <v>33</v>
      </c>
      <c r="I368" s="22">
        <v>51.32</v>
      </c>
      <c r="J368" s="12">
        <v>9</v>
      </c>
      <c r="K368" s="26">
        <v>461.88</v>
      </c>
      <c r="L368" s="26">
        <v>23.094000000000001</v>
      </c>
      <c r="M368" s="26">
        <v>484.97399999999999</v>
      </c>
    </row>
    <row r="369" spans="1:13" ht="16.5" thickBot="1">
      <c r="A369" s="15" t="s">
        <v>8</v>
      </c>
      <c r="B369" s="15" t="s">
        <v>25</v>
      </c>
      <c r="C369" s="15" t="s">
        <v>28</v>
      </c>
      <c r="D369" s="15" t="s">
        <v>16</v>
      </c>
      <c r="E369" s="49">
        <v>43548</v>
      </c>
      <c r="F369" s="15" t="s">
        <v>14</v>
      </c>
      <c r="G369" s="16">
        <v>6</v>
      </c>
      <c r="H369" s="39" t="s">
        <v>33</v>
      </c>
      <c r="I369" s="23">
        <v>65.94</v>
      </c>
      <c r="J369" s="16">
        <v>4</v>
      </c>
      <c r="K369" s="27">
        <v>263.76</v>
      </c>
      <c r="L369" s="27">
        <v>13.188000000000001</v>
      </c>
      <c r="M369" s="27">
        <v>276.94799999999998</v>
      </c>
    </row>
    <row r="370" spans="1:13" ht="16.5" thickBot="1">
      <c r="A370" s="11" t="s">
        <v>12</v>
      </c>
      <c r="B370" s="11" t="s">
        <v>26</v>
      </c>
      <c r="C370" s="11" t="s">
        <v>27</v>
      </c>
      <c r="D370" s="11" t="s">
        <v>18</v>
      </c>
      <c r="E370" s="48">
        <v>43492</v>
      </c>
      <c r="F370" s="11" t="s">
        <v>14</v>
      </c>
      <c r="G370" s="12">
        <v>5</v>
      </c>
      <c r="H370" s="38" t="s">
        <v>33</v>
      </c>
      <c r="I370" s="22">
        <v>14.36</v>
      </c>
      <c r="J370" s="12">
        <v>10</v>
      </c>
      <c r="K370" s="26">
        <v>143.6</v>
      </c>
      <c r="L370" s="26">
        <v>7.18</v>
      </c>
      <c r="M370" s="26">
        <v>150.78</v>
      </c>
    </row>
    <row r="371" spans="1:13" ht="16.5" thickBot="1">
      <c r="A371" s="15" t="s">
        <v>8</v>
      </c>
      <c r="B371" s="15" t="s">
        <v>25</v>
      </c>
      <c r="C371" s="15" t="s">
        <v>28</v>
      </c>
      <c r="D371" s="15" t="s">
        <v>13</v>
      </c>
      <c r="E371" s="49">
        <v>43530</v>
      </c>
      <c r="F371" s="15" t="s">
        <v>31</v>
      </c>
      <c r="G371" s="16">
        <v>8</v>
      </c>
      <c r="H371" s="39" t="s">
        <v>32</v>
      </c>
      <c r="I371" s="23">
        <v>21.5</v>
      </c>
      <c r="J371" s="16">
        <v>9</v>
      </c>
      <c r="K371" s="27">
        <v>193.5</v>
      </c>
      <c r="L371" s="27">
        <v>9.6750000000000007</v>
      </c>
      <c r="M371" s="27">
        <v>203.17500000000001</v>
      </c>
    </row>
    <row r="372" spans="1:13" ht="16.5" thickBot="1">
      <c r="A372" s="11" t="s">
        <v>19</v>
      </c>
      <c r="B372" s="11" t="s">
        <v>25</v>
      </c>
      <c r="C372" s="11" t="s">
        <v>27</v>
      </c>
      <c r="D372" s="11" t="s">
        <v>13</v>
      </c>
      <c r="E372" s="48">
        <v>43498</v>
      </c>
      <c r="F372" s="11" t="s">
        <v>14</v>
      </c>
      <c r="G372" s="12">
        <v>10</v>
      </c>
      <c r="H372" s="38" t="s">
        <v>32</v>
      </c>
      <c r="I372" s="22">
        <v>26.26</v>
      </c>
      <c r="J372" s="12">
        <v>7</v>
      </c>
      <c r="K372" s="26">
        <v>183.82</v>
      </c>
      <c r="L372" s="26">
        <v>9.1910000000000007</v>
      </c>
      <c r="M372" s="26">
        <v>193.011</v>
      </c>
    </row>
    <row r="373" spans="1:13" ht="16.5" thickBot="1">
      <c r="A373" s="15" t="s">
        <v>19</v>
      </c>
      <c r="B373" s="15" t="s">
        <v>26</v>
      </c>
      <c r="C373" s="15" t="s">
        <v>27</v>
      </c>
      <c r="D373" s="15" t="s">
        <v>21</v>
      </c>
      <c r="E373" s="49">
        <v>43490</v>
      </c>
      <c r="F373" s="15" t="s">
        <v>31</v>
      </c>
      <c r="G373" s="16">
        <v>5</v>
      </c>
      <c r="H373" s="39" t="s">
        <v>33</v>
      </c>
      <c r="I373" s="23">
        <v>60.96</v>
      </c>
      <c r="J373" s="16">
        <v>2</v>
      </c>
      <c r="K373" s="27">
        <v>121.92</v>
      </c>
      <c r="L373" s="27">
        <v>6.0960000000000001</v>
      </c>
      <c r="M373" s="27">
        <v>128.01599999999999</v>
      </c>
    </row>
    <row r="374" spans="1:13" ht="16.5" thickBot="1">
      <c r="A374" s="11" t="s">
        <v>12</v>
      </c>
      <c r="B374" s="11" t="s">
        <v>26</v>
      </c>
      <c r="C374" s="11" t="s">
        <v>27</v>
      </c>
      <c r="D374" s="11" t="s">
        <v>16</v>
      </c>
      <c r="E374" s="48">
        <v>43538</v>
      </c>
      <c r="F374" s="11" t="s">
        <v>11</v>
      </c>
      <c r="G374" s="12">
        <v>5</v>
      </c>
      <c r="H374" s="38" t="s">
        <v>33</v>
      </c>
      <c r="I374" s="22">
        <v>70.11</v>
      </c>
      <c r="J374" s="12">
        <v>6</v>
      </c>
      <c r="K374" s="26">
        <v>420.66</v>
      </c>
      <c r="L374" s="26">
        <v>21.033000000000001</v>
      </c>
      <c r="M374" s="26">
        <v>441.69299999999998</v>
      </c>
    </row>
    <row r="375" spans="1:13" ht="16.5" thickBot="1">
      <c r="A375" s="15" t="s">
        <v>12</v>
      </c>
      <c r="B375" s="15" t="s">
        <v>26</v>
      </c>
      <c r="C375" s="15" t="s">
        <v>28</v>
      </c>
      <c r="D375" s="15" t="s">
        <v>21</v>
      </c>
      <c r="E375" s="49">
        <v>43494</v>
      </c>
      <c r="F375" s="15" t="s">
        <v>14</v>
      </c>
      <c r="G375" s="16">
        <v>9</v>
      </c>
      <c r="H375" s="39" t="s">
        <v>32</v>
      </c>
      <c r="I375" s="23">
        <v>42.08</v>
      </c>
      <c r="J375" s="16">
        <v>6</v>
      </c>
      <c r="K375" s="27">
        <v>252.48</v>
      </c>
      <c r="L375" s="27">
        <v>12.624000000000001</v>
      </c>
      <c r="M375" s="27">
        <v>265.10399999999998</v>
      </c>
    </row>
    <row r="376" spans="1:13" ht="16.5" thickBot="1">
      <c r="A376" s="11" t="s">
        <v>8</v>
      </c>
      <c r="B376" s="11" t="s">
        <v>26</v>
      </c>
      <c r="C376" s="11" t="s">
        <v>27</v>
      </c>
      <c r="D376" s="11" t="s">
        <v>16</v>
      </c>
      <c r="E376" s="48">
        <v>43468</v>
      </c>
      <c r="F376" s="11" t="s">
        <v>31</v>
      </c>
      <c r="G376" s="12">
        <v>9</v>
      </c>
      <c r="H376" s="38" t="s">
        <v>32</v>
      </c>
      <c r="I376" s="22">
        <v>67.09</v>
      </c>
      <c r="J376" s="12">
        <v>5</v>
      </c>
      <c r="K376" s="26">
        <v>335.45</v>
      </c>
      <c r="L376" s="26">
        <v>16.772500000000001</v>
      </c>
      <c r="M376" s="26">
        <v>352.22250000000003</v>
      </c>
    </row>
    <row r="377" spans="1:13" ht="16.5" thickBot="1">
      <c r="A377" s="15" t="s">
        <v>8</v>
      </c>
      <c r="B377" s="15" t="s">
        <v>25</v>
      </c>
      <c r="C377" s="15" t="s">
        <v>27</v>
      </c>
      <c r="D377" s="15" t="s">
        <v>21</v>
      </c>
      <c r="E377" s="49">
        <v>43479</v>
      </c>
      <c r="F377" s="15" t="s">
        <v>11</v>
      </c>
      <c r="G377" s="16">
        <v>7</v>
      </c>
      <c r="H377" s="39" t="s">
        <v>32</v>
      </c>
      <c r="I377" s="23">
        <v>96.7</v>
      </c>
      <c r="J377" s="16">
        <v>5</v>
      </c>
      <c r="K377" s="27">
        <v>483.5</v>
      </c>
      <c r="L377" s="27">
        <v>24.175000000000001</v>
      </c>
      <c r="M377" s="27">
        <v>507.67500000000001</v>
      </c>
    </row>
    <row r="378" spans="1:13" ht="16.5" thickBot="1">
      <c r="A378" s="11" t="s">
        <v>19</v>
      </c>
      <c r="B378" s="11" t="s">
        <v>25</v>
      </c>
      <c r="C378" s="11" t="s">
        <v>27</v>
      </c>
      <c r="D378" s="11" t="s">
        <v>16</v>
      </c>
      <c r="E378" s="48">
        <v>43470</v>
      </c>
      <c r="F378" s="11" t="s">
        <v>31</v>
      </c>
      <c r="G378" s="12">
        <v>10</v>
      </c>
      <c r="H378" s="38" t="s">
        <v>32</v>
      </c>
      <c r="I378" s="22">
        <v>35.380000000000003</v>
      </c>
      <c r="J378" s="12">
        <v>9</v>
      </c>
      <c r="K378" s="26">
        <v>318.42</v>
      </c>
      <c r="L378" s="26">
        <v>15.920999999999999</v>
      </c>
      <c r="M378" s="26">
        <v>334.34100000000001</v>
      </c>
    </row>
    <row r="379" spans="1:13" ht="16.5" thickBot="1">
      <c r="A379" s="15" t="s">
        <v>12</v>
      </c>
      <c r="B379" s="15" t="s">
        <v>26</v>
      </c>
      <c r="C379" s="15" t="s">
        <v>28</v>
      </c>
      <c r="D379" s="15" t="s">
        <v>18</v>
      </c>
      <c r="E379" s="49">
        <v>43518</v>
      </c>
      <c r="F379" s="15" t="s">
        <v>11</v>
      </c>
      <c r="G379" s="16">
        <v>9</v>
      </c>
      <c r="H379" s="39" t="s">
        <v>32</v>
      </c>
      <c r="I379" s="23">
        <v>95.49</v>
      </c>
      <c r="J379" s="16">
        <v>7</v>
      </c>
      <c r="K379" s="27">
        <v>668.43</v>
      </c>
      <c r="L379" s="27">
        <v>33.421500000000002</v>
      </c>
      <c r="M379" s="27">
        <v>701.85149999999999</v>
      </c>
    </row>
    <row r="380" spans="1:13" ht="16.5" thickBot="1">
      <c r="A380" s="11" t="s">
        <v>12</v>
      </c>
      <c r="B380" s="11" t="s">
        <v>25</v>
      </c>
      <c r="C380" s="11" t="s">
        <v>28</v>
      </c>
      <c r="D380" s="11" t="s">
        <v>21</v>
      </c>
      <c r="E380" s="48">
        <v>43502</v>
      </c>
      <c r="F380" s="11" t="s">
        <v>11</v>
      </c>
      <c r="G380" s="12">
        <v>9</v>
      </c>
      <c r="H380" s="38" t="s">
        <v>32</v>
      </c>
      <c r="I380" s="22">
        <v>96.98</v>
      </c>
      <c r="J380" s="12">
        <v>4</v>
      </c>
      <c r="K380" s="26">
        <v>387.92</v>
      </c>
      <c r="L380" s="26">
        <v>19.396000000000001</v>
      </c>
      <c r="M380" s="26">
        <v>407.31599999999997</v>
      </c>
    </row>
    <row r="381" spans="1:13" ht="16.5" thickBot="1">
      <c r="A381" s="15" t="s">
        <v>19</v>
      </c>
      <c r="B381" s="15" t="s">
        <v>26</v>
      </c>
      <c r="C381" s="15" t="s">
        <v>27</v>
      </c>
      <c r="D381" s="15" t="s">
        <v>13</v>
      </c>
      <c r="E381" s="49">
        <v>43495</v>
      </c>
      <c r="F381" s="15" t="s">
        <v>31</v>
      </c>
      <c r="G381" s="16">
        <v>4</v>
      </c>
      <c r="H381" s="39" t="s">
        <v>34</v>
      </c>
      <c r="I381" s="23">
        <v>23.65</v>
      </c>
      <c r="J381" s="16">
        <v>4</v>
      </c>
      <c r="K381" s="27">
        <v>94.6</v>
      </c>
      <c r="L381" s="27">
        <v>4.7300000000000004</v>
      </c>
      <c r="M381" s="27">
        <v>99.33</v>
      </c>
    </row>
    <row r="382" spans="1:13" ht="16.5" thickBot="1">
      <c r="A382" s="11" t="s">
        <v>8</v>
      </c>
      <c r="B382" s="11" t="s">
        <v>25</v>
      </c>
      <c r="C382" s="11" t="s">
        <v>28</v>
      </c>
      <c r="D382" s="11" t="s">
        <v>18</v>
      </c>
      <c r="E382" s="48">
        <v>43476</v>
      </c>
      <c r="F382" s="11" t="s">
        <v>31</v>
      </c>
      <c r="G382" s="12">
        <v>8</v>
      </c>
      <c r="H382" s="38" t="s">
        <v>32</v>
      </c>
      <c r="I382" s="22">
        <v>82.33</v>
      </c>
      <c r="J382" s="12">
        <v>4</v>
      </c>
      <c r="K382" s="26">
        <v>329.32</v>
      </c>
      <c r="L382" s="26">
        <v>16.466000000000001</v>
      </c>
      <c r="M382" s="26">
        <v>345.786</v>
      </c>
    </row>
    <row r="383" spans="1:13" ht="16.5" thickBot="1">
      <c r="A383" s="15" t="s">
        <v>12</v>
      </c>
      <c r="B383" s="15" t="s">
        <v>26</v>
      </c>
      <c r="C383" s="15" t="s">
        <v>27</v>
      </c>
      <c r="D383" s="15" t="s">
        <v>13</v>
      </c>
      <c r="E383" s="49">
        <v>43543</v>
      </c>
      <c r="F383" s="15" t="s">
        <v>14</v>
      </c>
      <c r="G383" s="16">
        <v>4</v>
      </c>
      <c r="H383" s="39" t="s">
        <v>34</v>
      </c>
      <c r="I383" s="23">
        <v>26.61</v>
      </c>
      <c r="J383" s="16">
        <v>2</v>
      </c>
      <c r="K383" s="27">
        <v>53.22</v>
      </c>
      <c r="L383" s="27">
        <v>2.661</v>
      </c>
      <c r="M383" s="27">
        <v>55.881</v>
      </c>
    </row>
    <row r="384" spans="1:13" ht="16.5" thickBot="1">
      <c r="A384" s="11" t="s">
        <v>19</v>
      </c>
      <c r="B384" s="11" t="s">
        <v>26</v>
      </c>
      <c r="C384" s="11" t="s">
        <v>27</v>
      </c>
      <c r="D384" s="11" t="s">
        <v>20</v>
      </c>
      <c r="E384" s="48">
        <v>43479</v>
      </c>
      <c r="F384" s="11" t="s">
        <v>14</v>
      </c>
      <c r="G384" s="12">
        <v>10</v>
      </c>
      <c r="H384" s="38" t="s">
        <v>32</v>
      </c>
      <c r="I384" s="22">
        <v>99.69</v>
      </c>
      <c r="J384" s="12">
        <v>5</v>
      </c>
      <c r="K384" s="26">
        <v>498.45</v>
      </c>
      <c r="L384" s="26">
        <v>24.922499999999999</v>
      </c>
      <c r="M384" s="26">
        <v>523.37249999999995</v>
      </c>
    </row>
    <row r="385" spans="1:13" ht="16.5" thickBot="1">
      <c r="A385" s="15" t="s">
        <v>12</v>
      </c>
      <c r="B385" s="15" t="s">
        <v>25</v>
      </c>
      <c r="C385" s="15" t="s">
        <v>27</v>
      </c>
      <c r="D385" s="15" t="s">
        <v>20</v>
      </c>
      <c r="E385" s="49">
        <v>43525</v>
      </c>
      <c r="F385" s="15" t="s">
        <v>11</v>
      </c>
      <c r="G385" s="16">
        <v>4</v>
      </c>
      <c r="H385" s="39" t="s">
        <v>34</v>
      </c>
      <c r="I385" s="23">
        <v>74.89</v>
      </c>
      <c r="J385" s="16">
        <v>4</v>
      </c>
      <c r="K385" s="27">
        <v>299.56</v>
      </c>
      <c r="L385" s="27">
        <v>14.978</v>
      </c>
      <c r="M385" s="27">
        <v>314.53800000000001</v>
      </c>
    </row>
    <row r="386" spans="1:13" ht="16.5" thickBot="1">
      <c r="A386" s="11" t="s">
        <v>8</v>
      </c>
      <c r="B386" s="11" t="s">
        <v>26</v>
      </c>
      <c r="C386" s="11" t="s">
        <v>27</v>
      </c>
      <c r="D386" s="11" t="s">
        <v>20</v>
      </c>
      <c r="E386" s="48">
        <v>43471</v>
      </c>
      <c r="F386" s="11" t="s">
        <v>11</v>
      </c>
      <c r="G386" s="12">
        <v>10</v>
      </c>
      <c r="H386" s="38" t="s">
        <v>32</v>
      </c>
      <c r="I386" s="22">
        <v>40.94</v>
      </c>
      <c r="J386" s="12">
        <v>5</v>
      </c>
      <c r="K386" s="26">
        <v>204.7</v>
      </c>
      <c r="L386" s="26">
        <v>10.234999999999999</v>
      </c>
      <c r="M386" s="26">
        <v>214.935</v>
      </c>
    </row>
    <row r="387" spans="1:13" ht="16.5" thickBot="1">
      <c r="A387" s="15" t="s">
        <v>19</v>
      </c>
      <c r="B387" s="15" t="s">
        <v>25</v>
      </c>
      <c r="C387" s="15" t="s">
        <v>28</v>
      </c>
      <c r="D387" s="15" t="s">
        <v>18</v>
      </c>
      <c r="E387" s="49">
        <v>43496</v>
      </c>
      <c r="F387" s="15" t="s">
        <v>14</v>
      </c>
      <c r="G387" s="16">
        <v>6</v>
      </c>
      <c r="H387" s="39" t="s">
        <v>33</v>
      </c>
      <c r="I387" s="23">
        <v>75.819999999999993</v>
      </c>
      <c r="J387" s="16">
        <v>1</v>
      </c>
      <c r="K387" s="27">
        <v>75.819999999999993</v>
      </c>
      <c r="L387" s="27">
        <v>3.7909999999999999</v>
      </c>
      <c r="M387" s="27">
        <v>79.611000000000004</v>
      </c>
    </row>
    <row r="388" spans="1:13" ht="16.5" thickBot="1">
      <c r="A388" s="11" t="s">
        <v>12</v>
      </c>
      <c r="B388" s="11" t="s">
        <v>26</v>
      </c>
      <c r="C388" s="11" t="s">
        <v>28</v>
      </c>
      <c r="D388" s="11" t="s">
        <v>20</v>
      </c>
      <c r="E388" s="48">
        <v>43535</v>
      </c>
      <c r="F388" s="11" t="s">
        <v>14</v>
      </c>
      <c r="G388" s="12">
        <v>6</v>
      </c>
      <c r="H388" s="38" t="s">
        <v>33</v>
      </c>
      <c r="I388" s="22">
        <v>46.77</v>
      </c>
      <c r="J388" s="12">
        <v>6</v>
      </c>
      <c r="K388" s="26">
        <v>280.62</v>
      </c>
      <c r="L388" s="26">
        <v>14.031000000000001</v>
      </c>
      <c r="M388" s="26">
        <v>294.65100000000001</v>
      </c>
    </row>
    <row r="389" spans="1:13" ht="16.5" thickBot="1">
      <c r="A389" s="15" t="s">
        <v>8</v>
      </c>
      <c r="B389" s="15" t="s">
        <v>26</v>
      </c>
      <c r="C389" s="15" t="s">
        <v>27</v>
      </c>
      <c r="D389" s="15" t="s">
        <v>10</v>
      </c>
      <c r="E389" s="49">
        <v>43516</v>
      </c>
      <c r="F389" s="15" t="s">
        <v>31</v>
      </c>
      <c r="G389" s="16">
        <v>10</v>
      </c>
      <c r="H389" s="39" t="s">
        <v>32</v>
      </c>
      <c r="I389" s="23">
        <v>32.32</v>
      </c>
      <c r="J389" s="16">
        <v>10</v>
      </c>
      <c r="K389" s="27">
        <v>323.2</v>
      </c>
      <c r="L389" s="27">
        <v>16.16</v>
      </c>
      <c r="M389" s="27">
        <v>339.36</v>
      </c>
    </row>
    <row r="390" spans="1:13" ht="16.5" thickBot="1">
      <c r="A390" s="11" t="s">
        <v>12</v>
      </c>
      <c r="B390" s="11" t="s">
        <v>25</v>
      </c>
      <c r="C390" s="11" t="s">
        <v>27</v>
      </c>
      <c r="D390" s="11" t="s">
        <v>21</v>
      </c>
      <c r="E390" s="48">
        <v>43492</v>
      </c>
      <c r="F390" s="11" t="s">
        <v>11</v>
      </c>
      <c r="G390" s="12">
        <v>10</v>
      </c>
      <c r="H390" s="38" t="s">
        <v>32</v>
      </c>
      <c r="I390" s="22">
        <v>54.07</v>
      </c>
      <c r="J390" s="12">
        <v>9</v>
      </c>
      <c r="K390" s="26">
        <v>486.63</v>
      </c>
      <c r="L390" s="26">
        <v>24.331499999999998</v>
      </c>
      <c r="M390" s="26">
        <v>510.9615</v>
      </c>
    </row>
    <row r="391" spans="1:13" ht="16.5" thickBot="1">
      <c r="A391" s="15" t="s">
        <v>19</v>
      </c>
      <c r="B391" s="15" t="s">
        <v>26</v>
      </c>
      <c r="C391" s="15" t="s">
        <v>28</v>
      </c>
      <c r="D391" s="15" t="s">
        <v>20</v>
      </c>
      <c r="E391" s="49">
        <v>43534</v>
      </c>
      <c r="F391" s="15" t="s">
        <v>31</v>
      </c>
      <c r="G391" s="16">
        <v>7</v>
      </c>
      <c r="H391" s="39" t="s">
        <v>32</v>
      </c>
      <c r="I391" s="23">
        <v>18.22</v>
      </c>
      <c r="J391" s="16">
        <v>7</v>
      </c>
      <c r="K391" s="27">
        <v>127.54</v>
      </c>
      <c r="L391" s="27">
        <v>6.3769999999999998</v>
      </c>
      <c r="M391" s="27">
        <v>133.917</v>
      </c>
    </row>
    <row r="392" spans="1:13" ht="16.5" thickBot="1">
      <c r="A392" s="11" t="s">
        <v>12</v>
      </c>
      <c r="B392" s="11" t="s">
        <v>25</v>
      </c>
      <c r="C392" s="11" t="s">
        <v>27</v>
      </c>
      <c r="D392" s="11" t="s">
        <v>21</v>
      </c>
      <c r="E392" s="48">
        <v>43511</v>
      </c>
      <c r="F392" s="11" t="s">
        <v>14</v>
      </c>
      <c r="G392" s="12">
        <v>8</v>
      </c>
      <c r="H392" s="38" t="s">
        <v>32</v>
      </c>
      <c r="I392" s="22">
        <v>80.48</v>
      </c>
      <c r="J392" s="12">
        <v>3</v>
      </c>
      <c r="K392" s="26">
        <v>241.44</v>
      </c>
      <c r="L392" s="26">
        <v>12.071999999999999</v>
      </c>
      <c r="M392" s="26">
        <v>253.512</v>
      </c>
    </row>
    <row r="393" spans="1:13" ht="16.5" thickBot="1">
      <c r="A393" s="15" t="s">
        <v>19</v>
      </c>
      <c r="B393" s="15" t="s">
        <v>26</v>
      </c>
      <c r="C393" s="15" t="s">
        <v>27</v>
      </c>
      <c r="D393" s="15" t="s">
        <v>21</v>
      </c>
      <c r="E393" s="49">
        <v>43491</v>
      </c>
      <c r="F393" s="15" t="s">
        <v>14</v>
      </c>
      <c r="G393" s="16">
        <v>10</v>
      </c>
      <c r="H393" s="39" t="s">
        <v>32</v>
      </c>
      <c r="I393" s="23">
        <v>37.950000000000003</v>
      </c>
      <c r="J393" s="16">
        <v>10</v>
      </c>
      <c r="K393" s="27">
        <v>379.5</v>
      </c>
      <c r="L393" s="27">
        <v>18.975000000000001</v>
      </c>
      <c r="M393" s="27">
        <v>398.47500000000002</v>
      </c>
    </row>
    <row r="394" spans="1:13" ht="16.5" thickBot="1">
      <c r="A394" s="11" t="s">
        <v>8</v>
      </c>
      <c r="B394" s="11" t="s">
        <v>25</v>
      </c>
      <c r="C394" s="11" t="s">
        <v>28</v>
      </c>
      <c r="D394" s="11" t="s">
        <v>13</v>
      </c>
      <c r="E394" s="48">
        <v>43509</v>
      </c>
      <c r="F394" s="11" t="s">
        <v>11</v>
      </c>
      <c r="G394" s="12">
        <v>7</v>
      </c>
      <c r="H394" s="38" t="s">
        <v>32</v>
      </c>
      <c r="I394" s="22">
        <v>76.819999999999993</v>
      </c>
      <c r="J394" s="12">
        <v>1</v>
      </c>
      <c r="K394" s="26">
        <v>76.819999999999993</v>
      </c>
      <c r="L394" s="26">
        <v>3.8410000000000002</v>
      </c>
      <c r="M394" s="26">
        <v>80.661000000000001</v>
      </c>
    </row>
    <row r="395" spans="1:13" ht="16.5" thickBot="1">
      <c r="A395" s="15" t="s">
        <v>8</v>
      </c>
      <c r="B395" s="15" t="s">
        <v>25</v>
      </c>
      <c r="C395" s="15" t="s">
        <v>27</v>
      </c>
      <c r="D395" s="15" t="s">
        <v>18</v>
      </c>
      <c r="E395" s="49">
        <v>43533</v>
      </c>
      <c r="F395" s="15" t="s">
        <v>31</v>
      </c>
      <c r="G395" s="16">
        <v>6</v>
      </c>
      <c r="H395" s="39" t="s">
        <v>33</v>
      </c>
      <c r="I395" s="23">
        <v>52.26</v>
      </c>
      <c r="J395" s="16">
        <v>10</v>
      </c>
      <c r="K395" s="27">
        <v>522.6</v>
      </c>
      <c r="L395" s="27">
        <v>26.13</v>
      </c>
      <c r="M395" s="27">
        <v>548.73</v>
      </c>
    </row>
    <row r="396" spans="1:13" ht="16.5" thickBot="1">
      <c r="A396" s="11" t="s">
        <v>8</v>
      </c>
      <c r="B396" s="11" t="s">
        <v>26</v>
      </c>
      <c r="C396" s="11" t="s">
        <v>27</v>
      </c>
      <c r="D396" s="11" t="s">
        <v>10</v>
      </c>
      <c r="E396" s="48">
        <v>43530</v>
      </c>
      <c r="F396" s="11" t="s">
        <v>11</v>
      </c>
      <c r="G396" s="12">
        <v>7</v>
      </c>
      <c r="H396" s="38" t="s">
        <v>32</v>
      </c>
      <c r="I396" s="22">
        <v>79.739999999999995</v>
      </c>
      <c r="J396" s="12">
        <v>1</v>
      </c>
      <c r="K396" s="26">
        <v>79.739999999999995</v>
      </c>
      <c r="L396" s="26">
        <v>3.9870000000000001</v>
      </c>
      <c r="M396" s="26">
        <v>83.727000000000004</v>
      </c>
    </row>
    <row r="397" spans="1:13" ht="16.5" thickBot="1">
      <c r="A397" s="15" t="s">
        <v>8</v>
      </c>
      <c r="B397" s="15" t="s">
        <v>26</v>
      </c>
      <c r="C397" s="15" t="s">
        <v>27</v>
      </c>
      <c r="D397" s="15" t="s">
        <v>10</v>
      </c>
      <c r="E397" s="49">
        <v>43489</v>
      </c>
      <c r="F397" s="15" t="s">
        <v>11</v>
      </c>
      <c r="G397" s="16">
        <v>4</v>
      </c>
      <c r="H397" s="39" t="s">
        <v>34</v>
      </c>
      <c r="I397" s="23">
        <v>77.5</v>
      </c>
      <c r="J397" s="16">
        <v>5</v>
      </c>
      <c r="K397" s="27">
        <v>387.5</v>
      </c>
      <c r="L397" s="27">
        <v>19.375</v>
      </c>
      <c r="M397" s="27">
        <v>406.875</v>
      </c>
    </row>
    <row r="398" spans="1:13" ht="16.5" thickBot="1">
      <c r="A398" s="11" t="s">
        <v>8</v>
      </c>
      <c r="B398" s="11" t="s">
        <v>26</v>
      </c>
      <c r="C398" s="11" t="s">
        <v>27</v>
      </c>
      <c r="D398" s="11" t="s">
        <v>20</v>
      </c>
      <c r="E398" s="48">
        <v>43537</v>
      </c>
      <c r="F398" s="11" t="s">
        <v>11</v>
      </c>
      <c r="G398" s="12">
        <v>5</v>
      </c>
      <c r="H398" s="38" t="s">
        <v>33</v>
      </c>
      <c r="I398" s="22">
        <v>54.27</v>
      </c>
      <c r="J398" s="12">
        <v>5</v>
      </c>
      <c r="K398" s="26">
        <v>271.35000000000002</v>
      </c>
      <c r="L398" s="26">
        <v>13.567500000000001</v>
      </c>
      <c r="M398" s="26">
        <v>284.91750000000002</v>
      </c>
    </row>
    <row r="399" spans="1:13" ht="16.5" thickBot="1">
      <c r="A399" s="15" t="s">
        <v>19</v>
      </c>
      <c r="B399" s="15" t="s">
        <v>26</v>
      </c>
      <c r="C399" s="15" t="s">
        <v>28</v>
      </c>
      <c r="D399" s="15" t="s">
        <v>16</v>
      </c>
      <c r="E399" s="49">
        <v>43539</v>
      </c>
      <c r="F399" s="15" t="s">
        <v>14</v>
      </c>
      <c r="G399" s="16">
        <v>6</v>
      </c>
      <c r="H399" s="39" t="s">
        <v>33</v>
      </c>
      <c r="I399" s="23">
        <v>13.59</v>
      </c>
      <c r="J399" s="16">
        <v>9</v>
      </c>
      <c r="K399" s="27">
        <v>122.31</v>
      </c>
      <c r="L399" s="27">
        <v>6.1154999999999999</v>
      </c>
      <c r="M399" s="27">
        <v>128.4255</v>
      </c>
    </row>
    <row r="400" spans="1:13" ht="16.5" thickBot="1">
      <c r="A400" s="11" t="s">
        <v>19</v>
      </c>
      <c r="B400" s="11" t="s">
        <v>25</v>
      </c>
      <c r="C400" s="11" t="s">
        <v>27</v>
      </c>
      <c r="D400" s="11" t="s">
        <v>10</v>
      </c>
      <c r="E400" s="48">
        <v>43529</v>
      </c>
      <c r="F400" s="11" t="s">
        <v>31</v>
      </c>
      <c r="G400" s="12">
        <v>8</v>
      </c>
      <c r="H400" s="38" t="s">
        <v>32</v>
      </c>
      <c r="I400" s="22">
        <v>41.06</v>
      </c>
      <c r="J400" s="12">
        <v>6</v>
      </c>
      <c r="K400" s="26">
        <v>246.36</v>
      </c>
      <c r="L400" s="26">
        <v>12.318</v>
      </c>
      <c r="M400" s="26">
        <v>258.678</v>
      </c>
    </row>
    <row r="401" spans="1:13" ht="16.5" thickBot="1">
      <c r="A401" s="15" t="s">
        <v>19</v>
      </c>
      <c r="B401" s="15" t="s">
        <v>25</v>
      </c>
      <c r="C401" s="15" t="s">
        <v>28</v>
      </c>
      <c r="D401" s="15" t="s">
        <v>13</v>
      </c>
      <c r="E401" s="49">
        <v>43528</v>
      </c>
      <c r="F401" s="15" t="s">
        <v>14</v>
      </c>
      <c r="G401" s="16">
        <v>8</v>
      </c>
      <c r="H401" s="39" t="s">
        <v>32</v>
      </c>
      <c r="I401" s="23">
        <v>19.239999999999998</v>
      </c>
      <c r="J401" s="16">
        <v>9</v>
      </c>
      <c r="K401" s="27">
        <v>173.16</v>
      </c>
      <c r="L401" s="27">
        <v>8.6579999999999995</v>
      </c>
      <c r="M401" s="27">
        <v>181.81800000000001</v>
      </c>
    </row>
    <row r="402" spans="1:13" ht="16.5" thickBot="1">
      <c r="A402" s="11" t="s">
        <v>12</v>
      </c>
      <c r="B402" s="11" t="s">
        <v>26</v>
      </c>
      <c r="C402" s="11" t="s">
        <v>27</v>
      </c>
      <c r="D402" s="11" t="s">
        <v>20</v>
      </c>
      <c r="E402" s="48">
        <v>43549</v>
      </c>
      <c r="F402" s="11" t="s">
        <v>31</v>
      </c>
      <c r="G402" s="12">
        <v>9</v>
      </c>
      <c r="H402" s="38" t="s">
        <v>32</v>
      </c>
      <c r="I402" s="22">
        <v>39.43</v>
      </c>
      <c r="J402" s="12">
        <v>6</v>
      </c>
      <c r="K402" s="26">
        <v>236.58</v>
      </c>
      <c r="L402" s="26">
        <v>11.829000000000001</v>
      </c>
      <c r="M402" s="26">
        <v>248.40899999999999</v>
      </c>
    </row>
    <row r="403" spans="1:13" ht="16.5" thickBot="1">
      <c r="A403" s="15" t="s">
        <v>12</v>
      </c>
      <c r="B403" s="15" t="s">
        <v>26</v>
      </c>
      <c r="C403" s="15" t="s">
        <v>28</v>
      </c>
      <c r="D403" s="15" t="s">
        <v>16</v>
      </c>
      <c r="E403" s="49">
        <v>43536</v>
      </c>
      <c r="F403" s="15" t="s">
        <v>31</v>
      </c>
      <c r="G403" s="16">
        <v>6</v>
      </c>
      <c r="H403" s="39" t="s">
        <v>33</v>
      </c>
      <c r="I403" s="23">
        <v>46.22</v>
      </c>
      <c r="J403" s="16">
        <v>4</v>
      </c>
      <c r="K403" s="27">
        <v>184.88</v>
      </c>
      <c r="L403" s="27">
        <v>9.2439999999999998</v>
      </c>
      <c r="M403" s="27">
        <v>194.124</v>
      </c>
    </row>
    <row r="404" spans="1:13" ht="16.5" thickBot="1">
      <c r="A404" s="11" t="s">
        <v>12</v>
      </c>
      <c r="B404" s="11" t="s">
        <v>25</v>
      </c>
      <c r="C404" s="11" t="s">
        <v>28</v>
      </c>
      <c r="D404" s="11" t="s">
        <v>16</v>
      </c>
      <c r="E404" s="48">
        <v>43500</v>
      </c>
      <c r="F404" s="11" t="s">
        <v>11</v>
      </c>
      <c r="G404" s="12">
        <v>10</v>
      </c>
      <c r="H404" s="38" t="s">
        <v>32</v>
      </c>
      <c r="I404" s="22">
        <v>13.98</v>
      </c>
      <c r="J404" s="12">
        <v>1</v>
      </c>
      <c r="K404" s="26">
        <v>13.98</v>
      </c>
      <c r="L404" s="26">
        <v>0.69899999999999995</v>
      </c>
      <c r="M404" s="26">
        <v>14.679</v>
      </c>
    </row>
    <row r="405" spans="1:13" ht="16.5" thickBot="1">
      <c r="A405" s="15" t="s">
        <v>19</v>
      </c>
      <c r="B405" s="15" t="s">
        <v>26</v>
      </c>
      <c r="C405" s="15" t="s">
        <v>27</v>
      </c>
      <c r="D405" s="15" t="s">
        <v>21</v>
      </c>
      <c r="E405" s="49">
        <v>43518</v>
      </c>
      <c r="F405" s="15" t="s">
        <v>11</v>
      </c>
      <c r="G405" s="16">
        <v>10</v>
      </c>
      <c r="H405" s="39" t="s">
        <v>32</v>
      </c>
      <c r="I405" s="23">
        <v>39.75</v>
      </c>
      <c r="J405" s="16">
        <v>5</v>
      </c>
      <c r="K405" s="27">
        <v>198.75</v>
      </c>
      <c r="L405" s="27">
        <v>9.9375</v>
      </c>
      <c r="M405" s="27">
        <v>208.6875</v>
      </c>
    </row>
    <row r="406" spans="1:13" ht="16.5" thickBot="1">
      <c r="A406" s="11" t="s">
        <v>12</v>
      </c>
      <c r="B406" s="11" t="s">
        <v>25</v>
      </c>
      <c r="C406" s="11" t="s">
        <v>27</v>
      </c>
      <c r="D406" s="11" t="s">
        <v>21</v>
      </c>
      <c r="E406" s="48">
        <v>43512</v>
      </c>
      <c r="F406" s="11" t="s">
        <v>11</v>
      </c>
      <c r="G406" s="12">
        <v>5</v>
      </c>
      <c r="H406" s="38" t="s">
        <v>33</v>
      </c>
      <c r="I406" s="22">
        <v>97.79</v>
      </c>
      <c r="J406" s="12">
        <v>7</v>
      </c>
      <c r="K406" s="26">
        <v>684.53</v>
      </c>
      <c r="L406" s="26">
        <v>34.226500000000001</v>
      </c>
      <c r="M406" s="26">
        <v>718.75649999999996</v>
      </c>
    </row>
    <row r="407" spans="1:13" ht="16.5" thickBot="1">
      <c r="A407" s="15" t="s">
        <v>8</v>
      </c>
      <c r="B407" s="15" t="s">
        <v>25</v>
      </c>
      <c r="C407" s="15" t="s">
        <v>28</v>
      </c>
      <c r="D407" s="15" t="s">
        <v>18</v>
      </c>
      <c r="E407" s="49">
        <v>43484</v>
      </c>
      <c r="F407" s="15" t="s">
        <v>31</v>
      </c>
      <c r="G407" s="16">
        <v>8</v>
      </c>
      <c r="H407" s="39" t="s">
        <v>32</v>
      </c>
      <c r="I407" s="23">
        <v>67.260000000000005</v>
      </c>
      <c r="J407" s="16">
        <v>4</v>
      </c>
      <c r="K407" s="27">
        <v>269.04000000000002</v>
      </c>
      <c r="L407" s="27">
        <v>13.452</v>
      </c>
      <c r="M407" s="27">
        <v>282.49200000000002</v>
      </c>
    </row>
    <row r="408" spans="1:13" ht="16.5" thickBot="1">
      <c r="A408" s="11" t="s">
        <v>8</v>
      </c>
      <c r="B408" s="11" t="s">
        <v>26</v>
      </c>
      <c r="C408" s="11" t="s">
        <v>28</v>
      </c>
      <c r="D408" s="11" t="s">
        <v>20</v>
      </c>
      <c r="E408" s="48">
        <v>43476</v>
      </c>
      <c r="F408" s="11" t="s">
        <v>31</v>
      </c>
      <c r="G408" s="12">
        <v>8</v>
      </c>
      <c r="H408" s="38" t="s">
        <v>32</v>
      </c>
      <c r="I408" s="22">
        <v>13.79</v>
      </c>
      <c r="J408" s="12">
        <v>5</v>
      </c>
      <c r="K408" s="26">
        <v>68.95</v>
      </c>
      <c r="L408" s="26">
        <v>3.4474999999999998</v>
      </c>
      <c r="M408" s="26">
        <v>72.397499999999994</v>
      </c>
    </row>
    <row r="409" spans="1:13" ht="16.5" thickBot="1">
      <c r="A409" s="15" t="s">
        <v>19</v>
      </c>
      <c r="B409" s="15" t="s">
        <v>25</v>
      </c>
      <c r="C409" s="15" t="s">
        <v>27</v>
      </c>
      <c r="D409" s="15" t="s">
        <v>21</v>
      </c>
      <c r="E409" s="49">
        <v>43469</v>
      </c>
      <c r="F409" s="15" t="s">
        <v>14</v>
      </c>
      <c r="G409" s="16">
        <v>4</v>
      </c>
      <c r="H409" s="39" t="s">
        <v>34</v>
      </c>
      <c r="I409" s="23">
        <v>68.709999999999994</v>
      </c>
      <c r="J409" s="16">
        <v>4</v>
      </c>
      <c r="K409" s="27">
        <v>274.83999999999997</v>
      </c>
      <c r="L409" s="27">
        <v>13.742000000000001</v>
      </c>
      <c r="M409" s="27">
        <v>288.58199999999999</v>
      </c>
    </row>
    <row r="410" spans="1:13" ht="16.5" thickBot="1">
      <c r="A410" s="11" t="s">
        <v>8</v>
      </c>
      <c r="B410" s="11" t="s">
        <v>26</v>
      </c>
      <c r="C410" s="11" t="s">
        <v>27</v>
      </c>
      <c r="D410" s="11" t="s">
        <v>16</v>
      </c>
      <c r="E410" s="48">
        <v>43528</v>
      </c>
      <c r="F410" s="11" t="s">
        <v>11</v>
      </c>
      <c r="G410" s="12">
        <v>6</v>
      </c>
      <c r="H410" s="38" t="s">
        <v>33</v>
      </c>
      <c r="I410" s="22">
        <v>56.53</v>
      </c>
      <c r="J410" s="12">
        <v>4</v>
      </c>
      <c r="K410" s="26">
        <v>226.12</v>
      </c>
      <c r="L410" s="26">
        <v>11.305999999999999</v>
      </c>
      <c r="M410" s="26">
        <v>237.42599999999999</v>
      </c>
    </row>
    <row r="411" spans="1:13" ht="16.5" thickBot="1">
      <c r="A411" s="15" t="s">
        <v>12</v>
      </c>
      <c r="B411" s="15" t="s">
        <v>26</v>
      </c>
      <c r="C411" s="15" t="s">
        <v>27</v>
      </c>
      <c r="D411" s="15" t="s">
        <v>21</v>
      </c>
      <c r="E411" s="49">
        <v>43493</v>
      </c>
      <c r="F411" s="15" t="s">
        <v>11</v>
      </c>
      <c r="G411" s="16">
        <v>5</v>
      </c>
      <c r="H411" s="39" t="s">
        <v>33</v>
      </c>
      <c r="I411" s="23">
        <v>23.82</v>
      </c>
      <c r="J411" s="16">
        <v>5</v>
      </c>
      <c r="K411" s="27">
        <v>119.1</v>
      </c>
      <c r="L411" s="27">
        <v>5.9550000000000001</v>
      </c>
      <c r="M411" s="27">
        <v>125.05500000000001</v>
      </c>
    </row>
    <row r="412" spans="1:13" ht="16.5" thickBot="1">
      <c r="A412" s="11" t="s">
        <v>19</v>
      </c>
      <c r="B412" s="11" t="s">
        <v>26</v>
      </c>
      <c r="C412" s="11" t="s">
        <v>27</v>
      </c>
      <c r="D412" s="11" t="s">
        <v>10</v>
      </c>
      <c r="E412" s="48">
        <v>43467</v>
      </c>
      <c r="F412" s="11" t="s">
        <v>14</v>
      </c>
      <c r="G412" s="12">
        <v>5</v>
      </c>
      <c r="H412" s="38" t="s">
        <v>33</v>
      </c>
      <c r="I412" s="22">
        <v>34.21</v>
      </c>
      <c r="J412" s="12">
        <v>10</v>
      </c>
      <c r="K412" s="26">
        <v>342.1</v>
      </c>
      <c r="L412" s="26">
        <v>17.105</v>
      </c>
      <c r="M412" s="26">
        <v>359.20499999999998</v>
      </c>
    </row>
    <row r="413" spans="1:13" ht="16.5" thickBot="1">
      <c r="A413" s="15" t="s">
        <v>19</v>
      </c>
      <c r="B413" s="15" t="s">
        <v>26</v>
      </c>
      <c r="C413" s="15" t="s">
        <v>28</v>
      </c>
      <c r="D413" s="15" t="s">
        <v>18</v>
      </c>
      <c r="E413" s="49">
        <v>43490</v>
      </c>
      <c r="F413" s="15" t="s">
        <v>11</v>
      </c>
      <c r="G413" s="16">
        <v>7</v>
      </c>
      <c r="H413" s="39" t="s">
        <v>32</v>
      </c>
      <c r="I413" s="23">
        <v>21.87</v>
      </c>
      <c r="J413" s="16">
        <v>2</v>
      </c>
      <c r="K413" s="27">
        <v>43.74</v>
      </c>
      <c r="L413" s="27">
        <v>2.1869999999999998</v>
      </c>
      <c r="M413" s="27">
        <v>45.927</v>
      </c>
    </row>
    <row r="414" spans="1:13" ht="16.5" thickBot="1">
      <c r="A414" s="11" t="s">
        <v>8</v>
      </c>
      <c r="B414" s="11" t="s">
        <v>25</v>
      </c>
      <c r="C414" s="11" t="s">
        <v>28</v>
      </c>
      <c r="D414" s="11" t="s">
        <v>10</v>
      </c>
      <c r="E414" s="48">
        <v>43469</v>
      </c>
      <c r="F414" s="11" t="s">
        <v>14</v>
      </c>
      <c r="G414" s="12">
        <v>8</v>
      </c>
      <c r="H414" s="38" t="s">
        <v>32</v>
      </c>
      <c r="I414" s="22">
        <v>20.97</v>
      </c>
      <c r="J414" s="12">
        <v>5</v>
      </c>
      <c r="K414" s="26">
        <v>104.85</v>
      </c>
      <c r="L414" s="26">
        <v>5.2424999999999997</v>
      </c>
      <c r="M414" s="26">
        <v>110.0925</v>
      </c>
    </row>
    <row r="415" spans="1:13" ht="16.5" thickBot="1">
      <c r="A415" s="15" t="s">
        <v>8</v>
      </c>
      <c r="B415" s="15" t="s">
        <v>26</v>
      </c>
      <c r="C415" s="15" t="s">
        <v>28</v>
      </c>
      <c r="D415" s="15" t="s">
        <v>18</v>
      </c>
      <c r="E415" s="49">
        <v>43534</v>
      </c>
      <c r="F415" s="15" t="s">
        <v>11</v>
      </c>
      <c r="G415" s="16">
        <v>7</v>
      </c>
      <c r="H415" s="39" t="s">
        <v>32</v>
      </c>
      <c r="I415" s="23">
        <v>25.84</v>
      </c>
      <c r="J415" s="16">
        <v>3</v>
      </c>
      <c r="K415" s="27">
        <v>77.52</v>
      </c>
      <c r="L415" s="27">
        <v>3.8759999999999999</v>
      </c>
      <c r="M415" s="27">
        <v>81.396000000000001</v>
      </c>
    </row>
    <row r="416" spans="1:13" ht="16.5" thickBot="1">
      <c r="A416" s="11" t="s">
        <v>8</v>
      </c>
      <c r="B416" s="11" t="s">
        <v>26</v>
      </c>
      <c r="C416" s="11" t="s">
        <v>28</v>
      </c>
      <c r="D416" s="11" t="s">
        <v>16</v>
      </c>
      <c r="E416" s="48">
        <v>43546</v>
      </c>
      <c r="F416" s="11" t="s">
        <v>11</v>
      </c>
      <c r="G416" s="12">
        <v>9</v>
      </c>
      <c r="H416" s="38" t="s">
        <v>32</v>
      </c>
      <c r="I416" s="22">
        <v>50.93</v>
      </c>
      <c r="J416" s="12">
        <v>8</v>
      </c>
      <c r="K416" s="26">
        <v>407.44</v>
      </c>
      <c r="L416" s="26">
        <v>20.372</v>
      </c>
      <c r="M416" s="26">
        <v>427.81200000000001</v>
      </c>
    </row>
    <row r="417" spans="1:13" ht="16.5" thickBot="1">
      <c r="A417" s="15" t="s">
        <v>19</v>
      </c>
      <c r="B417" s="15" t="s">
        <v>26</v>
      </c>
      <c r="C417" s="15" t="s">
        <v>28</v>
      </c>
      <c r="D417" s="15" t="s">
        <v>10</v>
      </c>
      <c r="E417" s="49">
        <v>43490</v>
      </c>
      <c r="F417" s="15" t="s">
        <v>11</v>
      </c>
      <c r="G417" s="16">
        <v>8</v>
      </c>
      <c r="H417" s="39" t="s">
        <v>32</v>
      </c>
      <c r="I417" s="23">
        <v>96.11</v>
      </c>
      <c r="J417" s="16">
        <v>1</v>
      </c>
      <c r="K417" s="27">
        <v>96.11</v>
      </c>
      <c r="L417" s="27">
        <v>4.8055000000000003</v>
      </c>
      <c r="M417" s="27">
        <v>100.91549999999999</v>
      </c>
    </row>
    <row r="418" spans="1:13" ht="16.5" thickBot="1">
      <c r="A418" s="11" t="s">
        <v>12</v>
      </c>
      <c r="B418" s="11" t="s">
        <v>26</v>
      </c>
      <c r="C418" s="11" t="s">
        <v>27</v>
      </c>
      <c r="D418" s="11" t="s">
        <v>16</v>
      </c>
      <c r="E418" s="48">
        <v>43473</v>
      </c>
      <c r="F418" s="11" t="s">
        <v>31</v>
      </c>
      <c r="G418" s="12">
        <v>9</v>
      </c>
      <c r="H418" s="38" t="s">
        <v>32</v>
      </c>
      <c r="I418" s="22">
        <v>45.38</v>
      </c>
      <c r="J418" s="12">
        <v>4</v>
      </c>
      <c r="K418" s="26">
        <v>181.52</v>
      </c>
      <c r="L418" s="26">
        <v>9.0760000000000005</v>
      </c>
      <c r="M418" s="26">
        <v>190.596</v>
      </c>
    </row>
    <row r="419" spans="1:13" ht="16.5" thickBot="1">
      <c r="A419" s="15" t="s">
        <v>12</v>
      </c>
      <c r="B419" s="15" t="s">
        <v>25</v>
      </c>
      <c r="C419" s="15" t="s">
        <v>27</v>
      </c>
      <c r="D419" s="15" t="s">
        <v>10</v>
      </c>
      <c r="E419" s="49">
        <v>43487</v>
      </c>
      <c r="F419" s="15" t="s">
        <v>11</v>
      </c>
      <c r="G419" s="16">
        <v>9</v>
      </c>
      <c r="H419" s="39" t="s">
        <v>32</v>
      </c>
      <c r="I419" s="23">
        <v>81.510000000000005</v>
      </c>
      <c r="J419" s="16">
        <v>1</v>
      </c>
      <c r="K419" s="27">
        <v>81.510000000000005</v>
      </c>
      <c r="L419" s="27">
        <v>4.0754999999999999</v>
      </c>
      <c r="M419" s="27">
        <v>85.585499999999996</v>
      </c>
    </row>
    <row r="420" spans="1:13" ht="16.5" thickBot="1">
      <c r="A420" s="11" t="s">
        <v>19</v>
      </c>
      <c r="B420" s="11" t="s">
        <v>26</v>
      </c>
      <c r="C420" s="11" t="s">
        <v>27</v>
      </c>
      <c r="D420" s="11" t="s">
        <v>10</v>
      </c>
      <c r="E420" s="48">
        <v>43477</v>
      </c>
      <c r="F420" s="11" t="s">
        <v>11</v>
      </c>
      <c r="G420" s="12">
        <v>8</v>
      </c>
      <c r="H420" s="38" t="s">
        <v>32</v>
      </c>
      <c r="I420" s="22">
        <v>57.22</v>
      </c>
      <c r="J420" s="12">
        <v>2</v>
      </c>
      <c r="K420" s="26">
        <v>114.44</v>
      </c>
      <c r="L420" s="26">
        <v>5.7220000000000004</v>
      </c>
      <c r="M420" s="26">
        <v>120.16200000000001</v>
      </c>
    </row>
    <row r="421" spans="1:13" ht="16.5" thickBot="1">
      <c r="A421" s="15" t="s">
        <v>8</v>
      </c>
      <c r="B421" s="15" t="s">
        <v>25</v>
      </c>
      <c r="C421" s="15" t="s">
        <v>27</v>
      </c>
      <c r="D421" s="15" t="s">
        <v>13</v>
      </c>
      <c r="E421" s="49">
        <v>43500</v>
      </c>
      <c r="F421" s="15" t="s">
        <v>14</v>
      </c>
      <c r="G421" s="16">
        <v>8</v>
      </c>
      <c r="H421" s="39" t="s">
        <v>32</v>
      </c>
      <c r="I421" s="23">
        <v>25.22</v>
      </c>
      <c r="J421" s="16">
        <v>7</v>
      </c>
      <c r="K421" s="27">
        <v>176.54</v>
      </c>
      <c r="L421" s="27">
        <v>8.827</v>
      </c>
      <c r="M421" s="27">
        <v>185.36699999999999</v>
      </c>
    </row>
    <row r="422" spans="1:13" ht="16.5" thickBot="1">
      <c r="A422" s="11" t="s">
        <v>12</v>
      </c>
      <c r="B422" s="11" t="s">
        <v>25</v>
      </c>
      <c r="C422" s="11" t="s">
        <v>27</v>
      </c>
      <c r="D422" s="11" t="s">
        <v>20</v>
      </c>
      <c r="E422" s="48">
        <v>43552</v>
      </c>
      <c r="F422" s="11" t="s">
        <v>11</v>
      </c>
      <c r="G422" s="12">
        <v>8</v>
      </c>
      <c r="H422" s="38" t="s">
        <v>32</v>
      </c>
      <c r="I422" s="22">
        <v>38.6</v>
      </c>
      <c r="J422" s="12">
        <v>3</v>
      </c>
      <c r="K422" s="26">
        <v>115.8</v>
      </c>
      <c r="L422" s="26">
        <v>5.79</v>
      </c>
      <c r="M422" s="26">
        <v>121.59</v>
      </c>
    </row>
    <row r="423" spans="1:13" ht="16.5" thickBot="1">
      <c r="A423" s="15" t="s">
        <v>12</v>
      </c>
      <c r="B423" s="15" t="s">
        <v>26</v>
      </c>
      <c r="C423" s="15" t="s">
        <v>27</v>
      </c>
      <c r="D423" s="15" t="s">
        <v>13</v>
      </c>
      <c r="E423" s="49">
        <v>43488</v>
      </c>
      <c r="F423" s="15" t="s">
        <v>14</v>
      </c>
      <c r="G423" s="16">
        <v>10</v>
      </c>
      <c r="H423" s="39" t="s">
        <v>32</v>
      </c>
      <c r="I423" s="23">
        <v>84.05</v>
      </c>
      <c r="J423" s="16">
        <v>3</v>
      </c>
      <c r="K423" s="27">
        <v>252.15</v>
      </c>
      <c r="L423" s="27">
        <v>12.6075</v>
      </c>
      <c r="M423" s="27">
        <v>264.75749999999999</v>
      </c>
    </row>
    <row r="424" spans="1:13" ht="16.5" thickBot="1">
      <c r="A424" s="11" t="s">
        <v>12</v>
      </c>
      <c r="B424" s="11" t="s">
        <v>25</v>
      </c>
      <c r="C424" s="11" t="s">
        <v>27</v>
      </c>
      <c r="D424" s="11" t="s">
        <v>21</v>
      </c>
      <c r="E424" s="48">
        <v>43504</v>
      </c>
      <c r="F424" s="11" t="s">
        <v>31</v>
      </c>
      <c r="G424" s="12">
        <v>9</v>
      </c>
      <c r="H424" s="38" t="s">
        <v>32</v>
      </c>
      <c r="I424" s="22">
        <v>97.21</v>
      </c>
      <c r="J424" s="12">
        <v>10</v>
      </c>
      <c r="K424" s="26">
        <v>972.1</v>
      </c>
      <c r="L424" s="26">
        <v>48.604999999999997</v>
      </c>
      <c r="M424" s="26">
        <v>1020.705</v>
      </c>
    </row>
    <row r="425" spans="1:13" ht="16.5" thickBot="1">
      <c r="A425" s="15" t="s">
        <v>19</v>
      </c>
      <c r="B425" s="15" t="s">
        <v>25</v>
      </c>
      <c r="C425" s="15" t="s">
        <v>28</v>
      </c>
      <c r="D425" s="15" t="s">
        <v>21</v>
      </c>
      <c r="E425" s="49">
        <v>43543</v>
      </c>
      <c r="F425" s="15" t="s">
        <v>31</v>
      </c>
      <c r="G425" s="16">
        <v>7</v>
      </c>
      <c r="H425" s="39" t="s">
        <v>32</v>
      </c>
      <c r="I425" s="23">
        <v>25.42</v>
      </c>
      <c r="J425" s="16">
        <v>8</v>
      </c>
      <c r="K425" s="27">
        <v>203.36</v>
      </c>
      <c r="L425" s="27">
        <v>10.167999999999999</v>
      </c>
      <c r="M425" s="27">
        <v>213.52799999999999</v>
      </c>
    </row>
    <row r="426" spans="1:13" ht="16.5" thickBot="1">
      <c r="A426" s="11" t="s">
        <v>12</v>
      </c>
      <c r="B426" s="11" t="s">
        <v>26</v>
      </c>
      <c r="C426" s="11" t="s">
        <v>28</v>
      </c>
      <c r="D426" s="11" t="s">
        <v>21</v>
      </c>
      <c r="E426" s="48">
        <v>43533</v>
      </c>
      <c r="F426" s="11" t="s">
        <v>14</v>
      </c>
      <c r="G426" s="12">
        <v>5</v>
      </c>
      <c r="H426" s="38" t="s">
        <v>33</v>
      </c>
      <c r="I426" s="22">
        <v>16.28</v>
      </c>
      <c r="J426" s="12">
        <v>1</v>
      </c>
      <c r="K426" s="26">
        <v>16.28</v>
      </c>
      <c r="L426" s="26">
        <v>0.81399999999999995</v>
      </c>
      <c r="M426" s="26">
        <v>17.094000000000001</v>
      </c>
    </row>
    <row r="427" spans="1:13" ht="16.5" thickBot="1">
      <c r="A427" s="15" t="s">
        <v>19</v>
      </c>
      <c r="B427" s="15" t="s">
        <v>25</v>
      </c>
      <c r="C427" s="15" t="s">
        <v>28</v>
      </c>
      <c r="D427" s="15" t="s">
        <v>21</v>
      </c>
      <c r="E427" s="49">
        <v>43467</v>
      </c>
      <c r="F427" s="15" t="s">
        <v>14</v>
      </c>
      <c r="G427" s="16">
        <v>7</v>
      </c>
      <c r="H427" s="39" t="s">
        <v>32</v>
      </c>
      <c r="I427" s="23">
        <v>40.61</v>
      </c>
      <c r="J427" s="16">
        <v>9</v>
      </c>
      <c r="K427" s="27">
        <v>365.49</v>
      </c>
      <c r="L427" s="27">
        <v>18.2745</v>
      </c>
      <c r="M427" s="27">
        <v>383.7645</v>
      </c>
    </row>
    <row r="428" spans="1:13" ht="16.5" thickBot="1">
      <c r="A428" s="11" t="s">
        <v>8</v>
      </c>
      <c r="B428" s="11" t="s">
        <v>25</v>
      </c>
      <c r="C428" s="11" t="s">
        <v>28</v>
      </c>
      <c r="D428" s="11" t="s">
        <v>10</v>
      </c>
      <c r="E428" s="48">
        <v>43486</v>
      </c>
      <c r="F428" s="11" t="s">
        <v>14</v>
      </c>
      <c r="G428" s="12">
        <v>9</v>
      </c>
      <c r="H428" s="38" t="s">
        <v>32</v>
      </c>
      <c r="I428" s="22">
        <v>53.17</v>
      </c>
      <c r="J428" s="12">
        <v>7</v>
      </c>
      <c r="K428" s="26">
        <v>372.19</v>
      </c>
      <c r="L428" s="26">
        <v>18.609500000000001</v>
      </c>
      <c r="M428" s="26">
        <v>390.79950000000002</v>
      </c>
    </row>
    <row r="429" spans="1:13" ht="16.5" thickBot="1">
      <c r="A429" s="15" t="s">
        <v>19</v>
      </c>
      <c r="B429" s="15" t="s">
        <v>25</v>
      </c>
      <c r="C429" s="15" t="s">
        <v>27</v>
      </c>
      <c r="D429" s="15" t="s">
        <v>20</v>
      </c>
      <c r="E429" s="49">
        <v>43544</v>
      </c>
      <c r="F429" s="15" t="s">
        <v>31</v>
      </c>
      <c r="G429" s="16">
        <v>8</v>
      </c>
      <c r="H429" s="39" t="s">
        <v>32</v>
      </c>
      <c r="I429" s="23">
        <v>20.87</v>
      </c>
      <c r="J429" s="16">
        <v>3</v>
      </c>
      <c r="K429" s="27">
        <v>62.61</v>
      </c>
      <c r="L429" s="27">
        <v>3.1305000000000001</v>
      </c>
      <c r="M429" s="27">
        <v>65.740499999999997</v>
      </c>
    </row>
    <row r="430" spans="1:13" ht="16.5" thickBot="1">
      <c r="A430" s="11" t="s">
        <v>19</v>
      </c>
      <c r="B430" s="11" t="s">
        <v>26</v>
      </c>
      <c r="C430" s="11" t="s">
        <v>28</v>
      </c>
      <c r="D430" s="11" t="s">
        <v>18</v>
      </c>
      <c r="E430" s="48">
        <v>43523</v>
      </c>
      <c r="F430" s="11" t="s">
        <v>14</v>
      </c>
      <c r="G430" s="12">
        <v>7</v>
      </c>
      <c r="H430" s="38" t="s">
        <v>32</v>
      </c>
      <c r="I430" s="22">
        <v>67.27</v>
      </c>
      <c r="J430" s="12">
        <v>5</v>
      </c>
      <c r="K430" s="26">
        <v>336.35</v>
      </c>
      <c r="L430" s="26">
        <v>16.817499999999999</v>
      </c>
      <c r="M430" s="26">
        <v>353.16750000000002</v>
      </c>
    </row>
    <row r="431" spans="1:13" ht="16.5" thickBot="1">
      <c r="A431" s="15" t="s">
        <v>8</v>
      </c>
      <c r="B431" s="15" t="s">
        <v>25</v>
      </c>
      <c r="C431" s="15" t="s">
        <v>27</v>
      </c>
      <c r="D431" s="15" t="s">
        <v>16</v>
      </c>
      <c r="E431" s="49">
        <v>43532</v>
      </c>
      <c r="F431" s="15" t="s">
        <v>11</v>
      </c>
      <c r="G431" s="16">
        <v>7</v>
      </c>
      <c r="H431" s="39" t="s">
        <v>32</v>
      </c>
      <c r="I431" s="23">
        <v>90.65</v>
      </c>
      <c r="J431" s="16">
        <v>10</v>
      </c>
      <c r="K431" s="27">
        <v>906.5</v>
      </c>
      <c r="L431" s="27">
        <v>45.325000000000003</v>
      </c>
      <c r="M431" s="27">
        <v>951.82500000000005</v>
      </c>
    </row>
    <row r="432" spans="1:13" ht="16.5" thickBot="1">
      <c r="A432" s="11" t="s">
        <v>19</v>
      </c>
      <c r="B432" s="11" t="s">
        <v>26</v>
      </c>
      <c r="C432" s="11" t="s">
        <v>28</v>
      </c>
      <c r="D432" s="11" t="s">
        <v>21</v>
      </c>
      <c r="E432" s="48">
        <v>43496</v>
      </c>
      <c r="F432" s="11" t="s">
        <v>31</v>
      </c>
      <c r="G432" s="12">
        <v>7</v>
      </c>
      <c r="H432" s="38" t="s">
        <v>32</v>
      </c>
      <c r="I432" s="22">
        <v>69.08</v>
      </c>
      <c r="J432" s="12">
        <v>2</v>
      </c>
      <c r="K432" s="26">
        <v>138.16</v>
      </c>
      <c r="L432" s="26">
        <v>6.9080000000000004</v>
      </c>
      <c r="M432" s="26">
        <v>145.06800000000001</v>
      </c>
    </row>
    <row r="433" spans="1:13" ht="16.5" thickBot="1">
      <c r="A433" s="15" t="s">
        <v>12</v>
      </c>
      <c r="B433" s="15" t="s">
        <v>26</v>
      </c>
      <c r="C433" s="15" t="s">
        <v>28</v>
      </c>
      <c r="D433" s="15" t="s">
        <v>20</v>
      </c>
      <c r="E433" s="49">
        <v>43532</v>
      </c>
      <c r="F433" s="15" t="s">
        <v>11</v>
      </c>
      <c r="G433" s="16">
        <v>6</v>
      </c>
      <c r="H433" s="39" t="s">
        <v>33</v>
      </c>
      <c r="I433" s="23">
        <v>43.27</v>
      </c>
      <c r="J433" s="16">
        <v>2</v>
      </c>
      <c r="K433" s="27">
        <v>86.54</v>
      </c>
      <c r="L433" s="27">
        <v>4.327</v>
      </c>
      <c r="M433" s="27">
        <v>90.867000000000004</v>
      </c>
    </row>
    <row r="434" spans="1:13" ht="16.5" thickBot="1">
      <c r="A434" s="11" t="s">
        <v>8</v>
      </c>
      <c r="B434" s="11" t="s">
        <v>26</v>
      </c>
      <c r="C434" s="11" t="s">
        <v>27</v>
      </c>
      <c r="D434" s="11" t="s">
        <v>13</v>
      </c>
      <c r="E434" s="48">
        <v>43478</v>
      </c>
      <c r="F434" s="11" t="s">
        <v>11</v>
      </c>
      <c r="G434" s="12">
        <v>6</v>
      </c>
      <c r="H434" s="38" t="s">
        <v>33</v>
      </c>
      <c r="I434" s="22">
        <v>23.46</v>
      </c>
      <c r="J434" s="12">
        <v>6</v>
      </c>
      <c r="K434" s="26">
        <v>140.76</v>
      </c>
      <c r="L434" s="26">
        <v>7.0380000000000003</v>
      </c>
      <c r="M434" s="26">
        <v>147.798</v>
      </c>
    </row>
    <row r="435" spans="1:13" ht="16.5" thickBot="1">
      <c r="A435" s="15" t="s">
        <v>19</v>
      </c>
      <c r="B435" s="15" t="s">
        <v>26</v>
      </c>
      <c r="C435" s="15" t="s">
        <v>28</v>
      </c>
      <c r="D435" s="15" t="s">
        <v>21</v>
      </c>
      <c r="E435" s="49">
        <v>43533</v>
      </c>
      <c r="F435" s="15" t="s">
        <v>31</v>
      </c>
      <c r="G435" s="16">
        <v>10</v>
      </c>
      <c r="H435" s="39" t="s">
        <v>32</v>
      </c>
      <c r="I435" s="23">
        <v>95.54</v>
      </c>
      <c r="J435" s="16">
        <v>7</v>
      </c>
      <c r="K435" s="27">
        <v>668.78</v>
      </c>
      <c r="L435" s="27">
        <v>33.439</v>
      </c>
      <c r="M435" s="27">
        <v>702.21900000000005</v>
      </c>
    </row>
    <row r="436" spans="1:13" ht="16.5" thickBot="1">
      <c r="A436" s="11" t="s">
        <v>19</v>
      </c>
      <c r="B436" s="11" t="s">
        <v>26</v>
      </c>
      <c r="C436" s="11" t="s">
        <v>27</v>
      </c>
      <c r="D436" s="11" t="s">
        <v>21</v>
      </c>
      <c r="E436" s="48">
        <v>43518</v>
      </c>
      <c r="F436" s="11" t="s">
        <v>31</v>
      </c>
      <c r="G436" s="12">
        <v>7</v>
      </c>
      <c r="H436" s="38" t="s">
        <v>32</v>
      </c>
      <c r="I436" s="22">
        <v>47.44</v>
      </c>
      <c r="J436" s="12">
        <v>1</v>
      </c>
      <c r="K436" s="26">
        <v>47.44</v>
      </c>
      <c r="L436" s="26">
        <v>2.3719999999999999</v>
      </c>
      <c r="M436" s="26">
        <v>49.811999999999998</v>
      </c>
    </row>
    <row r="437" spans="1:13" ht="16.5" thickBot="1">
      <c r="A437" s="15" t="s">
        <v>12</v>
      </c>
      <c r="B437" s="15" t="s">
        <v>26</v>
      </c>
      <c r="C437" s="15" t="s">
        <v>28</v>
      </c>
      <c r="D437" s="15" t="s">
        <v>18</v>
      </c>
      <c r="E437" s="49">
        <v>43543</v>
      </c>
      <c r="F437" s="15" t="s">
        <v>11</v>
      </c>
      <c r="G437" s="16">
        <v>9</v>
      </c>
      <c r="H437" s="39" t="s">
        <v>32</v>
      </c>
      <c r="I437" s="23">
        <v>99.24</v>
      </c>
      <c r="J437" s="16">
        <v>9</v>
      </c>
      <c r="K437" s="27">
        <v>893.16</v>
      </c>
      <c r="L437" s="27">
        <v>44.658000000000001</v>
      </c>
      <c r="M437" s="27">
        <v>937.81799999999998</v>
      </c>
    </row>
    <row r="438" spans="1:13" ht="16.5" thickBot="1">
      <c r="A438" s="11" t="s">
        <v>12</v>
      </c>
      <c r="B438" s="11" t="s">
        <v>25</v>
      </c>
      <c r="C438" s="11" t="s">
        <v>28</v>
      </c>
      <c r="D438" s="11" t="s">
        <v>18</v>
      </c>
      <c r="E438" s="48">
        <v>43485</v>
      </c>
      <c r="F438" s="11" t="s">
        <v>11</v>
      </c>
      <c r="G438" s="12">
        <v>10</v>
      </c>
      <c r="H438" s="38" t="s">
        <v>32</v>
      </c>
      <c r="I438" s="22">
        <v>82.93</v>
      </c>
      <c r="J438" s="12">
        <v>4</v>
      </c>
      <c r="K438" s="26">
        <v>331.72</v>
      </c>
      <c r="L438" s="26">
        <v>16.585999999999999</v>
      </c>
      <c r="M438" s="26">
        <v>348.30599999999998</v>
      </c>
    </row>
    <row r="439" spans="1:13" ht="16.5" thickBot="1">
      <c r="A439" s="15" t="s">
        <v>8</v>
      </c>
      <c r="B439" s="15" t="s">
        <v>26</v>
      </c>
      <c r="C439" s="15" t="s">
        <v>28</v>
      </c>
      <c r="D439" s="15" t="s">
        <v>16</v>
      </c>
      <c r="E439" s="49">
        <v>43532</v>
      </c>
      <c r="F439" s="15" t="s">
        <v>31</v>
      </c>
      <c r="G439" s="16">
        <v>8</v>
      </c>
      <c r="H439" s="39" t="s">
        <v>32</v>
      </c>
      <c r="I439" s="23">
        <v>33.99</v>
      </c>
      <c r="J439" s="16">
        <v>6</v>
      </c>
      <c r="K439" s="27">
        <v>203.94</v>
      </c>
      <c r="L439" s="27">
        <v>10.196999999999999</v>
      </c>
      <c r="M439" s="27">
        <v>214.137</v>
      </c>
    </row>
    <row r="440" spans="1:13" ht="16.5" thickBot="1">
      <c r="A440" s="11" t="s">
        <v>12</v>
      </c>
      <c r="B440" s="11" t="s">
        <v>25</v>
      </c>
      <c r="C440" s="11" t="s">
        <v>28</v>
      </c>
      <c r="D440" s="11" t="s">
        <v>20</v>
      </c>
      <c r="E440" s="48">
        <v>43532</v>
      </c>
      <c r="F440" s="11" t="s">
        <v>11</v>
      </c>
      <c r="G440" s="12">
        <v>7</v>
      </c>
      <c r="H440" s="38" t="s">
        <v>32</v>
      </c>
      <c r="I440" s="22">
        <v>17.04</v>
      </c>
      <c r="J440" s="12">
        <v>4</v>
      </c>
      <c r="K440" s="26">
        <v>68.16</v>
      </c>
      <c r="L440" s="26">
        <v>3.4079999999999999</v>
      </c>
      <c r="M440" s="26">
        <v>71.567999999999998</v>
      </c>
    </row>
    <row r="441" spans="1:13" ht="16.5" thickBot="1">
      <c r="A441" s="15" t="s">
        <v>12</v>
      </c>
      <c r="B441" s="15" t="s">
        <v>26</v>
      </c>
      <c r="C441" s="15" t="s">
        <v>27</v>
      </c>
      <c r="D441" s="15" t="s">
        <v>13</v>
      </c>
      <c r="E441" s="49">
        <v>43503</v>
      </c>
      <c r="F441" s="15" t="s">
        <v>31</v>
      </c>
      <c r="G441" s="16">
        <v>7</v>
      </c>
      <c r="H441" s="39" t="s">
        <v>32</v>
      </c>
      <c r="I441" s="23">
        <v>40.86</v>
      </c>
      <c r="J441" s="16">
        <v>8</v>
      </c>
      <c r="K441" s="27">
        <v>326.88</v>
      </c>
      <c r="L441" s="27">
        <v>16.344000000000001</v>
      </c>
      <c r="M441" s="27">
        <v>343.22399999999999</v>
      </c>
    </row>
    <row r="442" spans="1:13" ht="16.5" thickBot="1">
      <c r="A442" s="11" t="s">
        <v>12</v>
      </c>
      <c r="B442" s="11" t="s">
        <v>25</v>
      </c>
      <c r="C442" s="11" t="s">
        <v>28</v>
      </c>
      <c r="D442" s="11" t="s">
        <v>20</v>
      </c>
      <c r="E442" s="48">
        <v>43480</v>
      </c>
      <c r="F442" s="11" t="s">
        <v>14</v>
      </c>
      <c r="G442" s="12">
        <v>8</v>
      </c>
      <c r="H442" s="38" t="s">
        <v>32</v>
      </c>
      <c r="I442" s="22">
        <v>17.440000000000001</v>
      </c>
      <c r="J442" s="12">
        <v>5</v>
      </c>
      <c r="K442" s="26">
        <v>87.2</v>
      </c>
      <c r="L442" s="26">
        <v>4.3600000000000003</v>
      </c>
      <c r="M442" s="26">
        <v>91.56</v>
      </c>
    </row>
    <row r="443" spans="1:13" ht="16.5" thickBot="1">
      <c r="A443" s="15" t="s">
        <v>19</v>
      </c>
      <c r="B443" s="15" t="s">
        <v>25</v>
      </c>
      <c r="C443" s="15" t="s">
        <v>27</v>
      </c>
      <c r="D443" s="15" t="s">
        <v>18</v>
      </c>
      <c r="E443" s="49">
        <v>43546</v>
      </c>
      <c r="F443" s="15" t="s">
        <v>31</v>
      </c>
      <c r="G443" s="16">
        <v>4</v>
      </c>
      <c r="H443" s="39" t="s">
        <v>34</v>
      </c>
      <c r="I443" s="23">
        <v>88.43</v>
      </c>
      <c r="J443" s="16">
        <v>8</v>
      </c>
      <c r="K443" s="27">
        <v>707.44</v>
      </c>
      <c r="L443" s="27">
        <v>35.372</v>
      </c>
      <c r="M443" s="27">
        <v>742.81200000000001</v>
      </c>
    </row>
    <row r="444" spans="1:13" ht="16.5" thickBot="1">
      <c r="A444" s="11" t="s">
        <v>8</v>
      </c>
      <c r="B444" s="11" t="s">
        <v>25</v>
      </c>
      <c r="C444" s="11" t="s">
        <v>27</v>
      </c>
      <c r="D444" s="11" t="s">
        <v>16</v>
      </c>
      <c r="E444" s="48">
        <v>43480</v>
      </c>
      <c r="F444" s="11" t="s">
        <v>31</v>
      </c>
      <c r="G444" s="12">
        <v>7</v>
      </c>
      <c r="H444" s="38" t="s">
        <v>32</v>
      </c>
      <c r="I444" s="22">
        <v>89.21</v>
      </c>
      <c r="J444" s="12">
        <v>9</v>
      </c>
      <c r="K444" s="26">
        <v>802.89</v>
      </c>
      <c r="L444" s="26">
        <v>40.144500000000001</v>
      </c>
      <c r="M444" s="26">
        <v>843.03449999999998</v>
      </c>
    </row>
    <row r="445" spans="1:13" ht="16.5" thickBot="1">
      <c r="A445" s="15" t="s">
        <v>12</v>
      </c>
      <c r="B445" s="15" t="s">
        <v>26</v>
      </c>
      <c r="C445" s="15" t="s">
        <v>28</v>
      </c>
      <c r="D445" s="15" t="s">
        <v>21</v>
      </c>
      <c r="E445" s="49">
        <v>43473</v>
      </c>
      <c r="F445" s="15" t="s">
        <v>11</v>
      </c>
      <c r="G445" s="16">
        <v>10</v>
      </c>
      <c r="H445" s="39" t="s">
        <v>32</v>
      </c>
      <c r="I445" s="23">
        <v>12.78</v>
      </c>
      <c r="J445" s="16">
        <v>1</v>
      </c>
      <c r="K445" s="27">
        <v>12.78</v>
      </c>
      <c r="L445" s="27">
        <v>0.63900000000000001</v>
      </c>
      <c r="M445" s="27">
        <v>13.419</v>
      </c>
    </row>
    <row r="446" spans="1:13" ht="16.5" thickBot="1">
      <c r="A446" s="11" t="s">
        <v>8</v>
      </c>
      <c r="B446" s="11" t="s">
        <v>26</v>
      </c>
      <c r="C446" s="11" t="s">
        <v>27</v>
      </c>
      <c r="D446" s="11" t="s">
        <v>18</v>
      </c>
      <c r="E446" s="48">
        <v>43480</v>
      </c>
      <c r="F446" s="11" t="s">
        <v>14</v>
      </c>
      <c r="G446" s="12">
        <v>10</v>
      </c>
      <c r="H446" s="38" t="s">
        <v>32</v>
      </c>
      <c r="I446" s="22">
        <v>19.100000000000001</v>
      </c>
      <c r="J446" s="12">
        <v>7</v>
      </c>
      <c r="K446" s="26">
        <v>133.69999999999999</v>
      </c>
      <c r="L446" s="26">
        <v>6.6849999999999996</v>
      </c>
      <c r="M446" s="26">
        <v>140.38499999999999</v>
      </c>
    </row>
    <row r="447" spans="1:13" ht="16.5" thickBot="1">
      <c r="A447" s="15" t="s">
        <v>19</v>
      </c>
      <c r="B447" s="15" t="s">
        <v>25</v>
      </c>
      <c r="C447" s="15" t="s">
        <v>27</v>
      </c>
      <c r="D447" s="15" t="s">
        <v>10</v>
      </c>
      <c r="E447" s="49">
        <v>43493</v>
      </c>
      <c r="F447" s="15" t="s">
        <v>31</v>
      </c>
      <c r="G447" s="16">
        <v>10</v>
      </c>
      <c r="H447" s="39" t="s">
        <v>32</v>
      </c>
      <c r="I447" s="23">
        <v>19.149999999999999</v>
      </c>
      <c r="J447" s="16">
        <v>1</v>
      </c>
      <c r="K447" s="27">
        <v>19.149999999999999</v>
      </c>
      <c r="L447" s="27">
        <v>0.95750000000000002</v>
      </c>
      <c r="M447" s="27">
        <v>20.107500000000002</v>
      </c>
    </row>
    <row r="448" spans="1:13" ht="16.5" thickBot="1">
      <c r="A448" s="11" t="s">
        <v>12</v>
      </c>
      <c r="B448" s="11" t="s">
        <v>25</v>
      </c>
      <c r="C448" s="11" t="s">
        <v>28</v>
      </c>
      <c r="D448" s="11" t="s">
        <v>20</v>
      </c>
      <c r="E448" s="48">
        <v>43510</v>
      </c>
      <c r="F448" s="11" t="s">
        <v>31</v>
      </c>
      <c r="G448" s="12">
        <v>9</v>
      </c>
      <c r="H448" s="38" t="s">
        <v>32</v>
      </c>
      <c r="I448" s="22">
        <v>27.66</v>
      </c>
      <c r="J448" s="12">
        <v>10</v>
      </c>
      <c r="K448" s="26">
        <v>276.60000000000002</v>
      </c>
      <c r="L448" s="26">
        <v>13.83</v>
      </c>
      <c r="M448" s="26">
        <v>290.43</v>
      </c>
    </row>
    <row r="449" spans="1:13" ht="16.5" thickBot="1">
      <c r="A449" s="15" t="s">
        <v>12</v>
      </c>
      <c r="B449" s="15" t="s">
        <v>26</v>
      </c>
      <c r="C449" s="15" t="s">
        <v>28</v>
      </c>
      <c r="D449" s="15" t="s">
        <v>21</v>
      </c>
      <c r="E449" s="49">
        <v>43534</v>
      </c>
      <c r="F449" s="15" t="s">
        <v>31</v>
      </c>
      <c r="G449" s="16">
        <v>7</v>
      </c>
      <c r="H449" s="39" t="s">
        <v>32</v>
      </c>
      <c r="I449" s="23">
        <v>45.74</v>
      </c>
      <c r="J449" s="16">
        <v>3</v>
      </c>
      <c r="K449" s="27">
        <v>137.22</v>
      </c>
      <c r="L449" s="27">
        <v>6.8609999999999998</v>
      </c>
      <c r="M449" s="27">
        <v>144.08099999999999</v>
      </c>
    </row>
    <row r="450" spans="1:13" ht="16.5" thickBot="1">
      <c r="A450" s="11" t="s">
        <v>19</v>
      </c>
      <c r="B450" s="11" t="s">
        <v>25</v>
      </c>
      <c r="C450" s="11" t="s">
        <v>27</v>
      </c>
      <c r="D450" s="11" t="s">
        <v>10</v>
      </c>
      <c r="E450" s="48">
        <v>43477</v>
      </c>
      <c r="F450" s="11" t="s">
        <v>31</v>
      </c>
      <c r="G450" s="12">
        <v>5</v>
      </c>
      <c r="H450" s="38" t="s">
        <v>33</v>
      </c>
      <c r="I450" s="22">
        <v>27.07</v>
      </c>
      <c r="J450" s="12">
        <v>1</v>
      </c>
      <c r="K450" s="26">
        <v>27.07</v>
      </c>
      <c r="L450" s="26">
        <v>1.3534999999999999</v>
      </c>
      <c r="M450" s="26">
        <v>28.423500000000001</v>
      </c>
    </row>
    <row r="451" spans="1:13" ht="16.5" thickBot="1">
      <c r="A451" s="15" t="s">
        <v>19</v>
      </c>
      <c r="B451" s="15" t="s">
        <v>25</v>
      </c>
      <c r="C451" s="15" t="s">
        <v>27</v>
      </c>
      <c r="D451" s="15" t="s">
        <v>18</v>
      </c>
      <c r="E451" s="49">
        <v>43550</v>
      </c>
      <c r="F451" s="15" t="s">
        <v>31</v>
      </c>
      <c r="G451" s="16">
        <v>10</v>
      </c>
      <c r="H451" s="39" t="s">
        <v>32</v>
      </c>
      <c r="I451" s="23">
        <v>39.119999999999997</v>
      </c>
      <c r="J451" s="16">
        <v>1</v>
      </c>
      <c r="K451" s="27">
        <v>39.119999999999997</v>
      </c>
      <c r="L451" s="27">
        <v>1.956</v>
      </c>
      <c r="M451" s="27">
        <v>41.076000000000001</v>
      </c>
    </row>
    <row r="452" spans="1:13" ht="16.5" thickBot="1">
      <c r="A452" s="11" t="s">
        <v>19</v>
      </c>
      <c r="B452" s="11" t="s">
        <v>26</v>
      </c>
      <c r="C452" s="11" t="s">
        <v>27</v>
      </c>
      <c r="D452" s="11" t="s">
        <v>13</v>
      </c>
      <c r="E452" s="48">
        <v>43466</v>
      </c>
      <c r="F452" s="11" t="s">
        <v>14</v>
      </c>
      <c r="G452" s="12">
        <v>7</v>
      </c>
      <c r="H452" s="38" t="s">
        <v>32</v>
      </c>
      <c r="I452" s="22">
        <v>74.709999999999994</v>
      </c>
      <c r="J452" s="12">
        <v>6</v>
      </c>
      <c r="K452" s="26">
        <v>448.26</v>
      </c>
      <c r="L452" s="26">
        <v>22.413</v>
      </c>
      <c r="M452" s="26">
        <v>470.673</v>
      </c>
    </row>
    <row r="453" spans="1:13" ht="16.5" thickBot="1">
      <c r="A453" s="15" t="s">
        <v>19</v>
      </c>
      <c r="B453" s="15" t="s">
        <v>26</v>
      </c>
      <c r="C453" s="15" t="s">
        <v>28</v>
      </c>
      <c r="D453" s="15" t="s">
        <v>13</v>
      </c>
      <c r="E453" s="49">
        <v>43467</v>
      </c>
      <c r="F453" s="15" t="s">
        <v>14</v>
      </c>
      <c r="G453" s="16">
        <v>8</v>
      </c>
      <c r="H453" s="39" t="s">
        <v>32</v>
      </c>
      <c r="I453" s="23">
        <v>22.01</v>
      </c>
      <c r="J453" s="16">
        <v>6</v>
      </c>
      <c r="K453" s="27">
        <v>132.06</v>
      </c>
      <c r="L453" s="27">
        <v>6.6029999999999998</v>
      </c>
      <c r="M453" s="27">
        <v>138.66300000000001</v>
      </c>
    </row>
    <row r="454" spans="1:13" ht="16.5" thickBot="1">
      <c r="A454" s="11" t="s">
        <v>8</v>
      </c>
      <c r="B454" s="11" t="s">
        <v>26</v>
      </c>
      <c r="C454" s="11" t="s">
        <v>27</v>
      </c>
      <c r="D454" s="11" t="s">
        <v>20</v>
      </c>
      <c r="E454" s="48">
        <v>43540</v>
      </c>
      <c r="F454" s="11" t="s">
        <v>11</v>
      </c>
      <c r="G454" s="12">
        <v>5</v>
      </c>
      <c r="H454" s="38" t="s">
        <v>33</v>
      </c>
      <c r="I454" s="22">
        <v>63.61</v>
      </c>
      <c r="J454" s="12">
        <v>5</v>
      </c>
      <c r="K454" s="26">
        <v>318.05</v>
      </c>
      <c r="L454" s="26">
        <v>15.9025</v>
      </c>
      <c r="M454" s="26">
        <v>333.95249999999999</v>
      </c>
    </row>
    <row r="455" spans="1:13" ht="16.5" thickBot="1">
      <c r="A455" s="15" t="s">
        <v>8</v>
      </c>
      <c r="B455" s="15" t="s">
        <v>26</v>
      </c>
      <c r="C455" s="15" t="s">
        <v>28</v>
      </c>
      <c r="D455" s="15" t="s">
        <v>10</v>
      </c>
      <c r="E455" s="49">
        <v>43527</v>
      </c>
      <c r="F455" s="15" t="s">
        <v>11</v>
      </c>
      <c r="G455" s="16">
        <v>6</v>
      </c>
      <c r="H455" s="39" t="s">
        <v>33</v>
      </c>
      <c r="I455" s="23">
        <v>25</v>
      </c>
      <c r="J455" s="16">
        <v>1</v>
      </c>
      <c r="K455" s="27">
        <v>25</v>
      </c>
      <c r="L455" s="27">
        <v>1.25</v>
      </c>
      <c r="M455" s="27">
        <v>26.25</v>
      </c>
    </row>
    <row r="456" spans="1:13" ht="16.5" thickBot="1">
      <c r="A456" s="11" t="s">
        <v>8</v>
      </c>
      <c r="B456" s="11" t="s">
        <v>25</v>
      </c>
      <c r="C456" s="11" t="s">
        <v>28</v>
      </c>
      <c r="D456" s="11" t="s">
        <v>13</v>
      </c>
      <c r="E456" s="48">
        <v>43496</v>
      </c>
      <c r="F456" s="11" t="s">
        <v>14</v>
      </c>
      <c r="G456" s="12">
        <v>5</v>
      </c>
      <c r="H456" s="38" t="s">
        <v>33</v>
      </c>
      <c r="I456" s="22">
        <v>20.77</v>
      </c>
      <c r="J456" s="12">
        <v>4</v>
      </c>
      <c r="K456" s="26">
        <v>83.08</v>
      </c>
      <c r="L456" s="26">
        <v>4.1539999999999999</v>
      </c>
      <c r="M456" s="26">
        <v>87.233999999999995</v>
      </c>
    </row>
    <row r="457" spans="1:13" ht="16.5" thickBot="1">
      <c r="A457" s="15" t="s">
        <v>19</v>
      </c>
      <c r="B457" s="15" t="s">
        <v>25</v>
      </c>
      <c r="C457" s="15" t="s">
        <v>27</v>
      </c>
      <c r="D457" s="15" t="s">
        <v>21</v>
      </c>
      <c r="E457" s="49">
        <v>43509</v>
      </c>
      <c r="F457" s="15" t="s">
        <v>14</v>
      </c>
      <c r="G457" s="16">
        <v>7</v>
      </c>
      <c r="H457" s="39" t="s">
        <v>32</v>
      </c>
      <c r="I457" s="23">
        <v>29.56</v>
      </c>
      <c r="J457" s="16">
        <v>5</v>
      </c>
      <c r="K457" s="27">
        <v>147.80000000000001</v>
      </c>
      <c r="L457" s="27">
        <v>7.39</v>
      </c>
      <c r="M457" s="27">
        <v>155.19</v>
      </c>
    </row>
    <row r="458" spans="1:13" ht="16.5" thickBot="1">
      <c r="A458" s="11" t="s">
        <v>19</v>
      </c>
      <c r="B458" s="11" t="s">
        <v>25</v>
      </c>
      <c r="C458" s="11" t="s">
        <v>27</v>
      </c>
      <c r="D458" s="11" t="s">
        <v>20</v>
      </c>
      <c r="E458" s="48">
        <v>43511</v>
      </c>
      <c r="F458" s="11" t="s">
        <v>31</v>
      </c>
      <c r="G458" s="12">
        <v>5</v>
      </c>
      <c r="H458" s="38" t="s">
        <v>33</v>
      </c>
      <c r="I458" s="22">
        <v>77.400000000000006</v>
      </c>
      <c r="J458" s="12">
        <v>9</v>
      </c>
      <c r="K458" s="26">
        <v>696.6</v>
      </c>
      <c r="L458" s="26">
        <v>34.83</v>
      </c>
      <c r="M458" s="26">
        <v>731.43</v>
      </c>
    </row>
    <row r="459" spans="1:13" ht="16.5" thickBot="1">
      <c r="A459" s="15" t="s">
        <v>19</v>
      </c>
      <c r="B459" s="15" t="s">
        <v>26</v>
      </c>
      <c r="C459" s="15" t="s">
        <v>28</v>
      </c>
      <c r="D459" s="15" t="s">
        <v>13</v>
      </c>
      <c r="E459" s="49">
        <v>43503</v>
      </c>
      <c r="F459" s="15" t="s">
        <v>14</v>
      </c>
      <c r="G459" s="16">
        <v>6</v>
      </c>
      <c r="H459" s="39" t="s">
        <v>33</v>
      </c>
      <c r="I459" s="23">
        <v>79.39</v>
      </c>
      <c r="J459" s="16">
        <v>10</v>
      </c>
      <c r="K459" s="27">
        <v>793.9</v>
      </c>
      <c r="L459" s="27">
        <v>39.695</v>
      </c>
      <c r="M459" s="27">
        <v>833.59500000000003</v>
      </c>
    </row>
    <row r="460" spans="1:13" ht="16.5" thickBot="1">
      <c r="A460" s="11" t="s">
        <v>12</v>
      </c>
      <c r="B460" s="11" t="s">
        <v>25</v>
      </c>
      <c r="C460" s="11" t="s">
        <v>27</v>
      </c>
      <c r="D460" s="11" t="s">
        <v>13</v>
      </c>
      <c r="E460" s="48">
        <v>43492</v>
      </c>
      <c r="F460" s="11" t="s">
        <v>14</v>
      </c>
      <c r="G460" s="12">
        <v>8</v>
      </c>
      <c r="H460" s="38" t="s">
        <v>32</v>
      </c>
      <c r="I460" s="22">
        <v>46.57</v>
      </c>
      <c r="J460" s="12">
        <v>10</v>
      </c>
      <c r="K460" s="26">
        <v>465.7</v>
      </c>
      <c r="L460" s="26">
        <v>23.285</v>
      </c>
      <c r="M460" s="26">
        <v>488.98500000000001</v>
      </c>
    </row>
    <row r="461" spans="1:13" ht="16.5" thickBot="1">
      <c r="A461" s="15" t="s">
        <v>12</v>
      </c>
      <c r="B461" s="15" t="s">
        <v>26</v>
      </c>
      <c r="C461" s="15" t="s">
        <v>28</v>
      </c>
      <c r="D461" s="15" t="s">
        <v>20</v>
      </c>
      <c r="E461" s="49">
        <v>43519</v>
      </c>
      <c r="F461" s="15" t="s">
        <v>31</v>
      </c>
      <c r="G461" s="16">
        <v>8</v>
      </c>
      <c r="H461" s="39" t="s">
        <v>32</v>
      </c>
      <c r="I461" s="23">
        <v>35.89</v>
      </c>
      <c r="J461" s="16">
        <v>1</v>
      </c>
      <c r="K461" s="27">
        <v>35.89</v>
      </c>
      <c r="L461" s="27">
        <v>1.7945</v>
      </c>
      <c r="M461" s="27">
        <v>37.6845</v>
      </c>
    </row>
    <row r="462" spans="1:13" ht="16.5" thickBot="1">
      <c r="A462" s="11" t="s">
        <v>12</v>
      </c>
      <c r="B462" s="11" t="s">
        <v>26</v>
      </c>
      <c r="C462" s="11" t="s">
        <v>28</v>
      </c>
      <c r="D462" s="11" t="s">
        <v>20</v>
      </c>
      <c r="E462" s="48">
        <v>43499</v>
      </c>
      <c r="F462" s="11" t="s">
        <v>14</v>
      </c>
      <c r="G462" s="12">
        <v>5</v>
      </c>
      <c r="H462" s="38" t="s">
        <v>33</v>
      </c>
      <c r="I462" s="22">
        <v>40.520000000000003</v>
      </c>
      <c r="J462" s="12">
        <v>5</v>
      </c>
      <c r="K462" s="26">
        <v>202.6</v>
      </c>
      <c r="L462" s="26">
        <v>10.130000000000001</v>
      </c>
      <c r="M462" s="26">
        <v>212.73</v>
      </c>
    </row>
    <row r="463" spans="1:13" ht="16.5" thickBot="1">
      <c r="A463" s="15" t="s">
        <v>19</v>
      </c>
      <c r="B463" s="15" t="s">
        <v>25</v>
      </c>
      <c r="C463" s="15" t="s">
        <v>27</v>
      </c>
      <c r="D463" s="15" t="s">
        <v>20</v>
      </c>
      <c r="E463" s="49">
        <v>43527</v>
      </c>
      <c r="F463" s="15" t="s">
        <v>31</v>
      </c>
      <c r="G463" s="16">
        <v>9</v>
      </c>
      <c r="H463" s="39" t="s">
        <v>32</v>
      </c>
      <c r="I463" s="23">
        <v>73.05</v>
      </c>
      <c r="J463" s="16">
        <v>10</v>
      </c>
      <c r="K463" s="27">
        <v>730.5</v>
      </c>
      <c r="L463" s="27">
        <v>36.524999999999999</v>
      </c>
      <c r="M463" s="27">
        <v>767.02499999999998</v>
      </c>
    </row>
    <row r="464" spans="1:13" ht="16.5" thickBot="1">
      <c r="A464" s="11" t="s">
        <v>12</v>
      </c>
      <c r="B464" s="11" t="s">
        <v>26</v>
      </c>
      <c r="C464" s="11" t="s">
        <v>27</v>
      </c>
      <c r="D464" s="11" t="s">
        <v>18</v>
      </c>
      <c r="E464" s="48">
        <v>43499</v>
      </c>
      <c r="F464" s="11" t="s">
        <v>14</v>
      </c>
      <c r="G464" s="12">
        <v>6</v>
      </c>
      <c r="H464" s="38" t="s">
        <v>33</v>
      </c>
      <c r="I464" s="22">
        <v>73.95</v>
      </c>
      <c r="J464" s="12">
        <v>4</v>
      </c>
      <c r="K464" s="26">
        <v>295.8</v>
      </c>
      <c r="L464" s="26">
        <v>14.79</v>
      </c>
      <c r="M464" s="26">
        <v>310.58999999999997</v>
      </c>
    </row>
    <row r="465" spans="1:13" ht="16.5" thickBot="1">
      <c r="A465" s="15" t="s">
        <v>12</v>
      </c>
      <c r="B465" s="15" t="s">
        <v>25</v>
      </c>
      <c r="C465" s="15" t="s">
        <v>27</v>
      </c>
      <c r="D465" s="15" t="s">
        <v>20</v>
      </c>
      <c r="E465" s="49">
        <v>43541</v>
      </c>
      <c r="F465" s="15" t="s">
        <v>14</v>
      </c>
      <c r="G465" s="16">
        <v>6</v>
      </c>
      <c r="H465" s="39" t="s">
        <v>33</v>
      </c>
      <c r="I465" s="23">
        <v>22.62</v>
      </c>
      <c r="J465" s="16">
        <v>1</v>
      </c>
      <c r="K465" s="27">
        <v>22.62</v>
      </c>
      <c r="L465" s="27">
        <v>1.131</v>
      </c>
      <c r="M465" s="27">
        <v>23.751000000000001</v>
      </c>
    </row>
    <row r="466" spans="1:13" ht="16.5" thickBot="1">
      <c r="A466" s="11" t="s">
        <v>8</v>
      </c>
      <c r="B466" s="11" t="s">
        <v>25</v>
      </c>
      <c r="C466" s="11" t="s">
        <v>28</v>
      </c>
      <c r="D466" s="11" t="s">
        <v>20</v>
      </c>
      <c r="E466" s="48">
        <v>43552</v>
      </c>
      <c r="F466" s="11" t="s">
        <v>31</v>
      </c>
      <c r="G466" s="12">
        <v>9</v>
      </c>
      <c r="H466" s="38" t="s">
        <v>32</v>
      </c>
      <c r="I466" s="22">
        <v>51.34</v>
      </c>
      <c r="J466" s="12">
        <v>5</v>
      </c>
      <c r="K466" s="26">
        <v>256.7</v>
      </c>
      <c r="L466" s="26">
        <v>12.835000000000001</v>
      </c>
      <c r="M466" s="26">
        <v>269.53500000000003</v>
      </c>
    </row>
    <row r="467" spans="1:13" ht="16.5" thickBot="1">
      <c r="A467" s="15" t="s">
        <v>12</v>
      </c>
      <c r="B467" s="15" t="s">
        <v>25</v>
      </c>
      <c r="C467" s="15" t="s">
        <v>27</v>
      </c>
      <c r="D467" s="15" t="s">
        <v>18</v>
      </c>
      <c r="E467" s="49">
        <v>43526</v>
      </c>
      <c r="F467" s="15" t="s">
        <v>31</v>
      </c>
      <c r="G467" s="16">
        <v>7</v>
      </c>
      <c r="H467" s="39" t="s">
        <v>32</v>
      </c>
      <c r="I467" s="23">
        <v>54.55</v>
      </c>
      <c r="J467" s="16">
        <v>10</v>
      </c>
      <c r="K467" s="27">
        <v>545.5</v>
      </c>
      <c r="L467" s="27">
        <v>27.274999999999999</v>
      </c>
      <c r="M467" s="27">
        <v>572.77499999999998</v>
      </c>
    </row>
    <row r="468" spans="1:13" ht="16.5" thickBot="1">
      <c r="A468" s="11" t="s">
        <v>12</v>
      </c>
      <c r="B468" s="11" t="s">
        <v>25</v>
      </c>
      <c r="C468" s="11" t="s">
        <v>27</v>
      </c>
      <c r="D468" s="11" t="s">
        <v>10</v>
      </c>
      <c r="E468" s="48">
        <v>43504</v>
      </c>
      <c r="F468" s="11" t="s">
        <v>31</v>
      </c>
      <c r="G468" s="12">
        <v>8</v>
      </c>
      <c r="H468" s="38" t="s">
        <v>32</v>
      </c>
      <c r="I468" s="22">
        <v>37.15</v>
      </c>
      <c r="J468" s="12">
        <v>7</v>
      </c>
      <c r="K468" s="26">
        <v>260.05</v>
      </c>
      <c r="L468" s="26">
        <v>13.0025</v>
      </c>
      <c r="M468" s="26">
        <v>273.05250000000001</v>
      </c>
    </row>
    <row r="469" spans="1:13" ht="16.5" thickBot="1">
      <c r="A469" s="15" t="s">
        <v>19</v>
      </c>
      <c r="B469" s="15" t="s">
        <v>26</v>
      </c>
      <c r="C469" s="15" t="s">
        <v>28</v>
      </c>
      <c r="D469" s="15" t="s">
        <v>18</v>
      </c>
      <c r="E469" s="49">
        <v>43546</v>
      </c>
      <c r="F469" s="15" t="s">
        <v>14</v>
      </c>
      <c r="G469" s="16">
        <v>5</v>
      </c>
      <c r="H469" s="39" t="s">
        <v>33</v>
      </c>
      <c r="I469" s="23">
        <v>37.020000000000003</v>
      </c>
      <c r="J469" s="16">
        <v>6</v>
      </c>
      <c r="K469" s="27">
        <v>222.12</v>
      </c>
      <c r="L469" s="27">
        <v>11.106</v>
      </c>
      <c r="M469" s="27">
        <v>233.226</v>
      </c>
    </row>
    <row r="470" spans="1:13" ht="16.5" thickBot="1">
      <c r="A470" s="11" t="s">
        <v>12</v>
      </c>
      <c r="B470" s="11" t="s">
        <v>26</v>
      </c>
      <c r="C470" s="11" t="s">
        <v>28</v>
      </c>
      <c r="D470" s="11" t="s">
        <v>20</v>
      </c>
      <c r="E470" s="48">
        <v>43505</v>
      </c>
      <c r="F470" s="11" t="s">
        <v>11</v>
      </c>
      <c r="G470" s="12">
        <v>7</v>
      </c>
      <c r="H470" s="38" t="s">
        <v>32</v>
      </c>
      <c r="I470" s="22">
        <v>21.58</v>
      </c>
      <c r="J470" s="12">
        <v>1</v>
      </c>
      <c r="K470" s="26">
        <v>21.58</v>
      </c>
      <c r="L470" s="26">
        <v>1.079</v>
      </c>
      <c r="M470" s="26">
        <v>22.658999999999999</v>
      </c>
    </row>
    <row r="471" spans="1:13" ht="16.5" thickBot="1">
      <c r="A471" s="15" t="s">
        <v>12</v>
      </c>
      <c r="B471" s="15" t="s">
        <v>25</v>
      </c>
      <c r="C471" s="15" t="s">
        <v>27</v>
      </c>
      <c r="D471" s="15" t="s">
        <v>13</v>
      </c>
      <c r="E471" s="49">
        <v>43511</v>
      </c>
      <c r="F471" s="15" t="s">
        <v>14</v>
      </c>
      <c r="G471" s="16">
        <v>8</v>
      </c>
      <c r="H471" s="39" t="s">
        <v>32</v>
      </c>
      <c r="I471" s="23">
        <v>98.84</v>
      </c>
      <c r="J471" s="16">
        <v>1</v>
      </c>
      <c r="K471" s="27">
        <v>98.84</v>
      </c>
      <c r="L471" s="27">
        <v>4.9420000000000002</v>
      </c>
      <c r="M471" s="27">
        <v>103.782</v>
      </c>
    </row>
    <row r="472" spans="1:13" ht="16.5" thickBot="1">
      <c r="A472" s="11" t="s">
        <v>12</v>
      </c>
      <c r="B472" s="11" t="s">
        <v>25</v>
      </c>
      <c r="C472" s="11" t="s">
        <v>27</v>
      </c>
      <c r="D472" s="11" t="s">
        <v>16</v>
      </c>
      <c r="E472" s="48">
        <v>43488</v>
      </c>
      <c r="F472" s="11" t="s">
        <v>11</v>
      </c>
      <c r="G472" s="12">
        <v>5</v>
      </c>
      <c r="H472" s="38" t="s">
        <v>33</v>
      </c>
      <c r="I472" s="22">
        <v>83.77</v>
      </c>
      <c r="J472" s="12">
        <v>6</v>
      </c>
      <c r="K472" s="26">
        <v>502.62</v>
      </c>
      <c r="L472" s="26">
        <v>25.131</v>
      </c>
      <c r="M472" s="26">
        <v>527.75099999999998</v>
      </c>
    </row>
    <row r="473" spans="1:13" ht="16.5" thickBot="1">
      <c r="A473" s="15" t="s">
        <v>8</v>
      </c>
      <c r="B473" s="15" t="s">
        <v>25</v>
      </c>
      <c r="C473" s="15" t="s">
        <v>27</v>
      </c>
      <c r="D473" s="15" t="s">
        <v>18</v>
      </c>
      <c r="E473" s="49">
        <v>43490</v>
      </c>
      <c r="F473" s="15" t="s">
        <v>14</v>
      </c>
      <c r="G473" s="16">
        <v>10</v>
      </c>
      <c r="H473" s="39" t="s">
        <v>32</v>
      </c>
      <c r="I473" s="23">
        <v>40.049999999999997</v>
      </c>
      <c r="J473" s="16">
        <v>4</v>
      </c>
      <c r="K473" s="27">
        <v>160.19999999999999</v>
      </c>
      <c r="L473" s="27">
        <v>8.01</v>
      </c>
      <c r="M473" s="27">
        <v>168.21</v>
      </c>
    </row>
    <row r="474" spans="1:13" ht="16.5" thickBot="1">
      <c r="A474" s="11" t="s">
        <v>8</v>
      </c>
      <c r="B474" s="11" t="s">
        <v>25</v>
      </c>
      <c r="C474" s="11" t="s">
        <v>28</v>
      </c>
      <c r="D474" s="11" t="s">
        <v>21</v>
      </c>
      <c r="E474" s="48">
        <v>43498</v>
      </c>
      <c r="F474" s="11" t="s">
        <v>31</v>
      </c>
      <c r="G474" s="12">
        <v>6</v>
      </c>
      <c r="H474" s="38" t="s">
        <v>33</v>
      </c>
      <c r="I474" s="22">
        <v>43.13</v>
      </c>
      <c r="J474" s="12">
        <v>10</v>
      </c>
      <c r="K474" s="26">
        <v>431.3</v>
      </c>
      <c r="L474" s="26">
        <v>21.565000000000001</v>
      </c>
      <c r="M474" s="26">
        <v>452.86500000000001</v>
      </c>
    </row>
    <row r="475" spans="1:13" ht="16.5" thickBot="1">
      <c r="A475" s="15" t="s">
        <v>19</v>
      </c>
      <c r="B475" s="15" t="s">
        <v>25</v>
      </c>
      <c r="C475" s="15" t="s">
        <v>28</v>
      </c>
      <c r="D475" s="15" t="s">
        <v>10</v>
      </c>
      <c r="E475" s="49">
        <v>43554</v>
      </c>
      <c r="F475" s="15" t="s">
        <v>14</v>
      </c>
      <c r="G475" s="16">
        <v>5</v>
      </c>
      <c r="H475" s="39" t="s">
        <v>33</v>
      </c>
      <c r="I475" s="23">
        <v>72.569999999999993</v>
      </c>
      <c r="J475" s="16">
        <v>8</v>
      </c>
      <c r="K475" s="27">
        <v>580.55999999999995</v>
      </c>
      <c r="L475" s="27">
        <v>29.027999999999999</v>
      </c>
      <c r="M475" s="27">
        <v>609.58799999999997</v>
      </c>
    </row>
    <row r="476" spans="1:13" ht="16.5" thickBot="1">
      <c r="A476" s="11" t="s">
        <v>8</v>
      </c>
      <c r="B476" s="11" t="s">
        <v>25</v>
      </c>
      <c r="C476" s="11" t="s">
        <v>27</v>
      </c>
      <c r="D476" s="11" t="s">
        <v>13</v>
      </c>
      <c r="E476" s="48">
        <v>43554</v>
      </c>
      <c r="F476" s="11" t="s">
        <v>14</v>
      </c>
      <c r="G476" s="12">
        <v>7</v>
      </c>
      <c r="H476" s="38" t="s">
        <v>32</v>
      </c>
      <c r="I476" s="22">
        <v>64.44</v>
      </c>
      <c r="J476" s="12">
        <v>5</v>
      </c>
      <c r="K476" s="26">
        <v>322.2</v>
      </c>
      <c r="L476" s="26">
        <v>16.11</v>
      </c>
      <c r="M476" s="26">
        <v>338.31</v>
      </c>
    </row>
    <row r="477" spans="1:13" ht="16.5" thickBot="1">
      <c r="A477" s="15" t="s">
        <v>8</v>
      </c>
      <c r="B477" s="15" t="s">
        <v>26</v>
      </c>
      <c r="C477" s="15" t="s">
        <v>28</v>
      </c>
      <c r="D477" s="15" t="s">
        <v>10</v>
      </c>
      <c r="E477" s="49">
        <v>43521</v>
      </c>
      <c r="F477" s="15" t="s">
        <v>31</v>
      </c>
      <c r="G477" s="16">
        <v>6</v>
      </c>
      <c r="H477" s="39" t="s">
        <v>33</v>
      </c>
      <c r="I477" s="23">
        <v>65.180000000000007</v>
      </c>
      <c r="J477" s="16">
        <v>3</v>
      </c>
      <c r="K477" s="27">
        <v>195.54</v>
      </c>
      <c r="L477" s="27">
        <v>9.7769999999999992</v>
      </c>
      <c r="M477" s="27">
        <v>205.31700000000001</v>
      </c>
    </row>
    <row r="478" spans="1:13" ht="16.5" thickBot="1">
      <c r="A478" s="11" t="s">
        <v>8</v>
      </c>
      <c r="B478" s="11" t="s">
        <v>26</v>
      </c>
      <c r="C478" s="11" t="s">
        <v>27</v>
      </c>
      <c r="D478" s="11" t="s">
        <v>18</v>
      </c>
      <c r="E478" s="48">
        <v>43542</v>
      </c>
      <c r="F478" s="11" t="s">
        <v>31</v>
      </c>
      <c r="G478" s="12">
        <v>4</v>
      </c>
      <c r="H478" s="38" t="s">
        <v>34</v>
      </c>
      <c r="I478" s="22">
        <v>33.26</v>
      </c>
      <c r="J478" s="12">
        <v>5</v>
      </c>
      <c r="K478" s="26">
        <v>166.3</v>
      </c>
      <c r="L478" s="26">
        <v>8.3149999999999995</v>
      </c>
      <c r="M478" s="26">
        <v>174.61500000000001</v>
      </c>
    </row>
    <row r="479" spans="1:13" ht="16.5" thickBot="1">
      <c r="A479" s="15" t="s">
        <v>12</v>
      </c>
      <c r="B479" s="15" t="s">
        <v>26</v>
      </c>
      <c r="C479" s="15" t="s">
        <v>28</v>
      </c>
      <c r="D479" s="15" t="s">
        <v>13</v>
      </c>
      <c r="E479" s="49">
        <v>43531</v>
      </c>
      <c r="F479" s="15" t="s">
        <v>11</v>
      </c>
      <c r="G479" s="16">
        <v>4</v>
      </c>
      <c r="H479" s="39" t="s">
        <v>34</v>
      </c>
      <c r="I479" s="23">
        <v>84.07</v>
      </c>
      <c r="J479" s="16">
        <v>4</v>
      </c>
      <c r="K479" s="27">
        <v>336.28</v>
      </c>
      <c r="L479" s="27">
        <v>16.814</v>
      </c>
      <c r="M479" s="27">
        <v>353.09399999999999</v>
      </c>
    </row>
    <row r="480" spans="1:13" ht="16.5" thickBot="1">
      <c r="A480" s="11" t="s">
        <v>19</v>
      </c>
      <c r="B480" s="11" t="s">
        <v>26</v>
      </c>
      <c r="C480" s="11" t="s">
        <v>28</v>
      </c>
      <c r="D480" s="11" t="s">
        <v>18</v>
      </c>
      <c r="E480" s="48">
        <v>43540</v>
      </c>
      <c r="F480" s="11" t="s">
        <v>11</v>
      </c>
      <c r="G480" s="12">
        <v>7</v>
      </c>
      <c r="H480" s="38" t="s">
        <v>32</v>
      </c>
      <c r="I480" s="22">
        <v>34.369999999999997</v>
      </c>
      <c r="J480" s="12">
        <v>10</v>
      </c>
      <c r="K480" s="26">
        <v>343.7</v>
      </c>
      <c r="L480" s="26">
        <v>17.184999999999999</v>
      </c>
      <c r="M480" s="26">
        <v>360.88499999999999</v>
      </c>
    </row>
    <row r="481" spans="1:13" ht="16.5" thickBot="1">
      <c r="A481" s="15" t="s">
        <v>8</v>
      </c>
      <c r="B481" s="15" t="s">
        <v>26</v>
      </c>
      <c r="C481" s="15" t="s">
        <v>28</v>
      </c>
      <c r="D481" s="15" t="s">
        <v>13</v>
      </c>
      <c r="E481" s="49">
        <v>43494</v>
      </c>
      <c r="F481" s="15" t="s">
        <v>11</v>
      </c>
      <c r="G481" s="16">
        <v>7</v>
      </c>
      <c r="H481" s="39" t="s">
        <v>32</v>
      </c>
      <c r="I481" s="23">
        <v>38.6</v>
      </c>
      <c r="J481" s="16">
        <v>1</v>
      </c>
      <c r="K481" s="27">
        <v>38.6</v>
      </c>
      <c r="L481" s="27">
        <v>1.93</v>
      </c>
      <c r="M481" s="27">
        <v>40.53</v>
      </c>
    </row>
    <row r="482" spans="1:13" ht="16.5" thickBot="1">
      <c r="A482" s="11" t="s">
        <v>12</v>
      </c>
      <c r="B482" s="11" t="s">
        <v>26</v>
      </c>
      <c r="C482" s="11" t="s">
        <v>28</v>
      </c>
      <c r="D482" s="11" t="s">
        <v>20</v>
      </c>
      <c r="E482" s="48">
        <v>43498</v>
      </c>
      <c r="F482" s="11" t="s">
        <v>14</v>
      </c>
      <c r="G482" s="12">
        <v>8</v>
      </c>
      <c r="H482" s="38" t="s">
        <v>32</v>
      </c>
      <c r="I482" s="22">
        <v>65.97</v>
      </c>
      <c r="J482" s="12">
        <v>8</v>
      </c>
      <c r="K482" s="26">
        <v>527.76</v>
      </c>
      <c r="L482" s="26">
        <v>26.388000000000002</v>
      </c>
      <c r="M482" s="26">
        <v>554.14800000000002</v>
      </c>
    </row>
    <row r="483" spans="1:13" ht="16.5" thickBot="1">
      <c r="A483" s="15" t="s">
        <v>12</v>
      </c>
      <c r="B483" s="15" t="s">
        <v>26</v>
      </c>
      <c r="C483" s="15" t="s">
        <v>27</v>
      </c>
      <c r="D483" s="15" t="s">
        <v>13</v>
      </c>
      <c r="E483" s="49">
        <v>43511</v>
      </c>
      <c r="F483" s="15" t="s">
        <v>14</v>
      </c>
      <c r="G483" s="16">
        <v>6</v>
      </c>
      <c r="H483" s="39" t="s">
        <v>33</v>
      </c>
      <c r="I483" s="23">
        <v>32.799999999999997</v>
      </c>
      <c r="J483" s="16">
        <v>10</v>
      </c>
      <c r="K483" s="27">
        <v>328</v>
      </c>
      <c r="L483" s="27">
        <v>16.399999999999999</v>
      </c>
      <c r="M483" s="27">
        <v>344.4</v>
      </c>
    </row>
    <row r="484" spans="1:13" ht="16.5" thickBot="1">
      <c r="A484" s="11" t="s">
        <v>8</v>
      </c>
      <c r="B484" s="11" t="s">
        <v>26</v>
      </c>
      <c r="C484" s="11" t="s">
        <v>28</v>
      </c>
      <c r="D484" s="11" t="s">
        <v>18</v>
      </c>
      <c r="E484" s="48">
        <v>43473</v>
      </c>
      <c r="F484" s="11" t="s">
        <v>11</v>
      </c>
      <c r="G484" s="12">
        <v>5</v>
      </c>
      <c r="H484" s="38" t="s">
        <v>33</v>
      </c>
      <c r="I484" s="22">
        <v>37.14</v>
      </c>
      <c r="J484" s="12">
        <v>5</v>
      </c>
      <c r="K484" s="26">
        <v>185.7</v>
      </c>
      <c r="L484" s="26">
        <v>9.2850000000000001</v>
      </c>
      <c r="M484" s="26">
        <v>194.98500000000001</v>
      </c>
    </row>
    <row r="485" spans="1:13" ht="16.5" thickBot="1">
      <c r="A485" s="15" t="s">
        <v>19</v>
      </c>
      <c r="B485" s="15" t="s">
        <v>25</v>
      </c>
      <c r="C485" s="15" t="s">
        <v>28</v>
      </c>
      <c r="D485" s="15" t="s">
        <v>16</v>
      </c>
      <c r="E485" s="49">
        <v>43508</v>
      </c>
      <c r="F485" s="15" t="s">
        <v>14</v>
      </c>
      <c r="G485" s="16">
        <v>6</v>
      </c>
      <c r="H485" s="39" t="s">
        <v>33</v>
      </c>
      <c r="I485" s="23">
        <v>60.38</v>
      </c>
      <c r="J485" s="16">
        <v>10</v>
      </c>
      <c r="K485" s="27">
        <v>603.79999999999995</v>
      </c>
      <c r="L485" s="27">
        <v>30.19</v>
      </c>
      <c r="M485" s="27">
        <v>633.99</v>
      </c>
    </row>
    <row r="486" spans="1:13" ht="16.5" thickBot="1">
      <c r="A486" s="11" t="s">
        <v>12</v>
      </c>
      <c r="B486" s="11" t="s">
        <v>25</v>
      </c>
      <c r="C486" s="11" t="s">
        <v>27</v>
      </c>
      <c r="D486" s="11" t="s">
        <v>18</v>
      </c>
      <c r="E486" s="48">
        <v>43466</v>
      </c>
      <c r="F486" s="11" t="s">
        <v>31</v>
      </c>
      <c r="G486" s="12">
        <v>7</v>
      </c>
      <c r="H486" s="38" t="s">
        <v>32</v>
      </c>
      <c r="I486" s="22">
        <v>36.979999999999997</v>
      </c>
      <c r="J486" s="12">
        <v>10</v>
      </c>
      <c r="K486" s="26">
        <v>369.8</v>
      </c>
      <c r="L486" s="26">
        <v>18.489999999999998</v>
      </c>
      <c r="M486" s="26">
        <v>388.29</v>
      </c>
    </row>
    <row r="487" spans="1:13" ht="16.5" thickBot="1">
      <c r="A487" s="15" t="s">
        <v>19</v>
      </c>
      <c r="B487" s="15" t="s">
        <v>25</v>
      </c>
      <c r="C487" s="15" t="s">
        <v>27</v>
      </c>
      <c r="D487" s="15" t="s">
        <v>18</v>
      </c>
      <c r="E487" s="49">
        <v>43545</v>
      </c>
      <c r="F487" s="15" t="s">
        <v>11</v>
      </c>
      <c r="G487" s="16">
        <v>7</v>
      </c>
      <c r="H487" s="39" t="s">
        <v>32</v>
      </c>
      <c r="I487" s="23">
        <v>49.49</v>
      </c>
      <c r="J487" s="16">
        <v>4</v>
      </c>
      <c r="K487" s="27">
        <v>197.96</v>
      </c>
      <c r="L487" s="27">
        <v>9.8979999999999997</v>
      </c>
      <c r="M487" s="27">
        <v>207.858</v>
      </c>
    </row>
    <row r="488" spans="1:13" ht="16.5" thickBot="1">
      <c r="A488" s="11" t="s">
        <v>19</v>
      </c>
      <c r="B488" s="11" t="s">
        <v>26</v>
      </c>
      <c r="C488" s="11" t="s">
        <v>27</v>
      </c>
      <c r="D488" s="11" t="s">
        <v>21</v>
      </c>
      <c r="E488" s="48">
        <v>43524</v>
      </c>
      <c r="F488" s="11" t="s">
        <v>14</v>
      </c>
      <c r="G488" s="12">
        <v>7</v>
      </c>
      <c r="H488" s="38" t="s">
        <v>32</v>
      </c>
      <c r="I488" s="22">
        <v>41.09</v>
      </c>
      <c r="J488" s="12">
        <v>10</v>
      </c>
      <c r="K488" s="26">
        <v>410.9</v>
      </c>
      <c r="L488" s="26">
        <v>20.545000000000002</v>
      </c>
      <c r="M488" s="26">
        <v>431.44499999999999</v>
      </c>
    </row>
    <row r="489" spans="1:13" ht="16.5" thickBot="1">
      <c r="A489" s="15" t="s">
        <v>8</v>
      </c>
      <c r="B489" s="15" t="s">
        <v>26</v>
      </c>
      <c r="C489" s="15" t="s">
        <v>28</v>
      </c>
      <c r="D489" s="15" t="s">
        <v>21</v>
      </c>
      <c r="E489" s="49">
        <v>43547</v>
      </c>
      <c r="F489" s="15" t="s">
        <v>11</v>
      </c>
      <c r="G489" s="16">
        <v>8</v>
      </c>
      <c r="H489" s="39" t="s">
        <v>32</v>
      </c>
      <c r="I489" s="23">
        <v>37.15</v>
      </c>
      <c r="J489" s="16">
        <v>4</v>
      </c>
      <c r="K489" s="27">
        <v>148.6</v>
      </c>
      <c r="L489" s="27">
        <v>7.43</v>
      </c>
      <c r="M489" s="27">
        <v>156.03</v>
      </c>
    </row>
    <row r="490" spans="1:13" ht="16.5" thickBot="1">
      <c r="A490" s="11" t="s">
        <v>12</v>
      </c>
      <c r="B490" s="11" t="s">
        <v>26</v>
      </c>
      <c r="C490" s="11" t="s">
        <v>28</v>
      </c>
      <c r="D490" s="11" t="s">
        <v>16</v>
      </c>
      <c r="E490" s="48">
        <v>43495</v>
      </c>
      <c r="F490" s="11" t="s">
        <v>14</v>
      </c>
      <c r="G490" s="12">
        <v>4</v>
      </c>
      <c r="H490" s="38" t="s">
        <v>34</v>
      </c>
      <c r="I490" s="22">
        <v>22.96</v>
      </c>
      <c r="J490" s="12">
        <v>1</v>
      </c>
      <c r="K490" s="26">
        <v>22.96</v>
      </c>
      <c r="L490" s="26">
        <v>1.1479999999999999</v>
      </c>
      <c r="M490" s="26">
        <v>24.108000000000001</v>
      </c>
    </row>
    <row r="491" spans="1:13" ht="16.5" thickBot="1">
      <c r="A491" s="15" t="s">
        <v>19</v>
      </c>
      <c r="B491" s="15" t="s">
        <v>25</v>
      </c>
      <c r="C491" s="15" t="s">
        <v>27</v>
      </c>
      <c r="D491" s="15" t="s">
        <v>16</v>
      </c>
      <c r="E491" s="49">
        <v>43500</v>
      </c>
      <c r="F491" s="15" t="s">
        <v>11</v>
      </c>
      <c r="G491" s="16">
        <v>10</v>
      </c>
      <c r="H491" s="39" t="s">
        <v>32</v>
      </c>
      <c r="I491" s="23">
        <v>77.680000000000007</v>
      </c>
      <c r="J491" s="16">
        <v>9</v>
      </c>
      <c r="K491" s="27">
        <v>699.12</v>
      </c>
      <c r="L491" s="27">
        <v>34.956000000000003</v>
      </c>
      <c r="M491" s="27">
        <v>734.07600000000002</v>
      </c>
    </row>
    <row r="492" spans="1:13" ht="16.5" thickBot="1">
      <c r="A492" s="11" t="s">
        <v>19</v>
      </c>
      <c r="B492" s="11" t="s">
        <v>26</v>
      </c>
      <c r="C492" s="11" t="s">
        <v>27</v>
      </c>
      <c r="D492" s="11" t="s">
        <v>21</v>
      </c>
      <c r="E492" s="48">
        <v>43537</v>
      </c>
      <c r="F492" s="11" t="s">
        <v>11</v>
      </c>
      <c r="G492" s="12">
        <v>8</v>
      </c>
      <c r="H492" s="38" t="s">
        <v>32</v>
      </c>
      <c r="I492" s="22">
        <v>34.700000000000003</v>
      </c>
      <c r="J492" s="12">
        <v>2</v>
      </c>
      <c r="K492" s="26">
        <v>69.400000000000006</v>
      </c>
      <c r="L492" s="26">
        <v>3.47</v>
      </c>
      <c r="M492" s="26">
        <v>72.87</v>
      </c>
    </row>
    <row r="493" spans="1:13" ht="16.5" thickBot="1">
      <c r="A493" s="15" t="s">
        <v>8</v>
      </c>
      <c r="B493" s="15" t="s">
        <v>25</v>
      </c>
      <c r="C493" s="15" t="s">
        <v>27</v>
      </c>
      <c r="D493" s="15" t="s">
        <v>21</v>
      </c>
      <c r="E493" s="49">
        <v>43539</v>
      </c>
      <c r="F493" s="15" t="s">
        <v>31</v>
      </c>
      <c r="G493" s="16">
        <v>7</v>
      </c>
      <c r="H493" s="39" t="s">
        <v>32</v>
      </c>
      <c r="I493" s="23">
        <v>19.66</v>
      </c>
      <c r="J493" s="16">
        <v>10</v>
      </c>
      <c r="K493" s="27">
        <v>196.6</v>
      </c>
      <c r="L493" s="27">
        <v>9.83</v>
      </c>
      <c r="M493" s="27">
        <v>206.43</v>
      </c>
    </row>
    <row r="494" spans="1:13" ht="16.5" thickBot="1">
      <c r="A494" s="11" t="s">
        <v>19</v>
      </c>
      <c r="B494" s="11" t="s">
        <v>25</v>
      </c>
      <c r="C494" s="11" t="s">
        <v>27</v>
      </c>
      <c r="D494" s="11" t="s">
        <v>10</v>
      </c>
      <c r="E494" s="48">
        <v>43529</v>
      </c>
      <c r="F494" s="11" t="s">
        <v>11</v>
      </c>
      <c r="G494" s="12">
        <v>9</v>
      </c>
      <c r="H494" s="38" t="s">
        <v>32</v>
      </c>
      <c r="I494" s="22">
        <v>25.32</v>
      </c>
      <c r="J494" s="12">
        <v>8</v>
      </c>
      <c r="K494" s="26">
        <v>202.56</v>
      </c>
      <c r="L494" s="26">
        <v>10.128</v>
      </c>
      <c r="M494" s="26">
        <v>212.68799999999999</v>
      </c>
    </row>
    <row r="495" spans="1:13" ht="16.5" thickBot="1">
      <c r="A495" s="15" t="s">
        <v>12</v>
      </c>
      <c r="B495" s="15" t="s">
        <v>25</v>
      </c>
      <c r="C495" s="15" t="s">
        <v>27</v>
      </c>
      <c r="D495" s="15" t="s">
        <v>16</v>
      </c>
      <c r="E495" s="49">
        <v>43529</v>
      </c>
      <c r="F495" s="15" t="s">
        <v>31</v>
      </c>
      <c r="G495" s="16">
        <v>8</v>
      </c>
      <c r="H495" s="39" t="s">
        <v>32</v>
      </c>
      <c r="I495" s="23">
        <v>12.12</v>
      </c>
      <c r="J495" s="16">
        <v>10</v>
      </c>
      <c r="K495" s="27">
        <v>121.2</v>
      </c>
      <c r="L495" s="27">
        <v>6.06</v>
      </c>
      <c r="M495" s="27">
        <v>127.26</v>
      </c>
    </row>
    <row r="496" spans="1:13" ht="16.5" thickBot="1">
      <c r="A496" s="11" t="s">
        <v>19</v>
      </c>
      <c r="B496" s="11" t="s">
        <v>26</v>
      </c>
      <c r="C496" s="11" t="s">
        <v>28</v>
      </c>
      <c r="D496" s="11" t="s">
        <v>21</v>
      </c>
      <c r="E496" s="48">
        <v>43522</v>
      </c>
      <c r="F496" s="11" t="s">
        <v>11</v>
      </c>
      <c r="G496" s="12">
        <v>7</v>
      </c>
      <c r="H496" s="38" t="s">
        <v>32</v>
      </c>
      <c r="I496" s="22">
        <v>99.89</v>
      </c>
      <c r="J496" s="12">
        <v>2</v>
      </c>
      <c r="K496" s="26">
        <v>199.78</v>
      </c>
      <c r="L496" s="26">
        <v>9.9890000000000008</v>
      </c>
      <c r="M496" s="26">
        <v>209.76900000000001</v>
      </c>
    </row>
    <row r="497" spans="1:13" ht="16.5" thickBot="1">
      <c r="A497" s="15" t="s">
        <v>19</v>
      </c>
      <c r="B497" s="15" t="s">
        <v>26</v>
      </c>
      <c r="C497" s="15" t="s">
        <v>28</v>
      </c>
      <c r="D497" s="15" t="s">
        <v>18</v>
      </c>
      <c r="E497" s="49">
        <v>43544</v>
      </c>
      <c r="F497" s="15" t="s">
        <v>14</v>
      </c>
      <c r="G497" s="16">
        <v>6</v>
      </c>
      <c r="H497" s="39" t="s">
        <v>33</v>
      </c>
      <c r="I497" s="23">
        <v>75.92</v>
      </c>
      <c r="J497" s="16">
        <v>8</v>
      </c>
      <c r="K497" s="27">
        <v>607.36</v>
      </c>
      <c r="L497" s="27">
        <v>30.367999999999999</v>
      </c>
      <c r="M497" s="27">
        <v>637.72799999999995</v>
      </c>
    </row>
    <row r="498" spans="1:13" ht="16.5" thickBot="1">
      <c r="A498" s="11" t="s">
        <v>12</v>
      </c>
      <c r="B498" s="11" t="s">
        <v>26</v>
      </c>
      <c r="C498" s="11" t="s">
        <v>27</v>
      </c>
      <c r="D498" s="11" t="s">
        <v>13</v>
      </c>
      <c r="E498" s="48">
        <v>43466</v>
      </c>
      <c r="F498" s="11" t="s">
        <v>14</v>
      </c>
      <c r="G498" s="12">
        <v>9</v>
      </c>
      <c r="H498" s="38" t="s">
        <v>32</v>
      </c>
      <c r="I498" s="22">
        <v>63.22</v>
      </c>
      <c r="J498" s="12">
        <v>2</v>
      </c>
      <c r="K498" s="26">
        <v>126.44</v>
      </c>
      <c r="L498" s="26">
        <v>6.3220000000000001</v>
      </c>
      <c r="M498" s="26">
        <v>132.762</v>
      </c>
    </row>
    <row r="499" spans="1:13" ht="16.5" thickBot="1">
      <c r="A499" s="15" t="s">
        <v>12</v>
      </c>
      <c r="B499" s="15" t="s">
        <v>26</v>
      </c>
      <c r="C499" s="15" t="s">
        <v>27</v>
      </c>
      <c r="D499" s="15" t="s">
        <v>20</v>
      </c>
      <c r="E499" s="49">
        <v>43492</v>
      </c>
      <c r="F499" s="15" t="s">
        <v>14</v>
      </c>
      <c r="G499" s="16">
        <v>6</v>
      </c>
      <c r="H499" s="39" t="s">
        <v>33</v>
      </c>
      <c r="I499" s="23">
        <v>90.24</v>
      </c>
      <c r="J499" s="16">
        <v>6</v>
      </c>
      <c r="K499" s="27">
        <v>541.44000000000005</v>
      </c>
      <c r="L499" s="27">
        <v>27.071999999999999</v>
      </c>
      <c r="M499" s="27">
        <v>568.51199999999994</v>
      </c>
    </row>
    <row r="500" spans="1:13" ht="16.5" thickBot="1">
      <c r="A500" s="11" t="s">
        <v>19</v>
      </c>
      <c r="B500" s="11" t="s">
        <v>25</v>
      </c>
      <c r="C500" s="11" t="s">
        <v>27</v>
      </c>
      <c r="D500" s="11" t="s">
        <v>18</v>
      </c>
      <c r="E500" s="48">
        <v>43486</v>
      </c>
      <c r="F500" s="11" t="s">
        <v>14</v>
      </c>
      <c r="G500" s="12">
        <v>9</v>
      </c>
      <c r="H500" s="38" t="s">
        <v>32</v>
      </c>
      <c r="I500" s="22">
        <v>98.13</v>
      </c>
      <c r="J500" s="12">
        <v>1</v>
      </c>
      <c r="K500" s="26">
        <v>98.13</v>
      </c>
      <c r="L500" s="26">
        <v>4.9065000000000003</v>
      </c>
      <c r="M500" s="26">
        <v>103.0365</v>
      </c>
    </row>
    <row r="501" spans="1:13" ht="16.5" thickBot="1">
      <c r="A501" s="15" t="s">
        <v>8</v>
      </c>
      <c r="B501" s="15" t="s">
        <v>25</v>
      </c>
      <c r="C501" s="15" t="s">
        <v>27</v>
      </c>
      <c r="D501" s="15" t="s">
        <v>18</v>
      </c>
      <c r="E501" s="49">
        <v>43498</v>
      </c>
      <c r="F501" s="15" t="s">
        <v>14</v>
      </c>
      <c r="G501" s="16">
        <v>10</v>
      </c>
      <c r="H501" s="39" t="s">
        <v>32</v>
      </c>
      <c r="I501" s="23">
        <v>51.52</v>
      </c>
      <c r="J501" s="16">
        <v>8</v>
      </c>
      <c r="K501" s="27">
        <v>412.16</v>
      </c>
      <c r="L501" s="27">
        <v>20.608000000000001</v>
      </c>
      <c r="M501" s="27">
        <v>432.76799999999997</v>
      </c>
    </row>
    <row r="502" spans="1:13" ht="16.5" thickBot="1">
      <c r="A502" s="11" t="s">
        <v>19</v>
      </c>
      <c r="B502" s="11" t="s">
        <v>25</v>
      </c>
      <c r="C502" s="11" t="s">
        <v>28</v>
      </c>
      <c r="D502" s="11" t="s">
        <v>18</v>
      </c>
      <c r="E502" s="48">
        <v>43499</v>
      </c>
      <c r="F502" s="11" t="s">
        <v>31</v>
      </c>
      <c r="G502" s="12">
        <v>5</v>
      </c>
      <c r="H502" s="38" t="s">
        <v>33</v>
      </c>
      <c r="I502" s="22">
        <v>73.97</v>
      </c>
      <c r="J502" s="12">
        <v>1</v>
      </c>
      <c r="K502" s="26">
        <v>73.97</v>
      </c>
      <c r="L502" s="26">
        <v>3.6985000000000001</v>
      </c>
      <c r="M502" s="26">
        <v>77.668499999999995</v>
      </c>
    </row>
    <row r="503" spans="1:13" ht="16.5" thickBot="1">
      <c r="A503" s="15" t="s">
        <v>12</v>
      </c>
      <c r="B503" s="15" t="s">
        <v>25</v>
      </c>
      <c r="C503" s="15" t="s">
        <v>27</v>
      </c>
      <c r="D503" s="15" t="s">
        <v>21</v>
      </c>
      <c r="E503" s="49">
        <v>43470</v>
      </c>
      <c r="F503" s="15" t="s">
        <v>11</v>
      </c>
      <c r="G503" s="16">
        <v>9</v>
      </c>
      <c r="H503" s="39" t="s">
        <v>32</v>
      </c>
      <c r="I503" s="23">
        <v>31.9</v>
      </c>
      <c r="J503" s="16">
        <v>1</v>
      </c>
      <c r="K503" s="27">
        <v>31.9</v>
      </c>
      <c r="L503" s="27">
        <v>1.595</v>
      </c>
      <c r="M503" s="27">
        <v>33.494999999999997</v>
      </c>
    </row>
    <row r="504" spans="1:13" ht="16.5" thickBot="1">
      <c r="A504" s="11" t="s">
        <v>12</v>
      </c>
      <c r="B504" s="11" t="s">
        <v>26</v>
      </c>
      <c r="C504" s="11" t="s">
        <v>28</v>
      </c>
      <c r="D504" s="11" t="s">
        <v>16</v>
      </c>
      <c r="E504" s="48">
        <v>43492</v>
      </c>
      <c r="F504" s="11" t="s">
        <v>11</v>
      </c>
      <c r="G504" s="12">
        <v>9</v>
      </c>
      <c r="H504" s="38" t="s">
        <v>32</v>
      </c>
      <c r="I504" s="22">
        <v>69.400000000000006</v>
      </c>
      <c r="J504" s="12">
        <v>2</v>
      </c>
      <c r="K504" s="26">
        <v>138.80000000000001</v>
      </c>
      <c r="L504" s="26">
        <v>6.94</v>
      </c>
      <c r="M504" s="26">
        <v>145.74</v>
      </c>
    </row>
    <row r="505" spans="1:13" ht="16.5" thickBot="1">
      <c r="A505" s="15" t="s">
        <v>19</v>
      </c>
      <c r="B505" s="15" t="s">
        <v>26</v>
      </c>
      <c r="C505" s="15" t="s">
        <v>27</v>
      </c>
      <c r="D505" s="15" t="s">
        <v>18</v>
      </c>
      <c r="E505" s="49">
        <v>43549</v>
      </c>
      <c r="F505" s="15" t="s">
        <v>14</v>
      </c>
      <c r="G505" s="16">
        <v>6</v>
      </c>
      <c r="H505" s="39" t="s">
        <v>33</v>
      </c>
      <c r="I505" s="23">
        <v>93.31</v>
      </c>
      <c r="J505" s="16">
        <v>2</v>
      </c>
      <c r="K505" s="27">
        <v>186.62</v>
      </c>
      <c r="L505" s="27">
        <v>9.3309999999999995</v>
      </c>
      <c r="M505" s="27">
        <v>195.95099999999999</v>
      </c>
    </row>
    <row r="506" spans="1:13" ht="16.5" thickBot="1">
      <c r="A506" s="11" t="s">
        <v>19</v>
      </c>
      <c r="B506" s="11" t="s">
        <v>26</v>
      </c>
      <c r="C506" s="11" t="s">
        <v>28</v>
      </c>
      <c r="D506" s="11" t="s">
        <v>18</v>
      </c>
      <c r="E506" s="48">
        <v>43521</v>
      </c>
      <c r="F506" s="11" t="s">
        <v>31</v>
      </c>
      <c r="G506" s="12">
        <v>10</v>
      </c>
      <c r="H506" s="38" t="s">
        <v>32</v>
      </c>
      <c r="I506" s="22">
        <v>88.45</v>
      </c>
      <c r="J506" s="12">
        <v>1</v>
      </c>
      <c r="K506" s="26">
        <v>88.45</v>
      </c>
      <c r="L506" s="26">
        <v>4.4225000000000003</v>
      </c>
      <c r="M506" s="26">
        <v>92.872500000000002</v>
      </c>
    </row>
    <row r="507" spans="1:13" ht="16.5" thickBot="1">
      <c r="A507" s="15" t="s">
        <v>8</v>
      </c>
      <c r="B507" s="15" t="s">
        <v>25</v>
      </c>
      <c r="C507" s="15" t="s">
        <v>28</v>
      </c>
      <c r="D507" s="15" t="s">
        <v>13</v>
      </c>
      <c r="E507" s="49">
        <v>43493</v>
      </c>
      <c r="F507" s="15" t="s">
        <v>11</v>
      </c>
      <c r="G507" s="16">
        <v>10</v>
      </c>
      <c r="H507" s="39" t="s">
        <v>32</v>
      </c>
      <c r="I507" s="23">
        <v>24.18</v>
      </c>
      <c r="J507" s="16">
        <v>8</v>
      </c>
      <c r="K507" s="27">
        <v>193.44</v>
      </c>
      <c r="L507" s="27">
        <v>9.6720000000000006</v>
      </c>
      <c r="M507" s="27">
        <v>203.11199999999999</v>
      </c>
    </row>
    <row r="508" spans="1:13" ht="16.5" thickBot="1">
      <c r="A508" s="11" t="s">
        <v>19</v>
      </c>
      <c r="B508" s="11" t="s">
        <v>25</v>
      </c>
      <c r="C508" s="11" t="s">
        <v>27</v>
      </c>
      <c r="D508" s="11" t="s">
        <v>18</v>
      </c>
      <c r="E508" s="48">
        <v>43473</v>
      </c>
      <c r="F508" s="11" t="s">
        <v>14</v>
      </c>
      <c r="G508" s="12">
        <v>7</v>
      </c>
      <c r="H508" s="38" t="s">
        <v>32</v>
      </c>
      <c r="I508" s="22">
        <v>48.5</v>
      </c>
      <c r="J508" s="12">
        <v>3</v>
      </c>
      <c r="K508" s="26">
        <v>145.5</v>
      </c>
      <c r="L508" s="26">
        <v>7.2750000000000004</v>
      </c>
      <c r="M508" s="26">
        <v>152.77500000000001</v>
      </c>
    </row>
    <row r="509" spans="1:13" ht="16.5" thickBot="1">
      <c r="A509" s="15" t="s">
        <v>19</v>
      </c>
      <c r="B509" s="15" t="s">
        <v>26</v>
      </c>
      <c r="C509" s="15" t="s">
        <v>27</v>
      </c>
      <c r="D509" s="15" t="s">
        <v>20</v>
      </c>
      <c r="E509" s="49">
        <v>43494</v>
      </c>
      <c r="F509" s="15" t="s">
        <v>31</v>
      </c>
      <c r="G509" s="16">
        <v>8</v>
      </c>
      <c r="H509" s="39" t="s">
        <v>32</v>
      </c>
      <c r="I509" s="23">
        <v>84.05</v>
      </c>
      <c r="J509" s="16">
        <v>6</v>
      </c>
      <c r="K509" s="27">
        <v>504.3</v>
      </c>
      <c r="L509" s="27">
        <v>25.215</v>
      </c>
      <c r="M509" s="27">
        <v>529.51499999999999</v>
      </c>
    </row>
    <row r="510" spans="1:13" ht="16.5" thickBot="1">
      <c r="A510" s="11" t="s">
        <v>19</v>
      </c>
      <c r="B510" s="11" t="s">
        <v>25</v>
      </c>
      <c r="C510" s="11" t="s">
        <v>28</v>
      </c>
      <c r="D510" s="11" t="s">
        <v>10</v>
      </c>
      <c r="E510" s="48">
        <v>43553</v>
      </c>
      <c r="F510" s="11" t="s">
        <v>14</v>
      </c>
      <c r="G510" s="12">
        <v>7</v>
      </c>
      <c r="H510" s="38" t="s">
        <v>32</v>
      </c>
      <c r="I510" s="22">
        <v>61.29</v>
      </c>
      <c r="J510" s="12">
        <v>5</v>
      </c>
      <c r="K510" s="26">
        <v>306.45</v>
      </c>
      <c r="L510" s="26">
        <v>15.3225</v>
      </c>
      <c r="M510" s="26">
        <v>321.77249999999998</v>
      </c>
    </row>
    <row r="511" spans="1:13" ht="16.5" thickBot="1">
      <c r="A511" s="15" t="s">
        <v>12</v>
      </c>
      <c r="B511" s="15" t="s">
        <v>25</v>
      </c>
      <c r="C511" s="15" t="s">
        <v>27</v>
      </c>
      <c r="D511" s="15" t="s">
        <v>16</v>
      </c>
      <c r="E511" s="49">
        <v>43505</v>
      </c>
      <c r="F511" s="15" t="s">
        <v>31</v>
      </c>
      <c r="G511" s="16">
        <v>5</v>
      </c>
      <c r="H511" s="39" t="s">
        <v>33</v>
      </c>
      <c r="I511" s="23">
        <v>15.95</v>
      </c>
      <c r="J511" s="16">
        <v>6</v>
      </c>
      <c r="K511" s="27">
        <v>95.7</v>
      </c>
      <c r="L511" s="27">
        <v>4.7850000000000001</v>
      </c>
      <c r="M511" s="27">
        <v>100.485</v>
      </c>
    </row>
    <row r="512" spans="1:13" ht="16.5" thickBot="1">
      <c r="A512" s="11" t="s">
        <v>19</v>
      </c>
      <c r="B512" s="11" t="s">
        <v>25</v>
      </c>
      <c r="C512" s="11" t="s">
        <v>27</v>
      </c>
      <c r="D512" s="11" t="s">
        <v>18</v>
      </c>
      <c r="E512" s="48">
        <v>43481</v>
      </c>
      <c r="F512" s="11" t="s">
        <v>31</v>
      </c>
      <c r="G512" s="12">
        <v>6</v>
      </c>
      <c r="H512" s="38" t="s">
        <v>33</v>
      </c>
      <c r="I512" s="22">
        <v>90.74</v>
      </c>
      <c r="J512" s="12">
        <v>7</v>
      </c>
      <c r="K512" s="26">
        <v>635.17999999999995</v>
      </c>
      <c r="L512" s="26">
        <v>31.759</v>
      </c>
      <c r="M512" s="26">
        <v>666.93899999999996</v>
      </c>
    </row>
    <row r="513" spans="1:13" ht="16.5" thickBot="1">
      <c r="A513" s="15" t="s">
        <v>8</v>
      </c>
      <c r="B513" s="15" t="s">
        <v>26</v>
      </c>
      <c r="C513" s="15" t="s">
        <v>27</v>
      </c>
      <c r="D513" s="15" t="s">
        <v>16</v>
      </c>
      <c r="E513" s="49">
        <v>43470</v>
      </c>
      <c r="F513" s="15" t="s">
        <v>11</v>
      </c>
      <c r="G513" s="16">
        <v>6</v>
      </c>
      <c r="H513" s="39" t="s">
        <v>33</v>
      </c>
      <c r="I513" s="23">
        <v>42.91</v>
      </c>
      <c r="J513" s="16">
        <v>5</v>
      </c>
      <c r="K513" s="27">
        <v>214.55</v>
      </c>
      <c r="L513" s="27">
        <v>10.727499999999999</v>
      </c>
      <c r="M513" s="27">
        <v>225.2775</v>
      </c>
    </row>
    <row r="514" spans="1:13" ht="16.5" thickBot="1">
      <c r="A514" s="11" t="s">
        <v>8</v>
      </c>
      <c r="B514" s="11" t="s">
        <v>26</v>
      </c>
      <c r="C514" s="11" t="s">
        <v>27</v>
      </c>
      <c r="D514" s="11" t="s">
        <v>21</v>
      </c>
      <c r="E514" s="48">
        <v>43492</v>
      </c>
      <c r="F514" s="11" t="s">
        <v>11</v>
      </c>
      <c r="G514" s="12">
        <v>9</v>
      </c>
      <c r="H514" s="38" t="s">
        <v>32</v>
      </c>
      <c r="I514" s="22">
        <v>54.28</v>
      </c>
      <c r="J514" s="12">
        <v>7</v>
      </c>
      <c r="K514" s="26">
        <v>379.96</v>
      </c>
      <c r="L514" s="26">
        <v>18.998000000000001</v>
      </c>
      <c r="M514" s="26">
        <v>398.95800000000003</v>
      </c>
    </row>
    <row r="515" spans="1:13" ht="16.5" thickBot="1">
      <c r="A515" s="15" t="s">
        <v>8</v>
      </c>
      <c r="B515" s="15" t="s">
        <v>26</v>
      </c>
      <c r="C515" s="15" t="s">
        <v>28</v>
      </c>
      <c r="D515" s="15" t="s">
        <v>13</v>
      </c>
      <c r="E515" s="49">
        <v>43538</v>
      </c>
      <c r="F515" s="15" t="s">
        <v>14</v>
      </c>
      <c r="G515" s="16">
        <v>8</v>
      </c>
      <c r="H515" s="39" t="s">
        <v>32</v>
      </c>
      <c r="I515" s="23">
        <v>99.55</v>
      </c>
      <c r="J515" s="16">
        <v>7</v>
      </c>
      <c r="K515" s="27">
        <v>696.85</v>
      </c>
      <c r="L515" s="27">
        <v>34.842500000000001</v>
      </c>
      <c r="M515" s="27">
        <v>731.6925</v>
      </c>
    </row>
    <row r="516" spans="1:13" ht="16.5" thickBot="1">
      <c r="A516" s="11" t="s">
        <v>12</v>
      </c>
      <c r="B516" s="11" t="s">
        <v>25</v>
      </c>
      <c r="C516" s="11" t="s">
        <v>28</v>
      </c>
      <c r="D516" s="11" t="s">
        <v>18</v>
      </c>
      <c r="E516" s="48">
        <v>43519</v>
      </c>
      <c r="F516" s="11" t="s">
        <v>31</v>
      </c>
      <c r="G516" s="12">
        <v>8</v>
      </c>
      <c r="H516" s="38" t="s">
        <v>32</v>
      </c>
      <c r="I516" s="22">
        <v>58.39</v>
      </c>
      <c r="J516" s="12">
        <v>7</v>
      </c>
      <c r="K516" s="26">
        <v>408.73</v>
      </c>
      <c r="L516" s="26">
        <v>20.436499999999999</v>
      </c>
      <c r="M516" s="26">
        <v>429.16649999999998</v>
      </c>
    </row>
    <row r="517" spans="1:13" ht="16.5" thickBot="1">
      <c r="A517" s="15" t="s">
        <v>12</v>
      </c>
      <c r="B517" s="15" t="s">
        <v>25</v>
      </c>
      <c r="C517" s="15" t="s">
        <v>27</v>
      </c>
      <c r="D517" s="15" t="s">
        <v>21</v>
      </c>
      <c r="E517" s="49">
        <v>43542</v>
      </c>
      <c r="F517" s="15" t="s">
        <v>11</v>
      </c>
      <c r="G517" s="16">
        <v>9</v>
      </c>
      <c r="H517" s="39" t="s">
        <v>32</v>
      </c>
      <c r="I517" s="23">
        <v>51.47</v>
      </c>
      <c r="J517" s="16">
        <v>1</v>
      </c>
      <c r="K517" s="27">
        <v>51.47</v>
      </c>
      <c r="L517" s="27">
        <v>2.5735000000000001</v>
      </c>
      <c r="M517" s="27">
        <v>54.043500000000002</v>
      </c>
    </row>
    <row r="518" spans="1:13" ht="16.5" thickBot="1">
      <c r="A518" s="11" t="s">
        <v>19</v>
      </c>
      <c r="B518" s="11" t="s">
        <v>25</v>
      </c>
      <c r="C518" s="11" t="s">
        <v>28</v>
      </c>
      <c r="D518" s="11" t="s">
        <v>10</v>
      </c>
      <c r="E518" s="48">
        <v>43553</v>
      </c>
      <c r="F518" s="11" t="s">
        <v>11</v>
      </c>
      <c r="G518" s="12">
        <v>10</v>
      </c>
      <c r="H518" s="38" t="s">
        <v>32</v>
      </c>
      <c r="I518" s="22">
        <v>54.86</v>
      </c>
      <c r="J518" s="12">
        <v>5</v>
      </c>
      <c r="K518" s="26">
        <v>274.3</v>
      </c>
      <c r="L518" s="26">
        <v>13.715</v>
      </c>
      <c r="M518" s="26">
        <v>288.01499999999999</v>
      </c>
    </row>
    <row r="519" spans="1:13" ht="16.5" thickBot="1">
      <c r="A519" s="15" t="s">
        <v>12</v>
      </c>
      <c r="B519" s="15" t="s">
        <v>25</v>
      </c>
      <c r="C519" s="15" t="s">
        <v>28</v>
      </c>
      <c r="D519" s="15" t="s">
        <v>16</v>
      </c>
      <c r="E519" s="49">
        <v>43487</v>
      </c>
      <c r="F519" s="15" t="s">
        <v>31</v>
      </c>
      <c r="G519" s="16">
        <v>9</v>
      </c>
      <c r="H519" s="39" t="s">
        <v>32</v>
      </c>
      <c r="I519" s="23">
        <v>39.39</v>
      </c>
      <c r="J519" s="16">
        <v>5</v>
      </c>
      <c r="K519" s="27">
        <v>196.95</v>
      </c>
      <c r="L519" s="27">
        <v>9.8475000000000001</v>
      </c>
      <c r="M519" s="27">
        <v>206.79750000000001</v>
      </c>
    </row>
    <row r="520" spans="1:13" ht="16.5" thickBot="1">
      <c r="A520" s="11" t="s">
        <v>8</v>
      </c>
      <c r="B520" s="11" t="s">
        <v>26</v>
      </c>
      <c r="C520" s="11" t="s">
        <v>28</v>
      </c>
      <c r="D520" s="11" t="s">
        <v>16</v>
      </c>
      <c r="E520" s="48">
        <v>43525</v>
      </c>
      <c r="F520" s="11" t="s">
        <v>11</v>
      </c>
      <c r="G520" s="12">
        <v>10</v>
      </c>
      <c r="H520" s="38" t="s">
        <v>32</v>
      </c>
      <c r="I520" s="22">
        <v>34.729999999999997</v>
      </c>
      <c r="J520" s="12">
        <v>2</v>
      </c>
      <c r="K520" s="26">
        <v>69.459999999999994</v>
      </c>
      <c r="L520" s="26">
        <v>3.4729999999999999</v>
      </c>
      <c r="M520" s="26">
        <v>72.933000000000007</v>
      </c>
    </row>
    <row r="521" spans="1:13" ht="16.5" thickBot="1">
      <c r="A521" s="15" t="s">
        <v>12</v>
      </c>
      <c r="B521" s="15" t="s">
        <v>25</v>
      </c>
      <c r="C521" s="15" t="s">
        <v>28</v>
      </c>
      <c r="D521" s="15" t="s">
        <v>18</v>
      </c>
      <c r="E521" s="49">
        <v>43482</v>
      </c>
      <c r="F521" s="15" t="s">
        <v>31</v>
      </c>
      <c r="G521" s="16">
        <v>4</v>
      </c>
      <c r="H521" s="39" t="s">
        <v>34</v>
      </c>
      <c r="I521" s="23">
        <v>71.92</v>
      </c>
      <c r="J521" s="16">
        <v>5</v>
      </c>
      <c r="K521" s="27">
        <v>359.6</v>
      </c>
      <c r="L521" s="27">
        <v>17.98</v>
      </c>
      <c r="M521" s="27">
        <v>377.58</v>
      </c>
    </row>
    <row r="522" spans="1:13" ht="16.5" thickBot="1">
      <c r="A522" s="11" t="s">
        <v>19</v>
      </c>
      <c r="B522" s="11" t="s">
        <v>26</v>
      </c>
      <c r="C522" s="11" t="s">
        <v>27</v>
      </c>
      <c r="D522" s="11" t="s">
        <v>13</v>
      </c>
      <c r="E522" s="48">
        <v>43550</v>
      </c>
      <c r="F522" s="11" t="s">
        <v>31</v>
      </c>
      <c r="G522" s="12">
        <v>8</v>
      </c>
      <c r="H522" s="38" t="s">
        <v>32</v>
      </c>
      <c r="I522" s="22">
        <v>45.71</v>
      </c>
      <c r="J522" s="12">
        <v>3</v>
      </c>
      <c r="K522" s="26">
        <v>137.13</v>
      </c>
      <c r="L522" s="26">
        <v>6.8564999999999996</v>
      </c>
      <c r="M522" s="26">
        <v>143.98650000000001</v>
      </c>
    </row>
    <row r="523" spans="1:13" ht="16.5" thickBot="1">
      <c r="A523" s="15" t="s">
        <v>12</v>
      </c>
      <c r="B523" s="15" t="s">
        <v>25</v>
      </c>
      <c r="C523" s="15" t="s">
        <v>27</v>
      </c>
      <c r="D523" s="15" t="s">
        <v>16</v>
      </c>
      <c r="E523" s="49">
        <v>43544</v>
      </c>
      <c r="F523" s="15" t="s">
        <v>14</v>
      </c>
      <c r="G523" s="16">
        <v>7</v>
      </c>
      <c r="H523" s="39" t="s">
        <v>32</v>
      </c>
      <c r="I523" s="23">
        <v>83.17</v>
      </c>
      <c r="J523" s="16">
        <v>6</v>
      </c>
      <c r="K523" s="27">
        <v>499.02</v>
      </c>
      <c r="L523" s="27">
        <v>24.951000000000001</v>
      </c>
      <c r="M523" s="27">
        <v>523.971</v>
      </c>
    </row>
    <row r="524" spans="1:13" ht="16.5" thickBot="1">
      <c r="A524" s="11" t="s">
        <v>8</v>
      </c>
      <c r="B524" s="11" t="s">
        <v>25</v>
      </c>
      <c r="C524" s="11" t="s">
        <v>27</v>
      </c>
      <c r="D524" s="11" t="s">
        <v>16</v>
      </c>
      <c r="E524" s="48">
        <v>43502</v>
      </c>
      <c r="F524" s="11" t="s">
        <v>31</v>
      </c>
      <c r="G524" s="12">
        <v>6</v>
      </c>
      <c r="H524" s="38" t="s">
        <v>33</v>
      </c>
      <c r="I524" s="22">
        <v>37.44</v>
      </c>
      <c r="J524" s="12">
        <v>6</v>
      </c>
      <c r="K524" s="26">
        <v>224.64</v>
      </c>
      <c r="L524" s="26">
        <v>11.231999999999999</v>
      </c>
      <c r="M524" s="26">
        <v>235.87200000000001</v>
      </c>
    </row>
    <row r="525" spans="1:13" ht="16.5" thickBot="1">
      <c r="A525" s="15" t="s">
        <v>12</v>
      </c>
      <c r="B525" s="15" t="s">
        <v>26</v>
      </c>
      <c r="C525" s="15" t="s">
        <v>28</v>
      </c>
      <c r="D525" s="15" t="s">
        <v>10</v>
      </c>
      <c r="E525" s="49">
        <v>43466</v>
      </c>
      <c r="F525" s="15" t="s">
        <v>14</v>
      </c>
      <c r="G525" s="16">
        <v>5</v>
      </c>
      <c r="H525" s="39" t="s">
        <v>33</v>
      </c>
      <c r="I525" s="23">
        <v>62.87</v>
      </c>
      <c r="J525" s="16">
        <v>2</v>
      </c>
      <c r="K525" s="27">
        <v>125.74</v>
      </c>
      <c r="L525" s="27">
        <v>6.2869999999999999</v>
      </c>
      <c r="M525" s="27">
        <v>132.02699999999999</v>
      </c>
    </row>
    <row r="526" spans="1:13" ht="16.5" thickBot="1">
      <c r="A526" s="11" t="s">
        <v>8</v>
      </c>
      <c r="B526" s="11" t="s">
        <v>26</v>
      </c>
      <c r="C526" s="11" t="s">
        <v>28</v>
      </c>
      <c r="D526" s="11" t="s">
        <v>20</v>
      </c>
      <c r="E526" s="48">
        <v>43492</v>
      </c>
      <c r="F526" s="11" t="s">
        <v>31</v>
      </c>
      <c r="G526" s="12">
        <v>8</v>
      </c>
      <c r="H526" s="38" t="s">
        <v>32</v>
      </c>
      <c r="I526" s="22">
        <v>81.709999999999994</v>
      </c>
      <c r="J526" s="12">
        <v>6</v>
      </c>
      <c r="K526" s="26">
        <v>490.26</v>
      </c>
      <c r="L526" s="26">
        <v>24.513000000000002</v>
      </c>
      <c r="M526" s="26">
        <v>514.77300000000002</v>
      </c>
    </row>
    <row r="527" spans="1:13" ht="16.5" thickBot="1">
      <c r="A527" s="15" t="s">
        <v>8</v>
      </c>
      <c r="B527" s="15" t="s">
        <v>25</v>
      </c>
      <c r="C527" s="15" t="s">
        <v>27</v>
      </c>
      <c r="D527" s="15" t="s">
        <v>18</v>
      </c>
      <c r="E527" s="49">
        <v>43521</v>
      </c>
      <c r="F527" s="15" t="s">
        <v>11</v>
      </c>
      <c r="G527" s="16">
        <v>7</v>
      </c>
      <c r="H527" s="39" t="s">
        <v>32</v>
      </c>
      <c r="I527" s="23">
        <v>91.41</v>
      </c>
      <c r="J527" s="16">
        <v>5</v>
      </c>
      <c r="K527" s="27">
        <v>457.05</v>
      </c>
      <c r="L527" s="27">
        <v>22.852499999999999</v>
      </c>
      <c r="M527" s="27">
        <v>479.90249999999997</v>
      </c>
    </row>
    <row r="528" spans="1:13" ht="16.5" thickBot="1">
      <c r="A528" s="11" t="s">
        <v>19</v>
      </c>
      <c r="B528" s="11" t="s">
        <v>26</v>
      </c>
      <c r="C528" s="11" t="s">
        <v>28</v>
      </c>
      <c r="D528" s="11" t="s">
        <v>21</v>
      </c>
      <c r="E528" s="48">
        <v>43481</v>
      </c>
      <c r="F528" s="11" t="s">
        <v>31</v>
      </c>
      <c r="G528" s="12">
        <v>9</v>
      </c>
      <c r="H528" s="38" t="s">
        <v>32</v>
      </c>
      <c r="I528" s="22">
        <v>39.21</v>
      </c>
      <c r="J528" s="12">
        <v>4</v>
      </c>
      <c r="K528" s="26">
        <v>156.84</v>
      </c>
      <c r="L528" s="26">
        <v>7.8419999999999996</v>
      </c>
      <c r="M528" s="26">
        <v>164.68199999999999</v>
      </c>
    </row>
    <row r="529" spans="1:13" ht="16.5" thickBot="1">
      <c r="A529" s="15" t="s">
        <v>19</v>
      </c>
      <c r="B529" s="15" t="s">
        <v>25</v>
      </c>
      <c r="C529" s="15" t="s">
        <v>28</v>
      </c>
      <c r="D529" s="15" t="s">
        <v>21</v>
      </c>
      <c r="E529" s="49">
        <v>43478</v>
      </c>
      <c r="F529" s="15" t="s">
        <v>11</v>
      </c>
      <c r="G529" s="16">
        <v>7</v>
      </c>
      <c r="H529" s="39" t="s">
        <v>32</v>
      </c>
      <c r="I529" s="23">
        <v>59.86</v>
      </c>
      <c r="J529" s="16">
        <v>2</v>
      </c>
      <c r="K529" s="27">
        <v>119.72</v>
      </c>
      <c r="L529" s="27">
        <v>5.9859999999999998</v>
      </c>
      <c r="M529" s="27">
        <v>125.706</v>
      </c>
    </row>
    <row r="530" spans="1:13" ht="16.5" thickBot="1">
      <c r="A530" s="11" t="s">
        <v>19</v>
      </c>
      <c r="B530" s="11" t="s">
        <v>25</v>
      </c>
      <c r="C530" s="11" t="s">
        <v>27</v>
      </c>
      <c r="D530" s="11" t="s">
        <v>20</v>
      </c>
      <c r="E530" s="48">
        <v>43503</v>
      </c>
      <c r="F530" s="11" t="s">
        <v>31</v>
      </c>
      <c r="G530" s="12">
        <v>6</v>
      </c>
      <c r="H530" s="38" t="s">
        <v>33</v>
      </c>
      <c r="I530" s="22">
        <v>54.36</v>
      </c>
      <c r="J530" s="12">
        <v>10</v>
      </c>
      <c r="K530" s="26">
        <v>543.6</v>
      </c>
      <c r="L530" s="26">
        <v>27.18</v>
      </c>
      <c r="M530" s="26">
        <v>570.78</v>
      </c>
    </row>
    <row r="531" spans="1:13" ht="16.5" thickBot="1">
      <c r="A531" s="15" t="s">
        <v>8</v>
      </c>
      <c r="B531" s="15" t="s">
        <v>26</v>
      </c>
      <c r="C531" s="15" t="s">
        <v>28</v>
      </c>
      <c r="D531" s="15" t="s">
        <v>18</v>
      </c>
      <c r="E531" s="49">
        <v>43513</v>
      </c>
      <c r="F531" s="15" t="s">
        <v>14</v>
      </c>
      <c r="G531" s="16">
        <v>9</v>
      </c>
      <c r="H531" s="39" t="s">
        <v>32</v>
      </c>
      <c r="I531" s="23">
        <v>98.09</v>
      </c>
      <c r="J531" s="16">
        <v>9</v>
      </c>
      <c r="K531" s="27">
        <v>882.81</v>
      </c>
      <c r="L531" s="27">
        <v>44.140500000000003</v>
      </c>
      <c r="M531" s="27">
        <v>926.95050000000003</v>
      </c>
    </row>
    <row r="532" spans="1:13" ht="16.5" thickBot="1">
      <c r="A532" s="11" t="s">
        <v>8</v>
      </c>
      <c r="B532" s="11" t="s">
        <v>26</v>
      </c>
      <c r="C532" s="11" t="s">
        <v>28</v>
      </c>
      <c r="D532" s="11" t="s">
        <v>10</v>
      </c>
      <c r="E532" s="48">
        <v>43508</v>
      </c>
      <c r="F532" s="11" t="s">
        <v>11</v>
      </c>
      <c r="G532" s="12">
        <v>7</v>
      </c>
      <c r="H532" s="38" t="s">
        <v>32</v>
      </c>
      <c r="I532" s="22">
        <v>25.43</v>
      </c>
      <c r="J532" s="12">
        <v>6</v>
      </c>
      <c r="K532" s="26">
        <v>152.58000000000001</v>
      </c>
      <c r="L532" s="26">
        <v>7.6289999999999996</v>
      </c>
      <c r="M532" s="26">
        <v>160.209</v>
      </c>
    </row>
    <row r="533" spans="1:13" ht="16.5" thickBot="1">
      <c r="A533" s="15" t="s">
        <v>8</v>
      </c>
      <c r="B533" s="15" t="s">
        <v>25</v>
      </c>
      <c r="C533" s="15" t="s">
        <v>28</v>
      </c>
      <c r="D533" s="15" t="s">
        <v>21</v>
      </c>
      <c r="E533" s="49">
        <v>43489</v>
      </c>
      <c r="F533" s="15" t="s">
        <v>31</v>
      </c>
      <c r="G533" s="16">
        <v>7</v>
      </c>
      <c r="H533" s="39" t="s">
        <v>32</v>
      </c>
      <c r="I533" s="23">
        <v>86.68</v>
      </c>
      <c r="J533" s="16">
        <v>8</v>
      </c>
      <c r="K533" s="27">
        <v>693.44</v>
      </c>
      <c r="L533" s="27">
        <v>34.671999999999997</v>
      </c>
      <c r="M533" s="27">
        <v>728.11199999999997</v>
      </c>
    </row>
    <row r="534" spans="1:13" ht="16.5" thickBot="1">
      <c r="A534" s="11" t="s">
        <v>19</v>
      </c>
      <c r="B534" s="11" t="s">
        <v>26</v>
      </c>
      <c r="C534" s="11" t="s">
        <v>28</v>
      </c>
      <c r="D534" s="11" t="s">
        <v>13</v>
      </c>
      <c r="E534" s="48">
        <v>43502</v>
      </c>
      <c r="F534" s="11" t="s">
        <v>11</v>
      </c>
      <c r="G534" s="12">
        <v>8</v>
      </c>
      <c r="H534" s="38" t="s">
        <v>32</v>
      </c>
      <c r="I534" s="22">
        <v>22.95</v>
      </c>
      <c r="J534" s="12">
        <v>10</v>
      </c>
      <c r="K534" s="26">
        <v>229.5</v>
      </c>
      <c r="L534" s="26">
        <v>11.475</v>
      </c>
      <c r="M534" s="26">
        <v>240.97499999999999</v>
      </c>
    </row>
    <row r="535" spans="1:13" ht="16.5" thickBot="1">
      <c r="A535" s="15" t="s">
        <v>12</v>
      </c>
      <c r="B535" s="15" t="s">
        <v>26</v>
      </c>
      <c r="C535" s="15" t="s">
        <v>27</v>
      </c>
      <c r="D535" s="15" t="s">
        <v>20</v>
      </c>
      <c r="E535" s="49">
        <v>43550</v>
      </c>
      <c r="F535" s="15" t="s">
        <v>11</v>
      </c>
      <c r="G535" s="16">
        <v>8</v>
      </c>
      <c r="H535" s="39" t="s">
        <v>32</v>
      </c>
      <c r="I535" s="23">
        <v>16.309999999999999</v>
      </c>
      <c r="J535" s="16">
        <v>9</v>
      </c>
      <c r="K535" s="27">
        <v>146.79</v>
      </c>
      <c r="L535" s="27">
        <v>7.3395000000000001</v>
      </c>
      <c r="M535" s="27">
        <v>154.12950000000001</v>
      </c>
    </row>
    <row r="536" spans="1:13" ht="16.5" thickBot="1">
      <c r="A536" s="11" t="s">
        <v>8</v>
      </c>
      <c r="B536" s="11" t="s">
        <v>26</v>
      </c>
      <c r="C536" s="11" t="s">
        <v>27</v>
      </c>
      <c r="D536" s="11" t="s">
        <v>16</v>
      </c>
      <c r="E536" s="48">
        <v>43535</v>
      </c>
      <c r="F536" s="11" t="s">
        <v>11</v>
      </c>
      <c r="G536" s="12">
        <v>6</v>
      </c>
      <c r="H536" s="38" t="s">
        <v>33</v>
      </c>
      <c r="I536" s="22">
        <v>28.32</v>
      </c>
      <c r="J536" s="12">
        <v>5</v>
      </c>
      <c r="K536" s="26">
        <v>141.6</v>
      </c>
      <c r="L536" s="26">
        <v>7.08</v>
      </c>
      <c r="M536" s="26">
        <v>148.68</v>
      </c>
    </row>
    <row r="537" spans="1:13" ht="16.5" thickBot="1">
      <c r="A537" s="15" t="s">
        <v>12</v>
      </c>
      <c r="B537" s="15" t="s">
        <v>26</v>
      </c>
      <c r="C537" s="15" t="s">
        <v>28</v>
      </c>
      <c r="D537" s="15" t="s">
        <v>16</v>
      </c>
      <c r="E537" s="49">
        <v>43503</v>
      </c>
      <c r="F537" s="15" t="s">
        <v>11</v>
      </c>
      <c r="G537" s="16">
        <v>7</v>
      </c>
      <c r="H537" s="39" t="s">
        <v>32</v>
      </c>
      <c r="I537" s="23">
        <v>16.670000000000002</v>
      </c>
      <c r="J537" s="16">
        <v>7</v>
      </c>
      <c r="K537" s="27">
        <v>116.69</v>
      </c>
      <c r="L537" s="27">
        <v>5.8345000000000002</v>
      </c>
      <c r="M537" s="27">
        <v>122.5245</v>
      </c>
    </row>
    <row r="538" spans="1:13" ht="16.5" thickBot="1">
      <c r="A538" s="11" t="s">
        <v>19</v>
      </c>
      <c r="B538" s="11" t="s">
        <v>25</v>
      </c>
      <c r="C538" s="11" t="s">
        <v>27</v>
      </c>
      <c r="D538" s="11" t="s">
        <v>21</v>
      </c>
      <c r="E538" s="48">
        <v>43470</v>
      </c>
      <c r="F538" s="11" t="s">
        <v>31</v>
      </c>
      <c r="G538" s="12">
        <v>5</v>
      </c>
      <c r="H538" s="38" t="s">
        <v>33</v>
      </c>
      <c r="I538" s="22">
        <v>73.959999999999994</v>
      </c>
      <c r="J538" s="12">
        <v>1</v>
      </c>
      <c r="K538" s="26">
        <v>73.959999999999994</v>
      </c>
      <c r="L538" s="26">
        <v>3.698</v>
      </c>
      <c r="M538" s="26">
        <v>77.658000000000001</v>
      </c>
    </row>
    <row r="539" spans="1:13" ht="16.5" thickBot="1">
      <c r="A539" s="15" t="s">
        <v>8</v>
      </c>
      <c r="B539" s="15" t="s">
        <v>26</v>
      </c>
      <c r="C539" s="15" t="s">
        <v>28</v>
      </c>
      <c r="D539" s="15" t="s">
        <v>16</v>
      </c>
      <c r="E539" s="49">
        <v>43531</v>
      </c>
      <c r="F539" s="15" t="s">
        <v>11</v>
      </c>
      <c r="G539" s="16">
        <v>7</v>
      </c>
      <c r="H539" s="39" t="s">
        <v>32</v>
      </c>
      <c r="I539" s="23">
        <v>97.94</v>
      </c>
      <c r="J539" s="16">
        <v>1</v>
      </c>
      <c r="K539" s="27">
        <v>97.94</v>
      </c>
      <c r="L539" s="27">
        <v>4.8970000000000002</v>
      </c>
      <c r="M539" s="27">
        <v>102.837</v>
      </c>
    </row>
    <row r="540" spans="1:13" ht="16.5" thickBot="1">
      <c r="A540" s="11" t="s">
        <v>8</v>
      </c>
      <c r="B540" s="11" t="s">
        <v>26</v>
      </c>
      <c r="C540" s="11" t="s">
        <v>27</v>
      </c>
      <c r="D540" s="11" t="s">
        <v>21</v>
      </c>
      <c r="E540" s="48">
        <v>43521</v>
      </c>
      <c r="F540" s="11" t="s">
        <v>31</v>
      </c>
      <c r="G540" s="12">
        <v>5</v>
      </c>
      <c r="H540" s="38" t="s">
        <v>33</v>
      </c>
      <c r="I540" s="22">
        <v>73.05</v>
      </c>
      <c r="J540" s="12">
        <v>4</v>
      </c>
      <c r="K540" s="26">
        <v>292.2</v>
      </c>
      <c r="L540" s="26">
        <v>14.61</v>
      </c>
      <c r="M540" s="26">
        <v>306.81</v>
      </c>
    </row>
    <row r="541" spans="1:13" ht="16.5" thickBot="1">
      <c r="A541" s="15" t="s">
        <v>12</v>
      </c>
      <c r="B541" s="15" t="s">
        <v>25</v>
      </c>
      <c r="C541" s="15" t="s">
        <v>27</v>
      </c>
      <c r="D541" s="15" t="s">
        <v>20</v>
      </c>
      <c r="E541" s="49">
        <v>43497</v>
      </c>
      <c r="F541" s="15" t="s">
        <v>11</v>
      </c>
      <c r="G541" s="16">
        <v>5</v>
      </c>
      <c r="H541" s="39" t="s">
        <v>33</v>
      </c>
      <c r="I541" s="23">
        <v>87.48</v>
      </c>
      <c r="J541" s="16">
        <v>6</v>
      </c>
      <c r="K541" s="27">
        <v>524.88</v>
      </c>
      <c r="L541" s="27">
        <v>26.244</v>
      </c>
      <c r="M541" s="27">
        <v>551.12400000000002</v>
      </c>
    </row>
    <row r="542" spans="1:13" ht="16.5" thickBot="1">
      <c r="A542" s="11" t="s">
        <v>8</v>
      </c>
      <c r="B542" s="11" t="s">
        <v>26</v>
      </c>
      <c r="C542" s="11" t="s">
        <v>28</v>
      </c>
      <c r="D542" s="11" t="s">
        <v>16</v>
      </c>
      <c r="E542" s="48">
        <v>43487</v>
      </c>
      <c r="F542" s="11" t="s">
        <v>11</v>
      </c>
      <c r="G542" s="12">
        <v>9</v>
      </c>
      <c r="H542" s="38" t="s">
        <v>32</v>
      </c>
      <c r="I542" s="22">
        <v>30.68</v>
      </c>
      <c r="J542" s="12">
        <v>3</v>
      </c>
      <c r="K542" s="26">
        <v>92.04</v>
      </c>
      <c r="L542" s="26">
        <v>4.6020000000000003</v>
      </c>
      <c r="M542" s="26">
        <v>96.641999999999996</v>
      </c>
    </row>
    <row r="543" spans="1:13" ht="16.5" thickBot="1">
      <c r="A543" s="15" t="s">
        <v>12</v>
      </c>
      <c r="B543" s="15" t="s">
        <v>25</v>
      </c>
      <c r="C543" s="15" t="s">
        <v>28</v>
      </c>
      <c r="D543" s="15" t="s">
        <v>10</v>
      </c>
      <c r="E543" s="49">
        <v>43468</v>
      </c>
      <c r="F543" s="15" t="s">
        <v>31</v>
      </c>
      <c r="G543" s="16">
        <v>7</v>
      </c>
      <c r="H543" s="39" t="s">
        <v>32</v>
      </c>
      <c r="I543" s="23">
        <v>75.88</v>
      </c>
      <c r="J543" s="16">
        <v>1</v>
      </c>
      <c r="K543" s="27">
        <v>75.88</v>
      </c>
      <c r="L543" s="27">
        <v>3.794</v>
      </c>
      <c r="M543" s="27">
        <v>79.674000000000007</v>
      </c>
    </row>
    <row r="544" spans="1:13" ht="16.5" thickBot="1">
      <c r="A544" s="11" t="s">
        <v>19</v>
      </c>
      <c r="B544" s="11" t="s">
        <v>25</v>
      </c>
      <c r="C544" s="11" t="s">
        <v>27</v>
      </c>
      <c r="D544" s="11" t="s">
        <v>18</v>
      </c>
      <c r="E544" s="48">
        <v>43509</v>
      </c>
      <c r="F544" s="11" t="s">
        <v>31</v>
      </c>
      <c r="G544" s="12">
        <v>5</v>
      </c>
      <c r="H544" s="38" t="s">
        <v>33</v>
      </c>
      <c r="I544" s="22">
        <v>20.18</v>
      </c>
      <c r="J544" s="12">
        <v>4</v>
      </c>
      <c r="K544" s="26">
        <v>80.72</v>
      </c>
      <c r="L544" s="26">
        <v>4.0359999999999996</v>
      </c>
      <c r="M544" s="26">
        <v>84.756</v>
      </c>
    </row>
    <row r="545" spans="1:13" ht="16.5" thickBot="1">
      <c r="A545" s="15" t="s">
        <v>12</v>
      </c>
      <c r="B545" s="15" t="s">
        <v>25</v>
      </c>
      <c r="C545" s="15" t="s">
        <v>28</v>
      </c>
      <c r="D545" s="15" t="s">
        <v>13</v>
      </c>
      <c r="E545" s="49">
        <v>43493</v>
      </c>
      <c r="F545" s="15" t="s">
        <v>31</v>
      </c>
      <c r="G545" s="16">
        <v>6</v>
      </c>
      <c r="H545" s="39" t="s">
        <v>33</v>
      </c>
      <c r="I545" s="23">
        <v>18.77</v>
      </c>
      <c r="J545" s="16">
        <v>6</v>
      </c>
      <c r="K545" s="27">
        <v>112.62</v>
      </c>
      <c r="L545" s="27">
        <v>5.6310000000000002</v>
      </c>
      <c r="M545" s="27">
        <v>118.251</v>
      </c>
    </row>
    <row r="546" spans="1:13" ht="16.5" thickBot="1">
      <c r="A546" s="11" t="s">
        <v>19</v>
      </c>
      <c r="B546" s="11" t="s">
        <v>26</v>
      </c>
      <c r="C546" s="11" t="s">
        <v>27</v>
      </c>
      <c r="D546" s="11" t="s">
        <v>20</v>
      </c>
      <c r="E546" s="48">
        <v>43470</v>
      </c>
      <c r="F546" s="11" t="s">
        <v>31</v>
      </c>
      <c r="G546" s="12">
        <v>9</v>
      </c>
      <c r="H546" s="38" t="s">
        <v>32</v>
      </c>
      <c r="I546" s="22">
        <v>71.2</v>
      </c>
      <c r="J546" s="12">
        <v>1</v>
      </c>
      <c r="K546" s="26">
        <v>71.2</v>
      </c>
      <c r="L546" s="26">
        <v>3.56</v>
      </c>
      <c r="M546" s="26">
        <v>74.760000000000005</v>
      </c>
    </row>
    <row r="547" spans="1:13" ht="16.5" thickBot="1">
      <c r="A547" s="15" t="s">
        <v>19</v>
      </c>
      <c r="B547" s="15" t="s">
        <v>25</v>
      </c>
      <c r="C547" s="15" t="s">
        <v>28</v>
      </c>
      <c r="D547" s="15" t="s">
        <v>16</v>
      </c>
      <c r="E547" s="49">
        <v>43543</v>
      </c>
      <c r="F547" s="15" t="s">
        <v>11</v>
      </c>
      <c r="G547" s="16">
        <v>5</v>
      </c>
      <c r="H547" s="39" t="s">
        <v>33</v>
      </c>
      <c r="I547" s="23">
        <v>38.81</v>
      </c>
      <c r="J547" s="16">
        <v>4</v>
      </c>
      <c r="K547" s="27">
        <v>155.24</v>
      </c>
      <c r="L547" s="27">
        <v>7.7619999999999996</v>
      </c>
      <c r="M547" s="27">
        <v>163.00200000000001</v>
      </c>
    </row>
    <row r="548" spans="1:13" ht="16.5" thickBot="1">
      <c r="A548" s="11" t="s">
        <v>8</v>
      </c>
      <c r="B548" s="11" t="s">
        <v>26</v>
      </c>
      <c r="C548" s="11" t="s">
        <v>27</v>
      </c>
      <c r="D548" s="11" t="s">
        <v>21</v>
      </c>
      <c r="E548" s="48">
        <v>43477</v>
      </c>
      <c r="F548" s="11" t="s">
        <v>11</v>
      </c>
      <c r="G548" s="12">
        <v>9</v>
      </c>
      <c r="H548" s="38" t="s">
        <v>32</v>
      </c>
      <c r="I548" s="22">
        <v>29.42</v>
      </c>
      <c r="J548" s="12">
        <v>10</v>
      </c>
      <c r="K548" s="26">
        <v>294.2</v>
      </c>
      <c r="L548" s="26">
        <v>14.71</v>
      </c>
      <c r="M548" s="26">
        <v>308.91000000000003</v>
      </c>
    </row>
    <row r="549" spans="1:13" ht="16.5" thickBot="1">
      <c r="A549" s="15" t="s">
        <v>8</v>
      </c>
      <c r="B549" s="15" t="s">
        <v>26</v>
      </c>
      <c r="C549" s="15" t="s">
        <v>28</v>
      </c>
      <c r="D549" s="15" t="s">
        <v>18</v>
      </c>
      <c r="E549" s="49">
        <v>43472</v>
      </c>
      <c r="F549" s="15" t="s">
        <v>31</v>
      </c>
      <c r="G549" s="16">
        <v>6</v>
      </c>
      <c r="H549" s="39" t="s">
        <v>33</v>
      </c>
      <c r="I549" s="23">
        <v>60.95</v>
      </c>
      <c r="J549" s="16">
        <v>9</v>
      </c>
      <c r="K549" s="27">
        <v>548.54999999999995</v>
      </c>
      <c r="L549" s="27">
        <v>27.427499999999998</v>
      </c>
      <c r="M549" s="27">
        <v>575.97749999999996</v>
      </c>
    </row>
    <row r="550" spans="1:13" ht="16.5" thickBot="1">
      <c r="A550" s="11" t="s">
        <v>19</v>
      </c>
      <c r="B550" s="11" t="s">
        <v>26</v>
      </c>
      <c r="C550" s="11" t="s">
        <v>27</v>
      </c>
      <c r="D550" s="11" t="s">
        <v>18</v>
      </c>
      <c r="E550" s="48">
        <v>43491</v>
      </c>
      <c r="F550" s="11" t="s">
        <v>14</v>
      </c>
      <c r="G550" s="12">
        <v>4</v>
      </c>
      <c r="H550" s="38" t="s">
        <v>34</v>
      </c>
      <c r="I550" s="22">
        <v>51.54</v>
      </c>
      <c r="J550" s="12">
        <v>5</v>
      </c>
      <c r="K550" s="26">
        <v>257.7</v>
      </c>
      <c r="L550" s="26">
        <v>12.885</v>
      </c>
      <c r="M550" s="26">
        <v>270.58499999999998</v>
      </c>
    </row>
    <row r="551" spans="1:13" ht="16.5" thickBot="1">
      <c r="A551" s="15" t="s">
        <v>8</v>
      </c>
      <c r="B551" s="15" t="s">
        <v>26</v>
      </c>
      <c r="C551" s="15" t="s">
        <v>27</v>
      </c>
      <c r="D551" s="15" t="s">
        <v>13</v>
      </c>
      <c r="E551" s="49">
        <v>43488</v>
      </c>
      <c r="F551" s="15" t="s">
        <v>14</v>
      </c>
      <c r="G551" s="16">
        <v>7</v>
      </c>
      <c r="H551" s="39" t="s">
        <v>32</v>
      </c>
      <c r="I551" s="23">
        <v>66.06</v>
      </c>
      <c r="J551" s="16">
        <v>6</v>
      </c>
      <c r="K551" s="27">
        <v>396.36</v>
      </c>
      <c r="L551" s="27">
        <v>19.818000000000001</v>
      </c>
      <c r="M551" s="27">
        <v>416.178</v>
      </c>
    </row>
    <row r="552" spans="1:13" ht="16.5" thickBot="1">
      <c r="A552" s="11" t="s">
        <v>19</v>
      </c>
      <c r="B552" s="11" t="s">
        <v>26</v>
      </c>
      <c r="C552" s="11" t="s">
        <v>28</v>
      </c>
      <c r="D552" s="11" t="s">
        <v>21</v>
      </c>
      <c r="E552" s="48">
        <v>43505</v>
      </c>
      <c r="F552" s="11" t="s">
        <v>11</v>
      </c>
      <c r="G552" s="12">
        <v>7</v>
      </c>
      <c r="H552" s="38" t="s">
        <v>32</v>
      </c>
      <c r="I552" s="22">
        <v>57.27</v>
      </c>
      <c r="J552" s="12">
        <v>3</v>
      </c>
      <c r="K552" s="26">
        <v>171.81</v>
      </c>
      <c r="L552" s="26">
        <v>8.5905000000000005</v>
      </c>
      <c r="M552" s="26">
        <v>180.40049999999999</v>
      </c>
    </row>
    <row r="553" spans="1:13" ht="16.5" thickBot="1">
      <c r="A553" s="15" t="s">
        <v>19</v>
      </c>
      <c r="B553" s="15" t="s">
        <v>26</v>
      </c>
      <c r="C553" s="15" t="s">
        <v>27</v>
      </c>
      <c r="D553" s="15" t="s">
        <v>21</v>
      </c>
      <c r="E553" s="49">
        <v>43518</v>
      </c>
      <c r="F553" s="15" t="s">
        <v>14</v>
      </c>
      <c r="G553" s="16">
        <v>9</v>
      </c>
      <c r="H553" s="39" t="s">
        <v>32</v>
      </c>
      <c r="I553" s="23">
        <v>54.31</v>
      </c>
      <c r="J553" s="16">
        <v>9</v>
      </c>
      <c r="K553" s="27">
        <v>488.79</v>
      </c>
      <c r="L553" s="27">
        <v>24.439499999999999</v>
      </c>
      <c r="M553" s="27">
        <v>513.22950000000003</v>
      </c>
    </row>
    <row r="554" spans="1:13" ht="16.5" thickBot="1">
      <c r="A554" s="11" t="s">
        <v>19</v>
      </c>
      <c r="B554" s="11" t="s">
        <v>26</v>
      </c>
      <c r="C554" s="11" t="s">
        <v>27</v>
      </c>
      <c r="D554" s="11" t="s">
        <v>10</v>
      </c>
      <c r="E554" s="48">
        <v>43501</v>
      </c>
      <c r="F554" s="11" t="s">
        <v>14</v>
      </c>
      <c r="G554" s="12">
        <v>10</v>
      </c>
      <c r="H554" s="38" t="s">
        <v>32</v>
      </c>
      <c r="I554" s="22">
        <v>58.24</v>
      </c>
      <c r="J554" s="12">
        <v>9</v>
      </c>
      <c r="K554" s="26">
        <v>524.16</v>
      </c>
      <c r="L554" s="26">
        <v>26.207999999999998</v>
      </c>
      <c r="M554" s="26">
        <v>550.36800000000005</v>
      </c>
    </row>
    <row r="555" spans="1:13" ht="16.5" thickBot="1">
      <c r="A555" s="15" t="s">
        <v>12</v>
      </c>
      <c r="B555" s="15" t="s">
        <v>26</v>
      </c>
      <c r="C555" s="15" t="s">
        <v>28</v>
      </c>
      <c r="D555" s="15" t="s">
        <v>13</v>
      </c>
      <c r="E555" s="49">
        <v>43531</v>
      </c>
      <c r="F555" s="15" t="s">
        <v>31</v>
      </c>
      <c r="G555" s="16">
        <v>9</v>
      </c>
      <c r="H555" s="39" t="s">
        <v>32</v>
      </c>
      <c r="I555" s="23">
        <v>22.21</v>
      </c>
      <c r="J555" s="16">
        <v>6</v>
      </c>
      <c r="K555" s="27">
        <v>133.26</v>
      </c>
      <c r="L555" s="27">
        <v>6.6630000000000003</v>
      </c>
      <c r="M555" s="27">
        <v>139.923</v>
      </c>
    </row>
    <row r="556" spans="1:13" ht="16.5" thickBot="1">
      <c r="A556" s="11" t="s">
        <v>8</v>
      </c>
      <c r="B556" s="11" t="s">
        <v>25</v>
      </c>
      <c r="C556" s="11" t="s">
        <v>28</v>
      </c>
      <c r="D556" s="11" t="s">
        <v>13</v>
      </c>
      <c r="E556" s="48">
        <v>43549</v>
      </c>
      <c r="F556" s="11" t="s">
        <v>14</v>
      </c>
      <c r="G556" s="12">
        <v>7</v>
      </c>
      <c r="H556" s="38" t="s">
        <v>32</v>
      </c>
      <c r="I556" s="22">
        <v>19.32</v>
      </c>
      <c r="J556" s="12">
        <v>7</v>
      </c>
      <c r="K556" s="26">
        <v>135.24</v>
      </c>
      <c r="L556" s="26">
        <v>6.7619999999999996</v>
      </c>
      <c r="M556" s="26">
        <v>142.00200000000001</v>
      </c>
    </row>
    <row r="557" spans="1:13" ht="16.5" thickBot="1">
      <c r="A557" s="15" t="s">
        <v>19</v>
      </c>
      <c r="B557" s="15" t="s">
        <v>26</v>
      </c>
      <c r="C557" s="15" t="s">
        <v>28</v>
      </c>
      <c r="D557" s="15" t="s">
        <v>16</v>
      </c>
      <c r="E557" s="49">
        <v>43485</v>
      </c>
      <c r="F557" s="15" t="s">
        <v>31</v>
      </c>
      <c r="G557" s="16">
        <v>8</v>
      </c>
      <c r="H557" s="39" t="s">
        <v>32</v>
      </c>
      <c r="I557" s="23">
        <v>37.479999999999997</v>
      </c>
      <c r="J557" s="16">
        <v>3</v>
      </c>
      <c r="K557" s="27">
        <v>112.44</v>
      </c>
      <c r="L557" s="27">
        <v>5.6219999999999999</v>
      </c>
      <c r="M557" s="27">
        <v>118.062</v>
      </c>
    </row>
    <row r="558" spans="1:13" ht="16.5" thickBot="1">
      <c r="A558" s="11" t="s">
        <v>19</v>
      </c>
      <c r="B558" s="11" t="s">
        <v>25</v>
      </c>
      <c r="C558" s="11" t="s">
        <v>27</v>
      </c>
      <c r="D558" s="11" t="s">
        <v>21</v>
      </c>
      <c r="E558" s="48">
        <v>43500</v>
      </c>
      <c r="F558" s="11" t="s">
        <v>14</v>
      </c>
      <c r="G558" s="12">
        <v>10</v>
      </c>
      <c r="H558" s="38" t="s">
        <v>32</v>
      </c>
      <c r="I558" s="22">
        <v>72.040000000000006</v>
      </c>
      <c r="J558" s="12">
        <v>2</v>
      </c>
      <c r="K558" s="26">
        <v>144.08000000000001</v>
      </c>
      <c r="L558" s="26">
        <v>7.2039999999999997</v>
      </c>
      <c r="M558" s="26">
        <v>151.28399999999999</v>
      </c>
    </row>
    <row r="559" spans="1:13" ht="16.5" thickBot="1">
      <c r="A559" s="15" t="s">
        <v>12</v>
      </c>
      <c r="B559" s="15" t="s">
        <v>25</v>
      </c>
      <c r="C559" s="15" t="s">
        <v>27</v>
      </c>
      <c r="D559" s="15" t="s">
        <v>20</v>
      </c>
      <c r="E559" s="49">
        <v>43495</v>
      </c>
      <c r="F559" s="15" t="s">
        <v>11</v>
      </c>
      <c r="G559" s="16">
        <v>5</v>
      </c>
      <c r="H559" s="39" t="s">
        <v>33</v>
      </c>
      <c r="I559" s="23">
        <v>98.52</v>
      </c>
      <c r="J559" s="16">
        <v>10</v>
      </c>
      <c r="K559" s="27">
        <v>985.2</v>
      </c>
      <c r="L559" s="27">
        <v>49.26</v>
      </c>
      <c r="M559" s="27">
        <v>1034.46</v>
      </c>
    </row>
    <row r="560" spans="1:13" ht="16.5" thickBot="1">
      <c r="A560" s="11" t="s">
        <v>8</v>
      </c>
      <c r="B560" s="11" t="s">
        <v>25</v>
      </c>
      <c r="C560" s="11" t="s">
        <v>28</v>
      </c>
      <c r="D560" s="11" t="s">
        <v>20</v>
      </c>
      <c r="E560" s="48">
        <v>43467</v>
      </c>
      <c r="F560" s="11" t="s">
        <v>11</v>
      </c>
      <c r="G560" s="12">
        <v>6</v>
      </c>
      <c r="H560" s="38" t="s">
        <v>33</v>
      </c>
      <c r="I560" s="22">
        <v>41.66</v>
      </c>
      <c r="J560" s="12">
        <v>6</v>
      </c>
      <c r="K560" s="26">
        <v>249.96</v>
      </c>
      <c r="L560" s="26">
        <v>12.497999999999999</v>
      </c>
      <c r="M560" s="26">
        <v>262.45800000000003</v>
      </c>
    </row>
    <row r="561" spans="1:13" ht="16.5" thickBot="1">
      <c r="A561" s="15" t="s">
        <v>8</v>
      </c>
      <c r="B561" s="15" t="s">
        <v>25</v>
      </c>
      <c r="C561" s="15" t="s">
        <v>27</v>
      </c>
      <c r="D561" s="15" t="s">
        <v>16</v>
      </c>
      <c r="E561" s="49">
        <v>43553</v>
      </c>
      <c r="F561" s="15" t="s">
        <v>11</v>
      </c>
      <c r="G561" s="16">
        <v>8</v>
      </c>
      <c r="H561" s="39" t="s">
        <v>32</v>
      </c>
      <c r="I561" s="23">
        <v>72.42</v>
      </c>
      <c r="J561" s="16">
        <v>3</v>
      </c>
      <c r="K561" s="27">
        <v>217.26</v>
      </c>
      <c r="L561" s="27">
        <v>10.863</v>
      </c>
      <c r="M561" s="27">
        <v>228.12299999999999</v>
      </c>
    </row>
    <row r="562" spans="1:13" ht="16.5" thickBot="1">
      <c r="A562" s="11" t="s">
        <v>19</v>
      </c>
      <c r="B562" s="11" t="s">
        <v>26</v>
      </c>
      <c r="C562" s="11" t="s">
        <v>28</v>
      </c>
      <c r="D562" s="11" t="s">
        <v>13</v>
      </c>
      <c r="E562" s="48">
        <v>43538</v>
      </c>
      <c r="F562" s="11" t="s">
        <v>14</v>
      </c>
      <c r="G562" s="12">
        <v>7</v>
      </c>
      <c r="H562" s="38" t="s">
        <v>32</v>
      </c>
      <c r="I562" s="22">
        <v>21.58</v>
      </c>
      <c r="J562" s="12">
        <v>9</v>
      </c>
      <c r="K562" s="26">
        <v>194.22</v>
      </c>
      <c r="L562" s="26">
        <v>9.7110000000000003</v>
      </c>
      <c r="M562" s="26">
        <v>203.93100000000001</v>
      </c>
    </row>
    <row r="563" spans="1:13" ht="16.5" thickBot="1">
      <c r="A563" s="15" t="s">
        <v>12</v>
      </c>
      <c r="B563" s="15" t="s">
        <v>26</v>
      </c>
      <c r="C563" s="15" t="s">
        <v>28</v>
      </c>
      <c r="D563" s="15" t="s">
        <v>20</v>
      </c>
      <c r="E563" s="49">
        <v>43507</v>
      </c>
      <c r="F563" s="15" t="s">
        <v>31</v>
      </c>
      <c r="G563" s="16">
        <v>4</v>
      </c>
      <c r="H563" s="39" t="s">
        <v>34</v>
      </c>
      <c r="I563" s="23">
        <v>89.2</v>
      </c>
      <c r="J563" s="16">
        <v>10</v>
      </c>
      <c r="K563" s="27">
        <v>892</v>
      </c>
      <c r="L563" s="27">
        <v>44.6</v>
      </c>
      <c r="M563" s="27">
        <v>936.6</v>
      </c>
    </row>
    <row r="564" spans="1:13" ht="16.5" thickBot="1">
      <c r="A564" s="11" t="s">
        <v>19</v>
      </c>
      <c r="B564" s="11" t="s">
        <v>26</v>
      </c>
      <c r="C564" s="11" t="s">
        <v>27</v>
      </c>
      <c r="D564" s="11" t="s">
        <v>13</v>
      </c>
      <c r="E564" s="48">
        <v>43495</v>
      </c>
      <c r="F564" s="11" t="s">
        <v>11</v>
      </c>
      <c r="G564" s="12">
        <v>6</v>
      </c>
      <c r="H564" s="38" t="s">
        <v>33</v>
      </c>
      <c r="I564" s="22">
        <v>42.42</v>
      </c>
      <c r="J564" s="12">
        <v>8</v>
      </c>
      <c r="K564" s="26">
        <v>339.36</v>
      </c>
      <c r="L564" s="26">
        <v>16.968</v>
      </c>
      <c r="M564" s="26">
        <v>356.32799999999997</v>
      </c>
    </row>
    <row r="565" spans="1:13" ht="16.5" thickBot="1">
      <c r="A565" s="15" t="s">
        <v>8</v>
      </c>
      <c r="B565" s="15" t="s">
        <v>25</v>
      </c>
      <c r="C565" s="15" t="s">
        <v>28</v>
      </c>
      <c r="D565" s="15" t="s">
        <v>13</v>
      </c>
      <c r="E565" s="49">
        <v>43544</v>
      </c>
      <c r="F565" s="15" t="s">
        <v>11</v>
      </c>
      <c r="G565" s="16">
        <v>5</v>
      </c>
      <c r="H565" s="39" t="s">
        <v>33</v>
      </c>
      <c r="I565" s="23">
        <v>74.510000000000005</v>
      </c>
      <c r="J565" s="16">
        <v>6</v>
      </c>
      <c r="K565" s="27">
        <v>447.06</v>
      </c>
      <c r="L565" s="27">
        <v>22.353000000000002</v>
      </c>
      <c r="M565" s="27">
        <v>469.41300000000001</v>
      </c>
    </row>
    <row r="566" spans="1:13" ht="16.5" thickBot="1">
      <c r="A566" s="11" t="s">
        <v>19</v>
      </c>
      <c r="B566" s="11" t="s">
        <v>26</v>
      </c>
      <c r="C566" s="11" t="s">
        <v>28</v>
      </c>
      <c r="D566" s="11" t="s">
        <v>21</v>
      </c>
      <c r="E566" s="48">
        <v>43544</v>
      </c>
      <c r="F566" s="11" t="s">
        <v>14</v>
      </c>
      <c r="G566" s="12">
        <v>9</v>
      </c>
      <c r="H566" s="38" t="s">
        <v>32</v>
      </c>
      <c r="I566" s="22">
        <v>99.25</v>
      </c>
      <c r="J566" s="12">
        <v>2</v>
      </c>
      <c r="K566" s="26">
        <v>198.5</v>
      </c>
      <c r="L566" s="26">
        <v>9.9250000000000007</v>
      </c>
      <c r="M566" s="26">
        <v>208.42500000000001</v>
      </c>
    </row>
    <row r="567" spans="1:13" ht="16.5" thickBot="1">
      <c r="A567" s="15" t="s">
        <v>8</v>
      </c>
      <c r="B567" s="15" t="s">
        <v>26</v>
      </c>
      <c r="C567" s="15" t="s">
        <v>27</v>
      </c>
      <c r="D567" s="15" t="s">
        <v>20</v>
      </c>
      <c r="E567" s="49">
        <v>43482</v>
      </c>
      <c r="F567" s="15" t="s">
        <v>31</v>
      </c>
      <c r="G567" s="16">
        <v>6</v>
      </c>
      <c r="H567" s="39" t="s">
        <v>33</v>
      </c>
      <c r="I567" s="23">
        <v>81.209999999999994</v>
      </c>
      <c r="J567" s="16">
        <v>10</v>
      </c>
      <c r="K567" s="27">
        <v>812.1</v>
      </c>
      <c r="L567" s="27">
        <v>40.604999999999997</v>
      </c>
      <c r="M567" s="27">
        <v>852.70500000000004</v>
      </c>
    </row>
    <row r="568" spans="1:13" ht="16.5" thickBot="1">
      <c r="A568" s="11" t="s">
        <v>12</v>
      </c>
      <c r="B568" s="11" t="s">
        <v>26</v>
      </c>
      <c r="C568" s="11" t="s">
        <v>27</v>
      </c>
      <c r="D568" s="11" t="s">
        <v>18</v>
      </c>
      <c r="E568" s="48">
        <v>43499</v>
      </c>
      <c r="F568" s="11" t="s">
        <v>31</v>
      </c>
      <c r="G568" s="12">
        <v>9</v>
      </c>
      <c r="H568" s="38" t="s">
        <v>32</v>
      </c>
      <c r="I568" s="22">
        <v>49.33</v>
      </c>
      <c r="J568" s="12">
        <v>10</v>
      </c>
      <c r="K568" s="26">
        <v>493.3</v>
      </c>
      <c r="L568" s="26">
        <v>24.664999999999999</v>
      </c>
      <c r="M568" s="26">
        <v>517.96500000000003</v>
      </c>
    </row>
    <row r="569" spans="1:13" ht="16.5" thickBot="1">
      <c r="A569" s="15" t="s">
        <v>8</v>
      </c>
      <c r="B569" s="15" t="s">
        <v>26</v>
      </c>
      <c r="C569" s="15" t="s">
        <v>27</v>
      </c>
      <c r="D569" s="15" t="s">
        <v>21</v>
      </c>
      <c r="E569" s="49">
        <v>43466</v>
      </c>
      <c r="F569" s="15" t="s">
        <v>14</v>
      </c>
      <c r="G569" s="16">
        <v>8</v>
      </c>
      <c r="H569" s="39" t="s">
        <v>32</v>
      </c>
      <c r="I569" s="23">
        <v>65.739999999999995</v>
      </c>
      <c r="J569" s="16">
        <v>9</v>
      </c>
      <c r="K569" s="27">
        <v>591.66</v>
      </c>
      <c r="L569" s="27">
        <v>29.582999999999998</v>
      </c>
      <c r="M569" s="27">
        <v>621.24300000000005</v>
      </c>
    </row>
    <row r="570" spans="1:13" ht="16.5" thickBot="1">
      <c r="A570" s="11" t="s">
        <v>19</v>
      </c>
      <c r="B570" s="11" t="s">
        <v>26</v>
      </c>
      <c r="C570" s="11" t="s">
        <v>27</v>
      </c>
      <c r="D570" s="11" t="s">
        <v>21</v>
      </c>
      <c r="E570" s="48">
        <v>43475</v>
      </c>
      <c r="F570" s="11" t="s">
        <v>31</v>
      </c>
      <c r="G570" s="12">
        <v>6</v>
      </c>
      <c r="H570" s="38" t="s">
        <v>33</v>
      </c>
      <c r="I570" s="22">
        <v>79.86</v>
      </c>
      <c r="J570" s="12">
        <v>7</v>
      </c>
      <c r="K570" s="26">
        <v>559.02</v>
      </c>
      <c r="L570" s="26">
        <v>27.951000000000001</v>
      </c>
      <c r="M570" s="26">
        <v>586.971</v>
      </c>
    </row>
    <row r="571" spans="1:13" ht="16.5" thickBot="1">
      <c r="A571" s="15" t="s">
        <v>12</v>
      </c>
      <c r="B571" s="15" t="s">
        <v>26</v>
      </c>
      <c r="C571" s="15" t="s">
        <v>27</v>
      </c>
      <c r="D571" s="15" t="s">
        <v>18</v>
      </c>
      <c r="E571" s="49">
        <v>43526</v>
      </c>
      <c r="F571" s="15" t="s">
        <v>11</v>
      </c>
      <c r="G571" s="16">
        <v>4</v>
      </c>
      <c r="H571" s="39" t="s">
        <v>34</v>
      </c>
      <c r="I571" s="23">
        <v>73.98</v>
      </c>
      <c r="J571" s="16">
        <v>7</v>
      </c>
      <c r="K571" s="27">
        <v>517.86</v>
      </c>
      <c r="L571" s="27">
        <v>25.893000000000001</v>
      </c>
      <c r="M571" s="27">
        <v>543.75300000000004</v>
      </c>
    </row>
    <row r="572" spans="1:13" ht="16.5" thickBot="1">
      <c r="A572" s="11" t="s">
        <v>19</v>
      </c>
      <c r="B572" s="11" t="s">
        <v>25</v>
      </c>
      <c r="C572" s="11" t="s">
        <v>27</v>
      </c>
      <c r="D572" s="11" t="s">
        <v>16</v>
      </c>
      <c r="E572" s="48">
        <v>43521</v>
      </c>
      <c r="F572" s="11" t="s">
        <v>31</v>
      </c>
      <c r="G572" s="12">
        <v>8</v>
      </c>
      <c r="H572" s="38" t="s">
        <v>32</v>
      </c>
      <c r="I572" s="22">
        <v>82.04</v>
      </c>
      <c r="J572" s="12">
        <v>5</v>
      </c>
      <c r="K572" s="26">
        <v>410.2</v>
      </c>
      <c r="L572" s="26">
        <v>20.51</v>
      </c>
      <c r="M572" s="26">
        <v>430.71</v>
      </c>
    </row>
    <row r="573" spans="1:13" ht="16.5" thickBot="1">
      <c r="A573" s="15" t="s">
        <v>19</v>
      </c>
      <c r="B573" s="15" t="s">
        <v>25</v>
      </c>
      <c r="C573" s="15" t="s">
        <v>28</v>
      </c>
      <c r="D573" s="15" t="s">
        <v>18</v>
      </c>
      <c r="E573" s="49">
        <v>43494</v>
      </c>
      <c r="F573" s="15" t="s">
        <v>14</v>
      </c>
      <c r="G573" s="16">
        <v>9</v>
      </c>
      <c r="H573" s="39" t="s">
        <v>32</v>
      </c>
      <c r="I573" s="23">
        <v>26.67</v>
      </c>
      <c r="J573" s="16">
        <v>10</v>
      </c>
      <c r="K573" s="27">
        <v>266.7</v>
      </c>
      <c r="L573" s="27">
        <v>13.335000000000001</v>
      </c>
      <c r="M573" s="27">
        <v>280.03500000000003</v>
      </c>
    </row>
    <row r="574" spans="1:13" ht="16.5" thickBot="1">
      <c r="A574" s="11" t="s">
        <v>8</v>
      </c>
      <c r="B574" s="11" t="s">
        <v>25</v>
      </c>
      <c r="C574" s="11" t="s">
        <v>28</v>
      </c>
      <c r="D574" s="11" t="s">
        <v>20</v>
      </c>
      <c r="E574" s="48">
        <v>43534</v>
      </c>
      <c r="F574" s="11" t="s">
        <v>11</v>
      </c>
      <c r="G574" s="12">
        <v>8</v>
      </c>
      <c r="H574" s="38" t="s">
        <v>32</v>
      </c>
      <c r="I574" s="22">
        <v>10.130000000000001</v>
      </c>
      <c r="J574" s="12">
        <v>7</v>
      </c>
      <c r="K574" s="26">
        <v>70.91</v>
      </c>
      <c r="L574" s="26">
        <v>3.5455000000000001</v>
      </c>
      <c r="M574" s="26">
        <v>74.455500000000001</v>
      </c>
    </row>
    <row r="575" spans="1:13" ht="16.5" thickBot="1">
      <c r="A575" s="15" t="s">
        <v>19</v>
      </c>
      <c r="B575" s="15" t="s">
        <v>26</v>
      </c>
      <c r="C575" s="15" t="s">
        <v>28</v>
      </c>
      <c r="D575" s="15" t="s">
        <v>20</v>
      </c>
      <c r="E575" s="49">
        <v>43478</v>
      </c>
      <c r="F575" s="15" t="s">
        <v>31</v>
      </c>
      <c r="G575" s="16">
        <v>8</v>
      </c>
      <c r="H575" s="39" t="s">
        <v>32</v>
      </c>
      <c r="I575" s="23">
        <v>72.39</v>
      </c>
      <c r="J575" s="16">
        <v>2</v>
      </c>
      <c r="K575" s="27">
        <v>144.78</v>
      </c>
      <c r="L575" s="27">
        <v>7.2389999999999999</v>
      </c>
      <c r="M575" s="27">
        <v>152.01900000000001</v>
      </c>
    </row>
    <row r="576" spans="1:13" ht="16.5" thickBot="1">
      <c r="A576" s="11" t="s">
        <v>8</v>
      </c>
      <c r="B576" s="11" t="s">
        <v>26</v>
      </c>
      <c r="C576" s="11" t="s">
        <v>28</v>
      </c>
      <c r="D576" s="11" t="s">
        <v>18</v>
      </c>
      <c r="E576" s="48">
        <v>43546</v>
      </c>
      <c r="F576" s="11" t="s">
        <v>31</v>
      </c>
      <c r="G576" s="12">
        <v>9</v>
      </c>
      <c r="H576" s="38" t="s">
        <v>32</v>
      </c>
      <c r="I576" s="22">
        <v>85.91</v>
      </c>
      <c r="J576" s="12">
        <v>5</v>
      </c>
      <c r="K576" s="26">
        <v>429.55</v>
      </c>
      <c r="L576" s="26">
        <v>21.477499999999999</v>
      </c>
      <c r="M576" s="26">
        <v>451.02749999999997</v>
      </c>
    </row>
    <row r="577" spans="1:13" ht="16.5" thickBot="1">
      <c r="A577" s="15" t="s">
        <v>19</v>
      </c>
      <c r="B577" s="15" t="s">
        <v>25</v>
      </c>
      <c r="C577" s="15" t="s">
        <v>28</v>
      </c>
      <c r="D577" s="15" t="s">
        <v>21</v>
      </c>
      <c r="E577" s="49">
        <v>43525</v>
      </c>
      <c r="F577" s="15" t="s">
        <v>11</v>
      </c>
      <c r="G577" s="16">
        <v>6</v>
      </c>
      <c r="H577" s="39" t="s">
        <v>33</v>
      </c>
      <c r="I577" s="23">
        <v>81.31</v>
      </c>
      <c r="J577" s="16">
        <v>7</v>
      </c>
      <c r="K577" s="27">
        <v>569.16999999999996</v>
      </c>
      <c r="L577" s="27">
        <v>28.458500000000001</v>
      </c>
      <c r="M577" s="27">
        <v>597.62850000000003</v>
      </c>
    </row>
    <row r="578" spans="1:13" ht="16.5" thickBot="1">
      <c r="A578" s="11" t="s">
        <v>19</v>
      </c>
      <c r="B578" s="11" t="s">
        <v>26</v>
      </c>
      <c r="C578" s="11" t="s">
        <v>28</v>
      </c>
      <c r="D578" s="11" t="s">
        <v>20</v>
      </c>
      <c r="E578" s="48">
        <v>43516</v>
      </c>
      <c r="F578" s="11" t="s">
        <v>14</v>
      </c>
      <c r="G578" s="12">
        <v>6</v>
      </c>
      <c r="H578" s="38" t="s">
        <v>33</v>
      </c>
      <c r="I578" s="22">
        <v>60.3</v>
      </c>
      <c r="J578" s="12">
        <v>4</v>
      </c>
      <c r="K578" s="26">
        <v>241.2</v>
      </c>
      <c r="L578" s="26">
        <v>12.06</v>
      </c>
      <c r="M578" s="26">
        <v>253.26</v>
      </c>
    </row>
    <row r="579" spans="1:13" ht="16.5" thickBot="1">
      <c r="A579" s="15" t="s">
        <v>12</v>
      </c>
      <c r="B579" s="15" t="s">
        <v>26</v>
      </c>
      <c r="C579" s="15" t="s">
        <v>28</v>
      </c>
      <c r="D579" s="15" t="s">
        <v>20</v>
      </c>
      <c r="E579" s="49">
        <v>43479</v>
      </c>
      <c r="F579" s="15" t="s">
        <v>11</v>
      </c>
      <c r="G579" s="16">
        <v>6</v>
      </c>
      <c r="H579" s="39" t="s">
        <v>33</v>
      </c>
      <c r="I579" s="23">
        <v>31.77</v>
      </c>
      <c r="J579" s="16">
        <v>4</v>
      </c>
      <c r="K579" s="27">
        <v>127.08</v>
      </c>
      <c r="L579" s="27">
        <v>6.3540000000000001</v>
      </c>
      <c r="M579" s="27">
        <v>133.434</v>
      </c>
    </row>
    <row r="580" spans="1:13" ht="16.5" thickBot="1">
      <c r="A580" s="11" t="s">
        <v>8</v>
      </c>
      <c r="B580" s="11" t="s">
        <v>26</v>
      </c>
      <c r="C580" s="11" t="s">
        <v>27</v>
      </c>
      <c r="D580" s="11" t="s">
        <v>10</v>
      </c>
      <c r="E580" s="48">
        <v>43550</v>
      </c>
      <c r="F580" s="11" t="s">
        <v>14</v>
      </c>
      <c r="G580" s="12">
        <v>8</v>
      </c>
      <c r="H580" s="38" t="s">
        <v>32</v>
      </c>
      <c r="I580" s="22">
        <v>64.27</v>
      </c>
      <c r="J580" s="12">
        <v>4</v>
      </c>
      <c r="K580" s="26">
        <v>257.08</v>
      </c>
      <c r="L580" s="26">
        <v>12.853999999999999</v>
      </c>
      <c r="M580" s="26">
        <v>269.93400000000003</v>
      </c>
    </row>
    <row r="581" spans="1:13" ht="16.5" thickBot="1">
      <c r="A581" s="15" t="s">
        <v>19</v>
      </c>
      <c r="B581" s="15" t="s">
        <v>26</v>
      </c>
      <c r="C581" s="15" t="s">
        <v>28</v>
      </c>
      <c r="D581" s="15" t="s">
        <v>10</v>
      </c>
      <c r="E581" s="49">
        <v>43525</v>
      </c>
      <c r="F581" s="15" t="s">
        <v>11</v>
      </c>
      <c r="G581" s="16">
        <v>8</v>
      </c>
      <c r="H581" s="39" t="s">
        <v>32</v>
      </c>
      <c r="I581" s="23">
        <v>69.510000000000005</v>
      </c>
      <c r="J581" s="16">
        <v>2</v>
      </c>
      <c r="K581" s="27">
        <v>139.02000000000001</v>
      </c>
      <c r="L581" s="27">
        <v>6.9509999999999996</v>
      </c>
      <c r="M581" s="27">
        <v>145.971</v>
      </c>
    </row>
    <row r="582" spans="1:13" ht="16.5" thickBot="1">
      <c r="A582" s="11" t="s">
        <v>12</v>
      </c>
      <c r="B582" s="11" t="s">
        <v>26</v>
      </c>
      <c r="C582" s="11" t="s">
        <v>28</v>
      </c>
      <c r="D582" s="11" t="s">
        <v>20</v>
      </c>
      <c r="E582" s="48">
        <v>43472</v>
      </c>
      <c r="F582" s="11" t="s">
        <v>14</v>
      </c>
      <c r="G582" s="12">
        <v>7</v>
      </c>
      <c r="H582" s="38" t="s">
        <v>32</v>
      </c>
      <c r="I582" s="22">
        <v>27.22</v>
      </c>
      <c r="J582" s="12">
        <v>3</v>
      </c>
      <c r="K582" s="26">
        <v>81.66</v>
      </c>
      <c r="L582" s="26">
        <v>4.0830000000000002</v>
      </c>
      <c r="M582" s="26">
        <v>85.742999999999995</v>
      </c>
    </row>
    <row r="583" spans="1:13" ht="16.5" thickBot="1">
      <c r="A583" s="15" t="s">
        <v>8</v>
      </c>
      <c r="B583" s="15" t="s">
        <v>25</v>
      </c>
      <c r="C583" s="15" t="s">
        <v>27</v>
      </c>
      <c r="D583" s="15" t="s">
        <v>10</v>
      </c>
      <c r="E583" s="49">
        <v>43497</v>
      </c>
      <c r="F583" s="15" t="s">
        <v>14</v>
      </c>
      <c r="G583" s="16">
        <v>8</v>
      </c>
      <c r="H583" s="39" t="s">
        <v>32</v>
      </c>
      <c r="I583" s="23">
        <v>77.680000000000007</v>
      </c>
      <c r="J583" s="16">
        <v>4</v>
      </c>
      <c r="K583" s="27">
        <v>310.72000000000003</v>
      </c>
      <c r="L583" s="27">
        <v>15.536</v>
      </c>
      <c r="M583" s="27">
        <v>326.25599999999997</v>
      </c>
    </row>
    <row r="584" spans="1:13" ht="16.5" thickBot="1">
      <c r="A584" s="11" t="s">
        <v>12</v>
      </c>
      <c r="B584" s="11" t="s">
        <v>25</v>
      </c>
      <c r="C584" s="11" t="s">
        <v>27</v>
      </c>
      <c r="D584" s="11" t="s">
        <v>21</v>
      </c>
      <c r="E584" s="48">
        <v>43509</v>
      </c>
      <c r="F584" s="11" t="s">
        <v>31</v>
      </c>
      <c r="G584" s="12">
        <v>8</v>
      </c>
      <c r="H584" s="38" t="s">
        <v>32</v>
      </c>
      <c r="I584" s="22">
        <v>92.98</v>
      </c>
      <c r="J584" s="12">
        <v>2</v>
      </c>
      <c r="K584" s="26">
        <v>185.96</v>
      </c>
      <c r="L584" s="26">
        <v>9.298</v>
      </c>
      <c r="M584" s="26">
        <v>195.25800000000001</v>
      </c>
    </row>
    <row r="585" spans="1:13" ht="16.5" thickBot="1">
      <c r="A585" s="15" t="s">
        <v>19</v>
      </c>
      <c r="B585" s="15" t="s">
        <v>25</v>
      </c>
      <c r="C585" s="15" t="s">
        <v>27</v>
      </c>
      <c r="D585" s="15" t="s">
        <v>21</v>
      </c>
      <c r="E585" s="49">
        <v>43479</v>
      </c>
      <c r="F585" s="15" t="s">
        <v>31</v>
      </c>
      <c r="G585" s="16">
        <v>10</v>
      </c>
      <c r="H585" s="39" t="s">
        <v>32</v>
      </c>
      <c r="I585" s="23">
        <v>18.079999999999998</v>
      </c>
      <c r="J585" s="16">
        <v>4</v>
      </c>
      <c r="K585" s="27">
        <v>72.319999999999993</v>
      </c>
      <c r="L585" s="27">
        <v>3.6160000000000001</v>
      </c>
      <c r="M585" s="27">
        <v>75.936000000000007</v>
      </c>
    </row>
    <row r="586" spans="1:13" ht="16.5" thickBot="1">
      <c r="A586" s="11" t="s">
        <v>19</v>
      </c>
      <c r="B586" s="11" t="s">
        <v>26</v>
      </c>
      <c r="C586" s="11" t="s">
        <v>28</v>
      </c>
      <c r="D586" s="11" t="s">
        <v>18</v>
      </c>
      <c r="E586" s="48">
        <v>43484</v>
      </c>
      <c r="F586" s="11" t="s">
        <v>11</v>
      </c>
      <c r="G586" s="12">
        <v>7</v>
      </c>
      <c r="H586" s="38" t="s">
        <v>32</v>
      </c>
      <c r="I586" s="22">
        <v>63.06</v>
      </c>
      <c r="J586" s="12">
        <v>3</v>
      </c>
      <c r="K586" s="26">
        <v>189.18</v>
      </c>
      <c r="L586" s="26">
        <v>9.4589999999999996</v>
      </c>
      <c r="M586" s="26">
        <v>198.63900000000001</v>
      </c>
    </row>
    <row r="587" spans="1:13" ht="16.5" thickBot="1">
      <c r="A587" s="15" t="s">
        <v>8</v>
      </c>
      <c r="B587" s="15" t="s">
        <v>26</v>
      </c>
      <c r="C587" s="15" t="s">
        <v>28</v>
      </c>
      <c r="D587" s="15" t="s">
        <v>10</v>
      </c>
      <c r="E587" s="49">
        <v>43533</v>
      </c>
      <c r="F587" s="15" t="s">
        <v>31</v>
      </c>
      <c r="G587" s="16">
        <v>10</v>
      </c>
      <c r="H587" s="39" t="s">
        <v>32</v>
      </c>
      <c r="I587" s="23">
        <v>51.71</v>
      </c>
      <c r="J587" s="16">
        <v>4</v>
      </c>
      <c r="K587" s="27">
        <v>206.84</v>
      </c>
      <c r="L587" s="27">
        <v>10.342000000000001</v>
      </c>
      <c r="M587" s="27">
        <v>217.18199999999999</v>
      </c>
    </row>
    <row r="588" spans="1:13" ht="16.5" thickBot="1">
      <c r="A588" s="11" t="s">
        <v>8</v>
      </c>
      <c r="B588" s="11" t="s">
        <v>26</v>
      </c>
      <c r="C588" s="11" t="s">
        <v>27</v>
      </c>
      <c r="D588" s="11" t="s">
        <v>20</v>
      </c>
      <c r="E588" s="48">
        <v>43551</v>
      </c>
      <c r="F588" s="11" t="s">
        <v>14</v>
      </c>
      <c r="G588" s="12">
        <v>9</v>
      </c>
      <c r="H588" s="38" t="s">
        <v>32</v>
      </c>
      <c r="I588" s="22">
        <v>52.34</v>
      </c>
      <c r="J588" s="12">
        <v>3</v>
      </c>
      <c r="K588" s="26">
        <v>157.02000000000001</v>
      </c>
      <c r="L588" s="26">
        <v>7.851</v>
      </c>
      <c r="M588" s="26">
        <v>164.87100000000001</v>
      </c>
    </row>
    <row r="589" spans="1:13" ht="16.5" thickBot="1">
      <c r="A589" s="15" t="s">
        <v>8</v>
      </c>
      <c r="B589" s="15" t="s">
        <v>26</v>
      </c>
      <c r="C589" s="15" t="s">
        <v>27</v>
      </c>
      <c r="D589" s="15" t="s">
        <v>18</v>
      </c>
      <c r="E589" s="49">
        <v>43500</v>
      </c>
      <c r="F589" s="15" t="s">
        <v>11</v>
      </c>
      <c r="G589" s="16">
        <v>8</v>
      </c>
      <c r="H589" s="39" t="s">
        <v>32</v>
      </c>
      <c r="I589" s="23">
        <v>43.06</v>
      </c>
      <c r="J589" s="16">
        <v>5</v>
      </c>
      <c r="K589" s="27">
        <v>215.3</v>
      </c>
      <c r="L589" s="27">
        <v>10.765000000000001</v>
      </c>
      <c r="M589" s="27">
        <v>226.065</v>
      </c>
    </row>
    <row r="590" spans="1:13" ht="16.5" thickBot="1">
      <c r="A590" s="11" t="s">
        <v>12</v>
      </c>
      <c r="B590" s="11" t="s">
        <v>26</v>
      </c>
      <c r="C590" s="11" t="s">
        <v>28</v>
      </c>
      <c r="D590" s="11" t="s">
        <v>21</v>
      </c>
      <c r="E590" s="48">
        <v>43538</v>
      </c>
      <c r="F590" s="11" t="s">
        <v>14</v>
      </c>
      <c r="G590" s="12">
        <v>5</v>
      </c>
      <c r="H590" s="38" t="s">
        <v>33</v>
      </c>
      <c r="I590" s="22">
        <v>59.61</v>
      </c>
      <c r="J590" s="12">
        <v>10</v>
      </c>
      <c r="K590" s="26">
        <v>596.1</v>
      </c>
      <c r="L590" s="26">
        <v>29.805</v>
      </c>
      <c r="M590" s="26">
        <v>625.90499999999997</v>
      </c>
    </row>
    <row r="591" spans="1:13" ht="16.5" thickBot="1">
      <c r="A591" s="15" t="s">
        <v>8</v>
      </c>
      <c r="B591" s="15" t="s">
        <v>26</v>
      </c>
      <c r="C591" s="15" t="s">
        <v>28</v>
      </c>
      <c r="D591" s="15" t="s">
        <v>10</v>
      </c>
      <c r="E591" s="49">
        <v>43528</v>
      </c>
      <c r="F591" s="15" t="s">
        <v>14</v>
      </c>
      <c r="G591" s="16">
        <v>4</v>
      </c>
      <c r="H591" s="39" t="s">
        <v>34</v>
      </c>
      <c r="I591" s="23">
        <v>14.62</v>
      </c>
      <c r="J591" s="16">
        <v>5</v>
      </c>
      <c r="K591" s="27">
        <v>73.099999999999994</v>
      </c>
      <c r="L591" s="27">
        <v>3.6549999999999998</v>
      </c>
      <c r="M591" s="27">
        <v>76.754999999999995</v>
      </c>
    </row>
    <row r="592" spans="1:13" ht="16.5" thickBot="1">
      <c r="A592" s="11" t="s">
        <v>12</v>
      </c>
      <c r="B592" s="11" t="s">
        <v>25</v>
      </c>
      <c r="C592" s="11" t="s">
        <v>28</v>
      </c>
      <c r="D592" s="11" t="s">
        <v>10</v>
      </c>
      <c r="E592" s="48">
        <v>43527</v>
      </c>
      <c r="F592" s="11" t="s">
        <v>31</v>
      </c>
      <c r="G592" s="12">
        <v>4</v>
      </c>
      <c r="H592" s="38" t="s">
        <v>34</v>
      </c>
      <c r="I592" s="22">
        <v>46.53</v>
      </c>
      <c r="J592" s="12">
        <v>6</v>
      </c>
      <c r="K592" s="26">
        <v>279.18</v>
      </c>
      <c r="L592" s="26">
        <v>13.959</v>
      </c>
      <c r="M592" s="26">
        <v>293.13900000000001</v>
      </c>
    </row>
    <row r="593" spans="1:13" ht="16.5" thickBot="1">
      <c r="A593" s="15" t="s">
        <v>12</v>
      </c>
      <c r="B593" s="15" t="s">
        <v>25</v>
      </c>
      <c r="C593" s="15" t="s">
        <v>27</v>
      </c>
      <c r="D593" s="15" t="s">
        <v>16</v>
      </c>
      <c r="E593" s="49">
        <v>43492</v>
      </c>
      <c r="F593" s="15" t="s">
        <v>11</v>
      </c>
      <c r="G593" s="16">
        <v>9</v>
      </c>
      <c r="H593" s="39" t="s">
        <v>32</v>
      </c>
      <c r="I593" s="23">
        <v>24.24</v>
      </c>
      <c r="J593" s="16">
        <v>7</v>
      </c>
      <c r="K593" s="27">
        <v>169.68</v>
      </c>
      <c r="L593" s="27">
        <v>8.484</v>
      </c>
      <c r="M593" s="27">
        <v>178.16399999999999</v>
      </c>
    </row>
    <row r="594" spans="1:13" ht="16.5" thickBot="1">
      <c r="A594" s="11" t="s">
        <v>8</v>
      </c>
      <c r="B594" s="11" t="s">
        <v>25</v>
      </c>
      <c r="C594" s="11" t="s">
        <v>27</v>
      </c>
      <c r="D594" s="11" t="s">
        <v>18</v>
      </c>
      <c r="E594" s="48">
        <v>43503</v>
      </c>
      <c r="F594" s="11" t="s">
        <v>14</v>
      </c>
      <c r="G594" s="12">
        <v>10</v>
      </c>
      <c r="H594" s="38" t="s">
        <v>32</v>
      </c>
      <c r="I594" s="22">
        <v>45.58</v>
      </c>
      <c r="J594" s="12">
        <v>1</v>
      </c>
      <c r="K594" s="26">
        <v>45.58</v>
      </c>
      <c r="L594" s="26">
        <v>2.2789999999999999</v>
      </c>
      <c r="M594" s="26">
        <v>47.859000000000002</v>
      </c>
    </row>
    <row r="595" spans="1:13" ht="16.5" thickBot="1">
      <c r="A595" s="15" t="s">
        <v>8</v>
      </c>
      <c r="B595" s="15" t="s">
        <v>25</v>
      </c>
      <c r="C595" s="15" t="s">
        <v>27</v>
      </c>
      <c r="D595" s="15" t="s">
        <v>18</v>
      </c>
      <c r="E595" s="49">
        <v>43501</v>
      </c>
      <c r="F595" s="15" t="s">
        <v>11</v>
      </c>
      <c r="G595" s="16">
        <v>5</v>
      </c>
      <c r="H595" s="39" t="s">
        <v>33</v>
      </c>
      <c r="I595" s="23">
        <v>75.2</v>
      </c>
      <c r="J595" s="16">
        <v>3</v>
      </c>
      <c r="K595" s="27">
        <v>225.6</v>
      </c>
      <c r="L595" s="27">
        <v>11.28</v>
      </c>
      <c r="M595" s="27">
        <v>236.88</v>
      </c>
    </row>
    <row r="596" spans="1:13" ht="16.5" thickBot="1">
      <c r="A596" s="11" t="s">
        <v>19</v>
      </c>
      <c r="B596" s="11" t="s">
        <v>25</v>
      </c>
      <c r="C596" s="11" t="s">
        <v>28</v>
      </c>
      <c r="D596" s="11" t="s">
        <v>18</v>
      </c>
      <c r="E596" s="48">
        <v>43539</v>
      </c>
      <c r="F596" s="11" t="s">
        <v>14</v>
      </c>
      <c r="G596" s="12">
        <v>5</v>
      </c>
      <c r="H596" s="38" t="s">
        <v>33</v>
      </c>
      <c r="I596" s="22">
        <v>96.8</v>
      </c>
      <c r="J596" s="12">
        <v>3</v>
      </c>
      <c r="K596" s="26">
        <v>290.39999999999998</v>
      </c>
      <c r="L596" s="26">
        <v>14.52</v>
      </c>
      <c r="M596" s="26">
        <v>304.92</v>
      </c>
    </row>
    <row r="597" spans="1:13" ht="16.5" thickBot="1">
      <c r="A597" s="15" t="s">
        <v>19</v>
      </c>
      <c r="B597" s="15" t="s">
        <v>26</v>
      </c>
      <c r="C597" s="15" t="s">
        <v>28</v>
      </c>
      <c r="D597" s="15" t="s">
        <v>10</v>
      </c>
      <c r="E597" s="49">
        <v>43525</v>
      </c>
      <c r="F597" s="15" t="s">
        <v>31</v>
      </c>
      <c r="G597" s="16">
        <v>9</v>
      </c>
      <c r="H597" s="39" t="s">
        <v>32</v>
      </c>
      <c r="I597" s="23">
        <v>14.82</v>
      </c>
      <c r="J597" s="16">
        <v>3</v>
      </c>
      <c r="K597" s="27">
        <v>44.46</v>
      </c>
      <c r="L597" s="27">
        <v>2.2229999999999999</v>
      </c>
      <c r="M597" s="27">
        <v>46.683</v>
      </c>
    </row>
    <row r="598" spans="1:13" ht="16.5" thickBot="1">
      <c r="A598" s="11" t="s">
        <v>8</v>
      </c>
      <c r="B598" s="11" t="s">
        <v>26</v>
      </c>
      <c r="C598" s="11" t="s">
        <v>28</v>
      </c>
      <c r="D598" s="11" t="s">
        <v>20</v>
      </c>
      <c r="E598" s="48">
        <v>43511</v>
      </c>
      <c r="F598" s="11" t="s">
        <v>31</v>
      </c>
      <c r="G598" s="12">
        <v>10</v>
      </c>
      <c r="H598" s="38" t="s">
        <v>32</v>
      </c>
      <c r="I598" s="22">
        <v>52.2</v>
      </c>
      <c r="J598" s="12">
        <v>3</v>
      </c>
      <c r="K598" s="26">
        <v>156.6</v>
      </c>
      <c r="L598" s="26">
        <v>7.83</v>
      </c>
      <c r="M598" s="26">
        <v>164.43</v>
      </c>
    </row>
    <row r="599" spans="1:13" ht="16.5" thickBot="1">
      <c r="A599" s="15" t="s">
        <v>12</v>
      </c>
      <c r="B599" s="15" t="s">
        <v>26</v>
      </c>
      <c r="C599" s="15" t="s">
        <v>27</v>
      </c>
      <c r="D599" s="15" t="s">
        <v>18</v>
      </c>
      <c r="E599" s="49">
        <v>43513</v>
      </c>
      <c r="F599" s="15" t="s">
        <v>11</v>
      </c>
      <c r="G599" s="16">
        <v>5</v>
      </c>
      <c r="H599" s="39" t="s">
        <v>33</v>
      </c>
      <c r="I599" s="23">
        <v>46.66</v>
      </c>
      <c r="J599" s="16">
        <v>9</v>
      </c>
      <c r="K599" s="27">
        <v>419.94</v>
      </c>
      <c r="L599" s="27">
        <v>20.997</v>
      </c>
      <c r="M599" s="27">
        <v>440.93700000000001</v>
      </c>
    </row>
    <row r="600" spans="1:13" ht="16.5" thickBot="1">
      <c r="A600" s="11" t="s">
        <v>12</v>
      </c>
      <c r="B600" s="11" t="s">
        <v>26</v>
      </c>
      <c r="C600" s="11" t="s">
        <v>27</v>
      </c>
      <c r="D600" s="11" t="s">
        <v>21</v>
      </c>
      <c r="E600" s="48">
        <v>43491</v>
      </c>
      <c r="F600" s="11" t="s">
        <v>14</v>
      </c>
      <c r="G600" s="12">
        <v>9</v>
      </c>
      <c r="H600" s="38" t="s">
        <v>32</v>
      </c>
      <c r="I600" s="22">
        <v>36.85</v>
      </c>
      <c r="J600" s="12">
        <v>5</v>
      </c>
      <c r="K600" s="26">
        <v>184.25</v>
      </c>
      <c r="L600" s="26">
        <v>9.2125000000000004</v>
      </c>
      <c r="M600" s="26">
        <v>193.46250000000001</v>
      </c>
    </row>
    <row r="601" spans="1:13" ht="16.5" thickBot="1">
      <c r="A601" s="15" t="s">
        <v>8</v>
      </c>
      <c r="B601" s="15" t="s">
        <v>25</v>
      </c>
      <c r="C601" s="15" t="s">
        <v>27</v>
      </c>
      <c r="D601" s="15" t="s">
        <v>16</v>
      </c>
      <c r="E601" s="49">
        <v>43548</v>
      </c>
      <c r="F601" s="15" t="s">
        <v>11</v>
      </c>
      <c r="G601" s="16">
        <v>10</v>
      </c>
      <c r="H601" s="39" t="s">
        <v>32</v>
      </c>
      <c r="I601" s="23">
        <v>70.319999999999993</v>
      </c>
      <c r="J601" s="16">
        <v>2</v>
      </c>
      <c r="K601" s="27">
        <v>140.63999999999999</v>
      </c>
      <c r="L601" s="27">
        <v>7.032</v>
      </c>
      <c r="M601" s="27">
        <v>147.672</v>
      </c>
    </row>
    <row r="602" spans="1:13" ht="16.5" thickBot="1">
      <c r="A602" s="11" t="s">
        <v>12</v>
      </c>
      <c r="B602" s="11" t="s">
        <v>26</v>
      </c>
      <c r="C602" s="11" t="s">
        <v>28</v>
      </c>
      <c r="D602" s="11" t="s">
        <v>13</v>
      </c>
      <c r="E602" s="48">
        <v>43488</v>
      </c>
      <c r="F602" s="11" t="s">
        <v>11</v>
      </c>
      <c r="G602" s="12">
        <v>6</v>
      </c>
      <c r="H602" s="38" t="s">
        <v>33</v>
      </c>
      <c r="I602" s="22">
        <v>83.08</v>
      </c>
      <c r="J602" s="12">
        <v>1</v>
      </c>
      <c r="K602" s="26">
        <v>83.08</v>
      </c>
      <c r="L602" s="26">
        <v>4.1539999999999999</v>
      </c>
      <c r="M602" s="26">
        <v>87.233999999999995</v>
      </c>
    </row>
    <row r="603" spans="1:13" ht="16.5" thickBot="1">
      <c r="A603" s="15" t="s">
        <v>12</v>
      </c>
      <c r="B603" s="15" t="s">
        <v>26</v>
      </c>
      <c r="C603" s="15" t="s">
        <v>27</v>
      </c>
      <c r="D603" s="15" t="s">
        <v>21</v>
      </c>
      <c r="E603" s="49">
        <v>43491</v>
      </c>
      <c r="F603" s="15" t="s">
        <v>31</v>
      </c>
      <c r="G603" s="16">
        <v>5</v>
      </c>
      <c r="H603" s="39" t="s">
        <v>33</v>
      </c>
      <c r="I603" s="23">
        <v>64.989999999999995</v>
      </c>
      <c r="J603" s="16">
        <v>1</v>
      </c>
      <c r="K603" s="27">
        <v>64.989999999999995</v>
      </c>
      <c r="L603" s="27">
        <v>3.2494999999999998</v>
      </c>
      <c r="M603" s="27">
        <v>68.239500000000007</v>
      </c>
    </row>
    <row r="604" spans="1:13" ht="16.5" thickBot="1">
      <c r="A604" s="11" t="s">
        <v>12</v>
      </c>
      <c r="B604" s="11" t="s">
        <v>26</v>
      </c>
      <c r="C604" s="11" t="s">
        <v>28</v>
      </c>
      <c r="D604" s="11" t="s">
        <v>20</v>
      </c>
      <c r="E604" s="48">
        <v>43538</v>
      </c>
      <c r="F604" s="11" t="s">
        <v>11</v>
      </c>
      <c r="G604" s="12">
        <v>7</v>
      </c>
      <c r="H604" s="38" t="s">
        <v>32</v>
      </c>
      <c r="I604" s="22">
        <v>77.56</v>
      </c>
      <c r="J604" s="12">
        <v>10</v>
      </c>
      <c r="K604" s="26">
        <v>775.6</v>
      </c>
      <c r="L604" s="26">
        <v>38.78</v>
      </c>
      <c r="M604" s="26">
        <v>814.38</v>
      </c>
    </row>
    <row r="605" spans="1:13" ht="16.5" thickBot="1">
      <c r="A605" s="15" t="s">
        <v>19</v>
      </c>
      <c r="B605" s="15" t="s">
        <v>26</v>
      </c>
      <c r="C605" s="15" t="s">
        <v>27</v>
      </c>
      <c r="D605" s="15" t="s">
        <v>18</v>
      </c>
      <c r="E605" s="49">
        <v>43541</v>
      </c>
      <c r="F605" s="15" t="s">
        <v>11</v>
      </c>
      <c r="G605" s="16">
        <v>8</v>
      </c>
      <c r="H605" s="39" t="s">
        <v>32</v>
      </c>
      <c r="I605" s="23">
        <v>54.51</v>
      </c>
      <c r="J605" s="16">
        <v>6</v>
      </c>
      <c r="K605" s="27">
        <v>327.06</v>
      </c>
      <c r="L605" s="27">
        <v>16.353000000000002</v>
      </c>
      <c r="M605" s="27">
        <v>343.41300000000001</v>
      </c>
    </row>
    <row r="606" spans="1:13" ht="16.5" thickBot="1">
      <c r="A606" s="11" t="s">
        <v>12</v>
      </c>
      <c r="B606" s="11" t="s">
        <v>25</v>
      </c>
      <c r="C606" s="11" t="s">
        <v>27</v>
      </c>
      <c r="D606" s="11" t="s">
        <v>21</v>
      </c>
      <c r="E606" s="48">
        <v>43473</v>
      </c>
      <c r="F606" s="11" t="s">
        <v>14</v>
      </c>
      <c r="G606" s="12">
        <v>5</v>
      </c>
      <c r="H606" s="38" t="s">
        <v>33</v>
      </c>
      <c r="I606" s="22">
        <v>51.89</v>
      </c>
      <c r="J606" s="12">
        <v>7</v>
      </c>
      <c r="K606" s="26">
        <v>363.23</v>
      </c>
      <c r="L606" s="26">
        <v>18.1615</v>
      </c>
      <c r="M606" s="26">
        <v>381.39150000000001</v>
      </c>
    </row>
    <row r="607" spans="1:13" ht="16.5" thickBot="1">
      <c r="A607" s="15" t="s">
        <v>19</v>
      </c>
      <c r="B607" s="15" t="s">
        <v>26</v>
      </c>
      <c r="C607" s="15" t="s">
        <v>28</v>
      </c>
      <c r="D607" s="15" t="s">
        <v>16</v>
      </c>
      <c r="E607" s="49">
        <v>43504</v>
      </c>
      <c r="F607" s="15" t="s">
        <v>14</v>
      </c>
      <c r="G607" s="16">
        <v>9</v>
      </c>
      <c r="H607" s="39" t="s">
        <v>32</v>
      </c>
      <c r="I607" s="23">
        <v>31.75</v>
      </c>
      <c r="J607" s="16">
        <v>4</v>
      </c>
      <c r="K607" s="27">
        <v>127</v>
      </c>
      <c r="L607" s="27">
        <v>6.35</v>
      </c>
      <c r="M607" s="27">
        <v>133.35</v>
      </c>
    </row>
    <row r="608" spans="1:13" ht="16.5" thickBot="1">
      <c r="A608" s="11" t="s">
        <v>8</v>
      </c>
      <c r="B608" s="11" t="s">
        <v>25</v>
      </c>
      <c r="C608" s="11" t="s">
        <v>27</v>
      </c>
      <c r="D608" s="11" t="s">
        <v>21</v>
      </c>
      <c r="E608" s="48">
        <v>43506</v>
      </c>
      <c r="F608" s="11" t="s">
        <v>11</v>
      </c>
      <c r="G608" s="12">
        <v>5</v>
      </c>
      <c r="H608" s="38" t="s">
        <v>33</v>
      </c>
      <c r="I608" s="22">
        <v>53.65</v>
      </c>
      <c r="J608" s="12">
        <v>7</v>
      </c>
      <c r="K608" s="26">
        <v>375.55</v>
      </c>
      <c r="L608" s="26">
        <v>18.7775</v>
      </c>
      <c r="M608" s="26">
        <v>394.32749999999999</v>
      </c>
    </row>
    <row r="609" spans="1:13" ht="16.5" thickBot="1">
      <c r="A609" s="15" t="s">
        <v>12</v>
      </c>
      <c r="B609" s="15" t="s">
        <v>25</v>
      </c>
      <c r="C609" s="15" t="s">
        <v>27</v>
      </c>
      <c r="D609" s="15" t="s">
        <v>20</v>
      </c>
      <c r="E609" s="49">
        <v>43552</v>
      </c>
      <c r="F609" s="15" t="s">
        <v>31</v>
      </c>
      <c r="G609" s="16">
        <v>6</v>
      </c>
      <c r="H609" s="39" t="s">
        <v>33</v>
      </c>
      <c r="I609" s="23">
        <v>49.79</v>
      </c>
      <c r="J609" s="16">
        <v>4</v>
      </c>
      <c r="K609" s="27">
        <v>199.16</v>
      </c>
      <c r="L609" s="27">
        <v>9.9580000000000002</v>
      </c>
      <c r="M609" s="27">
        <v>209.11799999999999</v>
      </c>
    </row>
    <row r="610" spans="1:13" ht="16.5" thickBot="1">
      <c r="A610" s="11" t="s">
        <v>8</v>
      </c>
      <c r="B610" s="11" t="s">
        <v>26</v>
      </c>
      <c r="C610" s="11" t="s">
        <v>28</v>
      </c>
      <c r="D610" s="11" t="s">
        <v>21</v>
      </c>
      <c r="E610" s="48">
        <v>43488</v>
      </c>
      <c r="F610" s="11" t="s">
        <v>11</v>
      </c>
      <c r="G610" s="12">
        <v>5</v>
      </c>
      <c r="H610" s="38" t="s">
        <v>33</v>
      </c>
      <c r="I610" s="22">
        <v>30.61</v>
      </c>
      <c r="J610" s="12">
        <v>1</v>
      </c>
      <c r="K610" s="26">
        <v>30.61</v>
      </c>
      <c r="L610" s="26">
        <v>1.5305</v>
      </c>
      <c r="M610" s="26">
        <v>32.140500000000003</v>
      </c>
    </row>
    <row r="611" spans="1:13" ht="16.5" thickBot="1">
      <c r="A611" s="15" t="s">
        <v>19</v>
      </c>
      <c r="B611" s="15" t="s">
        <v>25</v>
      </c>
      <c r="C611" s="15" t="s">
        <v>28</v>
      </c>
      <c r="D611" s="15" t="s">
        <v>20</v>
      </c>
      <c r="E611" s="49">
        <v>43482</v>
      </c>
      <c r="F611" s="15" t="s">
        <v>11</v>
      </c>
      <c r="G611" s="16">
        <v>9</v>
      </c>
      <c r="H611" s="39" t="s">
        <v>32</v>
      </c>
      <c r="I611" s="23">
        <v>57.89</v>
      </c>
      <c r="J611" s="16">
        <v>2</v>
      </c>
      <c r="K611" s="27">
        <v>115.78</v>
      </c>
      <c r="L611" s="27">
        <v>5.7889999999999997</v>
      </c>
      <c r="M611" s="27">
        <v>121.569</v>
      </c>
    </row>
    <row r="612" spans="1:13" ht="16.5" thickBot="1">
      <c r="A612" s="11" t="s">
        <v>8</v>
      </c>
      <c r="B612" s="11" t="s">
        <v>26</v>
      </c>
      <c r="C612" s="11" t="s">
        <v>27</v>
      </c>
      <c r="D612" s="11" t="s">
        <v>13</v>
      </c>
      <c r="E612" s="48">
        <v>43503</v>
      </c>
      <c r="F612" s="11" t="s">
        <v>31</v>
      </c>
      <c r="G612" s="12">
        <v>6</v>
      </c>
      <c r="H612" s="38" t="s">
        <v>33</v>
      </c>
      <c r="I612" s="22">
        <v>28.96</v>
      </c>
      <c r="J612" s="12">
        <v>1</v>
      </c>
      <c r="K612" s="26">
        <v>28.96</v>
      </c>
      <c r="L612" s="26">
        <v>1.448</v>
      </c>
      <c r="M612" s="26">
        <v>30.408000000000001</v>
      </c>
    </row>
    <row r="613" spans="1:13" ht="16.5" thickBot="1">
      <c r="A613" s="15" t="s">
        <v>12</v>
      </c>
      <c r="B613" s="15" t="s">
        <v>25</v>
      </c>
      <c r="C613" s="15" t="s">
        <v>27</v>
      </c>
      <c r="D613" s="15" t="s">
        <v>20</v>
      </c>
      <c r="E613" s="49">
        <v>43533</v>
      </c>
      <c r="F613" s="15" t="s">
        <v>14</v>
      </c>
      <c r="G613" s="16">
        <v>7</v>
      </c>
      <c r="H613" s="39" t="s">
        <v>32</v>
      </c>
      <c r="I613" s="23">
        <v>98.97</v>
      </c>
      <c r="J613" s="16">
        <v>9</v>
      </c>
      <c r="K613" s="27">
        <v>890.73</v>
      </c>
      <c r="L613" s="27">
        <v>44.536499999999997</v>
      </c>
      <c r="M613" s="27">
        <v>935.26649999999995</v>
      </c>
    </row>
    <row r="614" spans="1:13" ht="16.5" thickBot="1">
      <c r="A614" s="11" t="s">
        <v>19</v>
      </c>
      <c r="B614" s="11" t="s">
        <v>25</v>
      </c>
      <c r="C614" s="11" t="s">
        <v>28</v>
      </c>
      <c r="D614" s="11" t="s">
        <v>21</v>
      </c>
      <c r="E614" s="48">
        <v>43489</v>
      </c>
      <c r="F614" s="11" t="s">
        <v>14</v>
      </c>
      <c r="G614" s="12">
        <v>7</v>
      </c>
      <c r="H614" s="38" t="s">
        <v>32</v>
      </c>
      <c r="I614" s="22">
        <v>93.22</v>
      </c>
      <c r="J614" s="12">
        <v>3</v>
      </c>
      <c r="K614" s="26">
        <v>279.66000000000003</v>
      </c>
      <c r="L614" s="26">
        <v>13.983000000000001</v>
      </c>
      <c r="M614" s="26">
        <v>293.64299999999997</v>
      </c>
    </row>
    <row r="615" spans="1:13" ht="16.5" thickBot="1">
      <c r="A615" s="15" t="s">
        <v>12</v>
      </c>
      <c r="B615" s="15" t="s">
        <v>25</v>
      </c>
      <c r="C615" s="15" t="s">
        <v>28</v>
      </c>
      <c r="D615" s="15" t="s">
        <v>18</v>
      </c>
      <c r="E615" s="49">
        <v>43484</v>
      </c>
      <c r="F615" s="15" t="s">
        <v>31</v>
      </c>
      <c r="G615" s="16">
        <v>9</v>
      </c>
      <c r="H615" s="39" t="s">
        <v>32</v>
      </c>
      <c r="I615" s="23">
        <v>80.930000000000007</v>
      </c>
      <c r="J615" s="16">
        <v>1</v>
      </c>
      <c r="K615" s="27">
        <v>80.930000000000007</v>
      </c>
      <c r="L615" s="27">
        <v>4.0465</v>
      </c>
      <c r="M615" s="27">
        <v>84.976500000000001</v>
      </c>
    </row>
    <row r="616" spans="1:13" ht="16.5" thickBot="1">
      <c r="A616" s="11" t="s">
        <v>8</v>
      </c>
      <c r="B616" s="11" t="s">
        <v>25</v>
      </c>
      <c r="C616" s="11" t="s">
        <v>28</v>
      </c>
      <c r="D616" s="11" t="s">
        <v>20</v>
      </c>
      <c r="E616" s="48">
        <v>43499</v>
      </c>
      <c r="F616" s="11" t="s">
        <v>11</v>
      </c>
      <c r="G616" s="12">
        <v>4</v>
      </c>
      <c r="H616" s="38" t="s">
        <v>34</v>
      </c>
      <c r="I616" s="22">
        <v>67.45</v>
      </c>
      <c r="J616" s="12">
        <v>10</v>
      </c>
      <c r="K616" s="26">
        <v>674.5</v>
      </c>
      <c r="L616" s="26">
        <v>33.725000000000001</v>
      </c>
      <c r="M616" s="26">
        <v>708.22500000000002</v>
      </c>
    </row>
    <row r="617" spans="1:13" ht="16.5" thickBot="1">
      <c r="A617" s="15" t="s">
        <v>8</v>
      </c>
      <c r="B617" s="15" t="s">
        <v>25</v>
      </c>
      <c r="C617" s="15" t="s">
        <v>27</v>
      </c>
      <c r="D617" s="15" t="s">
        <v>18</v>
      </c>
      <c r="E617" s="49">
        <v>43544</v>
      </c>
      <c r="F617" s="15" t="s">
        <v>11</v>
      </c>
      <c r="G617" s="16">
        <v>4</v>
      </c>
      <c r="H617" s="39" t="s">
        <v>34</v>
      </c>
      <c r="I617" s="23">
        <v>38.72</v>
      </c>
      <c r="J617" s="16">
        <v>9</v>
      </c>
      <c r="K617" s="27">
        <v>348.48</v>
      </c>
      <c r="L617" s="27">
        <v>17.423999999999999</v>
      </c>
      <c r="M617" s="27">
        <v>365.904</v>
      </c>
    </row>
    <row r="618" spans="1:13" ht="16.5" thickBot="1">
      <c r="A618" s="11" t="s">
        <v>19</v>
      </c>
      <c r="B618" s="11" t="s">
        <v>25</v>
      </c>
      <c r="C618" s="11" t="s">
        <v>28</v>
      </c>
      <c r="D618" s="11" t="s">
        <v>18</v>
      </c>
      <c r="E618" s="48">
        <v>43478</v>
      </c>
      <c r="F618" s="11" t="s">
        <v>14</v>
      </c>
      <c r="G618" s="12">
        <v>7</v>
      </c>
      <c r="H618" s="38" t="s">
        <v>32</v>
      </c>
      <c r="I618" s="22">
        <v>72.599999999999994</v>
      </c>
      <c r="J618" s="12">
        <v>6</v>
      </c>
      <c r="K618" s="26">
        <v>435.6</v>
      </c>
      <c r="L618" s="26">
        <v>21.78</v>
      </c>
      <c r="M618" s="26">
        <v>457.38</v>
      </c>
    </row>
    <row r="619" spans="1:13" ht="16.5" thickBot="1">
      <c r="A619" s="15" t="s">
        <v>12</v>
      </c>
      <c r="B619" s="15" t="s">
        <v>25</v>
      </c>
      <c r="C619" s="15" t="s">
        <v>28</v>
      </c>
      <c r="D619" s="15" t="s">
        <v>13</v>
      </c>
      <c r="E619" s="49">
        <v>43538</v>
      </c>
      <c r="F619" s="15" t="s">
        <v>11</v>
      </c>
      <c r="G619" s="16">
        <v>4</v>
      </c>
      <c r="H619" s="39" t="s">
        <v>34</v>
      </c>
      <c r="I619" s="23">
        <v>87.91</v>
      </c>
      <c r="J619" s="16">
        <v>5</v>
      </c>
      <c r="K619" s="27">
        <v>439.55</v>
      </c>
      <c r="L619" s="27">
        <v>21.977499999999999</v>
      </c>
      <c r="M619" s="27">
        <v>461.52749999999997</v>
      </c>
    </row>
    <row r="620" spans="1:13" ht="16.5" thickBot="1">
      <c r="A620" s="11" t="s">
        <v>8</v>
      </c>
      <c r="B620" s="11" t="s">
        <v>25</v>
      </c>
      <c r="C620" s="11" t="s">
        <v>28</v>
      </c>
      <c r="D620" s="11" t="s">
        <v>20</v>
      </c>
      <c r="E620" s="48">
        <v>43488</v>
      </c>
      <c r="F620" s="11" t="s">
        <v>31</v>
      </c>
      <c r="G620" s="12">
        <v>4</v>
      </c>
      <c r="H620" s="38" t="s">
        <v>34</v>
      </c>
      <c r="I620" s="22">
        <v>98.53</v>
      </c>
      <c r="J620" s="12">
        <v>6</v>
      </c>
      <c r="K620" s="26">
        <v>591.17999999999995</v>
      </c>
      <c r="L620" s="26">
        <v>29.559000000000001</v>
      </c>
      <c r="M620" s="26">
        <v>620.73900000000003</v>
      </c>
    </row>
    <row r="621" spans="1:13" ht="16.5" thickBot="1">
      <c r="A621" s="15" t="s">
        <v>12</v>
      </c>
      <c r="B621" s="15" t="s">
        <v>25</v>
      </c>
      <c r="C621" s="15" t="s">
        <v>27</v>
      </c>
      <c r="D621" s="15" t="s">
        <v>21</v>
      </c>
      <c r="E621" s="49">
        <v>43503</v>
      </c>
      <c r="F621" s="15" t="s">
        <v>11</v>
      </c>
      <c r="G621" s="16">
        <v>9</v>
      </c>
      <c r="H621" s="39" t="s">
        <v>32</v>
      </c>
      <c r="I621" s="23">
        <v>43.46</v>
      </c>
      <c r="J621" s="16">
        <v>6</v>
      </c>
      <c r="K621" s="27">
        <v>260.76</v>
      </c>
      <c r="L621" s="27">
        <v>13.038</v>
      </c>
      <c r="M621" s="27">
        <v>273.798</v>
      </c>
    </row>
    <row r="622" spans="1:13" ht="16.5" thickBot="1">
      <c r="A622" s="11" t="s">
        <v>8</v>
      </c>
      <c r="B622" s="11" t="s">
        <v>26</v>
      </c>
      <c r="C622" s="11" t="s">
        <v>27</v>
      </c>
      <c r="D622" s="11" t="s">
        <v>20</v>
      </c>
      <c r="E622" s="48">
        <v>43552</v>
      </c>
      <c r="F622" s="11" t="s">
        <v>31</v>
      </c>
      <c r="G622" s="12">
        <v>9</v>
      </c>
      <c r="H622" s="38" t="s">
        <v>32</v>
      </c>
      <c r="I622" s="22">
        <v>71.680000000000007</v>
      </c>
      <c r="J622" s="12">
        <v>3</v>
      </c>
      <c r="K622" s="26">
        <v>215.04</v>
      </c>
      <c r="L622" s="26">
        <v>10.752000000000001</v>
      </c>
      <c r="M622" s="26">
        <v>225.792</v>
      </c>
    </row>
    <row r="623" spans="1:13" ht="16.5" thickBot="1">
      <c r="A623" s="15" t="s">
        <v>8</v>
      </c>
      <c r="B623" s="15" t="s">
        <v>25</v>
      </c>
      <c r="C623" s="15" t="s">
        <v>27</v>
      </c>
      <c r="D623" s="15" t="s">
        <v>20</v>
      </c>
      <c r="E623" s="49">
        <v>43544</v>
      </c>
      <c r="F623" s="15" t="s">
        <v>14</v>
      </c>
      <c r="G623" s="16">
        <v>10</v>
      </c>
      <c r="H623" s="39" t="s">
        <v>32</v>
      </c>
      <c r="I623" s="23">
        <v>91.61</v>
      </c>
      <c r="J623" s="16">
        <v>1</v>
      </c>
      <c r="K623" s="27">
        <v>91.61</v>
      </c>
      <c r="L623" s="27">
        <v>4.5804999999999998</v>
      </c>
      <c r="M623" s="27">
        <v>96.1905</v>
      </c>
    </row>
    <row r="624" spans="1:13" ht="16.5" thickBot="1">
      <c r="A624" s="11" t="s">
        <v>19</v>
      </c>
      <c r="B624" s="11" t="s">
        <v>25</v>
      </c>
      <c r="C624" s="11" t="s">
        <v>27</v>
      </c>
      <c r="D624" s="11" t="s">
        <v>16</v>
      </c>
      <c r="E624" s="48">
        <v>43482</v>
      </c>
      <c r="F624" s="11" t="s">
        <v>31</v>
      </c>
      <c r="G624" s="12">
        <v>5</v>
      </c>
      <c r="H624" s="38" t="s">
        <v>33</v>
      </c>
      <c r="I624" s="22">
        <v>94.59</v>
      </c>
      <c r="J624" s="12">
        <v>7</v>
      </c>
      <c r="K624" s="26">
        <v>662.13</v>
      </c>
      <c r="L624" s="26">
        <v>33.106499999999997</v>
      </c>
      <c r="M624" s="26">
        <v>695.23649999999998</v>
      </c>
    </row>
    <row r="625" spans="1:13" ht="16.5" thickBot="1">
      <c r="A625" s="15" t="s">
        <v>19</v>
      </c>
      <c r="B625" s="15" t="s">
        <v>26</v>
      </c>
      <c r="C625" s="15" t="s">
        <v>27</v>
      </c>
      <c r="D625" s="15" t="s">
        <v>21</v>
      </c>
      <c r="E625" s="49">
        <v>43477</v>
      </c>
      <c r="F625" s="15" t="s">
        <v>31</v>
      </c>
      <c r="G625" s="16">
        <v>4</v>
      </c>
      <c r="H625" s="39" t="s">
        <v>34</v>
      </c>
      <c r="I625" s="23">
        <v>83.25</v>
      </c>
      <c r="J625" s="16">
        <v>10</v>
      </c>
      <c r="K625" s="27">
        <v>832.5</v>
      </c>
      <c r="L625" s="27">
        <v>41.625</v>
      </c>
      <c r="M625" s="27">
        <v>874.125</v>
      </c>
    </row>
    <row r="626" spans="1:13" ht="16.5" thickBot="1">
      <c r="A626" s="11" t="s">
        <v>19</v>
      </c>
      <c r="B626" s="11" t="s">
        <v>25</v>
      </c>
      <c r="C626" s="11" t="s">
        <v>28</v>
      </c>
      <c r="D626" s="11" t="s">
        <v>21</v>
      </c>
      <c r="E626" s="48">
        <v>43512</v>
      </c>
      <c r="F626" s="11" t="s">
        <v>14</v>
      </c>
      <c r="G626" s="12">
        <v>7</v>
      </c>
      <c r="H626" s="38" t="s">
        <v>32</v>
      </c>
      <c r="I626" s="22">
        <v>91.35</v>
      </c>
      <c r="J626" s="12">
        <v>1</v>
      </c>
      <c r="K626" s="26">
        <v>91.35</v>
      </c>
      <c r="L626" s="26">
        <v>4.5674999999999999</v>
      </c>
      <c r="M626" s="26">
        <v>95.917500000000004</v>
      </c>
    </row>
    <row r="627" spans="1:13" ht="16.5" thickBot="1">
      <c r="A627" s="15" t="s">
        <v>19</v>
      </c>
      <c r="B627" s="15" t="s">
        <v>25</v>
      </c>
      <c r="C627" s="15" t="s">
        <v>27</v>
      </c>
      <c r="D627" s="15" t="s">
        <v>20</v>
      </c>
      <c r="E627" s="49">
        <v>43491</v>
      </c>
      <c r="F627" s="15" t="s">
        <v>14</v>
      </c>
      <c r="G627" s="16">
        <v>9</v>
      </c>
      <c r="H627" s="39" t="s">
        <v>32</v>
      </c>
      <c r="I627" s="23">
        <v>78.88</v>
      </c>
      <c r="J627" s="16">
        <v>2</v>
      </c>
      <c r="K627" s="27">
        <v>157.76</v>
      </c>
      <c r="L627" s="27">
        <v>7.8879999999999999</v>
      </c>
      <c r="M627" s="27">
        <v>165.648</v>
      </c>
    </row>
    <row r="628" spans="1:13" ht="16.5" thickBot="1">
      <c r="A628" s="11" t="s">
        <v>8</v>
      </c>
      <c r="B628" s="11" t="s">
        <v>26</v>
      </c>
      <c r="C628" s="11" t="s">
        <v>28</v>
      </c>
      <c r="D628" s="11" t="s">
        <v>18</v>
      </c>
      <c r="E628" s="48">
        <v>43533</v>
      </c>
      <c r="F628" s="11" t="s">
        <v>11</v>
      </c>
      <c r="G628" s="12">
        <v>9</v>
      </c>
      <c r="H628" s="38" t="s">
        <v>32</v>
      </c>
      <c r="I628" s="22">
        <v>60.87</v>
      </c>
      <c r="J628" s="12">
        <v>2</v>
      </c>
      <c r="K628" s="26">
        <v>121.74</v>
      </c>
      <c r="L628" s="26">
        <v>6.0869999999999997</v>
      </c>
      <c r="M628" s="26">
        <v>127.827</v>
      </c>
    </row>
    <row r="629" spans="1:13" ht="16.5" thickBot="1">
      <c r="A629" s="15" t="s">
        <v>19</v>
      </c>
      <c r="B629" s="15" t="s">
        <v>25</v>
      </c>
      <c r="C629" s="15" t="s">
        <v>28</v>
      </c>
      <c r="D629" s="15" t="s">
        <v>10</v>
      </c>
      <c r="E629" s="49">
        <v>43538</v>
      </c>
      <c r="F629" s="15" t="s">
        <v>14</v>
      </c>
      <c r="G629" s="16">
        <v>5</v>
      </c>
      <c r="H629" s="39" t="s">
        <v>33</v>
      </c>
      <c r="I629" s="23">
        <v>82.58</v>
      </c>
      <c r="J629" s="16">
        <v>10</v>
      </c>
      <c r="K629" s="27">
        <v>825.8</v>
      </c>
      <c r="L629" s="27">
        <v>41.29</v>
      </c>
      <c r="M629" s="27">
        <v>867.09</v>
      </c>
    </row>
    <row r="630" spans="1:13" ht="16.5" thickBot="1">
      <c r="A630" s="11" t="s">
        <v>8</v>
      </c>
      <c r="B630" s="11" t="s">
        <v>25</v>
      </c>
      <c r="C630" s="11" t="s">
        <v>28</v>
      </c>
      <c r="D630" s="11" t="s">
        <v>16</v>
      </c>
      <c r="E630" s="48">
        <v>43490</v>
      </c>
      <c r="F630" s="11" t="s">
        <v>11</v>
      </c>
      <c r="G630" s="12">
        <v>8</v>
      </c>
      <c r="H630" s="38" t="s">
        <v>32</v>
      </c>
      <c r="I630" s="22">
        <v>53.3</v>
      </c>
      <c r="J630" s="12">
        <v>3</v>
      </c>
      <c r="K630" s="26">
        <v>159.9</v>
      </c>
      <c r="L630" s="26">
        <v>7.9950000000000001</v>
      </c>
      <c r="M630" s="26">
        <v>167.89500000000001</v>
      </c>
    </row>
    <row r="631" spans="1:13" ht="16.5" thickBot="1">
      <c r="A631" s="15" t="s">
        <v>8</v>
      </c>
      <c r="B631" s="15" t="s">
        <v>26</v>
      </c>
      <c r="C631" s="15" t="s">
        <v>27</v>
      </c>
      <c r="D631" s="15" t="s">
        <v>21</v>
      </c>
      <c r="E631" s="49">
        <v>43491</v>
      </c>
      <c r="F631" s="15" t="s">
        <v>31</v>
      </c>
      <c r="G631" s="16">
        <v>8</v>
      </c>
      <c r="H631" s="39" t="s">
        <v>32</v>
      </c>
      <c r="I631" s="23">
        <v>12.09</v>
      </c>
      <c r="J631" s="16">
        <v>1</v>
      </c>
      <c r="K631" s="27">
        <v>12.09</v>
      </c>
      <c r="L631" s="27">
        <v>0.60450000000000004</v>
      </c>
      <c r="M631" s="27">
        <v>12.6945</v>
      </c>
    </row>
    <row r="632" spans="1:13" ht="16.5" thickBot="1">
      <c r="A632" s="11" t="s">
        <v>8</v>
      </c>
      <c r="B632" s="11" t="s">
        <v>26</v>
      </c>
      <c r="C632" s="11" t="s">
        <v>28</v>
      </c>
      <c r="D632" s="11" t="s">
        <v>18</v>
      </c>
      <c r="E632" s="48">
        <v>43484</v>
      </c>
      <c r="F632" s="11" t="s">
        <v>31</v>
      </c>
      <c r="G632" s="12">
        <v>7</v>
      </c>
      <c r="H632" s="38" t="s">
        <v>32</v>
      </c>
      <c r="I632" s="22">
        <v>64.19</v>
      </c>
      <c r="J632" s="12">
        <v>10</v>
      </c>
      <c r="K632" s="26">
        <v>641.9</v>
      </c>
      <c r="L632" s="26">
        <v>32.094999999999999</v>
      </c>
      <c r="M632" s="26">
        <v>673.995</v>
      </c>
    </row>
    <row r="633" spans="1:13" ht="16.5" thickBot="1">
      <c r="A633" s="15" t="s">
        <v>8</v>
      </c>
      <c r="B633" s="15" t="s">
        <v>26</v>
      </c>
      <c r="C633" s="15" t="s">
        <v>28</v>
      </c>
      <c r="D633" s="15" t="s">
        <v>13</v>
      </c>
      <c r="E633" s="49">
        <v>43529</v>
      </c>
      <c r="F633" s="15" t="s">
        <v>11</v>
      </c>
      <c r="G633" s="16">
        <v>5</v>
      </c>
      <c r="H633" s="39" t="s">
        <v>33</v>
      </c>
      <c r="I633" s="23">
        <v>78.31</v>
      </c>
      <c r="J633" s="16">
        <v>3</v>
      </c>
      <c r="K633" s="27">
        <v>234.93</v>
      </c>
      <c r="L633" s="27">
        <v>11.746499999999999</v>
      </c>
      <c r="M633" s="27">
        <v>246.6765</v>
      </c>
    </row>
    <row r="634" spans="1:13" ht="16.5" thickBot="1">
      <c r="A634" s="11" t="s">
        <v>8</v>
      </c>
      <c r="B634" s="11" t="s">
        <v>25</v>
      </c>
      <c r="C634" s="11" t="s">
        <v>28</v>
      </c>
      <c r="D634" s="11" t="s">
        <v>20</v>
      </c>
      <c r="E634" s="48">
        <v>43480</v>
      </c>
      <c r="F634" s="11" t="s">
        <v>31</v>
      </c>
      <c r="G634" s="12">
        <v>7</v>
      </c>
      <c r="H634" s="38" t="s">
        <v>32</v>
      </c>
      <c r="I634" s="22">
        <v>83.77</v>
      </c>
      <c r="J634" s="12">
        <v>2</v>
      </c>
      <c r="K634" s="26">
        <v>167.54</v>
      </c>
      <c r="L634" s="26">
        <v>8.3770000000000007</v>
      </c>
      <c r="M634" s="26">
        <v>175.917</v>
      </c>
    </row>
    <row r="635" spans="1:13" ht="16.5" thickBot="1">
      <c r="A635" s="15" t="s">
        <v>19</v>
      </c>
      <c r="B635" s="15" t="s">
        <v>26</v>
      </c>
      <c r="C635" s="15" t="s">
        <v>28</v>
      </c>
      <c r="D635" s="15" t="s">
        <v>16</v>
      </c>
      <c r="E635" s="49">
        <v>43542</v>
      </c>
      <c r="F635" s="15" t="s">
        <v>11</v>
      </c>
      <c r="G635" s="16">
        <v>5</v>
      </c>
      <c r="H635" s="39" t="s">
        <v>33</v>
      </c>
      <c r="I635" s="23">
        <v>99.7</v>
      </c>
      <c r="J635" s="16">
        <v>3</v>
      </c>
      <c r="K635" s="27">
        <v>299.10000000000002</v>
      </c>
      <c r="L635" s="27">
        <v>14.955</v>
      </c>
      <c r="M635" s="27">
        <v>314.05500000000001</v>
      </c>
    </row>
    <row r="636" spans="1:13" ht="16.5" thickBot="1">
      <c r="A636" s="11" t="s">
        <v>19</v>
      </c>
      <c r="B636" s="11" t="s">
        <v>25</v>
      </c>
      <c r="C636" s="11" t="s">
        <v>28</v>
      </c>
      <c r="D636" s="11" t="s">
        <v>20</v>
      </c>
      <c r="E636" s="48">
        <v>43544</v>
      </c>
      <c r="F636" s="11" t="s">
        <v>31</v>
      </c>
      <c r="G636" s="12">
        <v>5</v>
      </c>
      <c r="H636" s="38" t="s">
        <v>33</v>
      </c>
      <c r="I636" s="22">
        <v>79.91</v>
      </c>
      <c r="J636" s="12">
        <v>3</v>
      </c>
      <c r="K636" s="26">
        <v>239.73</v>
      </c>
      <c r="L636" s="26">
        <v>11.986499999999999</v>
      </c>
      <c r="M636" s="26">
        <v>251.7165</v>
      </c>
    </row>
    <row r="637" spans="1:13" ht="16.5" thickBot="1">
      <c r="A637" s="15" t="s">
        <v>19</v>
      </c>
      <c r="B637" s="15" t="s">
        <v>25</v>
      </c>
      <c r="C637" s="15" t="s">
        <v>28</v>
      </c>
      <c r="D637" s="15" t="s">
        <v>10</v>
      </c>
      <c r="E637" s="49">
        <v>43480</v>
      </c>
      <c r="F637" s="15" t="s">
        <v>31</v>
      </c>
      <c r="G637" s="16">
        <v>5</v>
      </c>
      <c r="H637" s="39" t="s">
        <v>33</v>
      </c>
      <c r="I637" s="23">
        <v>66.47</v>
      </c>
      <c r="J637" s="16">
        <v>10</v>
      </c>
      <c r="K637" s="27">
        <v>664.7</v>
      </c>
      <c r="L637" s="27">
        <v>33.234999999999999</v>
      </c>
      <c r="M637" s="27">
        <v>697.93499999999995</v>
      </c>
    </row>
    <row r="638" spans="1:13" ht="16.5" thickBot="1">
      <c r="A638" s="11" t="s">
        <v>8</v>
      </c>
      <c r="B638" s="11" t="s">
        <v>26</v>
      </c>
      <c r="C638" s="11" t="s">
        <v>28</v>
      </c>
      <c r="D638" s="11" t="s">
        <v>10</v>
      </c>
      <c r="E638" s="48">
        <v>43527</v>
      </c>
      <c r="F638" s="11" t="s">
        <v>31</v>
      </c>
      <c r="G638" s="12">
        <v>6</v>
      </c>
      <c r="H638" s="38" t="s">
        <v>33</v>
      </c>
      <c r="I638" s="22">
        <v>28.95</v>
      </c>
      <c r="J638" s="12">
        <v>7</v>
      </c>
      <c r="K638" s="26">
        <v>202.65</v>
      </c>
      <c r="L638" s="26">
        <v>10.1325</v>
      </c>
      <c r="M638" s="26">
        <v>212.7825</v>
      </c>
    </row>
    <row r="639" spans="1:13" ht="16.5" thickBot="1">
      <c r="A639" s="15" t="s">
        <v>12</v>
      </c>
      <c r="B639" s="15" t="s">
        <v>26</v>
      </c>
      <c r="C639" s="15" t="s">
        <v>27</v>
      </c>
      <c r="D639" s="15" t="s">
        <v>13</v>
      </c>
      <c r="E639" s="49">
        <v>43543</v>
      </c>
      <c r="F639" s="15" t="s">
        <v>14</v>
      </c>
      <c r="G639" s="16">
        <v>6</v>
      </c>
      <c r="H639" s="39" t="s">
        <v>33</v>
      </c>
      <c r="I639" s="23">
        <v>46.2</v>
      </c>
      <c r="J639" s="16">
        <v>1</v>
      </c>
      <c r="K639" s="27">
        <v>46.2</v>
      </c>
      <c r="L639" s="27">
        <v>2.31</v>
      </c>
      <c r="M639" s="27">
        <v>48.51</v>
      </c>
    </row>
    <row r="640" spans="1:13" ht="16.5" thickBot="1">
      <c r="A640" s="11" t="s">
        <v>19</v>
      </c>
      <c r="B640" s="11" t="s">
        <v>25</v>
      </c>
      <c r="C640" s="11" t="s">
        <v>27</v>
      </c>
      <c r="D640" s="11" t="s">
        <v>20</v>
      </c>
      <c r="E640" s="48">
        <v>43532</v>
      </c>
      <c r="F640" s="11" t="s">
        <v>14</v>
      </c>
      <c r="G640" s="12">
        <v>9</v>
      </c>
      <c r="H640" s="38" t="s">
        <v>32</v>
      </c>
      <c r="I640" s="22">
        <v>17.63</v>
      </c>
      <c r="J640" s="12">
        <v>5</v>
      </c>
      <c r="K640" s="26">
        <v>88.15</v>
      </c>
      <c r="L640" s="26">
        <v>4.4074999999999998</v>
      </c>
      <c r="M640" s="26">
        <v>92.557500000000005</v>
      </c>
    </row>
    <row r="641" spans="1:13" ht="16.5" thickBot="1">
      <c r="A641" s="15" t="s">
        <v>19</v>
      </c>
      <c r="B641" s="15" t="s">
        <v>26</v>
      </c>
      <c r="C641" s="15" t="s">
        <v>28</v>
      </c>
      <c r="D641" s="15" t="s">
        <v>21</v>
      </c>
      <c r="E641" s="49">
        <v>43523</v>
      </c>
      <c r="F641" s="15" t="s">
        <v>11</v>
      </c>
      <c r="G641" s="16">
        <v>8</v>
      </c>
      <c r="H641" s="39" t="s">
        <v>32</v>
      </c>
      <c r="I641" s="23">
        <v>52.42</v>
      </c>
      <c r="J641" s="16">
        <v>3</v>
      </c>
      <c r="K641" s="27">
        <v>157.26</v>
      </c>
      <c r="L641" s="27">
        <v>7.8630000000000004</v>
      </c>
      <c r="M641" s="27">
        <v>165.12299999999999</v>
      </c>
    </row>
    <row r="642" spans="1:13" ht="16.5" thickBot="1">
      <c r="A642" s="11" t="s">
        <v>19</v>
      </c>
      <c r="B642" s="11" t="s">
        <v>25</v>
      </c>
      <c r="C642" s="11" t="s">
        <v>27</v>
      </c>
      <c r="D642" s="11" t="s">
        <v>20</v>
      </c>
      <c r="E642" s="48">
        <v>43519</v>
      </c>
      <c r="F642" s="11" t="s">
        <v>11</v>
      </c>
      <c r="G642" s="12">
        <v>6</v>
      </c>
      <c r="H642" s="38" t="s">
        <v>33</v>
      </c>
      <c r="I642" s="22">
        <v>98.79</v>
      </c>
      <c r="J642" s="12">
        <v>3</v>
      </c>
      <c r="K642" s="26">
        <v>296.37</v>
      </c>
      <c r="L642" s="26">
        <v>14.8185</v>
      </c>
      <c r="M642" s="26">
        <v>311.18849999999998</v>
      </c>
    </row>
    <row r="643" spans="1:13" ht="16.5" thickBot="1">
      <c r="A643" s="15" t="s">
        <v>12</v>
      </c>
      <c r="B643" s="15" t="s">
        <v>25</v>
      </c>
      <c r="C643" s="15" t="s">
        <v>27</v>
      </c>
      <c r="D643" s="15" t="s">
        <v>13</v>
      </c>
      <c r="E643" s="49">
        <v>43543</v>
      </c>
      <c r="F643" s="15" t="s">
        <v>11</v>
      </c>
      <c r="G643" s="16">
        <v>5</v>
      </c>
      <c r="H643" s="39" t="s">
        <v>33</v>
      </c>
      <c r="I643" s="23">
        <v>88.55</v>
      </c>
      <c r="J643" s="16">
        <v>8</v>
      </c>
      <c r="K643" s="27">
        <v>708.4</v>
      </c>
      <c r="L643" s="27">
        <v>35.42</v>
      </c>
      <c r="M643" s="27">
        <v>743.82</v>
      </c>
    </row>
    <row r="644" spans="1:13" ht="16.5" thickBot="1">
      <c r="A644" s="11" t="s">
        <v>19</v>
      </c>
      <c r="B644" s="11" t="s">
        <v>25</v>
      </c>
      <c r="C644" s="11" t="s">
        <v>28</v>
      </c>
      <c r="D644" s="11" t="s">
        <v>13</v>
      </c>
      <c r="E644" s="48">
        <v>43551</v>
      </c>
      <c r="F644" s="11" t="s">
        <v>11</v>
      </c>
      <c r="G644" s="12">
        <v>6</v>
      </c>
      <c r="H644" s="38" t="s">
        <v>33</v>
      </c>
      <c r="I644" s="22">
        <v>55.67</v>
      </c>
      <c r="J644" s="12">
        <v>2</v>
      </c>
      <c r="K644" s="26">
        <v>111.34</v>
      </c>
      <c r="L644" s="26">
        <v>5.5670000000000002</v>
      </c>
      <c r="M644" s="26">
        <v>116.907</v>
      </c>
    </row>
    <row r="645" spans="1:13" ht="16.5" thickBot="1">
      <c r="A645" s="15" t="s">
        <v>12</v>
      </c>
      <c r="B645" s="15" t="s">
        <v>25</v>
      </c>
      <c r="C645" s="15" t="s">
        <v>27</v>
      </c>
      <c r="D645" s="15" t="s">
        <v>20</v>
      </c>
      <c r="E645" s="49">
        <v>43554</v>
      </c>
      <c r="F645" s="15" t="s">
        <v>31</v>
      </c>
      <c r="G645" s="16">
        <v>4</v>
      </c>
      <c r="H645" s="39" t="s">
        <v>34</v>
      </c>
      <c r="I645" s="23">
        <v>72.52</v>
      </c>
      <c r="J645" s="16">
        <v>8</v>
      </c>
      <c r="K645" s="27">
        <v>580.16</v>
      </c>
      <c r="L645" s="27">
        <v>29.007999999999999</v>
      </c>
      <c r="M645" s="27">
        <v>609.16800000000001</v>
      </c>
    </row>
    <row r="646" spans="1:13" ht="16.5" thickBot="1">
      <c r="A646" s="11" t="s">
        <v>12</v>
      </c>
      <c r="B646" s="11" t="s">
        <v>25</v>
      </c>
      <c r="C646" s="11" t="s">
        <v>28</v>
      </c>
      <c r="D646" s="11" t="s">
        <v>13</v>
      </c>
      <c r="E646" s="48">
        <v>43512</v>
      </c>
      <c r="F646" s="11" t="s">
        <v>11</v>
      </c>
      <c r="G646" s="12">
        <v>6</v>
      </c>
      <c r="H646" s="38" t="s">
        <v>33</v>
      </c>
      <c r="I646" s="22">
        <v>12.05</v>
      </c>
      <c r="J646" s="12">
        <v>5</v>
      </c>
      <c r="K646" s="26">
        <v>60.25</v>
      </c>
      <c r="L646" s="26">
        <v>3.0125000000000002</v>
      </c>
      <c r="M646" s="26">
        <v>63.262500000000003</v>
      </c>
    </row>
    <row r="647" spans="1:13" ht="16.5" thickBot="1">
      <c r="A647" s="15" t="s">
        <v>8</v>
      </c>
      <c r="B647" s="15" t="s">
        <v>25</v>
      </c>
      <c r="C647" s="15" t="s">
        <v>28</v>
      </c>
      <c r="D647" s="15" t="s">
        <v>16</v>
      </c>
      <c r="E647" s="49">
        <v>43483</v>
      </c>
      <c r="F647" s="15" t="s">
        <v>11</v>
      </c>
      <c r="G647" s="16">
        <v>9</v>
      </c>
      <c r="H647" s="39" t="s">
        <v>32</v>
      </c>
      <c r="I647" s="23">
        <v>19.36</v>
      </c>
      <c r="J647" s="16">
        <v>9</v>
      </c>
      <c r="K647" s="27">
        <v>174.24</v>
      </c>
      <c r="L647" s="27">
        <v>8.7119999999999997</v>
      </c>
      <c r="M647" s="27">
        <v>182.952</v>
      </c>
    </row>
    <row r="648" spans="1:13" ht="16.5" thickBot="1">
      <c r="A648" s="11" t="s">
        <v>12</v>
      </c>
      <c r="B648" s="11" t="s">
        <v>26</v>
      </c>
      <c r="C648" s="11" t="s">
        <v>28</v>
      </c>
      <c r="D648" s="11" t="s">
        <v>10</v>
      </c>
      <c r="E648" s="48">
        <v>43554</v>
      </c>
      <c r="F648" s="11" t="s">
        <v>14</v>
      </c>
      <c r="G648" s="12">
        <v>7</v>
      </c>
      <c r="H648" s="38" t="s">
        <v>32</v>
      </c>
      <c r="I648" s="22">
        <v>70.209999999999994</v>
      </c>
      <c r="J648" s="12">
        <v>6</v>
      </c>
      <c r="K648" s="26">
        <v>421.26</v>
      </c>
      <c r="L648" s="26">
        <v>21.062999999999999</v>
      </c>
      <c r="M648" s="26">
        <v>442.32299999999998</v>
      </c>
    </row>
    <row r="649" spans="1:13" ht="16.5" thickBot="1">
      <c r="A649" s="15" t="s">
        <v>19</v>
      </c>
      <c r="B649" s="15" t="s">
        <v>25</v>
      </c>
      <c r="C649" s="15" t="s">
        <v>28</v>
      </c>
      <c r="D649" s="15" t="s">
        <v>21</v>
      </c>
      <c r="E649" s="49">
        <v>43544</v>
      </c>
      <c r="F649" s="15" t="s">
        <v>14</v>
      </c>
      <c r="G649" s="16">
        <v>6</v>
      </c>
      <c r="H649" s="39" t="s">
        <v>33</v>
      </c>
      <c r="I649" s="23">
        <v>33.630000000000003</v>
      </c>
      <c r="J649" s="16">
        <v>1</v>
      </c>
      <c r="K649" s="27">
        <v>33.630000000000003</v>
      </c>
      <c r="L649" s="27">
        <v>1.6815</v>
      </c>
      <c r="M649" s="27">
        <v>35.311500000000002</v>
      </c>
    </row>
    <row r="650" spans="1:13" ht="16.5" thickBot="1">
      <c r="A650" s="11" t="s">
        <v>12</v>
      </c>
      <c r="B650" s="11" t="s">
        <v>25</v>
      </c>
      <c r="C650" s="11" t="s">
        <v>27</v>
      </c>
      <c r="D650" s="11" t="s">
        <v>18</v>
      </c>
      <c r="E650" s="48">
        <v>43481</v>
      </c>
      <c r="F650" s="11" t="s">
        <v>14</v>
      </c>
      <c r="G650" s="12">
        <v>6</v>
      </c>
      <c r="H650" s="38" t="s">
        <v>33</v>
      </c>
      <c r="I650" s="22">
        <v>15.49</v>
      </c>
      <c r="J650" s="12">
        <v>2</v>
      </c>
      <c r="K650" s="26">
        <v>30.98</v>
      </c>
      <c r="L650" s="26">
        <v>1.5489999999999999</v>
      </c>
      <c r="M650" s="26">
        <v>32.529000000000003</v>
      </c>
    </row>
    <row r="651" spans="1:13" ht="16.5" thickBot="1">
      <c r="A651" s="15" t="s">
        <v>12</v>
      </c>
      <c r="B651" s="15" t="s">
        <v>26</v>
      </c>
      <c r="C651" s="15" t="s">
        <v>28</v>
      </c>
      <c r="D651" s="15" t="s">
        <v>13</v>
      </c>
      <c r="E651" s="49">
        <v>43520</v>
      </c>
      <c r="F651" s="15" t="s">
        <v>14</v>
      </c>
      <c r="G651" s="16">
        <v>7</v>
      </c>
      <c r="H651" s="39" t="s">
        <v>32</v>
      </c>
      <c r="I651" s="23">
        <v>24.74</v>
      </c>
      <c r="J651" s="16">
        <v>10</v>
      </c>
      <c r="K651" s="27">
        <v>247.4</v>
      </c>
      <c r="L651" s="27">
        <v>12.37</v>
      </c>
      <c r="M651" s="27">
        <v>259.77</v>
      </c>
    </row>
    <row r="652" spans="1:13" ht="16.5" thickBot="1">
      <c r="A652" s="11" t="s">
        <v>19</v>
      </c>
      <c r="B652" s="11" t="s">
        <v>26</v>
      </c>
      <c r="C652" s="11" t="s">
        <v>28</v>
      </c>
      <c r="D652" s="11" t="s">
        <v>13</v>
      </c>
      <c r="E652" s="48">
        <v>43480</v>
      </c>
      <c r="F652" s="11" t="s">
        <v>11</v>
      </c>
      <c r="G652" s="12">
        <v>8</v>
      </c>
      <c r="H652" s="38" t="s">
        <v>32</v>
      </c>
      <c r="I652" s="22">
        <v>75.66</v>
      </c>
      <c r="J652" s="12">
        <v>5</v>
      </c>
      <c r="K652" s="26">
        <v>378.3</v>
      </c>
      <c r="L652" s="26">
        <v>18.914999999999999</v>
      </c>
      <c r="M652" s="26">
        <v>397.21499999999997</v>
      </c>
    </row>
    <row r="653" spans="1:13" ht="16.5" thickBot="1">
      <c r="A653" s="15" t="s">
        <v>19</v>
      </c>
      <c r="B653" s="15" t="s">
        <v>26</v>
      </c>
      <c r="C653" s="15" t="s">
        <v>27</v>
      </c>
      <c r="D653" s="15" t="s">
        <v>10</v>
      </c>
      <c r="E653" s="49">
        <v>43487</v>
      </c>
      <c r="F653" s="15" t="s">
        <v>14</v>
      </c>
      <c r="G653" s="16">
        <v>10</v>
      </c>
      <c r="H653" s="39" t="s">
        <v>32</v>
      </c>
      <c r="I653" s="23">
        <v>55.81</v>
      </c>
      <c r="J653" s="16">
        <v>6</v>
      </c>
      <c r="K653" s="27">
        <v>334.86</v>
      </c>
      <c r="L653" s="27">
        <v>16.742999999999999</v>
      </c>
      <c r="M653" s="27">
        <v>351.60300000000001</v>
      </c>
    </row>
    <row r="654" spans="1:13" ht="16.5" thickBot="1">
      <c r="A654" s="11" t="s">
        <v>8</v>
      </c>
      <c r="B654" s="11" t="s">
        <v>25</v>
      </c>
      <c r="C654" s="11" t="s">
        <v>28</v>
      </c>
      <c r="D654" s="11" t="s">
        <v>16</v>
      </c>
      <c r="E654" s="48">
        <v>43499</v>
      </c>
      <c r="F654" s="11" t="s">
        <v>14</v>
      </c>
      <c r="G654" s="12">
        <v>7</v>
      </c>
      <c r="H654" s="38" t="s">
        <v>32</v>
      </c>
      <c r="I654" s="22">
        <v>72.78</v>
      </c>
      <c r="J654" s="12">
        <v>10</v>
      </c>
      <c r="K654" s="26">
        <v>727.8</v>
      </c>
      <c r="L654" s="26">
        <v>36.39</v>
      </c>
      <c r="M654" s="26">
        <v>764.19</v>
      </c>
    </row>
    <row r="655" spans="1:13" ht="16.5" thickBot="1">
      <c r="A655" s="15" t="s">
        <v>19</v>
      </c>
      <c r="B655" s="15" t="s">
        <v>25</v>
      </c>
      <c r="C655" s="15" t="s">
        <v>28</v>
      </c>
      <c r="D655" s="15" t="s">
        <v>18</v>
      </c>
      <c r="E655" s="49">
        <v>43530</v>
      </c>
      <c r="F655" s="15" t="s">
        <v>11</v>
      </c>
      <c r="G655" s="16">
        <v>5</v>
      </c>
      <c r="H655" s="39" t="s">
        <v>33</v>
      </c>
      <c r="I655" s="23">
        <v>37.32</v>
      </c>
      <c r="J655" s="16">
        <v>9</v>
      </c>
      <c r="K655" s="27">
        <v>335.88</v>
      </c>
      <c r="L655" s="27">
        <v>16.794</v>
      </c>
      <c r="M655" s="27">
        <v>352.67399999999998</v>
      </c>
    </row>
    <row r="656" spans="1:13" ht="16.5" thickBot="1">
      <c r="A656" s="11" t="s">
        <v>19</v>
      </c>
      <c r="B656" s="11" t="s">
        <v>25</v>
      </c>
      <c r="C656" s="11" t="s">
        <v>28</v>
      </c>
      <c r="D656" s="11" t="s">
        <v>21</v>
      </c>
      <c r="E656" s="48">
        <v>43512</v>
      </c>
      <c r="F656" s="11" t="s">
        <v>31</v>
      </c>
      <c r="G656" s="12">
        <v>9</v>
      </c>
      <c r="H656" s="38" t="s">
        <v>32</v>
      </c>
      <c r="I656" s="22">
        <v>60.18</v>
      </c>
      <c r="J656" s="12">
        <v>4</v>
      </c>
      <c r="K656" s="26">
        <v>240.72</v>
      </c>
      <c r="L656" s="26">
        <v>12.036</v>
      </c>
      <c r="M656" s="26">
        <v>252.756</v>
      </c>
    </row>
    <row r="657" spans="1:13" ht="16.5" thickBot="1">
      <c r="A657" s="15" t="s">
        <v>8</v>
      </c>
      <c r="B657" s="15" t="s">
        <v>26</v>
      </c>
      <c r="C657" s="15" t="s">
        <v>27</v>
      </c>
      <c r="D657" s="15" t="s">
        <v>13</v>
      </c>
      <c r="E657" s="49">
        <v>43538</v>
      </c>
      <c r="F657" s="15" t="s">
        <v>31</v>
      </c>
      <c r="G657" s="16">
        <v>6</v>
      </c>
      <c r="H657" s="39" t="s">
        <v>33</v>
      </c>
      <c r="I657" s="23">
        <v>15.69</v>
      </c>
      <c r="J657" s="16">
        <v>3</v>
      </c>
      <c r="K657" s="27">
        <v>47.07</v>
      </c>
      <c r="L657" s="27">
        <v>2.3534999999999999</v>
      </c>
      <c r="M657" s="27">
        <v>49.423499999999997</v>
      </c>
    </row>
    <row r="658" spans="1:13" ht="16.5" thickBot="1">
      <c r="A658" s="11" t="s">
        <v>12</v>
      </c>
      <c r="B658" s="11" t="s">
        <v>26</v>
      </c>
      <c r="C658" s="11" t="s">
        <v>27</v>
      </c>
      <c r="D658" s="11" t="s">
        <v>13</v>
      </c>
      <c r="E658" s="48">
        <v>43523</v>
      </c>
      <c r="F658" s="11" t="s">
        <v>31</v>
      </c>
      <c r="G658" s="12">
        <v>8</v>
      </c>
      <c r="H658" s="38" t="s">
        <v>32</v>
      </c>
      <c r="I658" s="22">
        <v>99.69</v>
      </c>
      <c r="J658" s="12">
        <v>1</v>
      </c>
      <c r="K658" s="26">
        <v>99.69</v>
      </c>
      <c r="L658" s="26">
        <v>4.9844999999999997</v>
      </c>
      <c r="M658" s="26">
        <v>104.67449999999999</v>
      </c>
    </row>
    <row r="659" spans="1:13" ht="16.5" thickBot="1">
      <c r="A659" s="15" t="s">
        <v>8</v>
      </c>
      <c r="B659" s="15" t="s">
        <v>25</v>
      </c>
      <c r="C659" s="15" t="s">
        <v>27</v>
      </c>
      <c r="D659" s="15" t="s">
        <v>21</v>
      </c>
      <c r="E659" s="49">
        <v>43483</v>
      </c>
      <c r="F659" s="15" t="s">
        <v>11</v>
      </c>
      <c r="G659" s="16">
        <v>8</v>
      </c>
      <c r="H659" s="39" t="s">
        <v>32</v>
      </c>
      <c r="I659" s="23">
        <v>88.15</v>
      </c>
      <c r="J659" s="16">
        <v>3</v>
      </c>
      <c r="K659" s="27">
        <v>264.45</v>
      </c>
      <c r="L659" s="27">
        <v>13.2225</v>
      </c>
      <c r="M659" s="27">
        <v>277.67250000000001</v>
      </c>
    </row>
    <row r="660" spans="1:13" ht="16.5" thickBot="1">
      <c r="A660" s="11" t="s">
        <v>8</v>
      </c>
      <c r="B660" s="11" t="s">
        <v>25</v>
      </c>
      <c r="C660" s="11" t="s">
        <v>27</v>
      </c>
      <c r="D660" s="11" t="s">
        <v>18</v>
      </c>
      <c r="E660" s="48">
        <v>43494</v>
      </c>
      <c r="F660" s="11" t="s">
        <v>14</v>
      </c>
      <c r="G660" s="12">
        <v>6</v>
      </c>
      <c r="H660" s="38" t="s">
        <v>33</v>
      </c>
      <c r="I660" s="22">
        <v>27.93</v>
      </c>
      <c r="J660" s="12">
        <v>5</v>
      </c>
      <c r="K660" s="26">
        <v>139.65</v>
      </c>
      <c r="L660" s="26">
        <v>6.9824999999999999</v>
      </c>
      <c r="M660" s="26">
        <v>146.63249999999999</v>
      </c>
    </row>
    <row r="661" spans="1:13" ht="16.5" thickBot="1">
      <c r="A661" s="15" t="s">
        <v>8</v>
      </c>
      <c r="B661" s="15" t="s">
        <v>25</v>
      </c>
      <c r="C661" s="15" t="s">
        <v>28</v>
      </c>
      <c r="D661" s="15" t="s">
        <v>21</v>
      </c>
      <c r="E661" s="49">
        <v>43522</v>
      </c>
      <c r="F661" s="15" t="s">
        <v>31</v>
      </c>
      <c r="G661" s="16">
        <v>5</v>
      </c>
      <c r="H661" s="39" t="s">
        <v>33</v>
      </c>
      <c r="I661" s="23">
        <v>55.45</v>
      </c>
      <c r="J661" s="16">
        <v>1</v>
      </c>
      <c r="K661" s="27">
        <v>55.45</v>
      </c>
      <c r="L661" s="27">
        <v>2.7725</v>
      </c>
      <c r="M661" s="27">
        <v>58.222499999999997</v>
      </c>
    </row>
    <row r="662" spans="1:13" ht="16.5" thickBot="1">
      <c r="A662" s="11" t="s">
        <v>19</v>
      </c>
      <c r="B662" s="11" t="s">
        <v>26</v>
      </c>
      <c r="C662" s="11" t="s">
        <v>27</v>
      </c>
      <c r="D662" s="11" t="s">
        <v>18</v>
      </c>
      <c r="E662" s="48">
        <v>43499</v>
      </c>
      <c r="F662" s="11" t="s">
        <v>14</v>
      </c>
      <c r="G662" s="12">
        <v>9</v>
      </c>
      <c r="H662" s="38" t="s">
        <v>32</v>
      </c>
      <c r="I662" s="22">
        <v>42.97</v>
      </c>
      <c r="J662" s="12">
        <v>3</v>
      </c>
      <c r="K662" s="26">
        <v>128.91</v>
      </c>
      <c r="L662" s="26">
        <v>6.4455</v>
      </c>
      <c r="M662" s="26">
        <v>135.35550000000001</v>
      </c>
    </row>
    <row r="663" spans="1:13" ht="16.5" thickBot="1">
      <c r="A663" s="15" t="s">
        <v>12</v>
      </c>
      <c r="B663" s="15" t="s">
        <v>25</v>
      </c>
      <c r="C663" s="15" t="s">
        <v>28</v>
      </c>
      <c r="D663" s="15" t="s">
        <v>18</v>
      </c>
      <c r="E663" s="49">
        <v>43481</v>
      </c>
      <c r="F663" s="15" t="s">
        <v>31</v>
      </c>
      <c r="G663" s="16">
        <v>8</v>
      </c>
      <c r="H663" s="39" t="s">
        <v>32</v>
      </c>
      <c r="I663" s="23">
        <v>17.14</v>
      </c>
      <c r="J663" s="16">
        <v>7</v>
      </c>
      <c r="K663" s="27">
        <v>119.98</v>
      </c>
      <c r="L663" s="27">
        <v>5.9989999999999997</v>
      </c>
      <c r="M663" s="27">
        <v>125.979</v>
      </c>
    </row>
    <row r="664" spans="1:13" ht="16.5" thickBot="1">
      <c r="A664" s="11" t="s">
        <v>19</v>
      </c>
      <c r="B664" s="11" t="s">
        <v>25</v>
      </c>
      <c r="C664" s="11" t="s">
        <v>27</v>
      </c>
      <c r="D664" s="11" t="s">
        <v>21</v>
      </c>
      <c r="E664" s="48">
        <v>43548</v>
      </c>
      <c r="F664" s="11" t="s">
        <v>31</v>
      </c>
      <c r="G664" s="12">
        <v>6</v>
      </c>
      <c r="H664" s="38" t="s">
        <v>33</v>
      </c>
      <c r="I664" s="22">
        <v>58.75</v>
      </c>
      <c r="J664" s="12">
        <v>6</v>
      </c>
      <c r="K664" s="26">
        <v>352.5</v>
      </c>
      <c r="L664" s="26">
        <v>17.625</v>
      </c>
      <c r="M664" s="26">
        <v>370.125</v>
      </c>
    </row>
    <row r="665" spans="1:13" ht="16.5" thickBot="1">
      <c r="A665" s="15" t="s">
        <v>12</v>
      </c>
      <c r="B665" s="15" t="s">
        <v>25</v>
      </c>
      <c r="C665" s="15" t="s">
        <v>27</v>
      </c>
      <c r="D665" s="15" t="s">
        <v>20</v>
      </c>
      <c r="E665" s="49">
        <v>43508</v>
      </c>
      <c r="F665" s="15" t="s">
        <v>31</v>
      </c>
      <c r="G665" s="16">
        <v>10</v>
      </c>
      <c r="H665" s="39" t="s">
        <v>32</v>
      </c>
      <c r="I665" s="23">
        <v>87.1</v>
      </c>
      <c r="J665" s="16">
        <v>10</v>
      </c>
      <c r="K665" s="27">
        <v>871</v>
      </c>
      <c r="L665" s="27">
        <v>43.55</v>
      </c>
      <c r="M665" s="27">
        <v>914.55</v>
      </c>
    </row>
    <row r="666" spans="1:13" ht="16.5" thickBot="1">
      <c r="A666" s="11" t="s">
        <v>12</v>
      </c>
      <c r="B666" s="11" t="s">
        <v>26</v>
      </c>
      <c r="C666" s="11" t="s">
        <v>27</v>
      </c>
      <c r="D666" s="11" t="s">
        <v>18</v>
      </c>
      <c r="E666" s="48">
        <v>43517</v>
      </c>
      <c r="F666" s="11" t="s">
        <v>14</v>
      </c>
      <c r="G666" s="12">
        <v>8</v>
      </c>
      <c r="H666" s="38" t="s">
        <v>32</v>
      </c>
      <c r="I666" s="22">
        <v>98.8</v>
      </c>
      <c r="J666" s="12">
        <v>2</v>
      </c>
      <c r="K666" s="26">
        <v>197.6</v>
      </c>
      <c r="L666" s="26">
        <v>9.8800000000000008</v>
      </c>
      <c r="M666" s="26">
        <v>207.48</v>
      </c>
    </row>
    <row r="667" spans="1:13" ht="16.5" thickBot="1">
      <c r="A667" s="15" t="s">
        <v>8</v>
      </c>
      <c r="B667" s="15" t="s">
        <v>26</v>
      </c>
      <c r="C667" s="15" t="s">
        <v>27</v>
      </c>
      <c r="D667" s="15" t="s">
        <v>21</v>
      </c>
      <c r="E667" s="49">
        <v>43500</v>
      </c>
      <c r="F667" s="15" t="s">
        <v>11</v>
      </c>
      <c r="G667" s="16">
        <v>8</v>
      </c>
      <c r="H667" s="39" t="s">
        <v>32</v>
      </c>
      <c r="I667" s="23">
        <v>48.63</v>
      </c>
      <c r="J667" s="16">
        <v>4</v>
      </c>
      <c r="K667" s="27">
        <v>194.52</v>
      </c>
      <c r="L667" s="27">
        <v>9.7260000000000009</v>
      </c>
      <c r="M667" s="27">
        <v>204.24600000000001</v>
      </c>
    </row>
    <row r="668" spans="1:13" ht="16.5" thickBot="1">
      <c r="A668" s="11" t="s">
        <v>19</v>
      </c>
      <c r="B668" s="11" t="s">
        <v>25</v>
      </c>
      <c r="C668" s="11" t="s">
        <v>28</v>
      </c>
      <c r="D668" s="11" t="s">
        <v>20</v>
      </c>
      <c r="E668" s="48">
        <v>43516</v>
      </c>
      <c r="F668" s="11" t="s">
        <v>11</v>
      </c>
      <c r="G668" s="12">
        <v>8</v>
      </c>
      <c r="H668" s="38" t="s">
        <v>32</v>
      </c>
      <c r="I668" s="22">
        <v>57.74</v>
      </c>
      <c r="J668" s="12">
        <v>3</v>
      </c>
      <c r="K668" s="26">
        <v>173.22</v>
      </c>
      <c r="L668" s="26">
        <v>8.6609999999999996</v>
      </c>
      <c r="M668" s="26">
        <v>181.881</v>
      </c>
    </row>
    <row r="669" spans="1:13" ht="16.5" thickBot="1">
      <c r="A669" s="15" t="s">
        <v>19</v>
      </c>
      <c r="B669" s="15" t="s">
        <v>26</v>
      </c>
      <c r="C669" s="15" t="s">
        <v>27</v>
      </c>
      <c r="D669" s="15" t="s">
        <v>10</v>
      </c>
      <c r="E669" s="49">
        <v>43519</v>
      </c>
      <c r="F669" s="15" t="s">
        <v>11</v>
      </c>
      <c r="G669" s="16">
        <v>6</v>
      </c>
      <c r="H669" s="39" t="s">
        <v>33</v>
      </c>
      <c r="I669" s="23">
        <v>17.97</v>
      </c>
      <c r="J669" s="16">
        <v>4</v>
      </c>
      <c r="K669" s="27">
        <v>71.88</v>
      </c>
      <c r="L669" s="27">
        <v>3.5939999999999999</v>
      </c>
      <c r="M669" s="27">
        <v>75.474000000000004</v>
      </c>
    </row>
    <row r="670" spans="1:13" ht="16.5" thickBot="1">
      <c r="A670" s="11" t="s">
        <v>12</v>
      </c>
      <c r="B670" s="11" t="s">
        <v>25</v>
      </c>
      <c r="C670" s="11" t="s">
        <v>27</v>
      </c>
      <c r="D670" s="11" t="s">
        <v>10</v>
      </c>
      <c r="E670" s="48">
        <v>43512</v>
      </c>
      <c r="F670" s="11" t="s">
        <v>11</v>
      </c>
      <c r="G670" s="12">
        <v>4</v>
      </c>
      <c r="H670" s="38" t="s">
        <v>34</v>
      </c>
      <c r="I670" s="22">
        <v>47.71</v>
      </c>
      <c r="J670" s="12">
        <v>6</v>
      </c>
      <c r="K670" s="26">
        <v>286.26</v>
      </c>
      <c r="L670" s="26">
        <v>14.313000000000001</v>
      </c>
      <c r="M670" s="26">
        <v>300.57299999999998</v>
      </c>
    </row>
    <row r="671" spans="1:13" ht="16.5" thickBot="1">
      <c r="A671" s="15" t="s">
        <v>19</v>
      </c>
      <c r="B671" s="15" t="s">
        <v>26</v>
      </c>
      <c r="C671" s="15" t="s">
        <v>27</v>
      </c>
      <c r="D671" s="15" t="s">
        <v>18</v>
      </c>
      <c r="E671" s="49">
        <v>43482</v>
      </c>
      <c r="F671" s="15" t="s">
        <v>31</v>
      </c>
      <c r="G671" s="16">
        <v>4</v>
      </c>
      <c r="H671" s="39" t="s">
        <v>34</v>
      </c>
      <c r="I671" s="23">
        <v>40.619999999999997</v>
      </c>
      <c r="J671" s="16">
        <v>2</v>
      </c>
      <c r="K671" s="27">
        <v>81.239999999999995</v>
      </c>
      <c r="L671" s="27">
        <v>4.0620000000000003</v>
      </c>
      <c r="M671" s="27">
        <v>85.302000000000007</v>
      </c>
    </row>
    <row r="672" spans="1:13" ht="16.5" thickBot="1">
      <c r="A672" s="11" t="s">
        <v>8</v>
      </c>
      <c r="B672" s="11" t="s">
        <v>25</v>
      </c>
      <c r="C672" s="11" t="s">
        <v>28</v>
      </c>
      <c r="D672" s="11" t="s">
        <v>21</v>
      </c>
      <c r="E672" s="48">
        <v>43479</v>
      </c>
      <c r="F672" s="11" t="s">
        <v>11</v>
      </c>
      <c r="G672" s="12">
        <v>4</v>
      </c>
      <c r="H672" s="38" t="s">
        <v>34</v>
      </c>
      <c r="I672" s="22">
        <v>56.04</v>
      </c>
      <c r="J672" s="12">
        <v>10</v>
      </c>
      <c r="K672" s="26">
        <v>560.4</v>
      </c>
      <c r="L672" s="26">
        <v>28.02</v>
      </c>
      <c r="M672" s="26">
        <v>588.41999999999996</v>
      </c>
    </row>
    <row r="673" spans="1:13" ht="16.5" thickBot="1">
      <c r="A673" s="15" t="s">
        <v>19</v>
      </c>
      <c r="B673" s="15" t="s">
        <v>25</v>
      </c>
      <c r="C673" s="15" t="s">
        <v>28</v>
      </c>
      <c r="D673" s="15" t="s">
        <v>20</v>
      </c>
      <c r="E673" s="49">
        <v>43554</v>
      </c>
      <c r="F673" s="15" t="s">
        <v>14</v>
      </c>
      <c r="G673" s="16">
        <v>6</v>
      </c>
      <c r="H673" s="39" t="s">
        <v>33</v>
      </c>
      <c r="I673" s="23">
        <v>93.4</v>
      </c>
      <c r="J673" s="16">
        <v>2</v>
      </c>
      <c r="K673" s="27">
        <v>186.8</v>
      </c>
      <c r="L673" s="27">
        <v>9.34</v>
      </c>
      <c r="M673" s="27">
        <v>196.14</v>
      </c>
    </row>
    <row r="674" spans="1:13" ht="16.5" thickBot="1">
      <c r="A674" s="11" t="s">
        <v>19</v>
      </c>
      <c r="B674" s="11" t="s">
        <v>26</v>
      </c>
      <c r="C674" s="11" t="s">
        <v>27</v>
      </c>
      <c r="D674" s="11" t="s">
        <v>10</v>
      </c>
      <c r="E674" s="48">
        <v>43526</v>
      </c>
      <c r="F674" s="11" t="s">
        <v>11</v>
      </c>
      <c r="G674" s="12">
        <v>4</v>
      </c>
      <c r="H674" s="38" t="s">
        <v>34</v>
      </c>
      <c r="I674" s="22">
        <v>73.41</v>
      </c>
      <c r="J674" s="12">
        <v>3</v>
      </c>
      <c r="K674" s="26">
        <v>220.23</v>
      </c>
      <c r="L674" s="26">
        <v>11.0115</v>
      </c>
      <c r="M674" s="26">
        <v>231.2415</v>
      </c>
    </row>
    <row r="675" spans="1:13" ht="16.5" thickBot="1">
      <c r="A675" s="15" t="s">
        <v>12</v>
      </c>
      <c r="B675" s="15" t="s">
        <v>26</v>
      </c>
      <c r="C675" s="15" t="s">
        <v>28</v>
      </c>
      <c r="D675" s="15" t="s">
        <v>10</v>
      </c>
      <c r="E675" s="49">
        <v>43511</v>
      </c>
      <c r="F675" s="15" t="s">
        <v>31</v>
      </c>
      <c r="G675" s="16">
        <v>9</v>
      </c>
      <c r="H675" s="39" t="s">
        <v>32</v>
      </c>
      <c r="I675" s="23">
        <v>33.64</v>
      </c>
      <c r="J675" s="16">
        <v>8</v>
      </c>
      <c r="K675" s="27">
        <v>269.12</v>
      </c>
      <c r="L675" s="27">
        <v>13.456</v>
      </c>
      <c r="M675" s="27">
        <v>282.57600000000002</v>
      </c>
    </row>
    <row r="676" spans="1:13" ht="16.5" thickBot="1">
      <c r="A676" s="11" t="s">
        <v>8</v>
      </c>
      <c r="B676" s="11" t="s">
        <v>26</v>
      </c>
      <c r="C676" s="11" t="s">
        <v>27</v>
      </c>
      <c r="D676" s="11" t="s">
        <v>13</v>
      </c>
      <c r="E676" s="48">
        <v>43525</v>
      </c>
      <c r="F676" s="11" t="s">
        <v>31</v>
      </c>
      <c r="G676" s="12">
        <v>5</v>
      </c>
      <c r="H676" s="38" t="s">
        <v>33</v>
      </c>
      <c r="I676" s="22">
        <v>45.48</v>
      </c>
      <c r="J676" s="12">
        <v>10</v>
      </c>
      <c r="K676" s="26">
        <v>454.8</v>
      </c>
      <c r="L676" s="26">
        <v>22.74</v>
      </c>
      <c r="M676" s="26">
        <v>477.54</v>
      </c>
    </row>
    <row r="677" spans="1:13" ht="16.5" thickBot="1">
      <c r="A677" s="15" t="s">
        <v>19</v>
      </c>
      <c r="B677" s="15" t="s">
        <v>25</v>
      </c>
      <c r="C677" s="15" t="s">
        <v>28</v>
      </c>
      <c r="D677" s="15" t="s">
        <v>21</v>
      </c>
      <c r="E677" s="49">
        <v>43520</v>
      </c>
      <c r="F677" s="15" t="s">
        <v>14</v>
      </c>
      <c r="G677" s="16">
        <v>5</v>
      </c>
      <c r="H677" s="39" t="s">
        <v>33</v>
      </c>
      <c r="I677" s="23">
        <v>83.77</v>
      </c>
      <c r="J677" s="16">
        <v>2</v>
      </c>
      <c r="K677" s="27">
        <v>167.54</v>
      </c>
      <c r="L677" s="27">
        <v>8.3770000000000007</v>
      </c>
      <c r="M677" s="27">
        <v>175.917</v>
      </c>
    </row>
    <row r="678" spans="1:13" ht="16.5" thickBot="1">
      <c r="A678" s="11" t="s">
        <v>19</v>
      </c>
      <c r="B678" s="11" t="s">
        <v>25</v>
      </c>
      <c r="C678" s="11" t="s">
        <v>27</v>
      </c>
      <c r="D678" s="11" t="s">
        <v>18</v>
      </c>
      <c r="E678" s="48">
        <v>43515</v>
      </c>
      <c r="F678" s="11" t="s">
        <v>31</v>
      </c>
      <c r="G678" s="12">
        <v>7</v>
      </c>
      <c r="H678" s="38" t="s">
        <v>32</v>
      </c>
      <c r="I678" s="22">
        <v>64.08</v>
      </c>
      <c r="J678" s="12">
        <v>7</v>
      </c>
      <c r="K678" s="26">
        <v>448.56</v>
      </c>
      <c r="L678" s="26">
        <v>22.428000000000001</v>
      </c>
      <c r="M678" s="26">
        <v>470.988</v>
      </c>
    </row>
    <row r="679" spans="1:13" ht="16.5" thickBot="1">
      <c r="A679" s="15" t="s">
        <v>8</v>
      </c>
      <c r="B679" s="15" t="s">
        <v>25</v>
      </c>
      <c r="C679" s="15" t="s">
        <v>27</v>
      </c>
      <c r="D679" s="15" t="s">
        <v>20</v>
      </c>
      <c r="E679" s="49">
        <v>43519</v>
      </c>
      <c r="F679" s="15" t="s">
        <v>14</v>
      </c>
      <c r="G679" s="16">
        <v>6</v>
      </c>
      <c r="H679" s="39" t="s">
        <v>33</v>
      </c>
      <c r="I679" s="23">
        <v>73.47</v>
      </c>
      <c r="J679" s="16">
        <v>4</v>
      </c>
      <c r="K679" s="27">
        <v>293.88</v>
      </c>
      <c r="L679" s="27">
        <v>14.694000000000001</v>
      </c>
      <c r="M679" s="27">
        <v>308.57400000000001</v>
      </c>
    </row>
    <row r="680" spans="1:13" ht="16.5" thickBot="1">
      <c r="A680" s="11" t="s">
        <v>12</v>
      </c>
      <c r="B680" s="11" t="s">
        <v>26</v>
      </c>
      <c r="C680" s="11" t="s">
        <v>28</v>
      </c>
      <c r="D680" s="11" t="s">
        <v>10</v>
      </c>
      <c r="E680" s="48">
        <v>43503</v>
      </c>
      <c r="F680" s="11" t="s">
        <v>11</v>
      </c>
      <c r="G680" s="12">
        <v>8</v>
      </c>
      <c r="H680" s="38" t="s">
        <v>32</v>
      </c>
      <c r="I680" s="22">
        <v>58.95</v>
      </c>
      <c r="J680" s="12">
        <v>10</v>
      </c>
      <c r="K680" s="26">
        <v>589.5</v>
      </c>
      <c r="L680" s="26">
        <v>29.475000000000001</v>
      </c>
      <c r="M680" s="26">
        <v>618.97500000000002</v>
      </c>
    </row>
    <row r="681" spans="1:13" ht="16.5" thickBot="1">
      <c r="A681" s="15" t="s">
        <v>8</v>
      </c>
      <c r="B681" s="15" t="s">
        <v>25</v>
      </c>
      <c r="C681" s="15" t="s">
        <v>28</v>
      </c>
      <c r="D681" s="15" t="s">
        <v>20</v>
      </c>
      <c r="E681" s="49">
        <v>43476</v>
      </c>
      <c r="F681" s="15" t="s">
        <v>11</v>
      </c>
      <c r="G681" s="16">
        <v>9</v>
      </c>
      <c r="H681" s="39" t="s">
        <v>32</v>
      </c>
      <c r="I681" s="23">
        <v>48.5</v>
      </c>
      <c r="J681" s="16">
        <v>6</v>
      </c>
      <c r="K681" s="27">
        <v>291</v>
      </c>
      <c r="L681" s="27">
        <v>14.55</v>
      </c>
      <c r="M681" s="27">
        <v>305.55</v>
      </c>
    </row>
    <row r="682" spans="1:13" ht="16.5" thickBot="1">
      <c r="A682" s="11" t="s">
        <v>19</v>
      </c>
      <c r="B682" s="11" t="s">
        <v>25</v>
      </c>
      <c r="C682" s="11" t="s">
        <v>27</v>
      </c>
      <c r="D682" s="11" t="s">
        <v>13</v>
      </c>
      <c r="E682" s="48">
        <v>43508</v>
      </c>
      <c r="F682" s="11" t="s">
        <v>14</v>
      </c>
      <c r="G682" s="12">
        <v>7</v>
      </c>
      <c r="H682" s="38" t="s">
        <v>32</v>
      </c>
      <c r="I682" s="22">
        <v>39.479999999999997</v>
      </c>
      <c r="J682" s="12">
        <v>1</v>
      </c>
      <c r="K682" s="26">
        <v>39.479999999999997</v>
      </c>
      <c r="L682" s="26">
        <v>1.974</v>
      </c>
      <c r="M682" s="26">
        <v>41.454000000000001</v>
      </c>
    </row>
    <row r="683" spans="1:13" ht="16.5" thickBot="1">
      <c r="A683" s="15" t="s">
        <v>19</v>
      </c>
      <c r="B683" s="15" t="s">
        <v>26</v>
      </c>
      <c r="C683" s="15" t="s">
        <v>27</v>
      </c>
      <c r="D683" s="15" t="s">
        <v>18</v>
      </c>
      <c r="E683" s="49">
        <v>43479</v>
      </c>
      <c r="F683" s="15" t="s">
        <v>31</v>
      </c>
      <c r="G683" s="16">
        <v>7</v>
      </c>
      <c r="H683" s="39" t="s">
        <v>32</v>
      </c>
      <c r="I683" s="23">
        <v>34.81</v>
      </c>
      <c r="J683" s="16">
        <v>1</v>
      </c>
      <c r="K683" s="27">
        <v>34.81</v>
      </c>
      <c r="L683" s="27">
        <v>1.7404999999999999</v>
      </c>
      <c r="M683" s="27">
        <v>36.5505</v>
      </c>
    </row>
    <row r="684" spans="1:13" ht="16.5" thickBot="1">
      <c r="A684" s="11" t="s">
        <v>12</v>
      </c>
      <c r="B684" s="11" t="s">
        <v>26</v>
      </c>
      <c r="C684" s="11" t="s">
        <v>27</v>
      </c>
      <c r="D684" s="11" t="s">
        <v>21</v>
      </c>
      <c r="E684" s="48">
        <v>43474</v>
      </c>
      <c r="F684" s="11" t="s">
        <v>11</v>
      </c>
      <c r="G684" s="12">
        <v>7</v>
      </c>
      <c r="H684" s="38" t="s">
        <v>32</v>
      </c>
      <c r="I684" s="22">
        <v>49.32</v>
      </c>
      <c r="J684" s="12">
        <v>6</v>
      </c>
      <c r="K684" s="26">
        <v>295.92</v>
      </c>
      <c r="L684" s="26">
        <v>14.795999999999999</v>
      </c>
      <c r="M684" s="26">
        <v>310.71600000000001</v>
      </c>
    </row>
    <row r="685" spans="1:13" ht="16.5" thickBot="1">
      <c r="A685" s="15" t="s">
        <v>8</v>
      </c>
      <c r="B685" s="15" t="s">
        <v>25</v>
      </c>
      <c r="C685" s="15" t="s">
        <v>28</v>
      </c>
      <c r="D685" s="15" t="s">
        <v>21</v>
      </c>
      <c r="E685" s="49">
        <v>43523</v>
      </c>
      <c r="F685" s="15" t="s">
        <v>11</v>
      </c>
      <c r="G685" s="16">
        <v>7</v>
      </c>
      <c r="H685" s="39" t="s">
        <v>32</v>
      </c>
      <c r="I685" s="23">
        <v>21.48</v>
      </c>
      <c r="J685" s="16">
        <v>2</v>
      </c>
      <c r="K685" s="27">
        <v>42.96</v>
      </c>
      <c r="L685" s="27">
        <v>2.1480000000000001</v>
      </c>
      <c r="M685" s="27">
        <v>45.107999999999997</v>
      </c>
    </row>
    <row r="686" spans="1:13" ht="16.5" thickBot="1">
      <c r="A686" s="11" t="s">
        <v>19</v>
      </c>
      <c r="B686" s="11" t="s">
        <v>25</v>
      </c>
      <c r="C686" s="11" t="s">
        <v>27</v>
      </c>
      <c r="D686" s="11" t="s">
        <v>18</v>
      </c>
      <c r="E686" s="48">
        <v>43489</v>
      </c>
      <c r="F686" s="11" t="s">
        <v>11</v>
      </c>
      <c r="G686" s="12">
        <v>5</v>
      </c>
      <c r="H686" s="38" t="s">
        <v>33</v>
      </c>
      <c r="I686" s="22">
        <v>23.08</v>
      </c>
      <c r="J686" s="12">
        <v>6</v>
      </c>
      <c r="K686" s="26">
        <v>138.47999999999999</v>
      </c>
      <c r="L686" s="26">
        <v>6.9240000000000004</v>
      </c>
      <c r="M686" s="26">
        <v>145.404</v>
      </c>
    </row>
    <row r="687" spans="1:13" ht="16.5" thickBot="1">
      <c r="A687" s="15" t="s">
        <v>19</v>
      </c>
      <c r="B687" s="15" t="s">
        <v>25</v>
      </c>
      <c r="C687" s="15" t="s">
        <v>27</v>
      </c>
      <c r="D687" s="15" t="s">
        <v>16</v>
      </c>
      <c r="E687" s="49">
        <v>43473</v>
      </c>
      <c r="F687" s="15" t="s">
        <v>31</v>
      </c>
      <c r="G687" s="16">
        <v>6</v>
      </c>
      <c r="H687" s="39" t="s">
        <v>33</v>
      </c>
      <c r="I687" s="23">
        <v>49.1</v>
      </c>
      <c r="J687" s="16">
        <v>2</v>
      </c>
      <c r="K687" s="27">
        <v>98.2</v>
      </c>
      <c r="L687" s="27">
        <v>4.91</v>
      </c>
      <c r="M687" s="27">
        <v>103.11</v>
      </c>
    </row>
    <row r="688" spans="1:13" ht="16.5" thickBot="1">
      <c r="A688" s="11" t="s">
        <v>19</v>
      </c>
      <c r="B688" s="11" t="s">
        <v>25</v>
      </c>
      <c r="C688" s="11" t="s">
        <v>27</v>
      </c>
      <c r="D688" s="11" t="s">
        <v>18</v>
      </c>
      <c r="E688" s="48">
        <v>43473</v>
      </c>
      <c r="F688" s="11" t="s">
        <v>31</v>
      </c>
      <c r="G688" s="12">
        <v>8</v>
      </c>
      <c r="H688" s="38" t="s">
        <v>32</v>
      </c>
      <c r="I688" s="22">
        <v>64.83</v>
      </c>
      <c r="J688" s="12">
        <v>2</v>
      </c>
      <c r="K688" s="26">
        <v>129.66</v>
      </c>
      <c r="L688" s="26">
        <v>6.4829999999999997</v>
      </c>
      <c r="M688" s="26">
        <v>136.143</v>
      </c>
    </row>
    <row r="689" spans="1:13" ht="16.5" thickBot="1">
      <c r="A689" s="15" t="s">
        <v>8</v>
      </c>
      <c r="B689" s="15" t="s">
        <v>25</v>
      </c>
      <c r="C689" s="15" t="s">
        <v>28</v>
      </c>
      <c r="D689" s="15" t="s">
        <v>16</v>
      </c>
      <c r="E689" s="49">
        <v>43481</v>
      </c>
      <c r="F689" s="15" t="s">
        <v>14</v>
      </c>
      <c r="G689" s="16">
        <v>4</v>
      </c>
      <c r="H689" s="39" t="s">
        <v>34</v>
      </c>
      <c r="I689" s="23">
        <v>63.56</v>
      </c>
      <c r="J689" s="16">
        <v>10</v>
      </c>
      <c r="K689" s="27">
        <v>635.6</v>
      </c>
      <c r="L689" s="27">
        <v>31.78</v>
      </c>
      <c r="M689" s="27">
        <v>667.38</v>
      </c>
    </row>
    <row r="690" spans="1:13" ht="16.5" thickBot="1">
      <c r="A690" s="11" t="s">
        <v>12</v>
      </c>
      <c r="B690" s="11" t="s">
        <v>25</v>
      </c>
      <c r="C690" s="11" t="s">
        <v>28</v>
      </c>
      <c r="D690" s="11" t="s">
        <v>18</v>
      </c>
      <c r="E690" s="48">
        <v>43537</v>
      </c>
      <c r="F690" s="11" t="s">
        <v>14</v>
      </c>
      <c r="G690" s="12">
        <v>6</v>
      </c>
      <c r="H690" s="38" t="s">
        <v>33</v>
      </c>
      <c r="I690" s="22">
        <v>72.88</v>
      </c>
      <c r="J690" s="12">
        <v>2</v>
      </c>
      <c r="K690" s="26">
        <v>145.76</v>
      </c>
      <c r="L690" s="26">
        <v>7.2880000000000003</v>
      </c>
      <c r="M690" s="26">
        <v>153.048</v>
      </c>
    </row>
    <row r="691" spans="1:13" ht="16.5" thickBot="1">
      <c r="A691" s="15" t="s">
        <v>8</v>
      </c>
      <c r="B691" s="15" t="s">
        <v>26</v>
      </c>
      <c r="C691" s="15" t="s">
        <v>27</v>
      </c>
      <c r="D691" s="15" t="s">
        <v>20</v>
      </c>
      <c r="E691" s="49">
        <v>43511</v>
      </c>
      <c r="F691" s="15" t="s">
        <v>14</v>
      </c>
      <c r="G691" s="16">
        <v>8</v>
      </c>
      <c r="H691" s="39" t="s">
        <v>32</v>
      </c>
      <c r="I691" s="23">
        <v>67.099999999999994</v>
      </c>
      <c r="J691" s="16">
        <v>3</v>
      </c>
      <c r="K691" s="27">
        <v>201.3</v>
      </c>
      <c r="L691" s="27">
        <v>10.065</v>
      </c>
      <c r="M691" s="27">
        <v>211.36500000000001</v>
      </c>
    </row>
    <row r="692" spans="1:13" ht="16.5" thickBot="1">
      <c r="A692" s="11" t="s">
        <v>12</v>
      </c>
      <c r="B692" s="11" t="s">
        <v>25</v>
      </c>
      <c r="C692" s="11" t="s">
        <v>27</v>
      </c>
      <c r="D692" s="11" t="s">
        <v>18</v>
      </c>
      <c r="E692" s="48">
        <v>43490</v>
      </c>
      <c r="F692" s="11" t="s">
        <v>14</v>
      </c>
      <c r="G692" s="12">
        <v>7</v>
      </c>
      <c r="H692" s="38" t="s">
        <v>32</v>
      </c>
      <c r="I692" s="22">
        <v>70.19</v>
      </c>
      <c r="J692" s="12">
        <v>9</v>
      </c>
      <c r="K692" s="26">
        <v>631.71</v>
      </c>
      <c r="L692" s="26">
        <v>31.5855</v>
      </c>
      <c r="M692" s="26">
        <v>663.29549999999995</v>
      </c>
    </row>
    <row r="693" spans="1:13" ht="16.5" thickBot="1">
      <c r="A693" s="15" t="s">
        <v>12</v>
      </c>
      <c r="B693" s="15" t="s">
        <v>25</v>
      </c>
      <c r="C693" s="15" t="s">
        <v>28</v>
      </c>
      <c r="D693" s="15" t="s">
        <v>20</v>
      </c>
      <c r="E693" s="49">
        <v>43536</v>
      </c>
      <c r="F693" s="15" t="s">
        <v>11</v>
      </c>
      <c r="G693" s="16">
        <v>5</v>
      </c>
      <c r="H693" s="39" t="s">
        <v>33</v>
      </c>
      <c r="I693" s="23">
        <v>55.04</v>
      </c>
      <c r="J693" s="16">
        <v>7</v>
      </c>
      <c r="K693" s="27">
        <v>385.28</v>
      </c>
      <c r="L693" s="27">
        <v>19.263999999999999</v>
      </c>
      <c r="M693" s="27">
        <v>404.54399999999998</v>
      </c>
    </row>
    <row r="694" spans="1:13" ht="16.5" thickBot="1">
      <c r="A694" s="11" t="s">
        <v>8</v>
      </c>
      <c r="B694" s="11" t="s">
        <v>25</v>
      </c>
      <c r="C694" s="11" t="s">
        <v>28</v>
      </c>
      <c r="D694" s="11" t="s">
        <v>10</v>
      </c>
      <c r="E694" s="48">
        <v>43528</v>
      </c>
      <c r="F694" s="11" t="s">
        <v>14</v>
      </c>
      <c r="G694" s="12">
        <v>9</v>
      </c>
      <c r="H694" s="38" t="s">
        <v>32</v>
      </c>
      <c r="I694" s="22">
        <v>48.63</v>
      </c>
      <c r="J694" s="12">
        <v>10</v>
      </c>
      <c r="K694" s="26">
        <v>486.3</v>
      </c>
      <c r="L694" s="26">
        <v>24.315000000000001</v>
      </c>
      <c r="M694" s="26">
        <v>510.61500000000001</v>
      </c>
    </row>
    <row r="695" spans="1:13" ht="16.5" thickBot="1">
      <c r="A695" s="15" t="s">
        <v>12</v>
      </c>
      <c r="B695" s="15" t="s">
        <v>25</v>
      </c>
      <c r="C695" s="15" t="s">
        <v>27</v>
      </c>
      <c r="D695" s="15" t="s">
        <v>21</v>
      </c>
      <c r="E695" s="49">
        <v>43506</v>
      </c>
      <c r="F695" s="15" t="s">
        <v>14</v>
      </c>
      <c r="G695" s="16">
        <v>10</v>
      </c>
      <c r="H695" s="39" t="s">
        <v>32</v>
      </c>
      <c r="I695" s="23">
        <v>73.38</v>
      </c>
      <c r="J695" s="16">
        <v>7</v>
      </c>
      <c r="K695" s="27">
        <v>513.66</v>
      </c>
      <c r="L695" s="27">
        <v>25.683</v>
      </c>
      <c r="M695" s="27">
        <v>539.34299999999996</v>
      </c>
    </row>
    <row r="696" spans="1:13" ht="16.5" thickBot="1">
      <c r="A696" s="11" t="s">
        <v>12</v>
      </c>
      <c r="B696" s="11" t="s">
        <v>26</v>
      </c>
      <c r="C696" s="11" t="s">
        <v>27</v>
      </c>
      <c r="D696" s="11" t="s">
        <v>20</v>
      </c>
      <c r="E696" s="48">
        <v>43481</v>
      </c>
      <c r="F696" s="11" t="s">
        <v>14</v>
      </c>
      <c r="G696" s="12">
        <v>8</v>
      </c>
      <c r="H696" s="38" t="s">
        <v>32</v>
      </c>
      <c r="I696" s="22">
        <v>52.6</v>
      </c>
      <c r="J696" s="12">
        <v>9</v>
      </c>
      <c r="K696" s="26">
        <v>473.4</v>
      </c>
      <c r="L696" s="26">
        <v>23.67</v>
      </c>
      <c r="M696" s="26">
        <v>497.07</v>
      </c>
    </row>
    <row r="697" spans="1:13" ht="16.5" thickBot="1">
      <c r="A697" s="15" t="s">
        <v>8</v>
      </c>
      <c r="B697" s="15" t="s">
        <v>25</v>
      </c>
      <c r="C697" s="15" t="s">
        <v>27</v>
      </c>
      <c r="D697" s="15" t="s">
        <v>16</v>
      </c>
      <c r="E697" s="49">
        <v>43494</v>
      </c>
      <c r="F697" s="15" t="s">
        <v>14</v>
      </c>
      <c r="G697" s="16">
        <v>7</v>
      </c>
      <c r="H697" s="39" t="s">
        <v>32</v>
      </c>
      <c r="I697" s="23">
        <v>87.37</v>
      </c>
      <c r="J697" s="16">
        <v>5</v>
      </c>
      <c r="K697" s="27">
        <v>436.85</v>
      </c>
      <c r="L697" s="27">
        <v>21.842500000000001</v>
      </c>
      <c r="M697" s="27">
        <v>458.6925</v>
      </c>
    </row>
    <row r="698" spans="1:13" ht="16.5" thickBot="1">
      <c r="A698" s="11" t="s">
        <v>8</v>
      </c>
      <c r="B698" s="11" t="s">
        <v>25</v>
      </c>
      <c r="C698" s="11" t="s">
        <v>27</v>
      </c>
      <c r="D698" s="11" t="s">
        <v>18</v>
      </c>
      <c r="E698" s="48">
        <v>43466</v>
      </c>
      <c r="F698" s="11" t="s">
        <v>11</v>
      </c>
      <c r="G698" s="12">
        <v>7</v>
      </c>
      <c r="H698" s="38" t="s">
        <v>32</v>
      </c>
      <c r="I698" s="22">
        <v>27.04</v>
      </c>
      <c r="J698" s="12">
        <v>4</v>
      </c>
      <c r="K698" s="26">
        <v>108.16</v>
      </c>
      <c r="L698" s="26">
        <v>5.4080000000000004</v>
      </c>
      <c r="M698" s="26">
        <v>113.568</v>
      </c>
    </row>
    <row r="699" spans="1:13" ht="16.5" thickBot="1">
      <c r="A699" s="15" t="s">
        <v>19</v>
      </c>
      <c r="B699" s="15" t="s">
        <v>26</v>
      </c>
      <c r="C699" s="15" t="s">
        <v>28</v>
      </c>
      <c r="D699" s="15" t="s">
        <v>16</v>
      </c>
      <c r="E699" s="49">
        <v>43471</v>
      </c>
      <c r="F699" s="15" t="s">
        <v>11</v>
      </c>
      <c r="G699" s="16">
        <v>4</v>
      </c>
      <c r="H699" s="39" t="s">
        <v>34</v>
      </c>
      <c r="I699" s="23">
        <v>62.19</v>
      </c>
      <c r="J699" s="16">
        <v>4</v>
      </c>
      <c r="K699" s="27">
        <v>248.76</v>
      </c>
      <c r="L699" s="27">
        <v>12.438000000000001</v>
      </c>
      <c r="M699" s="27">
        <v>261.19799999999998</v>
      </c>
    </row>
    <row r="700" spans="1:13" ht="16.5" thickBot="1">
      <c r="A700" s="11" t="s">
        <v>8</v>
      </c>
      <c r="B700" s="11" t="s">
        <v>25</v>
      </c>
      <c r="C700" s="11" t="s">
        <v>28</v>
      </c>
      <c r="D700" s="11" t="s">
        <v>13</v>
      </c>
      <c r="E700" s="48">
        <v>43515</v>
      </c>
      <c r="F700" s="11" t="s">
        <v>31</v>
      </c>
      <c r="G700" s="12">
        <v>8</v>
      </c>
      <c r="H700" s="38" t="s">
        <v>32</v>
      </c>
      <c r="I700" s="22">
        <v>69.58</v>
      </c>
      <c r="J700" s="12">
        <v>9</v>
      </c>
      <c r="K700" s="26">
        <v>626.22</v>
      </c>
      <c r="L700" s="26">
        <v>31.311</v>
      </c>
      <c r="M700" s="26">
        <v>657.53099999999995</v>
      </c>
    </row>
    <row r="701" spans="1:13" ht="16.5" thickBot="1">
      <c r="A701" s="15" t="s">
        <v>12</v>
      </c>
      <c r="B701" s="15" t="s">
        <v>26</v>
      </c>
      <c r="C701" s="15" t="s">
        <v>28</v>
      </c>
      <c r="D701" s="15" t="s">
        <v>16</v>
      </c>
      <c r="E701" s="49">
        <v>43477</v>
      </c>
      <c r="F701" s="15" t="s">
        <v>11</v>
      </c>
      <c r="G701" s="16">
        <v>8</v>
      </c>
      <c r="H701" s="39" t="s">
        <v>32</v>
      </c>
      <c r="I701" s="23">
        <v>97.5</v>
      </c>
      <c r="J701" s="16">
        <v>10</v>
      </c>
      <c r="K701" s="27">
        <v>975</v>
      </c>
      <c r="L701" s="27">
        <v>48.75</v>
      </c>
      <c r="M701" s="27">
        <v>1023.75</v>
      </c>
    </row>
    <row r="702" spans="1:13" ht="16.5" thickBot="1">
      <c r="A702" s="11" t="s">
        <v>12</v>
      </c>
      <c r="B702" s="11" t="s">
        <v>26</v>
      </c>
      <c r="C702" s="11" t="s">
        <v>27</v>
      </c>
      <c r="D702" s="11" t="s">
        <v>21</v>
      </c>
      <c r="E702" s="48">
        <v>43503</v>
      </c>
      <c r="F702" s="11" t="s">
        <v>11</v>
      </c>
      <c r="G702" s="12">
        <v>10</v>
      </c>
      <c r="H702" s="38" t="s">
        <v>32</v>
      </c>
      <c r="I702" s="22">
        <v>60.41</v>
      </c>
      <c r="J702" s="12">
        <v>8</v>
      </c>
      <c r="K702" s="26">
        <v>483.28</v>
      </c>
      <c r="L702" s="26">
        <v>24.164000000000001</v>
      </c>
      <c r="M702" s="26">
        <v>507.44400000000002</v>
      </c>
    </row>
    <row r="703" spans="1:13" ht="16.5" thickBot="1">
      <c r="A703" s="15" t="s">
        <v>19</v>
      </c>
      <c r="B703" s="15" t="s">
        <v>26</v>
      </c>
      <c r="C703" s="15" t="s">
        <v>28</v>
      </c>
      <c r="D703" s="15" t="s">
        <v>20</v>
      </c>
      <c r="E703" s="49">
        <v>43551</v>
      </c>
      <c r="F703" s="15" t="s">
        <v>31</v>
      </c>
      <c r="G703" s="16">
        <v>4</v>
      </c>
      <c r="H703" s="39" t="s">
        <v>34</v>
      </c>
      <c r="I703" s="23">
        <v>32.32</v>
      </c>
      <c r="J703" s="16">
        <v>3</v>
      </c>
      <c r="K703" s="27">
        <v>96.96</v>
      </c>
      <c r="L703" s="27">
        <v>4.8479999999999999</v>
      </c>
      <c r="M703" s="27">
        <v>101.80800000000001</v>
      </c>
    </row>
    <row r="704" spans="1:13" ht="16.5" thickBot="1">
      <c r="A704" s="11" t="s">
        <v>19</v>
      </c>
      <c r="B704" s="11" t="s">
        <v>25</v>
      </c>
      <c r="C704" s="11" t="s">
        <v>27</v>
      </c>
      <c r="D704" s="11" t="s">
        <v>21</v>
      </c>
      <c r="E704" s="48">
        <v>43523</v>
      </c>
      <c r="F704" s="11" t="s">
        <v>31</v>
      </c>
      <c r="G704" s="12">
        <v>5</v>
      </c>
      <c r="H704" s="38" t="s">
        <v>33</v>
      </c>
      <c r="I704" s="22">
        <v>19.77</v>
      </c>
      <c r="J704" s="12">
        <v>10</v>
      </c>
      <c r="K704" s="26">
        <v>197.7</v>
      </c>
      <c r="L704" s="26">
        <v>9.8849999999999998</v>
      </c>
      <c r="M704" s="26">
        <v>207.58500000000001</v>
      </c>
    </row>
    <row r="705" spans="1:13" ht="16.5" thickBot="1">
      <c r="A705" s="15" t="s">
        <v>19</v>
      </c>
      <c r="B705" s="15" t="s">
        <v>25</v>
      </c>
      <c r="C705" s="15" t="s">
        <v>28</v>
      </c>
      <c r="D705" s="15" t="s">
        <v>10</v>
      </c>
      <c r="E705" s="49">
        <v>43471</v>
      </c>
      <c r="F705" s="15" t="s">
        <v>14</v>
      </c>
      <c r="G705" s="16">
        <v>9</v>
      </c>
      <c r="H705" s="39" t="s">
        <v>32</v>
      </c>
      <c r="I705" s="23">
        <v>80.47</v>
      </c>
      <c r="J705" s="16">
        <v>9</v>
      </c>
      <c r="K705" s="27">
        <v>724.23</v>
      </c>
      <c r="L705" s="27">
        <v>36.211500000000001</v>
      </c>
      <c r="M705" s="27">
        <v>760.44150000000002</v>
      </c>
    </row>
    <row r="706" spans="1:13" ht="16.5" thickBot="1">
      <c r="A706" s="11" t="s">
        <v>19</v>
      </c>
      <c r="B706" s="11" t="s">
        <v>25</v>
      </c>
      <c r="C706" s="11" t="s">
        <v>27</v>
      </c>
      <c r="D706" s="11" t="s">
        <v>16</v>
      </c>
      <c r="E706" s="48">
        <v>43526</v>
      </c>
      <c r="F706" s="11" t="s">
        <v>14</v>
      </c>
      <c r="G706" s="12">
        <v>6</v>
      </c>
      <c r="H706" s="38" t="s">
        <v>33</v>
      </c>
      <c r="I706" s="22">
        <v>88.39</v>
      </c>
      <c r="J706" s="12">
        <v>9</v>
      </c>
      <c r="K706" s="26">
        <v>795.51</v>
      </c>
      <c r="L706" s="26">
        <v>39.775500000000001</v>
      </c>
      <c r="M706" s="26">
        <v>835.28549999999996</v>
      </c>
    </row>
    <row r="707" spans="1:13" ht="16.5" thickBot="1">
      <c r="A707" s="15" t="s">
        <v>19</v>
      </c>
      <c r="B707" s="15" t="s">
        <v>26</v>
      </c>
      <c r="C707" s="15" t="s">
        <v>28</v>
      </c>
      <c r="D707" s="15" t="s">
        <v>10</v>
      </c>
      <c r="E707" s="49">
        <v>43553</v>
      </c>
      <c r="F707" s="15" t="s">
        <v>14</v>
      </c>
      <c r="G707" s="16">
        <v>9</v>
      </c>
      <c r="H707" s="39" t="s">
        <v>32</v>
      </c>
      <c r="I707" s="23">
        <v>71.77</v>
      </c>
      <c r="J707" s="16">
        <v>7</v>
      </c>
      <c r="K707" s="27">
        <v>502.39</v>
      </c>
      <c r="L707" s="27">
        <v>25.119499999999999</v>
      </c>
      <c r="M707" s="27">
        <v>527.5095</v>
      </c>
    </row>
    <row r="708" spans="1:13" ht="16.5" thickBot="1">
      <c r="A708" s="11" t="s">
        <v>19</v>
      </c>
      <c r="B708" s="11" t="s">
        <v>26</v>
      </c>
      <c r="C708" s="11" t="s">
        <v>27</v>
      </c>
      <c r="D708" s="11" t="s">
        <v>13</v>
      </c>
      <c r="E708" s="48">
        <v>43496</v>
      </c>
      <c r="F708" s="11" t="s">
        <v>11</v>
      </c>
      <c r="G708" s="12">
        <v>8</v>
      </c>
      <c r="H708" s="38" t="s">
        <v>32</v>
      </c>
      <c r="I708" s="22">
        <v>43</v>
      </c>
      <c r="J708" s="12">
        <v>4</v>
      </c>
      <c r="K708" s="26">
        <v>172</v>
      </c>
      <c r="L708" s="26">
        <v>8.6</v>
      </c>
      <c r="M708" s="26">
        <v>180.6</v>
      </c>
    </row>
    <row r="709" spans="1:13" ht="16.5" thickBot="1">
      <c r="A709" s="15" t="s">
        <v>12</v>
      </c>
      <c r="B709" s="15" t="s">
        <v>25</v>
      </c>
      <c r="C709" s="15" t="s">
        <v>28</v>
      </c>
      <c r="D709" s="15" t="s">
        <v>20</v>
      </c>
      <c r="E709" s="49">
        <v>43486</v>
      </c>
      <c r="F709" s="15" t="s">
        <v>14</v>
      </c>
      <c r="G709" s="16">
        <v>5</v>
      </c>
      <c r="H709" s="39" t="s">
        <v>33</v>
      </c>
      <c r="I709" s="23">
        <v>68.98</v>
      </c>
      <c r="J709" s="16">
        <v>1</v>
      </c>
      <c r="K709" s="27">
        <v>68.98</v>
      </c>
      <c r="L709" s="27">
        <v>3.4489999999999998</v>
      </c>
      <c r="M709" s="27">
        <v>72.429000000000002</v>
      </c>
    </row>
    <row r="710" spans="1:13" ht="16.5" thickBot="1">
      <c r="A710" s="11" t="s">
        <v>12</v>
      </c>
      <c r="B710" s="11" t="s">
        <v>26</v>
      </c>
      <c r="C710" s="11" t="s">
        <v>28</v>
      </c>
      <c r="D710" s="11" t="s">
        <v>21</v>
      </c>
      <c r="E710" s="48">
        <v>43485</v>
      </c>
      <c r="F710" s="11" t="s">
        <v>11</v>
      </c>
      <c r="G710" s="12">
        <v>9</v>
      </c>
      <c r="H710" s="38" t="s">
        <v>32</v>
      </c>
      <c r="I710" s="22">
        <v>15.62</v>
      </c>
      <c r="J710" s="12">
        <v>8</v>
      </c>
      <c r="K710" s="26">
        <v>124.96</v>
      </c>
      <c r="L710" s="26">
        <v>6.2480000000000002</v>
      </c>
      <c r="M710" s="26">
        <v>131.208</v>
      </c>
    </row>
    <row r="711" spans="1:13" ht="16.5" thickBot="1">
      <c r="A711" s="15" t="s">
        <v>8</v>
      </c>
      <c r="B711" s="15" t="s">
        <v>26</v>
      </c>
      <c r="C711" s="15" t="s">
        <v>28</v>
      </c>
      <c r="D711" s="15" t="s">
        <v>18</v>
      </c>
      <c r="E711" s="49">
        <v>43482</v>
      </c>
      <c r="F711" s="15" t="s">
        <v>11</v>
      </c>
      <c r="G711" s="16">
        <v>6</v>
      </c>
      <c r="H711" s="39" t="s">
        <v>33</v>
      </c>
      <c r="I711" s="23">
        <v>25.7</v>
      </c>
      <c r="J711" s="16">
        <v>3</v>
      </c>
      <c r="K711" s="27">
        <v>77.099999999999994</v>
      </c>
      <c r="L711" s="27">
        <v>3.855</v>
      </c>
      <c r="M711" s="27">
        <v>80.954999999999998</v>
      </c>
    </row>
    <row r="712" spans="1:13" ht="16.5" thickBot="1">
      <c r="A712" s="11" t="s">
        <v>8</v>
      </c>
      <c r="B712" s="11" t="s">
        <v>25</v>
      </c>
      <c r="C712" s="11" t="s">
        <v>28</v>
      </c>
      <c r="D712" s="11" t="s">
        <v>20</v>
      </c>
      <c r="E712" s="48">
        <v>43524</v>
      </c>
      <c r="F712" s="11" t="s">
        <v>14</v>
      </c>
      <c r="G712" s="12">
        <v>9</v>
      </c>
      <c r="H712" s="38" t="s">
        <v>32</v>
      </c>
      <c r="I712" s="22">
        <v>80.62</v>
      </c>
      <c r="J712" s="12">
        <v>6</v>
      </c>
      <c r="K712" s="26">
        <v>483.72</v>
      </c>
      <c r="L712" s="26">
        <v>24.186</v>
      </c>
      <c r="M712" s="26">
        <v>507.90600000000001</v>
      </c>
    </row>
    <row r="713" spans="1:13" ht="16.5" thickBot="1">
      <c r="A713" s="15" t="s">
        <v>12</v>
      </c>
      <c r="B713" s="15" t="s">
        <v>25</v>
      </c>
      <c r="C713" s="15" t="s">
        <v>27</v>
      </c>
      <c r="D713" s="15" t="s">
        <v>16</v>
      </c>
      <c r="E713" s="49">
        <v>43543</v>
      </c>
      <c r="F713" s="15" t="s">
        <v>11</v>
      </c>
      <c r="G713" s="16">
        <v>8</v>
      </c>
      <c r="H713" s="39" t="s">
        <v>32</v>
      </c>
      <c r="I713" s="23">
        <v>75.53</v>
      </c>
      <c r="J713" s="16">
        <v>4</v>
      </c>
      <c r="K713" s="27">
        <v>302.12</v>
      </c>
      <c r="L713" s="27">
        <v>15.106</v>
      </c>
      <c r="M713" s="27">
        <v>317.226</v>
      </c>
    </row>
    <row r="714" spans="1:13" ht="16.5" thickBot="1">
      <c r="A714" s="11" t="s">
        <v>12</v>
      </c>
      <c r="B714" s="11" t="s">
        <v>26</v>
      </c>
      <c r="C714" s="11" t="s">
        <v>27</v>
      </c>
      <c r="D714" s="11" t="s">
        <v>13</v>
      </c>
      <c r="E714" s="48">
        <v>43515</v>
      </c>
      <c r="F714" s="11" t="s">
        <v>11</v>
      </c>
      <c r="G714" s="12">
        <v>7</v>
      </c>
      <c r="H714" s="38" t="s">
        <v>32</v>
      </c>
      <c r="I714" s="22">
        <v>77.63</v>
      </c>
      <c r="J714" s="12">
        <v>9</v>
      </c>
      <c r="K714" s="26">
        <v>698.67</v>
      </c>
      <c r="L714" s="26">
        <v>34.933500000000002</v>
      </c>
      <c r="M714" s="26">
        <v>733.60350000000005</v>
      </c>
    </row>
    <row r="715" spans="1:13" ht="16.5" thickBot="1">
      <c r="A715" s="15" t="s">
        <v>12</v>
      </c>
      <c r="B715" s="15" t="s">
        <v>26</v>
      </c>
      <c r="C715" s="15" t="s">
        <v>27</v>
      </c>
      <c r="D715" s="15" t="s">
        <v>10</v>
      </c>
      <c r="E715" s="49">
        <v>43500</v>
      </c>
      <c r="F715" s="15" t="s">
        <v>11</v>
      </c>
      <c r="G715" s="16">
        <v>6</v>
      </c>
      <c r="H715" s="39" t="s">
        <v>33</v>
      </c>
      <c r="I715" s="23">
        <v>13.85</v>
      </c>
      <c r="J715" s="16">
        <v>9</v>
      </c>
      <c r="K715" s="27">
        <v>124.65</v>
      </c>
      <c r="L715" s="27">
        <v>6.2324999999999999</v>
      </c>
      <c r="M715" s="27">
        <v>130.88249999999999</v>
      </c>
    </row>
    <row r="716" spans="1:13" ht="16.5" thickBot="1">
      <c r="A716" s="11" t="s">
        <v>12</v>
      </c>
      <c r="B716" s="11" t="s">
        <v>25</v>
      </c>
      <c r="C716" s="11" t="s">
        <v>28</v>
      </c>
      <c r="D716" s="11" t="s">
        <v>21</v>
      </c>
      <c r="E716" s="48">
        <v>43496</v>
      </c>
      <c r="F716" s="11" t="s">
        <v>11</v>
      </c>
      <c r="G716" s="12">
        <v>9</v>
      </c>
      <c r="H716" s="38" t="s">
        <v>32</v>
      </c>
      <c r="I716" s="22">
        <v>98.7</v>
      </c>
      <c r="J716" s="12">
        <v>8</v>
      </c>
      <c r="K716" s="26">
        <v>789.6</v>
      </c>
      <c r="L716" s="26">
        <v>39.479999999999997</v>
      </c>
      <c r="M716" s="26">
        <v>829.08</v>
      </c>
    </row>
    <row r="717" spans="1:13" ht="16.5" thickBot="1">
      <c r="A717" s="15" t="s">
        <v>8</v>
      </c>
      <c r="B717" s="15" t="s">
        <v>26</v>
      </c>
      <c r="C717" s="15" t="s">
        <v>27</v>
      </c>
      <c r="D717" s="15" t="s">
        <v>10</v>
      </c>
      <c r="E717" s="49">
        <v>43502</v>
      </c>
      <c r="F717" s="15" t="s">
        <v>31</v>
      </c>
      <c r="G717" s="16">
        <v>7</v>
      </c>
      <c r="H717" s="39" t="s">
        <v>32</v>
      </c>
      <c r="I717" s="23">
        <v>35.68</v>
      </c>
      <c r="J717" s="16">
        <v>5</v>
      </c>
      <c r="K717" s="27">
        <v>178.4</v>
      </c>
      <c r="L717" s="27">
        <v>8.92</v>
      </c>
      <c r="M717" s="27">
        <v>187.32</v>
      </c>
    </row>
    <row r="718" spans="1:13" ht="16.5" thickBot="1">
      <c r="A718" s="11" t="s">
        <v>8</v>
      </c>
      <c r="B718" s="11" t="s">
        <v>25</v>
      </c>
      <c r="C718" s="11" t="s">
        <v>27</v>
      </c>
      <c r="D718" s="11" t="s">
        <v>21</v>
      </c>
      <c r="E718" s="48">
        <v>43552</v>
      </c>
      <c r="F718" s="11" t="s">
        <v>11</v>
      </c>
      <c r="G718" s="12">
        <v>5</v>
      </c>
      <c r="H718" s="38" t="s">
        <v>33</v>
      </c>
      <c r="I718" s="22">
        <v>71.459999999999994</v>
      </c>
      <c r="J718" s="12">
        <v>7</v>
      </c>
      <c r="K718" s="26">
        <v>500.22</v>
      </c>
      <c r="L718" s="26">
        <v>25.010999999999999</v>
      </c>
      <c r="M718" s="26">
        <v>525.23099999999999</v>
      </c>
    </row>
    <row r="719" spans="1:13" ht="16.5" thickBot="1">
      <c r="A719" s="15" t="s">
        <v>8</v>
      </c>
      <c r="B719" s="15" t="s">
        <v>25</v>
      </c>
      <c r="C719" s="15" t="s">
        <v>28</v>
      </c>
      <c r="D719" s="15" t="s">
        <v>13</v>
      </c>
      <c r="E719" s="49">
        <v>43484</v>
      </c>
      <c r="F719" s="15" t="s">
        <v>31</v>
      </c>
      <c r="G719" s="16">
        <v>8</v>
      </c>
      <c r="H719" s="39" t="s">
        <v>32</v>
      </c>
      <c r="I719" s="23">
        <v>11.94</v>
      </c>
      <c r="J719" s="16">
        <v>3</v>
      </c>
      <c r="K719" s="27">
        <v>35.82</v>
      </c>
      <c r="L719" s="27">
        <v>1.7909999999999999</v>
      </c>
      <c r="M719" s="27">
        <v>37.610999999999997</v>
      </c>
    </row>
    <row r="720" spans="1:13" ht="16.5" thickBot="1">
      <c r="A720" s="11" t="s">
        <v>8</v>
      </c>
      <c r="B720" s="11" t="s">
        <v>26</v>
      </c>
      <c r="C720" s="11" t="s">
        <v>28</v>
      </c>
      <c r="D720" s="11" t="s">
        <v>21</v>
      </c>
      <c r="E720" s="48">
        <v>43513</v>
      </c>
      <c r="F720" s="11" t="s">
        <v>31</v>
      </c>
      <c r="G720" s="12">
        <v>7</v>
      </c>
      <c r="H720" s="38" t="s">
        <v>32</v>
      </c>
      <c r="I720" s="22">
        <v>45.38</v>
      </c>
      <c r="J720" s="12">
        <v>3</v>
      </c>
      <c r="K720" s="26">
        <v>136.13999999999999</v>
      </c>
      <c r="L720" s="26">
        <v>6.8070000000000004</v>
      </c>
      <c r="M720" s="26">
        <v>142.947</v>
      </c>
    </row>
    <row r="721" spans="1:13" ht="16.5" thickBot="1">
      <c r="A721" s="15" t="s">
        <v>19</v>
      </c>
      <c r="B721" s="15" t="s">
        <v>25</v>
      </c>
      <c r="C721" s="15" t="s">
        <v>27</v>
      </c>
      <c r="D721" s="15" t="s">
        <v>21</v>
      </c>
      <c r="E721" s="49">
        <v>43483</v>
      </c>
      <c r="F721" s="15" t="s">
        <v>31</v>
      </c>
      <c r="G721" s="16">
        <v>6</v>
      </c>
      <c r="H721" s="39" t="s">
        <v>33</v>
      </c>
      <c r="I721" s="23">
        <v>17.48</v>
      </c>
      <c r="J721" s="16">
        <v>6</v>
      </c>
      <c r="K721" s="27">
        <v>104.88</v>
      </c>
      <c r="L721" s="27">
        <v>5.2439999999999998</v>
      </c>
      <c r="M721" s="27">
        <v>110.124</v>
      </c>
    </row>
    <row r="722" spans="1:13" ht="16.5" thickBot="1">
      <c r="A722" s="11" t="s">
        <v>19</v>
      </c>
      <c r="B722" s="11" t="s">
        <v>26</v>
      </c>
      <c r="C722" s="11" t="s">
        <v>27</v>
      </c>
      <c r="D722" s="11" t="s">
        <v>21</v>
      </c>
      <c r="E722" s="48">
        <v>43498</v>
      </c>
      <c r="F722" s="11" t="s">
        <v>14</v>
      </c>
      <c r="G722" s="12">
        <v>7</v>
      </c>
      <c r="H722" s="38" t="s">
        <v>32</v>
      </c>
      <c r="I722" s="22">
        <v>25.56</v>
      </c>
      <c r="J722" s="12">
        <v>7</v>
      </c>
      <c r="K722" s="26">
        <v>178.92</v>
      </c>
      <c r="L722" s="26">
        <v>8.9459999999999997</v>
      </c>
      <c r="M722" s="26">
        <v>187.86600000000001</v>
      </c>
    </row>
    <row r="723" spans="1:13" ht="16.5" thickBot="1">
      <c r="A723" s="15" t="s">
        <v>12</v>
      </c>
      <c r="B723" s="15" t="s">
        <v>25</v>
      </c>
      <c r="C723" s="15" t="s">
        <v>27</v>
      </c>
      <c r="D723" s="15" t="s">
        <v>18</v>
      </c>
      <c r="E723" s="49">
        <v>43483</v>
      </c>
      <c r="F723" s="15" t="s">
        <v>14</v>
      </c>
      <c r="G723" s="16">
        <v>5</v>
      </c>
      <c r="H723" s="39" t="s">
        <v>33</v>
      </c>
      <c r="I723" s="23">
        <v>90.63</v>
      </c>
      <c r="J723" s="16">
        <v>9</v>
      </c>
      <c r="K723" s="27">
        <v>815.67</v>
      </c>
      <c r="L723" s="27">
        <v>40.783499999999997</v>
      </c>
      <c r="M723" s="27">
        <v>856.45349999999996</v>
      </c>
    </row>
    <row r="724" spans="1:13" ht="16.5" thickBot="1">
      <c r="A724" s="11" t="s">
        <v>19</v>
      </c>
      <c r="B724" s="11" t="s">
        <v>26</v>
      </c>
      <c r="C724" s="11" t="s">
        <v>28</v>
      </c>
      <c r="D724" s="11" t="s">
        <v>16</v>
      </c>
      <c r="E724" s="48">
        <v>43542</v>
      </c>
      <c r="F724" s="11" t="s">
        <v>31</v>
      </c>
      <c r="G724" s="12">
        <v>8</v>
      </c>
      <c r="H724" s="38" t="s">
        <v>32</v>
      </c>
      <c r="I724" s="22">
        <v>44.12</v>
      </c>
      <c r="J724" s="12">
        <v>3</v>
      </c>
      <c r="K724" s="26">
        <v>132.36000000000001</v>
      </c>
      <c r="L724" s="26">
        <v>6.6180000000000003</v>
      </c>
      <c r="M724" s="26">
        <v>138.97800000000001</v>
      </c>
    </row>
    <row r="725" spans="1:13" ht="16.5" thickBot="1">
      <c r="A725" s="15" t="s">
        <v>12</v>
      </c>
      <c r="B725" s="15" t="s">
        <v>25</v>
      </c>
      <c r="C725" s="15" t="s">
        <v>27</v>
      </c>
      <c r="D725" s="15" t="s">
        <v>20</v>
      </c>
      <c r="E725" s="49">
        <v>43476</v>
      </c>
      <c r="F725" s="15" t="s">
        <v>14</v>
      </c>
      <c r="G725" s="16">
        <v>7</v>
      </c>
      <c r="H725" s="39" t="s">
        <v>32</v>
      </c>
      <c r="I725" s="23">
        <v>36.770000000000003</v>
      </c>
      <c r="J725" s="16">
        <v>7</v>
      </c>
      <c r="K725" s="27">
        <v>257.39</v>
      </c>
      <c r="L725" s="27">
        <v>12.8695</v>
      </c>
      <c r="M725" s="27">
        <v>270.2595</v>
      </c>
    </row>
    <row r="726" spans="1:13" ht="16.5" thickBot="1">
      <c r="A726" s="11" t="s">
        <v>19</v>
      </c>
      <c r="B726" s="11" t="s">
        <v>25</v>
      </c>
      <c r="C726" s="11" t="s">
        <v>28</v>
      </c>
      <c r="D726" s="11" t="s">
        <v>20</v>
      </c>
      <c r="E726" s="48">
        <v>43500</v>
      </c>
      <c r="F726" s="11" t="s">
        <v>11</v>
      </c>
      <c r="G726" s="12">
        <v>7</v>
      </c>
      <c r="H726" s="38" t="s">
        <v>32</v>
      </c>
      <c r="I726" s="22">
        <v>23.34</v>
      </c>
      <c r="J726" s="12">
        <v>4</v>
      </c>
      <c r="K726" s="26">
        <v>93.36</v>
      </c>
      <c r="L726" s="26">
        <v>4.6680000000000001</v>
      </c>
      <c r="M726" s="26">
        <v>98.028000000000006</v>
      </c>
    </row>
    <row r="727" spans="1:13" ht="16.5" thickBot="1">
      <c r="A727" s="15" t="s">
        <v>12</v>
      </c>
      <c r="B727" s="15" t="s">
        <v>25</v>
      </c>
      <c r="C727" s="15" t="s">
        <v>27</v>
      </c>
      <c r="D727" s="15" t="s">
        <v>10</v>
      </c>
      <c r="E727" s="49">
        <v>43502</v>
      </c>
      <c r="F727" s="15" t="s">
        <v>14</v>
      </c>
      <c r="G727" s="16">
        <v>7</v>
      </c>
      <c r="H727" s="39" t="s">
        <v>32</v>
      </c>
      <c r="I727" s="23">
        <v>28.5</v>
      </c>
      <c r="J727" s="16">
        <v>8</v>
      </c>
      <c r="K727" s="27">
        <v>228</v>
      </c>
      <c r="L727" s="27">
        <v>11.4</v>
      </c>
      <c r="M727" s="27">
        <v>239.4</v>
      </c>
    </row>
    <row r="728" spans="1:13" ht="16.5" thickBot="1">
      <c r="A728" s="11" t="s">
        <v>12</v>
      </c>
      <c r="B728" s="11" t="s">
        <v>25</v>
      </c>
      <c r="C728" s="11" t="s">
        <v>28</v>
      </c>
      <c r="D728" s="11" t="s">
        <v>16</v>
      </c>
      <c r="E728" s="48">
        <v>43473</v>
      </c>
      <c r="F728" s="11" t="s">
        <v>31</v>
      </c>
      <c r="G728" s="12">
        <v>6</v>
      </c>
      <c r="H728" s="38" t="s">
        <v>33</v>
      </c>
      <c r="I728" s="22">
        <v>55.57</v>
      </c>
      <c r="J728" s="12">
        <v>3</v>
      </c>
      <c r="K728" s="26">
        <v>166.71</v>
      </c>
      <c r="L728" s="26">
        <v>8.3354999999999997</v>
      </c>
      <c r="M728" s="26">
        <v>175.0455</v>
      </c>
    </row>
    <row r="729" spans="1:13" ht="16.5" thickBot="1">
      <c r="A729" s="15" t="s">
        <v>19</v>
      </c>
      <c r="B729" s="15" t="s">
        <v>26</v>
      </c>
      <c r="C729" s="15" t="s">
        <v>28</v>
      </c>
      <c r="D729" s="15" t="s">
        <v>18</v>
      </c>
      <c r="E729" s="49">
        <v>43529</v>
      </c>
      <c r="F729" s="15" t="s">
        <v>31</v>
      </c>
      <c r="G729" s="16">
        <v>9</v>
      </c>
      <c r="H729" s="39" t="s">
        <v>32</v>
      </c>
      <c r="I729" s="23">
        <v>69.739999999999995</v>
      </c>
      <c r="J729" s="16">
        <v>10</v>
      </c>
      <c r="K729" s="27">
        <v>697.4</v>
      </c>
      <c r="L729" s="27">
        <v>34.869999999999997</v>
      </c>
      <c r="M729" s="27">
        <v>732.27</v>
      </c>
    </row>
    <row r="730" spans="1:13" ht="16.5" thickBot="1">
      <c r="A730" s="11" t="s">
        <v>12</v>
      </c>
      <c r="B730" s="11" t="s">
        <v>26</v>
      </c>
      <c r="C730" s="11" t="s">
        <v>28</v>
      </c>
      <c r="D730" s="11" t="s">
        <v>21</v>
      </c>
      <c r="E730" s="48">
        <v>43540</v>
      </c>
      <c r="F730" s="11" t="s">
        <v>11</v>
      </c>
      <c r="G730" s="12">
        <v>7</v>
      </c>
      <c r="H730" s="38" t="s">
        <v>32</v>
      </c>
      <c r="I730" s="22">
        <v>97.26</v>
      </c>
      <c r="J730" s="12">
        <v>4</v>
      </c>
      <c r="K730" s="26">
        <v>389.04</v>
      </c>
      <c r="L730" s="26">
        <v>19.452000000000002</v>
      </c>
      <c r="M730" s="26">
        <v>408.49200000000002</v>
      </c>
    </row>
    <row r="731" spans="1:13" ht="16.5" thickBot="1">
      <c r="A731" s="15" t="s">
        <v>19</v>
      </c>
      <c r="B731" s="15" t="s">
        <v>25</v>
      </c>
      <c r="C731" s="15" t="s">
        <v>27</v>
      </c>
      <c r="D731" s="15" t="s">
        <v>16</v>
      </c>
      <c r="E731" s="49">
        <v>43533</v>
      </c>
      <c r="F731" s="15" t="s">
        <v>14</v>
      </c>
      <c r="G731" s="16">
        <v>9</v>
      </c>
      <c r="H731" s="39" t="s">
        <v>32</v>
      </c>
      <c r="I731" s="23">
        <v>52.18</v>
      </c>
      <c r="J731" s="16">
        <v>7</v>
      </c>
      <c r="K731" s="27">
        <v>365.26</v>
      </c>
      <c r="L731" s="27">
        <v>18.263000000000002</v>
      </c>
      <c r="M731" s="27">
        <v>383.52300000000002</v>
      </c>
    </row>
    <row r="732" spans="1:13" ht="16.5" thickBot="1">
      <c r="A732" s="11" t="s">
        <v>8</v>
      </c>
      <c r="B732" s="11" t="s">
        <v>25</v>
      </c>
      <c r="C732" s="11" t="s">
        <v>27</v>
      </c>
      <c r="D732" s="11" t="s">
        <v>21</v>
      </c>
      <c r="E732" s="48">
        <v>43525</v>
      </c>
      <c r="F732" s="11" t="s">
        <v>31</v>
      </c>
      <c r="G732" s="12">
        <v>4</v>
      </c>
      <c r="H732" s="38" t="s">
        <v>34</v>
      </c>
      <c r="I732" s="22">
        <v>22.32</v>
      </c>
      <c r="J732" s="12">
        <v>4</v>
      </c>
      <c r="K732" s="26">
        <v>89.28</v>
      </c>
      <c r="L732" s="26">
        <v>4.4640000000000004</v>
      </c>
      <c r="M732" s="26">
        <v>93.744</v>
      </c>
    </row>
    <row r="733" spans="1:13" ht="16.5" thickBot="1">
      <c r="A733" s="15" t="s">
        <v>8</v>
      </c>
      <c r="B733" s="15" t="s">
        <v>26</v>
      </c>
      <c r="C733" s="15" t="s">
        <v>28</v>
      </c>
      <c r="D733" s="15" t="s">
        <v>10</v>
      </c>
      <c r="E733" s="49">
        <v>43524</v>
      </c>
      <c r="F733" s="15" t="s">
        <v>11</v>
      </c>
      <c r="G733" s="16">
        <v>5</v>
      </c>
      <c r="H733" s="39" t="s">
        <v>33</v>
      </c>
      <c r="I733" s="23">
        <v>56</v>
      </c>
      <c r="J733" s="16">
        <v>3</v>
      </c>
      <c r="K733" s="27">
        <v>168</v>
      </c>
      <c r="L733" s="27">
        <v>8.4</v>
      </c>
      <c r="M733" s="27">
        <v>176.4</v>
      </c>
    </row>
    <row r="734" spans="1:13" ht="16.5" thickBot="1">
      <c r="A734" s="11" t="s">
        <v>8</v>
      </c>
      <c r="B734" s="11" t="s">
        <v>25</v>
      </c>
      <c r="C734" s="11" t="s">
        <v>28</v>
      </c>
      <c r="D734" s="11" t="s">
        <v>21</v>
      </c>
      <c r="E734" s="48">
        <v>43504</v>
      </c>
      <c r="F734" s="11" t="s">
        <v>11</v>
      </c>
      <c r="G734" s="12">
        <v>10</v>
      </c>
      <c r="H734" s="38" t="s">
        <v>32</v>
      </c>
      <c r="I734" s="22">
        <v>19.7</v>
      </c>
      <c r="J734" s="12">
        <v>1</v>
      </c>
      <c r="K734" s="26">
        <v>19.7</v>
      </c>
      <c r="L734" s="26">
        <v>0.98499999999999999</v>
      </c>
      <c r="M734" s="26">
        <v>20.684999999999999</v>
      </c>
    </row>
    <row r="735" spans="1:13" ht="16.5" thickBot="1">
      <c r="A735" s="15" t="s">
        <v>19</v>
      </c>
      <c r="B735" s="15" t="s">
        <v>26</v>
      </c>
      <c r="C735" s="15" t="s">
        <v>28</v>
      </c>
      <c r="D735" s="15" t="s">
        <v>13</v>
      </c>
      <c r="E735" s="49">
        <v>43489</v>
      </c>
      <c r="F735" s="15" t="s">
        <v>11</v>
      </c>
      <c r="G735" s="16">
        <v>9</v>
      </c>
      <c r="H735" s="39" t="s">
        <v>32</v>
      </c>
      <c r="I735" s="23">
        <v>75.88</v>
      </c>
      <c r="J735" s="16">
        <v>7</v>
      </c>
      <c r="K735" s="27">
        <v>531.16</v>
      </c>
      <c r="L735" s="27">
        <v>26.558</v>
      </c>
      <c r="M735" s="27">
        <v>557.71799999999996</v>
      </c>
    </row>
    <row r="736" spans="1:13" ht="16.5" thickBot="1">
      <c r="A736" s="11" t="s">
        <v>19</v>
      </c>
      <c r="B736" s="11" t="s">
        <v>25</v>
      </c>
      <c r="C736" s="11" t="s">
        <v>28</v>
      </c>
      <c r="D736" s="11" t="s">
        <v>20</v>
      </c>
      <c r="E736" s="48">
        <v>43525</v>
      </c>
      <c r="F736" s="11" t="s">
        <v>11</v>
      </c>
      <c r="G736" s="12">
        <v>6</v>
      </c>
      <c r="H736" s="38" t="s">
        <v>33</v>
      </c>
      <c r="I736" s="22">
        <v>53.72</v>
      </c>
      <c r="J736" s="12">
        <v>1</v>
      </c>
      <c r="K736" s="26">
        <v>53.72</v>
      </c>
      <c r="L736" s="26">
        <v>2.6859999999999999</v>
      </c>
      <c r="M736" s="26">
        <v>56.405999999999999</v>
      </c>
    </row>
    <row r="737" spans="1:13" ht="16.5" thickBot="1">
      <c r="A737" s="15" t="s">
        <v>12</v>
      </c>
      <c r="B737" s="15" t="s">
        <v>25</v>
      </c>
      <c r="C737" s="15" t="s">
        <v>28</v>
      </c>
      <c r="D737" s="15" t="s">
        <v>10</v>
      </c>
      <c r="E737" s="49">
        <v>43534</v>
      </c>
      <c r="F737" s="15" t="s">
        <v>31</v>
      </c>
      <c r="G737" s="16">
        <v>6</v>
      </c>
      <c r="H737" s="39" t="s">
        <v>33</v>
      </c>
      <c r="I737" s="23">
        <v>81.95</v>
      </c>
      <c r="J737" s="16">
        <v>10</v>
      </c>
      <c r="K737" s="27">
        <v>819.5</v>
      </c>
      <c r="L737" s="27">
        <v>40.975000000000001</v>
      </c>
      <c r="M737" s="27">
        <v>860.47500000000002</v>
      </c>
    </row>
    <row r="738" spans="1:13" ht="16.5" thickBot="1">
      <c r="A738" s="11" t="s">
        <v>12</v>
      </c>
      <c r="B738" s="11" t="s">
        <v>25</v>
      </c>
      <c r="C738" s="11" t="s">
        <v>27</v>
      </c>
      <c r="D738" s="11" t="s">
        <v>16</v>
      </c>
      <c r="E738" s="48">
        <v>43547</v>
      </c>
      <c r="F738" s="11" t="s">
        <v>31</v>
      </c>
      <c r="G738" s="12">
        <v>8</v>
      </c>
      <c r="H738" s="38" t="s">
        <v>32</v>
      </c>
      <c r="I738" s="22">
        <v>81.2</v>
      </c>
      <c r="J738" s="12">
        <v>7</v>
      </c>
      <c r="K738" s="26">
        <v>568.4</v>
      </c>
      <c r="L738" s="26">
        <v>28.42</v>
      </c>
      <c r="M738" s="26">
        <v>596.82000000000005</v>
      </c>
    </row>
    <row r="739" spans="1:13" ht="16.5" thickBot="1">
      <c r="A739" s="15" t="s">
        <v>12</v>
      </c>
      <c r="B739" s="15" t="s">
        <v>26</v>
      </c>
      <c r="C739" s="15" t="s">
        <v>28</v>
      </c>
      <c r="D739" s="15" t="s">
        <v>13</v>
      </c>
      <c r="E739" s="49">
        <v>43494</v>
      </c>
      <c r="F739" s="15" t="s">
        <v>11</v>
      </c>
      <c r="G739" s="16">
        <v>9</v>
      </c>
      <c r="H739" s="39" t="s">
        <v>32</v>
      </c>
      <c r="I739" s="23">
        <v>58.76</v>
      </c>
      <c r="J739" s="16">
        <v>10</v>
      </c>
      <c r="K739" s="27">
        <v>587.6</v>
      </c>
      <c r="L739" s="27">
        <v>29.38</v>
      </c>
      <c r="M739" s="27">
        <v>616.98</v>
      </c>
    </row>
    <row r="740" spans="1:13" ht="16.5" thickBot="1">
      <c r="A740" s="11" t="s">
        <v>19</v>
      </c>
      <c r="B740" s="11" t="s">
        <v>25</v>
      </c>
      <c r="C740" s="11" t="s">
        <v>28</v>
      </c>
      <c r="D740" s="11" t="s">
        <v>13</v>
      </c>
      <c r="E740" s="48">
        <v>43477</v>
      </c>
      <c r="F740" s="11" t="s">
        <v>11</v>
      </c>
      <c r="G740" s="12">
        <v>6</v>
      </c>
      <c r="H740" s="38" t="s">
        <v>33</v>
      </c>
      <c r="I740" s="22">
        <v>91.56</v>
      </c>
      <c r="J740" s="12">
        <v>8</v>
      </c>
      <c r="K740" s="26">
        <v>732.48</v>
      </c>
      <c r="L740" s="26">
        <v>36.624000000000002</v>
      </c>
      <c r="M740" s="26">
        <v>769.10400000000004</v>
      </c>
    </row>
    <row r="741" spans="1:13" ht="16.5" thickBot="1">
      <c r="A741" s="15" t="s">
        <v>8</v>
      </c>
      <c r="B741" s="15" t="s">
        <v>26</v>
      </c>
      <c r="C741" s="15" t="s">
        <v>28</v>
      </c>
      <c r="D741" s="15" t="s">
        <v>16</v>
      </c>
      <c r="E741" s="49">
        <v>43544</v>
      </c>
      <c r="F741" s="15" t="s">
        <v>14</v>
      </c>
      <c r="G741" s="16">
        <v>10</v>
      </c>
      <c r="H741" s="39" t="s">
        <v>32</v>
      </c>
      <c r="I741" s="23">
        <v>93.96</v>
      </c>
      <c r="J741" s="16">
        <v>9</v>
      </c>
      <c r="K741" s="27">
        <v>845.64</v>
      </c>
      <c r="L741" s="27">
        <v>42.281999999999996</v>
      </c>
      <c r="M741" s="27">
        <v>887.92200000000003</v>
      </c>
    </row>
    <row r="742" spans="1:13" ht="16.5" thickBot="1">
      <c r="A742" s="11" t="s">
        <v>12</v>
      </c>
      <c r="B742" s="11" t="s">
        <v>26</v>
      </c>
      <c r="C742" s="11" t="s">
        <v>28</v>
      </c>
      <c r="D742" s="11" t="s">
        <v>16</v>
      </c>
      <c r="E742" s="48">
        <v>43547</v>
      </c>
      <c r="F742" s="11" t="s">
        <v>14</v>
      </c>
      <c r="G742" s="12">
        <v>9</v>
      </c>
      <c r="H742" s="38" t="s">
        <v>32</v>
      </c>
      <c r="I742" s="22">
        <v>55.61</v>
      </c>
      <c r="J742" s="12">
        <v>7</v>
      </c>
      <c r="K742" s="26">
        <v>389.27</v>
      </c>
      <c r="L742" s="26">
        <v>19.4635</v>
      </c>
      <c r="M742" s="26">
        <v>408.73349999999999</v>
      </c>
    </row>
    <row r="743" spans="1:13" ht="16.5" thickBot="1">
      <c r="A743" s="15" t="s">
        <v>12</v>
      </c>
      <c r="B743" s="15" t="s">
        <v>26</v>
      </c>
      <c r="C743" s="15" t="s">
        <v>28</v>
      </c>
      <c r="D743" s="15" t="s">
        <v>20</v>
      </c>
      <c r="E743" s="49">
        <v>43479</v>
      </c>
      <c r="F743" s="15" t="s">
        <v>11</v>
      </c>
      <c r="G743" s="16">
        <v>9</v>
      </c>
      <c r="H743" s="39" t="s">
        <v>32</v>
      </c>
      <c r="I743" s="23">
        <v>84.83</v>
      </c>
      <c r="J743" s="16">
        <v>1</v>
      </c>
      <c r="K743" s="27">
        <v>84.83</v>
      </c>
      <c r="L743" s="27">
        <v>4.2415000000000003</v>
      </c>
      <c r="M743" s="27">
        <v>89.0715</v>
      </c>
    </row>
    <row r="744" spans="1:13" ht="16.5" thickBot="1">
      <c r="A744" s="11" t="s">
        <v>8</v>
      </c>
      <c r="B744" s="11" t="s">
        <v>25</v>
      </c>
      <c r="C744" s="11" t="s">
        <v>27</v>
      </c>
      <c r="D744" s="11" t="s">
        <v>18</v>
      </c>
      <c r="E744" s="48">
        <v>43508</v>
      </c>
      <c r="F744" s="11" t="s">
        <v>11</v>
      </c>
      <c r="G744" s="12">
        <v>9</v>
      </c>
      <c r="H744" s="38" t="s">
        <v>32</v>
      </c>
      <c r="I744" s="22">
        <v>71.63</v>
      </c>
      <c r="J744" s="12">
        <v>2</v>
      </c>
      <c r="K744" s="26">
        <v>143.26</v>
      </c>
      <c r="L744" s="26">
        <v>7.1630000000000003</v>
      </c>
      <c r="M744" s="26">
        <v>150.423</v>
      </c>
    </row>
    <row r="745" spans="1:13" ht="16.5" thickBot="1">
      <c r="A745" s="15" t="s">
        <v>8</v>
      </c>
      <c r="B745" s="15" t="s">
        <v>25</v>
      </c>
      <c r="C745" s="15" t="s">
        <v>28</v>
      </c>
      <c r="D745" s="15" t="s">
        <v>16</v>
      </c>
      <c r="E745" s="49">
        <v>43516</v>
      </c>
      <c r="F745" s="15" t="s">
        <v>11</v>
      </c>
      <c r="G745" s="16">
        <v>10</v>
      </c>
      <c r="H745" s="39" t="s">
        <v>32</v>
      </c>
      <c r="I745" s="23">
        <v>37.69</v>
      </c>
      <c r="J745" s="16">
        <v>2</v>
      </c>
      <c r="K745" s="27">
        <v>75.38</v>
      </c>
      <c r="L745" s="27">
        <v>3.7690000000000001</v>
      </c>
      <c r="M745" s="27">
        <v>79.149000000000001</v>
      </c>
    </row>
    <row r="746" spans="1:13" ht="16.5" thickBot="1">
      <c r="A746" s="11" t="s">
        <v>12</v>
      </c>
      <c r="B746" s="11" t="s">
        <v>25</v>
      </c>
      <c r="C746" s="11" t="s">
        <v>27</v>
      </c>
      <c r="D746" s="11" t="s">
        <v>18</v>
      </c>
      <c r="E746" s="48">
        <v>43467</v>
      </c>
      <c r="F746" s="11" t="s">
        <v>31</v>
      </c>
      <c r="G746" s="12">
        <v>6</v>
      </c>
      <c r="H746" s="38" t="s">
        <v>33</v>
      </c>
      <c r="I746" s="22">
        <v>31.67</v>
      </c>
      <c r="J746" s="12">
        <v>8</v>
      </c>
      <c r="K746" s="26">
        <v>253.36</v>
      </c>
      <c r="L746" s="26">
        <v>12.667999999999999</v>
      </c>
      <c r="M746" s="26">
        <v>266.02800000000002</v>
      </c>
    </row>
    <row r="747" spans="1:13" ht="16.5" thickBot="1">
      <c r="A747" s="15" t="s">
        <v>12</v>
      </c>
      <c r="B747" s="15" t="s">
        <v>25</v>
      </c>
      <c r="C747" s="15" t="s">
        <v>27</v>
      </c>
      <c r="D747" s="15" t="s">
        <v>20</v>
      </c>
      <c r="E747" s="49">
        <v>43498</v>
      </c>
      <c r="F747" s="15" t="s">
        <v>14</v>
      </c>
      <c r="G747" s="16">
        <v>9</v>
      </c>
      <c r="H747" s="39" t="s">
        <v>32</v>
      </c>
      <c r="I747" s="23">
        <v>38.42</v>
      </c>
      <c r="J747" s="16">
        <v>1</v>
      </c>
      <c r="K747" s="27">
        <v>38.42</v>
      </c>
      <c r="L747" s="27">
        <v>1.921</v>
      </c>
      <c r="M747" s="27">
        <v>40.341000000000001</v>
      </c>
    </row>
    <row r="748" spans="1:13" ht="16.5" thickBot="1">
      <c r="A748" s="11" t="s">
        <v>19</v>
      </c>
      <c r="B748" s="11" t="s">
        <v>25</v>
      </c>
      <c r="C748" s="11" t="s">
        <v>28</v>
      </c>
      <c r="D748" s="11" t="s">
        <v>21</v>
      </c>
      <c r="E748" s="48">
        <v>43473</v>
      </c>
      <c r="F748" s="11" t="s">
        <v>31</v>
      </c>
      <c r="G748" s="12">
        <v>5</v>
      </c>
      <c r="H748" s="38" t="s">
        <v>33</v>
      </c>
      <c r="I748" s="22">
        <v>65.23</v>
      </c>
      <c r="J748" s="12">
        <v>10</v>
      </c>
      <c r="K748" s="26">
        <v>652.29999999999995</v>
      </c>
      <c r="L748" s="26">
        <v>32.615000000000002</v>
      </c>
      <c r="M748" s="26">
        <v>684.91499999999996</v>
      </c>
    </row>
    <row r="749" spans="1:13" ht="16.5" thickBot="1">
      <c r="A749" s="15" t="s">
        <v>12</v>
      </c>
      <c r="B749" s="15" t="s">
        <v>25</v>
      </c>
      <c r="C749" s="15" t="s">
        <v>27</v>
      </c>
      <c r="D749" s="15" t="s">
        <v>16</v>
      </c>
      <c r="E749" s="49">
        <v>43495</v>
      </c>
      <c r="F749" s="15" t="s">
        <v>31</v>
      </c>
      <c r="G749" s="16">
        <v>6</v>
      </c>
      <c r="H749" s="39" t="s">
        <v>33</v>
      </c>
      <c r="I749" s="23">
        <v>10.53</v>
      </c>
      <c r="J749" s="16">
        <v>5</v>
      </c>
      <c r="K749" s="27">
        <v>52.65</v>
      </c>
      <c r="L749" s="27">
        <v>2.6324999999999998</v>
      </c>
      <c r="M749" s="27">
        <v>55.282499999999999</v>
      </c>
    </row>
    <row r="750" spans="1:13" ht="16.5" thickBot="1">
      <c r="A750" s="11" t="s">
        <v>19</v>
      </c>
      <c r="B750" s="11" t="s">
        <v>25</v>
      </c>
      <c r="C750" s="11" t="s">
        <v>27</v>
      </c>
      <c r="D750" s="11" t="s">
        <v>16</v>
      </c>
      <c r="E750" s="48">
        <v>43550</v>
      </c>
      <c r="F750" s="11" t="s">
        <v>31</v>
      </c>
      <c r="G750" s="12">
        <v>8</v>
      </c>
      <c r="H750" s="38" t="s">
        <v>32</v>
      </c>
      <c r="I750" s="22">
        <v>12.29</v>
      </c>
      <c r="J750" s="12">
        <v>9</v>
      </c>
      <c r="K750" s="26">
        <v>110.61</v>
      </c>
      <c r="L750" s="26">
        <v>5.5305</v>
      </c>
      <c r="M750" s="26">
        <v>116.1405</v>
      </c>
    </row>
    <row r="751" spans="1:13" ht="16.5" thickBot="1">
      <c r="A751" s="15" t="s">
        <v>12</v>
      </c>
      <c r="B751" s="15" t="s">
        <v>25</v>
      </c>
      <c r="C751" s="15" t="s">
        <v>28</v>
      </c>
      <c r="D751" s="15" t="s">
        <v>10</v>
      </c>
      <c r="E751" s="49">
        <v>43480</v>
      </c>
      <c r="F751" s="15" t="s">
        <v>14</v>
      </c>
      <c r="G751" s="16">
        <v>9</v>
      </c>
      <c r="H751" s="39" t="s">
        <v>32</v>
      </c>
      <c r="I751" s="23">
        <v>81.23</v>
      </c>
      <c r="J751" s="16">
        <v>7</v>
      </c>
      <c r="K751" s="27">
        <v>568.61</v>
      </c>
      <c r="L751" s="27">
        <v>28.430499999999999</v>
      </c>
      <c r="M751" s="27">
        <v>597.04049999999995</v>
      </c>
    </row>
    <row r="752" spans="1:13" ht="16.5" thickBot="1">
      <c r="A752" s="11" t="s">
        <v>19</v>
      </c>
      <c r="B752" s="11" t="s">
        <v>25</v>
      </c>
      <c r="C752" s="11" t="s">
        <v>27</v>
      </c>
      <c r="D752" s="11" t="s">
        <v>21</v>
      </c>
      <c r="E752" s="48">
        <v>43538</v>
      </c>
      <c r="F752" s="11" t="s">
        <v>11</v>
      </c>
      <c r="G752" s="12">
        <v>4</v>
      </c>
      <c r="H752" s="38" t="s">
        <v>34</v>
      </c>
      <c r="I752" s="22">
        <v>22.32</v>
      </c>
      <c r="J752" s="12">
        <v>4</v>
      </c>
      <c r="K752" s="26">
        <v>89.28</v>
      </c>
      <c r="L752" s="26">
        <v>4.4640000000000004</v>
      </c>
      <c r="M752" s="26">
        <v>93.744</v>
      </c>
    </row>
    <row r="753" spans="1:13" ht="16.5" thickBot="1">
      <c r="A753" s="15" t="s">
        <v>8</v>
      </c>
      <c r="B753" s="15" t="s">
        <v>26</v>
      </c>
      <c r="C753" s="15" t="s">
        <v>27</v>
      </c>
      <c r="D753" s="15" t="s">
        <v>20</v>
      </c>
      <c r="E753" s="49">
        <v>43499</v>
      </c>
      <c r="F753" s="15" t="s">
        <v>31</v>
      </c>
      <c r="G753" s="16">
        <v>9</v>
      </c>
      <c r="H753" s="39" t="s">
        <v>32</v>
      </c>
      <c r="I753" s="23">
        <v>27.28</v>
      </c>
      <c r="J753" s="16">
        <v>5</v>
      </c>
      <c r="K753" s="27">
        <v>136.4</v>
      </c>
      <c r="L753" s="27">
        <v>6.82</v>
      </c>
      <c r="M753" s="27">
        <v>143.22</v>
      </c>
    </row>
    <row r="754" spans="1:13" ht="16.5" thickBot="1">
      <c r="A754" s="11" t="s">
        <v>8</v>
      </c>
      <c r="B754" s="11" t="s">
        <v>25</v>
      </c>
      <c r="C754" s="11" t="s">
        <v>27</v>
      </c>
      <c r="D754" s="11" t="s">
        <v>13</v>
      </c>
      <c r="E754" s="48">
        <v>43518</v>
      </c>
      <c r="F754" s="11" t="s">
        <v>11</v>
      </c>
      <c r="G754" s="12">
        <v>7</v>
      </c>
      <c r="H754" s="38" t="s">
        <v>32</v>
      </c>
      <c r="I754" s="22">
        <v>17.420000000000002</v>
      </c>
      <c r="J754" s="12">
        <v>10</v>
      </c>
      <c r="K754" s="26">
        <v>174.2</v>
      </c>
      <c r="L754" s="26">
        <v>8.7100000000000009</v>
      </c>
      <c r="M754" s="26">
        <v>182.91</v>
      </c>
    </row>
    <row r="755" spans="1:13" ht="16.5" thickBot="1">
      <c r="A755" s="15" t="s">
        <v>19</v>
      </c>
      <c r="B755" s="15" t="s">
        <v>26</v>
      </c>
      <c r="C755" s="15" t="s">
        <v>28</v>
      </c>
      <c r="D755" s="15" t="s">
        <v>16</v>
      </c>
      <c r="E755" s="49">
        <v>43489</v>
      </c>
      <c r="F755" s="15" t="s">
        <v>11</v>
      </c>
      <c r="G755" s="16">
        <v>8</v>
      </c>
      <c r="H755" s="39" t="s">
        <v>32</v>
      </c>
      <c r="I755" s="23">
        <v>73.28</v>
      </c>
      <c r="J755" s="16">
        <v>5</v>
      </c>
      <c r="K755" s="27">
        <v>366.4</v>
      </c>
      <c r="L755" s="27">
        <v>18.32</v>
      </c>
      <c r="M755" s="27">
        <v>384.72</v>
      </c>
    </row>
    <row r="756" spans="1:13" ht="16.5" thickBot="1">
      <c r="A756" s="11" t="s">
        <v>12</v>
      </c>
      <c r="B756" s="11" t="s">
        <v>25</v>
      </c>
      <c r="C756" s="11" t="s">
        <v>27</v>
      </c>
      <c r="D756" s="11" t="s">
        <v>21</v>
      </c>
      <c r="E756" s="48">
        <v>43490</v>
      </c>
      <c r="F756" s="11" t="s">
        <v>11</v>
      </c>
      <c r="G756" s="12">
        <v>7</v>
      </c>
      <c r="H756" s="38" t="s">
        <v>32</v>
      </c>
      <c r="I756" s="22">
        <v>84.87</v>
      </c>
      <c r="J756" s="12">
        <v>3</v>
      </c>
      <c r="K756" s="26">
        <v>254.61</v>
      </c>
      <c r="L756" s="26">
        <v>12.730499999999999</v>
      </c>
      <c r="M756" s="26">
        <v>267.34050000000002</v>
      </c>
    </row>
    <row r="757" spans="1:13" ht="16.5" thickBot="1">
      <c r="A757" s="15" t="s">
        <v>8</v>
      </c>
      <c r="B757" s="15" t="s">
        <v>26</v>
      </c>
      <c r="C757" s="15" t="s">
        <v>27</v>
      </c>
      <c r="D757" s="15" t="s">
        <v>21</v>
      </c>
      <c r="E757" s="49">
        <v>43533</v>
      </c>
      <c r="F757" s="15" t="s">
        <v>31</v>
      </c>
      <c r="G757" s="16">
        <v>6</v>
      </c>
      <c r="H757" s="39" t="s">
        <v>33</v>
      </c>
      <c r="I757" s="23">
        <v>97.29</v>
      </c>
      <c r="J757" s="16">
        <v>8</v>
      </c>
      <c r="K757" s="27">
        <v>778.32</v>
      </c>
      <c r="L757" s="27">
        <v>38.915999999999997</v>
      </c>
      <c r="M757" s="27">
        <v>817.23599999999999</v>
      </c>
    </row>
    <row r="758" spans="1:13" ht="16.5" thickBot="1">
      <c r="A758" s="11" t="s">
        <v>19</v>
      </c>
      <c r="B758" s="11" t="s">
        <v>25</v>
      </c>
      <c r="C758" s="11" t="s">
        <v>27</v>
      </c>
      <c r="D758" s="11" t="s">
        <v>13</v>
      </c>
      <c r="E758" s="48">
        <v>43513</v>
      </c>
      <c r="F758" s="11" t="s">
        <v>11</v>
      </c>
      <c r="G758" s="12">
        <v>5</v>
      </c>
      <c r="H758" s="38" t="s">
        <v>33</v>
      </c>
      <c r="I758" s="22">
        <v>35.74</v>
      </c>
      <c r="J758" s="12">
        <v>8</v>
      </c>
      <c r="K758" s="26">
        <v>285.92</v>
      </c>
      <c r="L758" s="26">
        <v>14.295999999999999</v>
      </c>
      <c r="M758" s="26">
        <v>300.21600000000001</v>
      </c>
    </row>
    <row r="759" spans="1:13" ht="16.5" thickBot="1">
      <c r="A759" s="15" t="s">
        <v>8</v>
      </c>
      <c r="B759" s="15" t="s">
        <v>26</v>
      </c>
      <c r="C759" s="15" t="s">
        <v>27</v>
      </c>
      <c r="D759" s="15" t="s">
        <v>16</v>
      </c>
      <c r="E759" s="49">
        <v>43476</v>
      </c>
      <c r="F759" s="15" t="s">
        <v>14</v>
      </c>
      <c r="G759" s="16">
        <v>5</v>
      </c>
      <c r="H759" s="39" t="s">
        <v>33</v>
      </c>
      <c r="I759" s="23">
        <v>96.52</v>
      </c>
      <c r="J759" s="16">
        <v>6</v>
      </c>
      <c r="K759" s="27">
        <v>579.12</v>
      </c>
      <c r="L759" s="27">
        <v>28.956</v>
      </c>
      <c r="M759" s="27">
        <v>608.07600000000002</v>
      </c>
    </row>
    <row r="760" spans="1:13" ht="16.5" thickBot="1">
      <c r="A760" s="11" t="s">
        <v>8</v>
      </c>
      <c r="B760" s="11" t="s">
        <v>25</v>
      </c>
      <c r="C760" s="11" t="s">
        <v>28</v>
      </c>
      <c r="D760" s="11" t="s">
        <v>20</v>
      </c>
      <c r="E760" s="48">
        <v>43523</v>
      </c>
      <c r="F760" s="11" t="s">
        <v>11</v>
      </c>
      <c r="G760" s="12">
        <v>6</v>
      </c>
      <c r="H760" s="38" t="s">
        <v>33</v>
      </c>
      <c r="I760" s="22">
        <v>18.850000000000001</v>
      </c>
      <c r="J760" s="12">
        <v>10</v>
      </c>
      <c r="K760" s="26">
        <v>188.5</v>
      </c>
      <c r="L760" s="26">
        <v>9.4250000000000007</v>
      </c>
      <c r="M760" s="26">
        <v>197.92500000000001</v>
      </c>
    </row>
    <row r="761" spans="1:13" ht="16.5" thickBot="1">
      <c r="A761" s="15" t="s">
        <v>8</v>
      </c>
      <c r="B761" s="15" t="s">
        <v>26</v>
      </c>
      <c r="C761" s="15" t="s">
        <v>27</v>
      </c>
      <c r="D761" s="15" t="s">
        <v>20</v>
      </c>
      <c r="E761" s="49">
        <v>43549</v>
      </c>
      <c r="F761" s="15" t="s">
        <v>11</v>
      </c>
      <c r="G761" s="16">
        <v>8</v>
      </c>
      <c r="H761" s="39" t="s">
        <v>32</v>
      </c>
      <c r="I761" s="23">
        <v>55.39</v>
      </c>
      <c r="J761" s="16">
        <v>4</v>
      </c>
      <c r="K761" s="27">
        <v>221.56</v>
      </c>
      <c r="L761" s="27">
        <v>11.077999999999999</v>
      </c>
      <c r="M761" s="27">
        <v>232.63800000000001</v>
      </c>
    </row>
    <row r="762" spans="1:13" ht="16.5" thickBot="1">
      <c r="A762" s="11" t="s">
        <v>19</v>
      </c>
      <c r="B762" s="11" t="s">
        <v>25</v>
      </c>
      <c r="C762" s="11" t="s">
        <v>27</v>
      </c>
      <c r="D762" s="11" t="s">
        <v>20</v>
      </c>
      <c r="E762" s="48">
        <v>43507</v>
      </c>
      <c r="F762" s="11" t="s">
        <v>31</v>
      </c>
      <c r="G762" s="12">
        <v>6</v>
      </c>
      <c r="H762" s="38" t="s">
        <v>33</v>
      </c>
      <c r="I762" s="22">
        <v>77.2</v>
      </c>
      <c r="J762" s="12">
        <v>10</v>
      </c>
      <c r="K762" s="26">
        <v>772</v>
      </c>
      <c r="L762" s="26">
        <v>38.6</v>
      </c>
      <c r="M762" s="26">
        <v>810.6</v>
      </c>
    </row>
    <row r="763" spans="1:13" ht="16.5" thickBot="1">
      <c r="A763" s="15" t="s">
        <v>19</v>
      </c>
      <c r="B763" s="15" t="s">
        <v>26</v>
      </c>
      <c r="C763" s="15" t="s">
        <v>28</v>
      </c>
      <c r="D763" s="15" t="s">
        <v>13</v>
      </c>
      <c r="E763" s="49">
        <v>43496</v>
      </c>
      <c r="F763" s="15" t="s">
        <v>31</v>
      </c>
      <c r="G763" s="16">
        <v>4</v>
      </c>
      <c r="H763" s="39" t="s">
        <v>34</v>
      </c>
      <c r="I763" s="23">
        <v>72.13</v>
      </c>
      <c r="J763" s="16">
        <v>10</v>
      </c>
      <c r="K763" s="27">
        <v>721.3</v>
      </c>
      <c r="L763" s="27">
        <v>36.064999999999998</v>
      </c>
      <c r="M763" s="27">
        <v>757.36500000000001</v>
      </c>
    </row>
    <row r="764" spans="1:13" ht="16.5" thickBot="1">
      <c r="A764" s="11" t="s">
        <v>8</v>
      </c>
      <c r="B764" s="11" t="s">
        <v>25</v>
      </c>
      <c r="C764" s="11" t="s">
        <v>27</v>
      </c>
      <c r="D764" s="11" t="s">
        <v>21</v>
      </c>
      <c r="E764" s="48">
        <v>43485</v>
      </c>
      <c r="F764" s="11" t="s">
        <v>11</v>
      </c>
      <c r="G764" s="12">
        <v>10</v>
      </c>
      <c r="H764" s="38" t="s">
        <v>32</v>
      </c>
      <c r="I764" s="22">
        <v>63.88</v>
      </c>
      <c r="J764" s="12">
        <v>8</v>
      </c>
      <c r="K764" s="26">
        <v>511.04</v>
      </c>
      <c r="L764" s="26">
        <v>25.552</v>
      </c>
      <c r="M764" s="26">
        <v>536.59199999999998</v>
      </c>
    </row>
    <row r="765" spans="1:13" ht="16.5" thickBot="1">
      <c r="A765" s="15" t="s">
        <v>8</v>
      </c>
      <c r="B765" s="15" t="s">
        <v>25</v>
      </c>
      <c r="C765" s="15" t="s">
        <v>27</v>
      </c>
      <c r="D765" s="15" t="s">
        <v>10</v>
      </c>
      <c r="E765" s="49">
        <v>43550</v>
      </c>
      <c r="F765" s="15" t="s">
        <v>11</v>
      </c>
      <c r="G765" s="16">
        <v>8</v>
      </c>
      <c r="H765" s="39" t="s">
        <v>32</v>
      </c>
      <c r="I765" s="23">
        <v>10.69</v>
      </c>
      <c r="J765" s="16">
        <v>5</v>
      </c>
      <c r="K765" s="27">
        <v>53.45</v>
      </c>
      <c r="L765" s="27">
        <v>2.6724999999999999</v>
      </c>
      <c r="M765" s="27">
        <v>56.122500000000002</v>
      </c>
    </row>
    <row r="766" spans="1:13" ht="16.5" thickBot="1">
      <c r="A766" s="11" t="s">
        <v>8</v>
      </c>
      <c r="B766" s="11" t="s">
        <v>25</v>
      </c>
      <c r="C766" s="11" t="s">
        <v>28</v>
      </c>
      <c r="D766" s="11" t="s">
        <v>10</v>
      </c>
      <c r="E766" s="48">
        <v>43485</v>
      </c>
      <c r="F766" s="11" t="s">
        <v>31</v>
      </c>
      <c r="G766" s="12">
        <v>7</v>
      </c>
      <c r="H766" s="38" t="s">
        <v>32</v>
      </c>
      <c r="I766" s="22">
        <v>55.5</v>
      </c>
      <c r="J766" s="12">
        <v>4</v>
      </c>
      <c r="K766" s="26">
        <v>222</v>
      </c>
      <c r="L766" s="26">
        <v>11.1</v>
      </c>
      <c r="M766" s="26">
        <v>233.1</v>
      </c>
    </row>
    <row r="767" spans="1:13" ht="16.5" thickBot="1">
      <c r="A767" s="15" t="s">
        <v>19</v>
      </c>
      <c r="B767" s="15" t="s">
        <v>26</v>
      </c>
      <c r="C767" s="15" t="s">
        <v>27</v>
      </c>
      <c r="D767" s="15" t="s">
        <v>16</v>
      </c>
      <c r="E767" s="49">
        <v>43529</v>
      </c>
      <c r="F767" s="15" t="s">
        <v>11</v>
      </c>
      <c r="G767" s="16">
        <v>5</v>
      </c>
      <c r="H767" s="39" t="s">
        <v>33</v>
      </c>
      <c r="I767" s="23">
        <v>95.46</v>
      </c>
      <c r="J767" s="16">
        <v>8</v>
      </c>
      <c r="K767" s="27">
        <v>763.68</v>
      </c>
      <c r="L767" s="27">
        <v>38.183999999999997</v>
      </c>
      <c r="M767" s="27">
        <v>801.86400000000003</v>
      </c>
    </row>
    <row r="768" spans="1:13" ht="16.5" thickBot="1">
      <c r="A768" s="11" t="s">
        <v>12</v>
      </c>
      <c r="B768" s="11" t="s">
        <v>26</v>
      </c>
      <c r="C768" s="11" t="s">
        <v>27</v>
      </c>
      <c r="D768" s="11" t="s">
        <v>21</v>
      </c>
      <c r="E768" s="48">
        <v>43470</v>
      </c>
      <c r="F768" s="11" t="s">
        <v>31</v>
      </c>
      <c r="G768" s="12">
        <v>10</v>
      </c>
      <c r="H768" s="38" t="s">
        <v>32</v>
      </c>
      <c r="I768" s="22">
        <v>76.06</v>
      </c>
      <c r="J768" s="12">
        <v>3</v>
      </c>
      <c r="K768" s="26">
        <v>228.18</v>
      </c>
      <c r="L768" s="26">
        <v>11.409000000000001</v>
      </c>
      <c r="M768" s="26">
        <v>239.589</v>
      </c>
    </row>
    <row r="769" spans="1:13" ht="16.5" thickBot="1">
      <c r="A769" s="15" t="s">
        <v>19</v>
      </c>
      <c r="B769" s="15" t="s">
        <v>26</v>
      </c>
      <c r="C769" s="15" t="s">
        <v>28</v>
      </c>
      <c r="D769" s="15" t="s">
        <v>18</v>
      </c>
      <c r="E769" s="49">
        <v>43509</v>
      </c>
      <c r="F769" s="15" t="s">
        <v>14</v>
      </c>
      <c r="G769" s="16">
        <v>6</v>
      </c>
      <c r="H769" s="39" t="s">
        <v>33</v>
      </c>
      <c r="I769" s="23">
        <v>13.69</v>
      </c>
      <c r="J769" s="16">
        <v>6</v>
      </c>
      <c r="K769" s="27">
        <v>82.14</v>
      </c>
      <c r="L769" s="27">
        <v>4.1070000000000002</v>
      </c>
      <c r="M769" s="27">
        <v>86.247</v>
      </c>
    </row>
    <row r="770" spans="1:13" ht="16.5" thickBot="1">
      <c r="A770" s="11" t="s">
        <v>19</v>
      </c>
      <c r="B770" s="11" t="s">
        <v>26</v>
      </c>
      <c r="C770" s="11" t="s">
        <v>27</v>
      </c>
      <c r="D770" s="11" t="s">
        <v>13</v>
      </c>
      <c r="E770" s="48">
        <v>43540</v>
      </c>
      <c r="F770" s="11" t="s">
        <v>14</v>
      </c>
      <c r="G770" s="12">
        <v>8</v>
      </c>
      <c r="H770" s="38" t="s">
        <v>32</v>
      </c>
      <c r="I770" s="22">
        <v>95.64</v>
      </c>
      <c r="J770" s="12">
        <v>4</v>
      </c>
      <c r="K770" s="26">
        <v>382.56</v>
      </c>
      <c r="L770" s="26">
        <v>19.128</v>
      </c>
      <c r="M770" s="26">
        <v>401.68799999999999</v>
      </c>
    </row>
    <row r="771" spans="1:13" ht="16.5" thickBot="1">
      <c r="A771" s="15" t="s">
        <v>8</v>
      </c>
      <c r="B771" s="15" t="s">
        <v>26</v>
      </c>
      <c r="C771" s="15" t="s">
        <v>27</v>
      </c>
      <c r="D771" s="15" t="s">
        <v>16</v>
      </c>
      <c r="E771" s="49">
        <v>43480</v>
      </c>
      <c r="F771" s="15" t="s">
        <v>14</v>
      </c>
      <c r="G771" s="16">
        <v>8</v>
      </c>
      <c r="H771" s="39" t="s">
        <v>32</v>
      </c>
      <c r="I771" s="23">
        <v>11.43</v>
      </c>
      <c r="J771" s="16">
        <v>6</v>
      </c>
      <c r="K771" s="27">
        <v>68.58</v>
      </c>
      <c r="L771" s="27">
        <v>3.4289999999999998</v>
      </c>
      <c r="M771" s="27">
        <v>72.009</v>
      </c>
    </row>
    <row r="772" spans="1:13" ht="16.5" thickBot="1">
      <c r="A772" s="11" t="s">
        <v>19</v>
      </c>
      <c r="B772" s="11" t="s">
        <v>25</v>
      </c>
      <c r="C772" s="11" t="s">
        <v>27</v>
      </c>
      <c r="D772" s="11" t="s">
        <v>18</v>
      </c>
      <c r="E772" s="48">
        <v>43522</v>
      </c>
      <c r="F772" s="11" t="s">
        <v>11</v>
      </c>
      <c r="G772" s="12">
        <v>5</v>
      </c>
      <c r="H772" s="38" t="s">
        <v>33</v>
      </c>
      <c r="I772" s="22">
        <v>95.54</v>
      </c>
      <c r="J772" s="12">
        <v>4</v>
      </c>
      <c r="K772" s="26">
        <v>382.16</v>
      </c>
      <c r="L772" s="26">
        <v>19.108000000000001</v>
      </c>
      <c r="M772" s="26">
        <v>401.26799999999997</v>
      </c>
    </row>
    <row r="773" spans="1:13" ht="16.5" thickBot="1">
      <c r="A773" s="15" t="s">
        <v>12</v>
      </c>
      <c r="B773" s="15" t="s">
        <v>25</v>
      </c>
      <c r="C773" s="15" t="s">
        <v>27</v>
      </c>
      <c r="D773" s="15" t="s">
        <v>10</v>
      </c>
      <c r="E773" s="49">
        <v>43523</v>
      </c>
      <c r="F773" s="15" t="s">
        <v>31</v>
      </c>
      <c r="G773" s="16">
        <v>8</v>
      </c>
      <c r="H773" s="39" t="s">
        <v>32</v>
      </c>
      <c r="I773" s="23">
        <v>85.87</v>
      </c>
      <c r="J773" s="16">
        <v>7</v>
      </c>
      <c r="K773" s="27">
        <v>601.09</v>
      </c>
      <c r="L773" s="27">
        <v>30.054500000000001</v>
      </c>
      <c r="M773" s="27">
        <v>631.14449999999999</v>
      </c>
    </row>
    <row r="774" spans="1:13" ht="16.5" thickBot="1">
      <c r="A774" s="11" t="s">
        <v>12</v>
      </c>
      <c r="B774" s="11" t="s">
        <v>25</v>
      </c>
      <c r="C774" s="11" t="s">
        <v>27</v>
      </c>
      <c r="D774" s="11" t="s">
        <v>18</v>
      </c>
      <c r="E774" s="48">
        <v>43513</v>
      </c>
      <c r="F774" s="11" t="s">
        <v>11</v>
      </c>
      <c r="G774" s="12">
        <v>6</v>
      </c>
      <c r="H774" s="38" t="s">
        <v>33</v>
      </c>
      <c r="I774" s="22">
        <v>67.989999999999995</v>
      </c>
      <c r="J774" s="12">
        <v>7</v>
      </c>
      <c r="K774" s="26">
        <v>475.93</v>
      </c>
      <c r="L774" s="26">
        <v>23.796500000000002</v>
      </c>
      <c r="M774" s="26">
        <v>499.72649999999999</v>
      </c>
    </row>
    <row r="775" spans="1:13" ht="16.5" thickBot="1">
      <c r="A775" s="15" t="s">
        <v>12</v>
      </c>
      <c r="B775" s="15" t="s">
        <v>26</v>
      </c>
      <c r="C775" s="15" t="s">
        <v>27</v>
      </c>
      <c r="D775" s="15" t="s">
        <v>20</v>
      </c>
      <c r="E775" s="49">
        <v>43502</v>
      </c>
      <c r="F775" s="15" t="s">
        <v>31</v>
      </c>
      <c r="G775" s="16">
        <v>6</v>
      </c>
      <c r="H775" s="39" t="s">
        <v>33</v>
      </c>
      <c r="I775" s="23">
        <v>52.42</v>
      </c>
      <c r="J775" s="16">
        <v>1</v>
      </c>
      <c r="K775" s="27">
        <v>52.42</v>
      </c>
      <c r="L775" s="27">
        <v>2.621</v>
      </c>
      <c r="M775" s="27">
        <v>55.040999999999997</v>
      </c>
    </row>
    <row r="776" spans="1:13" ht="16.5" thickBot="1">
      <c r="A776" s="11" t="s">
        <v>12</v>
      </c>
      <c r="B776" s="11" t="s">
        <v>25</v>
      </c>
      <c r="C776" s="11" t="s">
        <v>28</v>
      </c>
      <c r="D776" s="11" t="s">
        <v>20</v>
      </c>
      <c r="E776" s="48">
        <v>43482</v>
      </c>
      <c r="F776" s="11" t="s">
        <v>14</v>
      </c>
      <c r="G776" s="12">
        <v>6</v>
      </c>
      <c r="H776" s="38" t="s">
        <v>33</v>
      </c>
      <c r="I776" s="22">
        <v>65.650000000000006</v>
      </c>
      <c r="J776" s="12">
        <v>2</v>
      </c>
      <c r="K776" s="26">
        <v>131.30000000000001</v>
      </c>
      <c r="L776" s="26">
        <v>6.5650000000000004</v>
      </c>
      <c r="M776" s="26">
        <v>137.86500000000001</v>
      </c>
    </row>
    <row r="777" spans="1:13" ht="16.5" thickBot="1">
      <c r="A777" s="15" t="s">
        <v>19</v>
      </c>
      <c r="B777" s="15" t="s">
        <v>26</v>
      </c>
      <c r="C777" s="15" t="s">
        <v>27</v>
      </c>
      <c r="D777" s="15" t="s">
        <v>20</v>
      </c>
      <c r="E777" s="49">
        <v>43487</v>
      </c>
      <c r="F777" s="15" t="s">
        <v>31</v>
      </c>
      <c r="G777" s="16">
        <v>8</v>
      </c>
      <c r="H777" s="39" t="s">
        <v>32</v>
      </c>
      <c r="I777" s="23">
        <v>28.86</v>
      </c>
      <c r="J777" s="16">
        <v>5</v>
      </c>
      <c r="K777" s="27">
        <v>144.30000000000001</v>
      </c>
      <c r="L777" s="27">
        <v>7.2149999999999999</v>
      </c>
      <c r="M777" s="27">
        <v>151.51499999999999</v>
      </c>
    </row>
    <row r="778" spans="1:13" ht="16.5" thickBot="1">
      <c r="A778" s="11" t="s">
        <v>12</v>
      </c>
      <c r="B778" s="11" t="s">
        <v>25</v>
      </c>
      <c r="C778" s="11" t="s">
        <v>28</v>
      </c>
      <c r="D778" s="11" t="s">
        <v>10</v>
      </c>
      <c r="E778" s="48">
        <v>43529</v>
      </c>
      <c r="F778" s="11" t="s">
        <v>31</v>
      </c>
      <c r="G778" s="12">
        <v>4</v>
      </c>
      <c r="H778" s="38" t="s">
        <v>34</v>
      </c>
      <c r="I778" s="22">
        <v>65.31</v>
      </c>
      <c r="J778" s="12">
        <v>7</v>
      </c>
      <c r="K778" s="26">
        <v>457.17</v>
      </c>
      <c r="L778" s="26">
        <v>22.858499999999999</v>
      </c>
      <c r="M778" s="26">
        <v>480.02850000000001</v>
      </c>
    </row>
    <row r="779" spans="1:13" ht="16.5" thickBot="1">
      <c r="A779" s="15" t="s">
        <v>19</v>
      </c>
      <c r="B779" s="15" t="s">
        <v>26</v>
      </c>
      <c r="C779" s="15" t="s">
        <v>28</v>
      </c>
      <c r="D779" s="15" t="s">
        <v>18</v>
      </c>
      <c r="E779" s="49">
        <v>43468</v>
      </c>
      <c r="F779" s="15" t="s">
        <v>14</v>
      </c>
      <c r="G779" s="16">
        <v>10</v>
      </c>
      <c r="H779" s="39" t="s">
        <v>32</v>
      </c>
      <c r="I779" s="23">
        <v>93.38</v>
      </c>
      <c r="J779" s="16">
        <v>1</v>
      </c>
      <c r="K779" s="27">
        <v>93.38</v>
      </c>
      <c r="L779" s="27">
        <v>4.6689999999999996</v>
      </c>
      <c r="M779" s="27">
        <v>98.049000000000007</v>
      </c>
    </row>
    <row r="780" spans="1:13" ht="16.5" thickBot="1">
      <c r="A780" s="11" t="s">
        <v>12</v>
      </c>
      <c r="B780" s="11" t="s">
        <v>25</v>
      </c>
      <c r="C780" s="11" t="s">
        <v>28</v>
      </c>
      <c r="D780" s="11" t="s">
        <v>18</v>
      </c>
      <c r="E780" s="48">
        <v>43544</v>
      </c>
      <c r="F780" s="11" t="s">
        <v>14</v>
      </c>
      <c r="G780" s="12">
        <v>6</v>
      </c>
      <c r="H780" s="38" t="s">
        <v>33</v>
      </c>
      <c r="I780" s="22">
        <v>25.25</v>
      </c>
      <c r="J780" s="12">
        <v>5</v>
      </c>
      <c r="K780" s="26">
        <v>126.25</v>
      </c>
      <c r="L780" s="26">
        <v>6.3125</v>
      </c>
      <c r="M780" s="26">
        <v>132.5625</v>
      </c>
    </row>
    <row r="781" spans="1:13" ht="16.5" thickBot="1">
      <c r="A781" s="15" t="s">
        <v>19</v>
      </c>
      <c r="B781" s="15" t="s">
        <v>25</v>
      </c>
      <c r="C781" s="15" t="s">
        <v>28</v>
      </c>
      <c r="D781" s="15" t="s">
        <v>13</v>
      </c>
      <c r="E781" s="49">
        <v>43496</v>
      </c>
      <c r="F781" s="15" t="s">
        <v>11</v>
      </c>
      <c r="G781" s="16">
        <v>6</v>
      </c>
      <c r="H781" s="39" t="s">
        <v>33</v>
      </c>
      <c r="I781" s="23">
        <v>87.87</v>
      </c>
      <c r="J781" s="16">
        <v>9</v>
      </c>
      <c r="K781" s="27">
        <v>790.83</v>
      </c>
      <c r="L781" s="27">
        <v>39.541499999999999</v>
      </c>
      <c r="M781" s="27">
        <v>830.37149999999997</v>
      </c>
    </row>
    <row r="782" spans="1:13" ht="16.5" thickBot="1">
      <c r="A782" s="11" t="s">
        <v>12</v>
      </c>
      <c r="B782" s="11" t="s">
        <v>26</v>
      </c>
      <c r="C782" s="11" t="s">
        <v>28</v>
      </c>
      <c r="D782" s="11" t="s">
        <v>10</v>
      </c>
      <c r="E782" s="48">
        <v>43515</v>
      </c>
      <c r="F782" s="11" t="s">
        <v>14</v>
      </c>
      <c r="G782" s="12">
        <v>8</v>
      </c>
      <c r="H782" s="38" t="s">
        <v>32</v>
      </c>
      <c r="I782" s="22">
        <v>21.8</v>
      </c>
      <c r="J782" s="12">
        <v>8</v>
      </c>
      <c r="K782" s="26">
        <v>174.4</v>
      </c>
      <c r="L782" s="26">
        <v>8.7200000000000006</v>
      </c>
      <c r="M782" s="26">
        <v>183.12</v>
      </c>
    </row>
    <row r="783" spans="1:13" ht="16.5" thickBot="1">
      <c r="A783" s="15" t="s">
        <v>8</v>
      </c>
      <c r="B783" s="15" t="s">
        <v>26</v>
      </c>
      <c r="C783" s="15" t="s">
        <v>27</v>
      </c>
      <c r="D783" s="15" t="s">
        <v>18</v>
      </c>
      <c r="E783" s="49">
        <v>43507</v>
      </c>
      <c r="F783" s="15" t="s">
        <v>11</v>
      </c>
      <c r="G783" s="16">
        <v>8</v>
      </c>
      <c r="H783" s="39" t="s">
        <v>32</v>
      </c>
      <c r="I783" s="23">
        <v>94.76</v>
      </c>
      <c r="J783" s="16">
        <v>4</v>
      </c>
      <c r="K783" s="27">
        <v>379.04</v>
      </c>
      <c r="L783" s="27">
        <v>18.952000000000002</v>
      </c>
      <c r="M783" s="27">
        <v>397.99200000000002</v>
      </c>
    </row>
    <row r="784" spans="1:13" ht="16.5" thickBot="1">
      <c r="A784" s="11" t="s">
        <v>8</v>
      </c>
      <c r="B784" s="11" t="s">
        <v>25</v>
      </c>
      <c r="C784" s="11" t="s">
        <v>27</v>
      </c>
      <c r="D784" s="11" t="s">
        <v>21</v>
      </c>
      <c r="E784" s="48">
        <v>43501</v>
      </c>
      <c r="F784" s="11" t="s">
        <v>31</v>
      </c>
      <c r="G784" s="12">
        <v>4</v>
      </c>
      <c r="H784" s="38" t="s">
        <v>34</v>
      </c>
      <c r="I784" s="22">
        <v>30.62</v>
      </c>
      <c r="J784" s="12">
        <v>1</v>
      </c>
      <c r="K784" s="26">
        <v>30.62</v>
      </c>
      <c r="L784" s="26">
        <v>1.5309999999999999</v>
      </c>
      <c r="M784" s="26">
        <v>32.151000000000003</v>
      </c>
    </row>
    <row r="785" spans="1:13" ht="16.5" thickBot="1">
      <c r="A785" s="15" t="s">
        <v>12</v>
      </c>
      <c r="B785" s="15" t="s">
        <v>26</v>
      </c>
      <c r="C785" s="15" t="s">
        <v>27</v>
      </c>
      <c r="D785" s="15" t="s">
        <v>16</v>
      </c>
      <c r="E785" s="49">
        <v>43527</v>
      </c>
      <c r="F785" s="15" t="s">
        <v>14</v>
      </c>
      <c r="G785" s="16">
        <v>9</v>
      </c>
      <c r="H785" s="39" t="s">
        <v>32</v>
      </c>
      <c r="I785" s="23">
        <v>44.01</v>
      </c>
      <c r="J785" s="16">
        <v>8</v>
      </c>
      <c r="K785" s="27">
        <v>352.08</v>
      </c>
      <c r="L785" s="27">
        <v>17.603999999999999</v>
      </c>
      <c r="M785" s="27">
        <v>369.68400000000003</v>
      </c>
    </row>
    <row r="786" spans="1:13" ht="16.5" thickBot="1">
      <c r="A786" s="11" t="s">
        <v>12</v>
      </c>
      <c r="B786" s="11" t="s">
        <v>25</v>
      </c>
      <c r="C786" s="11" t="s">
        <v>27</v>
      </c>
      <c r="D786" s="11" t="s">
        <v>10</v>
      </c>
      <c r="E786" s="48">
        <v>43520</v>
      </c>
      <c r="F786" s="11" t="s">
        <v>11</v>
      </c>
      <c r="G786" s="12">
        <v>4</v>
      </c>
      <c r="H786" s="38" t="s">
        <v>34</v>
      </c>
      <c r="I786" s="22">
        <v>10.16</v>
      </c>
      <c r="J786" s="12">
        <v>5</v>
      </c>
      <c r="K786" s="26">
        <v>50.8</v>
      </c>
      <c r="L786" s="26">
        <v>2.54</v>
      </c>
      <c r="M786" s="26">
        <v>53.34</v>
      </c>
    </row>
    <row r="787" spans="1:13" ht="16.5" thickBot="1">
      <c r="A787" s="15" t="s">
        <v>8</v>
      </c>
      <c r="B787" s="15" t="s">
        <v>26</v>
      </c>
      <c r="C787" s="15" t="s">
        <v>28</v>
      </c>
      <c r="D787" s="15" t="s">
        <v>13</v>
      </c>
      <c r="E787" s="49">
        <v>43500</v>
      </c>
      <c r="F787" s="15" t="s">
        <v>31</v>
      </c>
      <c r="G787" s="16">
        <v>9</v>
      </c>
      <c r="H787" s="39" t="s">
        <v>32</v>
      </c>
      <c r="I787" s="23">
        <v>74.58</v>
      </c>
      <c r="J787" s="16">
        <v>7</v>
      </c>
      <c r="K787" s="27">
        <v>522.05999999999995</v>
      </c>
      <c r="L787" s="27">
        <v>26.103000000000002</v>
      </c>
      <c r="M787" s="27">
        <v>548.16300000000001</v>
      </c>
    </row>
    <row r="788" spans="1:13" ht="16.5" thickBot="1">
      <c r="A788" s="11" t="s">
        <v>12</v>
      </c>
      <c r="B788" s="11" t="s">
        <v>26</v>
      </c>
      <c r="C788" s="11" t="s">
        <v>28</v>
      </c>
      <c r="D788" s="11" t="s">
        <v>13</v>
      </c>
      <c r="E788" s="48">
        <v>43515</v>
      </c>
      <c r="F788" s="11" t="s">
        <v>11</v>
      </c>
      <c r="G788" s="12">
        <v>6</v>
      </c>
      <c r="H788" s="38" t="s">
        <v>33</v>
      </c>
      <c r="I788" s="22">
        <v>71.89</v>
      </c>
      <c r="J788" s="12">
        <v>8</v>
      </c>
      <c r="K788" s="26">
        <v>575.12</v>
      </c>
      <c r="L788" s="26">
        <v>28.756</v>
      </c>
      <c r="M788" s="26">
        <v>603.87599999999998</v>
      </c>
    </row>
    <row r="789" spans="1:13" ht="16.5" thickBot="1">
      <c r="A789" s="15" t="s">
        <v>12</v>
      </c>
      <c r="B789" s="15" t="s">
        <v>26</v>
      </c>
      <c r="C789" s="15" t="s">
        <v>27</v>
      </c>
      <c r="D789" s="15" t="s">
        <v>10</v>
      </c>
      <c r="E789" s="49">
        <v>43488</v>
      </c>
      <c r="F789" s="15" t="s">
        <v>31</v>
      </c>
      <c r="G789" s="16">
        <v>9</v>
      </c>
      <c r="H789" s="39" t="s">
        <v>32</v>
      </c>
      <c r="I789" s="23">
        <v>10.99</v>
      </c>
      <c r="J789" s="16">
        <v>5</v>
      </c>
      <c r="K789" s="27">
        <v>54.95</v>
      </c>
      <c r="L789" s="27">
        <v>2.7475000000000001</v>
      </c>
      <c r="M789" s="27">
        <v>57.697499999999998</v>
      </c>
    </row>
    <row r="790" spans="1:13" ht="16.5" thickBot="1">
      <c r="A790" s="11" t="s">
        <v>12</v>
      </c>
      <c r="B790" s="11" t="s">
        <v>25</v>
      </c>
      <c r="C790" s="11" t="s">
        <v>28</v>
      </c>
      <c r="D790" s="11" t="s">
        <v>10</v>
      </c>
      <c r="E790" s="48">
        <v>43479</v>
      </c>
      <c r="F790" s="11" t="s">
        <v>31</v>
      </c>
      <c r="G790" s="12">
        <v>6</v>
      </c>
      <c r="H790" s="38" t="s">
        <v>33</v>
      </c>
      <c r="I790" s="22">
        <v>60.47</v>
      </c>
      <c r="J790" s="12">
        <v>3</v>
      </c>
      <c r="K790" s="26">
        <v>181.41</v>
      </c>
      <c r="L790" s="26">
        <v>9.0704999999999991</v>
      </c>
      <c r="M790" s="26">
        <v>190.48050000000001</v>
      </c>
    </row>
    <row r="791" spans="1:13" ht="16.5" thickBot="1">
      <c r="A791" s="15" t="s">
        <v>8</v>
      </c>
      <c r="B791" s="15" t="s">
        <v>26</v>
      </c>
      <c r="C791" s="15" t="s">
        <v>28</v>
      </c>
      <c r="D791" s="15" t="s">
        <v>18</v>
      </c>
      <c r="E791" s="49">
        <v>43482</v>
      </c>
      <c r="F791" s="15" t="s">
        <v>11</v>
      </c>
      <c r="G791" s="16">
        <v>10</v>
      </c>
      <c r="H791" s="39" t="s">
        <v>32</v>
      </c>
      <c r="I791" s="23">
        <v>58.91</v>
      </c>
      <c r="J791" s="16">
        <v>7</v>
      </c>
      <c r="K791" s="27">
        <v>412.37</v>
      </c>
      <c r="L791" s="27">
        <v>20.618500000000001</v>
      </c>
      <c r="M791" s="27">
        <v>432.98849999999999</v>
      </c>
    </row>
    <row r="792" spans="1:13" ht="16.5" thickBot="1">
      <c r="A792" s="11" t="s">
        <v>8</v>
      </c>
      <c r="B792" s="11" t="s">
        <v>26</v>
      </c>
      <c r="C792" s="11" t="s">
        <v>28</v>
      </c>
      <c r="D792" s="11" t="s">
        <v>21</v>
      </c>
      <c r="E792" s="48">
        <v>43527</v>
      </c>
      <c r="F792" s="11" t="s">
        <v>31</v>
      </c>
      <c r="G792" s="12">
        <v>4</v>
      </c>
      <c r="H792" s="38" t="s">
        <v>34</v>
      </c>
      <c r="I792" s="22">
        <v>46.41</v>
      </c>
      <c r="J792" s="12">
        <v>1</v>
      </c>
      <c r="K792" s="26">
        <v>46.41</v>
      </c>
      <c r="L792" s="26">
        <v>2.3205</v>
      </c>
      <c r="M792" s="26">
        <v>48.730499999999999</v>
      </c>
    </row>
    <row r="793" spans="1:13" ht="16.5" thickBot="1">
      <c r="A793" s="15" t="s">
        <v>12</v>
      </c>
      <c r="B793" s="15" t="s">
        <v>25</v>
      </c>
      <c r="C793" s="15" t="s">
        <v>28</v>
      </c>
      <c r="D793" s="15" t="s">
        <v>10</v>
      </c>
      <c r="E793" s="49">
        <v>43511</v>
      </c>
      <c r="F793" s="15" t="s">
        <v>31</v>
      </c>
      <c r="G793" s="16">
        <v>9</v>
      </c>
      <c r="H793" s="39" t="s">
        <v>32</v>
      </c>
      <c r="I793" s="23">
        <v>68.55</v>
      </c>
      <c r="J793" s="16">
        <v>4</v>
      </c>
      <c r="K793" s="27">
        <v>274.2</v>
      </c>
      <c r="L793" s="27">
        <v>13.71</v>
      </c>
      <c r="M793" s="27">
        <v>287.91000000000003</v>
      </c>
    </row>
    <row r="794" spans="1:13" ht="16.5" thickBot="1">
      <c r="A794" s="11" t="s">
        <v>19</v>
      </c>
      <c r="B794" s="11" t="s">
        <v>26</v>
      </c>
      <c r="C794" s="11" t="s">
        <v>27</v>
      </c>
      <c r="D794" s="11" t="s">
        <v>16</v>
      </c>
      <c r="E794" s="48">
        <v>43480</v>
      </c>
      <c r="F794" s="11" t="s">
        <v>31</v>
      </c>
      <c r="G794" s="12">
        <v>5</v>
      </c>
      <c r="H794" s="38" t="s">
        <v>33</v>
      </c>
      <c r="I794" s="22">
        <v>97.37</v>
      </c>
      <c r="J794" s="12">
        <v>10</v>
      </c>
      <c r="K794" s="26">
        <v>973.7</v>
      </c>
      <c r="L794" s="26">
        <v>48.685000000000002</v>
      </c>
      <c r="M794" s="26">
        <v>1022.385</v>
      </c>
    </row>
    <row r="795" spans="1:13" ht="16.5" thickBot="1">
      <c r="A795" s="15" t="s">
        <v>8</v>
      </c>
      <c r="B795" s="15" t="s">
        <v>25</v>
      </c>
      <c r="C795" s="15" t="s">
        <v>28</v>
      </c>
      <c r="D795" s="15" t="s">
        <v>13</v>
      </c>
      <c r="E795" s="49">
        <v>43523</v>
      </c>
      <c r="F795" s="15" t="s">
        <v>31</v>
      </c>
      <c r="G795" s="16">
        <v>9</v>
      </c>
      <c r="H795" s="39" t="s">
        <v>32</v>
      </c>
      <c r="I795" s="23">
        <v>92.6</v>
      </c>
      <c r="J795" s="16">
        <v>7</v>
      </c>
      <c r="K795" s="27">
        <v>648.20000000000005</v>
      </c>
      <c r="L795" s="27">
        <v>32.409999999999997</v>
      </c>
      <c r="M795" s="27">
        <v>680.61</v>
      </c>
    </row>
    <row r="796" spans="1:13" ht="16.5" thickBot="1">
      <c r="A796" s="11" t="s">
        <v>8</v>
      </c>
      <c r="B796" s="11" t="s">
        <v>26</v>
      </c>
      <c r="C796" s="11" t="s">
        <v>27</v>
      </c>
      <c r="D796" s="11" t="s">
        <v>13</v>
      </c>
      <c r="E796" s="48">
        <v>43522</v>
      </c>
      <c r="F796" s="11" t="s">
        <v>31</v>
      </c>
      <c r="G796" s="12">
        <v>7</v>
      </c>
      <c r="H796" s="38" t="s">
        <v>32</v>
      </c>
      <c r="I796" s="22">
        <v>46.61</v>
      </c>
      <c r="J796" s="12">
        <v>2</v>
      </c>
      <c r="K796" s="26">
        <v>93.22</v>
      </c>
      <c r="L796" s="26">
        <v>4.6609999999999996</v>
      </c>
      <c r="M796" s="26">
        <v>97.881</v>
      </c>
    </row>
    <row r="797" spans="1:13" ht="16.5" thickBot="1">
      <c r="A797" s="15" t="s">
        <v>19</v>
      </c>
      <c r="B797" s="15" t="s">
        <v>26</v>
      </c>
      <c r="C797" s="15" t="s">
        <v>28</v>
      </c>
      <c r="D797" s="15" t="s">
        <v>21</v>
      </c>
      <c r="E797" s="49">
        <v>43539</v>
      </c>
      <c r="F797" s="15" t="s">
        <v>11</v>
      </c>
      <c r="G797" s="16">
        <v>4</v>
      </c>
      <c r="H797" s="39" t="s">
        <v>34</v>
      </c>
      <c r="I797" s="23">
        <v>27.18</v>
      </c>
      <c r="J797" s="16">
        <v>2</v>
      </c>
      <c r="K797" s="27">
        <v>54.36</v>
      </c>
      <c r="L797" s="27">
        <v>2.718</v>
      </c>
      <c r="M797" s="27">
        <v>57.078000000000003</v>
      </c>
    </row>
    <row r="798" spans="1:13" ht="16.5" thickBot="1">
      <c r="A798" s="11" t="s">
        <v>12</v>
      </c>
      <c r="B798" s="11" t="s">
        <v>25</v>
      </c>
      <c r="C798" s="11" t="s">
        <v>27</v>
      </c>
      <c r="D798" s="11" t="s">
        <v>16</v>
      </c>
      <c r="E798" s="48">
        <v>43489</v>
      </c>
      <c r="F798" s="11" t="s">
        <v>14</v>
      </c>
      <c r="G798" s="12">
        <v>6</v>
      </c>
      <c r="H798" s="38" t="s">
        <v>33</v>
      </c>
      <c r="I798" s="22">
        <v>60.87</v>
      </c>
      <c r="J798" s="12">
        <v>1</v>
      </c>
      <c r="K798" s="26">
        <v>60.87</v>
      </c>
      <c r="L798" s="26">
        <v>3.0434999999999999</v>
      </c>
      <c r="M798" s="26">
        <v>63.913499999999999</v>
      </c>
    </row>
    <row r="799" spans="1:13" ht="16.5" thickBot="1">
      <c r="A799" s="15" t="s">
        <v>8</v>
      </c>
      <c r="B799" s="15" t="s">
        <v>25</v>
      </c>
      <c r="C799" s="15" t="s">
        <v>27</v>
      </c>
      <c r="D799" s="15" t="s">
        <v>18</v>
      </c>
      <c r="E799" s="49">
        <v>43518</v>
      </c>
      <c r="F799" s="15" t="s">
        <v>14</v>
      </c>
      <c r="G799" s="16">
        <v>8</v>
      </c>
      <c r="H799" s="39" t="s">
        <v>32</v>
      </c>
      <c r="I799" s="23">
        <v>24.49</v>
      </c>
      <c r="J799" s="16">
        <v>10</v>
      </c>
      <c r="K799" s="27">
        <v>244.9</v>
      </c>
      <c r="L799" s="27">
        <v>12.244999999999999</v>
      </c>
      <c r="M799" s="27">
        <v>257.14499999999998</v>
      </c>
    </row>
    <row r="800" spans="1:13" ht="16.5" thickBot="1">
      <c r="A800" s="11" t="s">
        <v>19</v>
      </c>
      <c r="B800" s="11" t="s">
        <v>26</v>
      </c>
      <c r="C800" s="11" t="s">
        <v>28</v>
      </c>
      <c r="D800" s="11" t="s">
        <v>10</v>
      </c>
      <c r="E800" s="48">
        <v>43539</v>
      </c>
      <c r="F800" s="11" t="s">
        <v>31</v>
      </c>
      <c r="G800" s="12">
        <v>10</v>
      </c>
      <c r="H800" s="38" t="s">
        <v>32</v>
      </c>
      <c r="I800" s="22">
        <v>92.78</v>
      </c>
      <c r="J800" s="12">
        <v>1</v>
      </c>
      <c r="K800" s="26">
        <v>92.78</v>
      </c>
      <c r="L800" s="26">
        <v>4.6390000000000002</v>
      </c>
      <c r="M800" s="26">
        <v>97.418999999999997</v>
      </c>
    </row>
    <row r="801" spans="1:13" ht="16.5" thickBot="1">
      <c r="A801" s="15" t="s">
        <v>12</v>
      </c>
      <c r="B801" s="15" t="s">
        <v>25</v>
      </c>
      <c r="C801" s="15" t="s">
        <v>28</v>
      </c>
      <c r="D801" s="15" t="s">
        <v>16</v>
      </c>
      <c r="E801" s="49">
        <v>43507</v>
      </c>
      <c r="F801" s="15" t="s">
        <v>11</v>
      </c>
      <c r="G801" s="16">
        <v>9</v>
      </c>
      <c r="H801" s="39" t="s">
        <v>32</v>
      </c>
      <c r="I801" s="23">
        <v>86.69</v>
      </c>
      <c r="J801" s="16">
        <v>5</v>
      </c>
      <c r="K801" s="27">
        <v>433.45</v>
      </c>
      <c r="L801" s="27">
        <v>21.672499999999999</v>
      </c>
      <c r="M801" s="27">
        <v>455.1225</v>
      </c>
    </row>
    <row r="802" spans="1:13" ht="16.5" thickBot="1">
      <c r="A802" s="11" t="s">
        <v>19</v>
      </c>
      <c r="B802" s="11" t="s">
        <v>26</v>
      </c>
      <c r="C802" s="11" t="s">
        <v>28</v>
      </c>
      <c r="D802" s="11" t="s">
        <v>18</v>
      </c>
      <c r="E802" s="48">
        <v>43477</v>
      </c>
      <c r="F802" s="11" t="s">
        <v>11</v>
      </c>
      <c r="G802" s="12">
        <v>8</v>
      </c>
      <c r="H802" s="38" t="s">
        <v>32</v>
      </c>
      <c r="I802" s="22">
        <v>23.01</v>
      </c>
      <c r="J802" s="12">
        <v>6</v>
      </c>
      <c r="K802" s="26">
        <v>138.06</v>
      </c>
      <c r="L802" s="26">
        <v>6.9029999999999996</v>
      </c>
      <c r="M802" s="26">
        <v>144.96299999999999</v>
      </c>
    </row>
    <row r="803" spans="1:13" ht="16.5" thickBot="1">
      <c r="A803" s="15" t="s">
        <v>12</v>
      </c>
      <c r="B803" s="15" t="s">
        <v>25</v>
      </c>
      <c r="C803" s="15" t="s">
        <v>27</v>
      </c>
      <c r="D803" s="15" t="s">
        <v>13</v>
      </c>
      <c r="E803" s="49">
        <v>43527</v>
      </c>
      <c r="F803" s="15" t="s">
        <v>11</v>
      </c>
      <c r="G803" s="16">
        <v>5</v>
      </c>
      <c r="H803" s="39" t="s">
        <v>33</v>
      </c>
      <c r="I803" s="23">
        <v>30.2</v>
      </c>
      <c r="J803" s="16">
        <v>8</v>
      </c>
      <c r="K803" s="27">
        <v>241.6</v>
      </c>
      <c r="L803" s="27">
        <v>12.08</v>
      </c>
      <c r="M803" s="27">
        <v>253.68</v>
      </c>
    </row>
    <row r="804" spans="1:13" ht="16.5" thickBot="1">
      <c r="A804" s="11" t="s">
        <v>12</v>
      </c>
      <c r="B804" s="11" t="s">
        <v>25</v>
      </c>
      <c r="C804" s="11" t="s">
        <v>28</v>
      </c>
      <c r="D804" s="11" t="s">
        <v>21</v>
      </c>
      <c r="E804" s="48">
        <v>43547</v>
      </c>
      <c r="F804" s="11" t="s">
        <v>11</v>
      </c>
      <c r="G804" s="12">
        <v>7</v>
      </c>
      <c r="H804" s="38" t="s">
        <v>32</v>
      </c>
      <c r="I804" s="22">
        <v>67.39</v>
      </c>
      <c r="J804" s="12">
        <v>7</v>
      </c>
      <c r="K804" s="26">
        <v>471.73</v>
      </c>
      <c r="L804" s="26">
        <v>23.586500000000001</v>
      </c>
      <c r="M804" s="26">
        <v>495.31650000000002</v>
      </c>
    </row>
    <row r="805" spans="1:13" ht="16.5" thickBot="1">
      <c r="A805" s="15" t="s">
        <v>8</v>
      </c>
      <c r="B805" s="15" t="s">
        <v>25</v>
      </c>
      <c r="C805" s="15" t="s">
        <v>27</v>
      </c>
      <c r="D805" s="15" t="s">
        <v>21</v>
      </c>
      <c r="E805" s="49">
        <v>43528</v>
      </c>
      <c r="F805" s="15" t="s">
        <v>14</v>
      </c>
      <c r="G805" s="16">
        <v>8</v>
      </c>
      <c r="H805" s="39" t="s">
        <v>32</v>
      </c>
      <c r="I805" s="23">
        <v>48.96</v>
      </c>
      <c r="J805" s="16">
        <v>9</v>
      </c>
      <c r="K805" s="27">
        <v>440.64</v>
      </c>
      <c r="L805" s="27">
        <v>22.032</v>
      </c>
      <c r="M805" s="27">
        <v>462.67200000000003</v>
      </c>
    </row>
    <row r="806" spans="1:13" ht="16.5" thickBot="1">
      <c r="A806" s="11" t="s">
        <v>19</v>
      </c>
      <c r="B806" s="11" t="s">
        <v>25</v>
      </c>
      <c r="C806" s="11" t="s">
        <v>27</v>
      </c>
      <c r="D806" s="11" t="s">
        <v>13</v>
      </c>
      <c r="E806" s="48">
        <v>43519</v>
      </c>
      <c r="F806" s="11" t="s">
        <v>14</v>
      </c>
      <c r="G806" s="12">
        <v>8</v>
      </c>
      <c r="H806" s="38" t="s">
        <v>32</v>
      </c>
      <c r="I806" s="22">
        <v>75.59</v>
      </c>
      <c r="J806" s="12">
        <v>9</v>
      </c>
      <c r="K806" s="26">
        <v>680.31</v>
      </c>
      <c r="L806" s="26">
        <v>34.015500000000003</v>
      </c>
      <c r="M806" s="26">
        <v>714.32550000000003</v>
      </c>
    </row>
    <row r="807" spans="1:13" ht="16.5" thickBot="1">
      <c r="A807" s="15" t="s">
        <v>8</v>
      </c>
      <c r="B807" s="15" t="s">
        <v>26</v>
      </c>
      <c r="C807" s="15" t="s">
        <v>27</v>
      </c>
      <c r="D807" s="15" t="s">
        <v>16</v>
      </c>
      <c r="E807" s="49">
        <v>43541</v>
      </c>
      <c r="F807" s="15" t="s">
        <v>14</v>
      </c>
      <c r="G807" s="16">
        <v>4</v>
      </c>
      <c r="H807" s="39" t="s">
        <v>34</v>
      </c>
      <c r="I807" s="23">
        <v>77.47</v>
      </c>
      <c r="J807" s="16">
        <v>4</v>
      </c>
      <c r="K807" s="27">
        <v>309.88</v>
      </c>
      <c r="L807" s="27">
        <v>15.494</v>
      </c>
      <c r="M807" s="27">
        <v>325.37400000000002</v>
      </c>
    </row>
    <row r="808" spans="1:13" ht="16.5" thickBot="1">
      <c r="A808" s="11" t="s">
        <v>8</v>
      </c>
      <c r="B808" s="11" t="s">
        <v>26</v>
      </c>
      <c r="C808" s="11" t="s">
        <v>27</v>
      </c>
      <c r="D808" s="11" t="s">
        <v>18</v>
      </c>
      <c r="E808" s="48">
        <v>43481</v>
      </c>
      <c r="F808" s="11" t="s">
        <v>31</v>
      </c>
      <c r="G808" s="12">
        <v>9</v>
      </c>
      <c r="H808" s="38" t="s">
        <v>32</v>
      </c>
      <c r="I808" s="22">
        <v>93.18</v>
      </c>
      <c r="J808" s="12">
        <v>2</v>
      </c>
      <c r="K808" s="26">
        <v>186.36</v>
      </c>
      <c r="L808" s="26">
        <v>9.3179999999999996</v>
      </c>
      <c r="M808" s="26">
        <v>195.678</v>
      </c>
    </row>
    <row r="809" spans="1:13" ht="16.5" thickBot="1">
      <c r="A809" s="15" t="s">
        <v>8</v>
      </c>
      <c r="B809" s="15" t="s">
        <v>26</v>
      </c>
      <c r="C809" s="15" t="s">
        <v>27</v>
      </c>
      <c r="D809" s="15" t="s">
        <v>13</v>
      </c>
      <c r="E809" s="49">
        <v>43473</v>
      </c>
      <c r="F809" s="15" t="s">
        <v>14</v>
      </c>
      <c r="G809" s="16">
        <v>9</v>
      </c>
      <c r="H809" s="39" t="s">
        <v>32</v>
      </c>
      <c r="I809" s="23">
        <v>50.23</v>
      </c>
      <c r="J809" s="16">
        <v>4</v>
      </c>
      <c r="K809" s="27">
        <v>200.92</v>
      </c>
      <c r="L809" s="27">
        <v>10.045999999999999</v>
      </c>
      <c r="M809" s="27">
        <v>210.96600000000001</v>
      </c>
    </row>
    <row r="810" spans="1:13" ht="16.5" thickBot="1">
      <c r="A810" s="11" t="s">
        <v>19</v>
      </c>
      <c r="B810" s="11" t="s">
        <v>26</v>
      </c>
      <c r="C810" s="11" t="s">
        <v>27</v>
      </c>
      <c r="D810" s="11" t="s">
        <v>10</v>
      </c>
      <c r="E810" s="48">
        <v>43479</v>
      </c>
      <c r="F810" s="11" t="s">
        <v>14</v>
      </c>
      <c r="G810" s="12">
        <v>9</v>
      </c>
      <c r="H810" s="38" t="s">
        <v>32</v>
      </c>
      <c r="I810" s="22">
        <v>17.75</v>
      </c>
      <c r="J810" s="12">
        <v>1</v>
      </c>
      <c r="K810" s="26">
        <v>17.75</v>
      </c>
      <c r="L810" s="26">
        <v>0.88749999999999996</v>
      </c>
      <c r="M810" s="26">
        <v>18.637499999999999</v>
      </c>
    </row>
    <row r="811" spans="1:13" ht="16.5" thickBot="1">
      <c r="A811" s="15" t="s">
        <v>12</v>
      </c>
      <c r="B811" s="15" t="s">
        <v>26</v>
      </c>
      <c r="C811" s="15" t="s">
        <v>27</v>
      </c>
      <c r="D811" s="15" t="s">
        <v>21</v>
      </c>
      <c r="E811" s="49">
        <v>43496</v>
      </c>
      <c r="F811" s="15" t="s">
        <v>11</v>
      </c>
      <c r="G811" s="16">
        <v>6</v>
      </c>
      <c r="H811" s="39" t="s">
        <v>33</v>
      </c>
      <c r="I811" s="23">
        <v>62.18</v>
      </c>
      <c r="J811" s="16">
        <v>10</v>
      </c>
      <c r="K811" s="27">
        <v>621.79999999999995</v>
      </c>
      <c r="L811" s="27">
        <v>31.09</v>
      </c>
      <c r="M811" s="27">
        <v>652.89</v>
      </c>
    </row>
    <row r="812" spans="1:13" ht="16.5" thickBot="1">
      <c r="A812" s="11" t="s">
        <v>19</v>
      </c>
      <c r="B812" s="11" t="s">
        <v>26</v>
      </c>
      <c r="C812" s="11" t="s">
        <v>28</v>
      </c>
      <c r="D812" s="11" t="s">
        <v>10</v>
      </c>
      <c r="E812" s="48">
        <v>43539</v>
      </c>
      <c r="F812" s="11" t="s">
        <v>11</v>
      </c>
      <c r="G812" s="12">
        <v>6</v>
      </c>
      <c r="H812" s="38" t="s">
        <v>33</v>
      </c>
      <c r="I812" s="22">
        <v>10.75</v>
      </c>
      <c r="J812" s="12">
        <v>8</v>
      </c>
      <c r="K812" s="26">
        <v>86</v>
      </c>
      <c r="L812" s="26">
        <v>4.3</v>
      </c>
      <c r="M812" s="26">
        <v>90.3</v>
      </c>
    </row>
    <row r="813" spans="1:13" ht="16.5" thickBot="1">
      <c r="A813" s="15" t="s">
        <v>8</v>
      </c>
      <c r="B813" s="15" t="s">
        <v>26</v>
      </c>
      <c r="C813" s="15" t="s">
        <v>27</v>
      </c>
      <c r="D813" s="15" t="s">
        <v>13</v>
      </c>
      <c r="E813" s="49">
        <v>43520</v>
      </c>
      <c r="F813" s="15" t="s">
        <v>31</v>
      </c>
      <c r="G813" s="16">
        <v>5</v>
      </c>
      <c r="H813" s="39" t="s">
        <v>33</v>
      </c>
      <c r="I813" s="23">
        <v>40.26</v>
      </c>
      <c r="J813" s="16">
        <v>10</v>
      </c>
      <c r="K813" s="27">
        <v>402.6</v>
      </c>
      <c r="L813" s="27">
        <v>20.13</v>
      </c>
      <c r="M813" s="27">
        <v>422.73</v>
      </c>
    </row>
    <row r="814" spans="1:13" ht="16.5" thickBot="1">
      <c r="A814" s="11" t="s">
        <v>12</v>
      </c>
      <c r="B814" s="11" t="s">
        <v>25</v>
      </c>
      <c r="C814" s="11" t="s">
        <v>27</v>
      </c>
      <c r="D814" s="11" t="s">
        <v>18</v>
      </c>
      <c r="E814" s="48">
        <v>43504</v>
      </c>
      <c r="F814" s="11" t="s">
        <v>31</v>
      </c>
      <c r="G814" s="12">
        <v>7</v>
      </c>
      <c r="H814" s="38" t="s">
        <v>32</v>
      </c>
      <c r="I814" s="22">
        <v>64.97</v>
      </c>
      <c r="J814" s="12">
        <v>5</v>
      </c>
      <c r="K814" s="26">
        <v>324.85000000000002</v>
      </c>
      <c r="L814" s="26">
        <v>16.2425</v>
      </c>
      <c r="M814" s="26">
        <v>341.09249999999997</v>
      </c>
    </row>
    <row r="815" spans="1:13" ht="16.5" thickBot="1">
      <c r="A815" s="15" t="s">
        <v>8</v>
      </c>
      <c r="B815" s="15" t="s">
        <v>26</v>
      </c>
      <c r="C815" s="15" t="s">
        <v>28</v>
      </c>
      <c r="D815" s="15" t="s">
        <v>13</v>
      </c>
      <c r="E815" s="49">
        <v>43546</v>
      </c>
      <c r="F815" s="15" t="s">
        <v>14</v>
      </c>
      <c r="G815" s="16">
        <v>6</v>
      </c>
      <c r="H815" s="39" t="s">
        <v>33</v>
      </c>
      <c r="I815" s="23">
        <v>95.15</v>
      </c>
      <c r="J815" s="16">
        <v>1</v>
      </c>
      <c r="K815" s="27">
        <v>95.15</v>
      </c>
      <c r="L815" s="27">
        <v>4.7575000000000003</v>
      </c>
      <c r="M815" s="27">
        <v>99.907499999999999</v>
      </c>
    </row>
    <row r="816" spans="1:13" ht="16.5" thickBot="1">
      <c r="A816" s="11" t="s">
        <v>8</v>
      </c>
      <c r="B816" s="11" t="s">
        <v>25</v>
      </c>
      <c r="C816" s="11" t="s">
        <v>27</v>
      </c>
      <c r="D816" s="11" t="s">
        <v>13</v>
      </c>
      <c r="E816" s="48">
        <v>43489</v>
      </c>
      <c r="F816" s="11" t="s">
        <v>14</v>
      </c>
      <c r="G816" s="12">
        <v>5</v>
      </c>
      <c r="H816" s="38" t="s">
        <v>33</v>
      </c>
      <c r="I816" s="22">
        <v>48.62</v>
      </c>
      <c r="J816" s="12">
        <v>8</v>
      </c>
      <c r="K816" s="26">
        <v>388.96</v>
      </c>
      <c r="L816" s="26">
        <v>19.448</v>
      </c>
      <c r="M816" s="26">
        <v>408.40800000000002</v>
      </c>
    </row>
    <row r="817" spans="1:13" ht="16.5" thickBot="1">
      <c r="A817" s="15" t="s">
        <v>19</v>
      </c>
      <c r="B817" s="15" t="s">
        <v>26</v>
      </c>
      <c r="C817" s="15" t="s">
        <v>27</v>
      </c>
      <c r="D817" s="15" t="s">
        <v>20</v>
      </c>
      <c r="E817" s="49">
        <v>43538</v>
      </c>
      <c r="F817" s="15" t="s">
        <v>11</v>
      </c>
      <c r="G817" s="16">
        <v>5</v>
      </c>
      <c r="H817" s="39" t="s">
        <v>33</v>
      </c>
      <c r="I817" s="23">
        <v>53.21</v>
      </c>
      <c r="J817" s="16">
        <v>8</v>
      </c>
      <c r="K817" s="27">
        <v>425.68</v>
      </c>
      <c r="L817" s="27">
        <v>21.283999999999999</v>
      </c>
      <c r="M817" s="27">
        <v>446.964</v>
      </c>
    </row>
    <row r="818" spans="1:13" ht="16.5" thickBot="1">
      <c r="A818" s="11" t="s">
        <v>12</v>
      </c>
      <c r="B818" s="11" t="s">
        <v>26</v>
      </c>
      <c r="C818" s="11" t="s">
        <v>27</v>
      </c>
      <c r="D818" s="11" t="s">
        <v>21</v>
      </c>
      <c r="E818" s="48">
        <v>43488</v>
      </c>
      <c r="F818" s="11" t="s">
        <v>14</v>
      </c>
      <c r="G818" s="12">
        <v>9</v>
      </c>
      <c r="H818" s="38" t="s">
        <v>32</v>
      </c>
      <c r="I818" s="22">
        <v>45.44</v>
      </c>
      <c r="J818" s="12">
        <v>7</v>
      </c>
      <c r="K818" s="26">
        <v>318.08</v>
      </c>
      <c r="L818" s="26">
        <v>15.904</v>
      </c>
      <c r="M818" s="26">
        <v>333.98399999999998</v>
      </c>
    </row>
    <row r="819" spans="1:13" ht="16.5" thickBot="1">
      <c r="A819" s="15" t="s">
        <v>8</v>
      </c>
      <c r="B819" s="15" t="s">
        <v>26</v>
      </c>
      <c r="C819" s="15" t="s">
        <v>28</v>
      </c>
      <c r="D819" s="15" t="s">
        <v>20</v>
      </c>
      <c r="E819" s="49">
        <v>43484</v>
      </c>
      <c r="F819" s="15" t="s">
        <v>11</v>
      </c>
      <c r="G819" s="16">
        <v>10</v>
      </c>
      <c r="H819" s="39" t="s">
        <v>32</v>
      </c>
      <c r="I819" s="23">
        <v>33.880000000000003</v>
      </c>
      <c r="J819" s="16">
        <v>8</v>
      </c>
      <c r="K819" s="27">
        <v>271.04000000000002</v>
      </c>
      <c r="L819" s="27">
        <v>13.552</v>
      </c>
      <c r="M819" s="27">
        <v>284.59199999999998</v>
      </c>
    </row>
    <row r="820" spans="1:13" ht="16.5" thickBot="1">
      <c r="A820" s="11" t="s">
        <v>19</v>
      </c>
      <c r="B820" s="11" t="s">
        <v>25</v>
      </c>
      <c r="C820" s="11" t="s">
        <v>28</v>
      </c>
      <c r="D820" s="11" t="s">
        <v>10</v>
      </c>
      <c r="E820" s="48">
        <v>43492</v>
      </c>
      <c r="F820" s="11" t="s">
        <v>31</v>
      </c>
      <c r="G820" s="12">
        <v>8</v>
      </c>
      <c r="H820" s="38" t="s">
        <v>32</v>
      </c>
      <c r="I820" s="22">
        <v>96.16</v>
      </c>
      <c r="J820" s="12">
        <v>4</v>
      </c>
      <c r="K820" s="26">
        <v>384.64</v>
      </c>
      <c r="L820" s="26">
        <v>19.231999999999999</v>
      </c>
      <c r="M820" s="26">
        <v>403.87200000000001</v>
      </c>
    </row>
    <row r="821" spans="1:13" ht="16.5" thickBot="1">
      <c r="A821" s="15" t="s">
        <v>19</v>
      </c>
      <c r="B821" s="15" t="s">
        <v>25</v>
      </c>
      <c r="C821" s="15" t="s">
        <v>28</v>
      </c>
      <c r="D821" s="15" t="s">
        <v>20</v>
      </c>
      <c r="E821" s="49">
        <v>43499</v>
      </c>
      <c r="F821" s="15" t="s">
        <v>31</v>
      </c>
      <c r="G821" s="16">
        <v>6</v>
      </c>
      <c r="H821" s="39" t="s">
        <v>33</v>
      </c>
      <c r="I821" s="23">
        <v>47.16</v>
      </c>
      <c r="J821" s="16">
        <v>5</v>
      </c>
      <c r="K821" s="27">
        <v>235.8</v>
      </c>
      <c r="L821" s="27">
        <v>11.79</v>
      </c>
      <c r="M821" s="27">
        <v>247.59</v>
      </c>
    </row>
    <row r="822" spans="1:13" ht="16.5" thickBot="1">
      <c r="A822" s="11" t="s">
        <v>19</v>
      </c>
      <c r="B822" s="11" t="s">
        <v>26</v>
      </c>
      <c r="C822" s="11" t="s">
        <v>28</v>
      </c>
      <c r="D822" s="11" t="s">
        <v>13</v>
      </c>
      <c r="E822" s="48">
        <v>43549</v>
      </c>
      <c r="F822" s="11" t="s">
        <v>11</v>
      </c>
      <c r="G822" s="12">
        <v>7</v>
      </c>
      <c r="H822" s="38" t="s">
        <v>32</v>
      </c>
      <c r="I822" s="22">
        <v>52.89</v>
      </c>
      <c r="J822" s="12">
        <v>4</v>
      </c>
      <c r="K822" s="26">
        <v>211.56</v>
      </c>
      <c r="L822" s="26">
        <v>10.577999999999999</v>
      </c>
      <c r="M822" s="26">
        <v>222.13800000000001</v>
      </c>
    </row>
    <row r="823" spans="1:13" ht="16.5" thickBot="1">
      <c r="A823" s="15" t="s">
        <v>8</v>
      </c>
      <c r="B823" s="15" t="s">
        <v>25</v>
      </c>
      <c r="C823" s="15" t="s">
        <v>27</v>
      </c>
      <c r="D823" s="15" t="s">
        <v>16</v>
      </c>
      <c r="E823" s="49">
        <v>43520</v>
      </c>
      <c r="F823" s="15" t="s">
        <v>31</v>
      </c>
      <c r="G823" s="16">
        <v>4</v>
      </c>
      <c r="H823" s="39" t="s">
        <v>34</v>
      </c>
      <c r="I823" s="23">
        <v>47.68</v>
      </c>
      <c r="J823" s="16">
        <v>2</v>
      </c>
      <c r="K823" s="27">
        <v>95.36</v>
      </c>
      <c r="L823" s="27">
        <v>4.7679999999999998</v>
      </c>
      <c r="M823" s="27">
        <v>100.128</v>
      </c>
    </row>
    <row r="824" spans="1:13" ht="16.5" thickBot="1">
      <c r="A824" s="11" t="s">
        <v>12</v>
      </c>
      <c r="B824" s="11" t="s">
        <v>25</v>
      </c>
      <c r="C824" s="11" t="s">
        <v>28</v>
      </c>
      <c r="D824" s="11" t="s">
        <v>18</v>
      </c>
      <c r="E824" s="48">
        <v>43503</v>
      </c>
      <c r="F824" s="11" t="s">
        <v>14</v>
      </c>
      <c r="G824" s="12">
        <v>6</v>
      </c>
      <c r="H824" s="38" t="s">
        <v>33</v>
      </c>
      <c r="I824" s="22">
        <v>10.17</v>
      </c>
      <c r="J824" s="12">
        <v>1</v>
      </c>
      <c r="K824" s="26">
        <v>10.17</v>
      </c>
      <c r="L824" s="26">
        <v>0.50849999999999995</v>
      </c>
      <c r="M824" s="26">
        <v>10.6785</v>
      </c>
    </row>
    <row r="825" spans="1:13" ht="16.5" thickBot="1">
      <c r="A825" s="15" t="s">
        <v>8</v>
      </c>
      <c r="B825" s="15" t="s">
        <v>26</v>
      </c>
      <c r="C825" s="15" t="s">
        <v>27</v>
      </c>
      <c r="D825" s="15" t="s">
        <v>10</v>
      </c>
      <c r="E825" s="49">
        <v>43528</v>
      </c>
      <c r="F825" s="15" t="s">
        <v>14</v>
      </c>
      <c r="G825" s="16">
        <v>9</v>
      </c>
      <c r="H825" s="39" t="s">
        <v>32</v>
      </c>
      <c r="I825" s="23">
        <v>68.709999999999994</v>
      </c>
      <c r="J825" s="16">
        <v>3</v>
      </c>
      <c r="K825" s="27">
        <v>206.13</v>
      </c>
      <c r="L825" s="27">
        <v>10.3065</v>
      </c>
      <c r="M825" s="27">
        <v>216.4365</v>
      </c>
    </row>
    <row r="826" spans="1:13" ht="16.5" thickBot="1">
      <c r="A826" s="11" t="s">
        <v>19</v>
      </c>
      <c r="B826" s="11" t="s">
        <v>25</v>
      </c>
      <c r="C826" s="11" t="s">
        <v>27</v>
      </c>
      <c r="D826" s="11" t="s">
        <v>18</v>
      </c>
      <c r="E826" s="48">
        <v>43510</v>
      </c>
      <c r="F826" s="11" t="s">
        <v>31</v>
      </c>
      <c r="G826" s="12">
        <v>5</v>
      </c>
      <c r="H826" s="38" t="s">
        <v>33</v>
      </c>
      <c r="I826" s="22">
        <v>60.08</v>
      </c>
      <c r="J826" s="12">
        <v>7</v>
      </c>
      <c r="K826" s="26">
        <v>420.56</v>
      </c>
      <c r="L826" s="26">
        <v>21.027999999999999</v>
      </c>
      <c r="M826" s="26">
        <v>441.58800000000002</v>
      </c>
    </row>
    <row r="827" spans="1:13" ht="16.5" thickBot="1">
      <c r="A827" s="15" t="s">
        <v>8</v>
      </c>
      <c r="B827" s="15" t="s">
        <v>25</v>
      </c>
      <c r="C827" s="15" t="s">
        <v>27</v>
      </c>
      <c r="D827" s="15" t="s">
        <v>18</v>
      </c>
      <c r="E827" s="49">
        <v>43494</v>
      </c>
      <c r="F827" s="15" t="s">
        <v>31</v>
      </c>
      <c r="G827" s="16">
        <v>7</v>
      </c>
      <c r="H827" s="39" t="s">
        <v>32</v>
      </c>
      <c r="I827" s="23">
        <v>22.01</v>
      </c>
      <c r="J827" s="16">
        <v>4</v>
      </c>
      <c r="K827" s="27">
        <v>88.04</v>
      </c>
      <c r="L827" s="27">
        <v>4.4020000000000001</v>
      </c>
      <c r="M827" s="27">
        <v>92.441999999999993</v>
      </c>
    </row>
    <row r="828" spans="1:13" ht="16.5" thickBot="1">
      <c r="A828" s="11" t="s">
        <v>19</v>
      </c>
      <c r="B828" s="11" t="s">
        <v>25</v>
      </c>
      <c r="C828" s="11" t="s">
        <v>27</v>
      </c>
      <c r="D828" s="11" t="s">
        <v>10</v>
      </c>
      <c r="E828" s="48">
        <v>43493</v>
      </c>
      <c r="F828" s="11" t="s">
        <v>31</v>
      </c>
      <c r="G828" s="12">
        <v>8</v>
      </c>
      <c r="H828" s="38" t="s">
        <v>32</v>
      </c>
      <c r="I828" s="22">
        <v>72.11</v>
      </c>
      <c r="J828" s="12">
        <v>9</v>
      </c>
      <c r="K828" s="26">
        <v>648.99</v>
      </c>
      <c r="L828" s="26">
        <v>32.4495</v>
      </c>
      <c r="M828" s="26">
        <v>681.43949999999995</v>
      </c>
    </row>
    <row r="829" spans="1:13" ht="16.5" thickBot="1">
      <c r="A829" s="15" t="s">
        <v>8</v>
      </c>
      <c r="B829" s="15" t="s">
        <v>25</v>
      </c>
      <c r="C829" s="15" t="s">
        <v>28</v>
      </c>
      <c r="D829" s="15" t="s">
        <v>21</v>
      </c>
      <c r="E829" s="49">
        <v>43550</v>
      </c>
      <c r="F829" s="15" t="s">
        <v>31</v>
      </c>
      <c r="G829" s="16">
        <v>9</v>
      </c>
      <c r="H829" s="39" t="s">
        <v>32</v>
      </c>
      <c r="I829" s="23">
        <v>41.28</v>
      </c>
      <c r="J829" s="16">
        <v>3</v>
      </c>
      <c r="K829" s="27">
        <v>123.84</v>
      </c>
      <c r="L829" s="27">
        <v>6.1920000000000002</v>
      </c>
      <c r="M829" s="27">
        <v>130.03200000000001</v>
      </c>
    </row>
    <row r="830" spans="1:13" ht="16.5" thickBot="1">
      <c r="A830" s="11" t="s">
        <v>12</v>
      </c>
      <c r="B830" s="11" t="s">
        <v>26</v>
      </c>
      <c r="C830" s="11" t="s">
        <v>28</v>
      </c>
      <c r="D830" s="11" t="s">
        <v>13</v>
      </c>
      <c r="E830" s="48">
        <v>43548</v>
      </c>
      <c r="F830" s="11" t="s">
        <v>14</v>
      </c>
      <c r="G830" s="12">
        <v>5</v>
      </c>
      <c r="H830" s="38" t="s">
        <v>33</v>
      </c>
      <c r="I830" s="22">
        <v>64.95</v>
      </c>
      <c r="J830" s="12">
        <v>10</v>
      </c>
      <c r="K830" s="26">
        <v>649.5</v>
      </c>
      <c r="L830" s="26">
        <v>32.475000000000001</v>
      </c>
      <c r="M830" s="26">
        <v>681.97500000000002</v>
      </c>
    </row>
    <row r="831" spans="1:13" ht="16.5" thickBot="1">
      <c r="A831" s="15" t="s">
        <v>8</v>
      </c>
      <c r="B831" s="15" t="s">
        <v>25</v>
      </c>
      <c r="C831" s="15" t="s">
        <v>27</v>
      </c>
      <c r="D831" s="15" t="s">
        <v>13</v>
      </c>
      <c r="E831" s="49">
        <v>43466</v>
      </c>
      <c r="F831" s="15" t="s">
        <v>31</v>
      </c>
      <c r="G831" s="16">
        <v>4</v>
      </c>
      <c r="H831" s="39" t="s">
        <v>34</v>
      </c>
      <c r="I831" s="23">
        <v>74.22</v>
      </c>
      <c r="J831" s="16">
        <v>10</v>
      </c>
      <c r="K831" s="27">
        <v>742.2</v>
      </c>
      <c r="L831" s="27">
        <v>37.11</v>
      </c>
      <c r="M831" s="27">
        <v>779.31</v>
      </c>
    </row>
    <row r="832" spans="1:13" ht="16.5" thickBot="1">
      <c r="A832" s="11" t="s">
        <v>8</v>
      </c>
      <c r="B832" s="11" t="s">
        <v>26</v>
      </c>
      <c r="C832" s="11" t="s">
        <v>28</v>
      </c>
      <c r="D832" s="11" t="s">
        <v>13</v>
      </c>
      <c r="E832" s="48">
        <v>43489</v>
      </c>
      <c r="F832" s="11" t="s">
        <v>14</v>
      </c>
      <c r="G832" s="12">
        <v>8</v>
      </c>
      <c r="H832" s="38" t="s">
        <v>32</v>
      </c>
      <c r="I832" s="22">
        <v>10.56</v>
      </c>
      <c r="J832" s="12">
        <v>8</v>
      </c>
      <c r="K832" s="26">
        <v>84.48</v>
      </c>
      <c r="L832" s="26">
        <v>4.2240000000000002</v>
      </c>
      <c r="M832" s="26">
        <v>88.703999999999994</v>
      </c>
    </row>
    <row r="833" spans="1:13" ht="16.5" thickBot="1">
      <c r="A833" s="15" t="s">
        <v>19</v>
      </c>
      <c r="B833" s="15" t="s">
        <v>26</v>
      </c>
      <c r="C833" s="15" t="s">
        <v>28</v>
      </c>
      <c r="D833" s="15" t="s">
        <v>10</v>
      </c>
      <c r="E833" s="49">
        <v>43521</v>
      </c>
      <c r="F833" s="15" t="s">
        <v>14</v>
      </c>
      <c r="G833" s="16">
        <v>10</v>
      </c>
      <c r="H833" s="39" t="s">
        <v>32</v>
      </c>
      <c r="I833" s="23">
        <v>62.57</v>
      </c>
      <c r="J833" s="16">
        <v>4</v>
      </c>
      <c r="K833" s="27">
        <v>250.28</v>
      </c>
      <c r="L833" s="27">
        <v>12.513999999999999</v>
      </c>
      <c r="M833" s="27">
        <v>262.79399999999998</v>
      </c>
    </row>
    <row r="834" spans="1:13" ht="16.5" thickBot="1">
      <c r="A834" s="11" t="s">
        <v>19</v>
      </c>
      <c r="B834" s="11" t="s">
        <v>25</v>
      </c>
      <c r="C834" s="11" t="s">
        <v>27</v>
      </c>
      <c r="D834" s="11" t="s">
        <v>18</v>
      </c>
      <c r="E834" s="48">
        <v>43474</v>
      </c>
      <c r="F834" s="11" t="s">
        <v>14</v>
      </c>
      <c r="G834" s="12">
        <v>4</v>
      </c>
      <c r="H834" s="38" t="s">
        <v>34</v>
      </c>
      <c r="I834" s="22">
        <v>11.85</v>
      </c>
      <c r="J834" s="12">
        <v>8</v>
      </c>
      <c r="K834" s="26">
        <v>94.8</v>
      </c>
      <c r="L834" s="26">
        <v>4.74</v>
      </c>
      <c r="M834" s="26">
        <v>99.54</v>
      </c>
    </row>
    <row r="835" spans="1:13" ht="16.5" thickBot="1">
      <c r="A835" s="15" t="s">
        <v>8</v>
      </c>
      <c r="B835" s="15" t="s">
        <v>25</v>
      </c>
      <c r="C835" s="15" t="s">
        <v>28</v>
      </c>
      <c r="D835" s="15" t="s">
        <v>10</v>
      </c>
      <c r="E835" s="49">
        <v>43510</v>
      </c>
      <c r="F835" s="15" t="s">
        <v>11</v>
      </c>
      <c r="G835" s="16">
        <v>9</v>
      </c>
      <c r="H835" s="39" t="s">
        <v>32</v>
      </c>
      <c r="I835" s="23">
        <v>91.3</v>
      </c>
      <c r="J835" s="16">
        <v>1</v>
      </c>
      <c r="K835" s="27">
        <v>91.3</v>
      </c>
      <c r="L835" s="27">
        <v>4.5650000000000004</v>
      </c>
      <c r="M835" s="27">
        <v>95.864999999999995</v>
      </c>
    </row>
    <row r="836" spans="1:13" ht="16.5" thickBot="1">
      <c r="A836" s="11" t="s">
        <v>19</v>
      </c>
      <c r="B836" s="11" t="s">
        <v>25</v>
      </c>
      <c r="C836" s="11" t="s">
        <v>27</v>
      </c>
      <c r="D836" s="11" t="s">
        <v>16</v>
      </c>
      <c r="E836" s="48">
        <v>43536</v>
      </c>
      <c r="F836" s="11" t="s">
        <v>11</v>
      </c>
      <c r="G836" s="12">
        <v>5</v>
      </c>
      <c r="H836" s="38" t="s">
        <v>33</v>
      </c>
      <c r="I836" s="22">
        <v>40.729999999999997</v>
      </c>
      <c r="J836" s="12">
        <v>7</v>
      </c>
      <c r="K836" s="26">
        <v>285.11</v>
      </c>
      <c r="L836" s="26">
        <v>14.2555</v>
      </c>
      <c r="M836" s="26">
        <v>299.3655</v>
      </c>
    </row>
    <row r="837" spans="1:13" ht="16.5" thickBot="1">
      <c r="A837" s="15" t="s">
        <v>8</v>
      </c>
      <c r="B837" s="15" t="s">
        <v>26</v>
      </c>
      <c r="C837" s="15" t="s">
        <v>28</v>
      </c>
      <c r="D837" s="15" t="s">
        <v>21</v>
      </c>
      <c r="E837" s="49">
        <v>43550</v>
      </c>
      <c r="F837" s="15" t="s">
        <v>14</v>
      </c>
      <c r="G837" s="16">
        <v>6</v>
      </c>
      <c r="H837" s="39" t="s">
        <v>33</v>
      </c>
      <c r="I837" s="23">
        <v>52.38</v>
      </c>
      <c r="J837" s="16">
        <v>1</v>
      </c>
      <c r="K837" s="27">
        <v>52.38</v>
      </c>
      <c r="L837" s="27">
        <v>2.6190000000000002</v>
      </c>
      <c r="M837" s="27">
        <v>54.999000000000002</v>
      </c>
    </row>
    <row r="838" spans="1:13" ht="16.5" thickBot="1">
      <c r="A838" s="11" t="s">
        <v>8</v>
      </c>
      <c r="B838" s="11" t="s">
        <v>25</v>
      </c>
      <c r="C838" s="11" t="s">
        <v>28</v>
      </c>
      <c r="D838" s="11" t="s">
        <v>21</v>
      </c>
      <c r="E838" s="48">
        <v>43474</v>
      </c>
      <c r="F838" s="11" t="s">
        <v>11</v>
      </c>
      <c r="G838" s="12">
        <v>6</v>
      </c>
      <c r="H838" s="38" t="s">
        <v>33</v>
      </c>
      <c r="I838" s="22">
        <v>38.54</v>
      </c>
      <c r="J838" s="12">
        <v>5</v>
      </c>
      <c r="K838" s="26">
        <v>192.7</v>
      </c>
      <c r="L838" s="26">
        <v>9.6349999999999998</v>
      </c>
      <c r="M838" s="26">
        <v>202.33500000000001</v>
      </c>
    </row>
    <row r="839" spans="1:13" ht="16.5" thickBot="1">
      <c r="A839" s="15" t="s">
        <v>19</v>
      </c>
      <c r="B839" s="15" t="s">
        <v>26</v>
      </c>
      <c r="C839" s="15" t="s">
        <v>28</v>
      </c>
      <c r="D839" s="15" t="s">
        <v>18</v>
      </c>
      <c r="E839" s="49">
        <v>43467</v>
      </c>
      <c r="F839" s="15" t="s">
        <v>31</v>
      </c>
      <c r="G839" s="16">
        <v>5</v>
      </c>
      <c r="H839" s="39" t="s">
        <v>33</v>
      </c>
      <c r="I839" s="23">
        <v>44.63</v>
      </c>
      <c r="J839" s="16">
        <v>6</v>
      </c>
      <c r="K839" s="27">
        <v>267.77999999999997</v>
      </c>
      <c r="L839" s="27">
        <v>13.388999999999999</v>
      </c>
      <c r="M839" s="27">
        <v>281.16899999999998</v>
      </c>
    </row>
    <row r="840" spans="1:13" ht="16.5" thickBot="1">
      <c r="A840" s="11" t="s">
        <v>12</v>
      </c>
      <c r="B840" s="11" t="s">
        <v>26</v>
      </c>
      <c r="C840" s="11" t="s">
        <v>28</v>
      </c>
      <c r="D840" s="11" t="s">
        <v>13</v>
      </c>
      <c r="E840" s="48">
        <v>43480</v>
      </c>
      <c r="F840" s="11" t="s">
        <v>14</v>
      </c>
      <c r="G840" s="12">
        <v>6</v>
      </c>
      <c r="H840" s="38" t="s">
        <v>33</v>
      </c>
      <c r="I840" s="22">
        <v>55.87</v>
      </c>
      <c r="J840" s="12">
        <v>10</v>
      </c>
      <c r="K840" s="26">
        <v>558.70000000000005</v>
      </c>
      <c r="L840" s="26">
        <v>27.934999999999999</v>
      </c>
      <c r="M840" s="26">
        <v>586.63499999999999</v>
      </c>
    </row>
    <row r="841" spans="1:13" ht="16.5" thickBot="1">
      <c r="A841" s="15" t="s">
        <v>12</v>
      </c>
      <c r="B841" s="15" t="s">
        <v>25</v>
      </c>
      <c r="C841" s="15" t="s">
        <v>27</v>
      </c>
      <c r="D841" s="15" t="s">
        <v>18</v>
      </c>
      <c r="E841" s="49">
        <v>43466</v>
      </c>
      <c r="F841" s="15" t="s">
        <v>11</v>
      </c>
      <c r="G841" s="16">
        <v>5</v>
      </c>
      <c r="H841" s="39" t="s">
        <v>33</v>
      </c>
      <c r="I841" s="23">
        <v>29.22</v>
      </c>
      <c r="J841" s="16">
        <v>6</v>
      </c>
      <c r="K841" s="27">
        <v>175.32</v>
      </c>
      <c r="L841" s="27">
        <v>8.766</v>
      </c>
      <c r="M841" s="27">
        <v>184.08600000000001</v>
      </c>
    </row>
    <row r="842" spans="1:13" ht="16.5" thickBot="1">
      <c r="A842" s="11" t="s">
        <v>8</v>
      </c>
      <c r="B842" s="11" t="s">
        <v>26</v>
      </c>
      <c r="C842" s="11" t="s">
        <v>28</v>
      </c>
      <c r="D842" s="11" t="s">
        <v>21</v>
      </c>
      <c r="E842" s="48">
        <v>43511</v>
      </c>
      <c r="F842" s="11" t="s">
        <v>14</v>
      </c>
      <c r="G842" s="12">
        <v>8</v>
      </c>
      <c r="H842" s="38" t="s">
        <v>32</v>
      </c>
      <c r="I842" s="22">
        <v>51.94</v>
      </c>
      <c r="J842" s="12">
        <v>3</v>
      </c>
      <c r="K842" s="26">
        <v>155.82</v>
      </c>
      <c r="L842" s="26">
        <v>7.7910000000000004</v>
      </c>
      <c r="M842" s="26">
        <v>163.61099999999999</v>
      </c>
    </row>
    <row r="843" spans="1:13" ht="16.5" thickBot="1">
      <c r="A843" s="15" t="s">
        <v>19</v>
      </c>
      <c r="B843" s="15" t="s">
        <v>26</v>
      </c>
      <c r="C843" s="15" t="s">
        <v>28</v>
      </c>
      <c r="D843" s="15" t="s">
        <v>13</v>
      </c>
      <c r="E843" s="49">
        <v>43524</v>
      </c>
      <c r="F843" s="15" t="s">
        <v>14</v>
      </c>
      <c r="G843" s="16">
        <v>6</v>
      </c>
      <c r="H843" s="39" t="s">
        <v>33</v>
      </c>
      <c r="I843" s="23">
        <v>60.3</v>
      </c>
      <c r="J843" s="16">
        <v>1</v>
      </c>
      <c r="K843" s="27">
        <v>60.3</v>
      </c>
      <c r="L843" s="27">
        <v>3.0150000000000001</v>
      </c>
      <c r="M843" s="27">
        <v>63.314999999999998</v>
      </c>
    </row>
    <row r="844" spans="1:13" ht="16.5" thickBot="1">
      <c r="A844" s="11" t="s">
        <v>8</v>
      </c>
      <c r="B844" s="11" t="s">
        <v>25</v>
      </c>
      <c r="C844" s="11" t="s">
        <v>27</v>
      </c>
      <c r="D844" s="11" t="s">
        <v>18</v>
      </c>
      <c r="E844" s="48">
        <v>43526</v>
      </c>
      <c r="F844" s="11" t="s">
        <v>31</v>
      </c>
      <c r="G844" s="12">
        <v>5</v>
      </c>
      <c r="H844" s="38" t="s">
        <v>33</v>
      </c>
      <c r="I844" s="22">
        <v>39.47</v>
      </c>
      <c r="J844" s="12">
        <v>2</v>
      </c>
      <c r="K844" s="26">
        <v>78.94</v>
      </c>
      <c r="L844" s="26">
        <v>3.9470000000000001</v>
      </c>
      <c r="M844" s="26">
        <v>82.887</v>
      </c>
    </row>
    <row r="845" spans="1:13" ht="16.5" thickBot="1">
      <c r="A845" s="15" t="s">
        <v>12</v>
      </c>
      <c r="B845" s="15" t="s">
        <v>25</v>
      </c>
      <c r="C845" s="15" t="s">
        <v>27</v>
      </c>
      <c r="D845" s="15" t="s">
        <v>20</v>
      </c>
      <c r="E845" s="49">
        <v>43509</v>
      </c>
      <c r="F845" s="15" t="s">
        <v>31</v>
      </c>
      <c r="G845" s="16">
        <v>9</v>
      </c>
      <c r="H845" s="39" t="s">
        <v>32</v>
      </c>
      <c r="I845" s="23">
        <v>14.87</v>
      </c>
      <c r="J845" s="16">
        <v>2</v>
      </c>
      <c r="K845" s="27">
        <v>29.74</v>
      </c>
      <c r="L845" s="27">
        <v>1.4870000000000001</v>
      </c>
      <c r="M845" s="27">
        <v>31.227</v>
      </c>
    </row>
    <row r="846" spans="1:13" ht="16.5" thickBot="1">
      <c r="A846" s="11" t="s">
        <v>8</v>
      </c>
      <c r="B846" s="11" t="s">
        <v>26</v>
      </c>
      <c r="C846" s="11" t="s">
        <v>28</v>
      </c>
      <c r="D846" s="11" t="s">
        <v>21</v>
      </c>
      <c r="E846" s="48">
        <v>43491</v>
      </c>
      <c r="F846" s="11" t="s">
        <v>14</v>
      </c>
      <c r="G846" s="12">
        <v>6</v>
      </c>
      <c r="H846" s="38" t="s">
        <v>33</v>
      </c>
      <c r="I846" s="22">
        <v>21.32</v>
      </c>
      <c r="J846" s="12">
        <v>1</v>
      </c>
      <c r="K846" s="26">
        <v>21.32</v>
      </c>
      <c r="L846" s="26">
        <v>1.0660000000000001</v>
      </c>
      <c r="M846" s="26">
        <v>22.385999999999999</v>
      </c>
    </row>
    <row r="847" spans="1:13" ht="16.5" thickBot="1">
      <c r="A847" s="15" t="s">
        <v>8</v>
      </c>
      <c r="B847" s="15" t="s">
        <v>25</v>
      </c>
      <c r="C847" s="15" t="s">
        <v>28</v>
      </c>
      <c r="D847" s="15" t="s">
        <v>13</v>
      </c>
      <c r="E847" s="49">
        <v>43495</v>
      </c>
      <c r="F847" s="15" t="s">
        <v>31</v>
      </c>
      <c r="G847" s="16">
        <v>6</v>
      </c>
      <c r="H847" s="39" t="s">
        <v>33</v>
      </c>
      <c r="I847" s="23">
        <v>93.78</v>
      </c>
      <c r="J847" s="16">
        <v>3</v>
      </c>
      <c r="K847" s="27">
        <v>281.33999999999997</v>
      </c>
      <c r="L847" s="27">
        <v>14.067</v>
      </c>
      <c r="M847" s="27">
        <v>295.40699999999998</v>
      </c>
    </row>
    <row r="848" spans="1:13" ht="16.5" thickBot="1">
      <c r="A848" s="11" t="s">
        <v>8</v>
      </c>
      <c r="B848" s="11" t="s">
        <v>25</v>
      </c>
      <c r="C848" s="11" t="s">
        <v>28</v>
      </c>
      <c r="D848" s="11" t="s">
        <v>13</v>
      </c>
      <c r="E848" s="48">
        <v>43492</v>
      </c>
      <c r="F848" s="11" t="s">
        <v>11</v>
      </c>
      <c r="G848" s="12">
        <v>10</v>
      </c>
      <c r="H848" s="38" t="s">
        <v>32</v>
      </c>
      <c r="I848" s="22">
        <v>73.260000000000005</v>
      </c>
      <c r="J848" s="12">
        <v>1</v>
      </c>
      <c r="K848" s="26">
        <v>73.260000000000005</v>
      </c>
      <c r="L848" s="26">
        <v>3.6629999999999998</v>
      </c>
      <c r="M848" s="26">
        <v>76.923000000000002</v>
      </c>
    </row>
    <row r="849" spans="1:13" ht="16.5" thickBot="1">
      <c r="A849" s="15" t="s">
        <v>12</v>
      </c>
      <c r="B849" s="15" t="s">
        <v>26</v>
      </c>
      <c r="C849" s="15" t="s">
        <v>27</v>
      </c>
      <c r="D849" s="15" t="s">
        <v>18</v>
      </c>
      <c r="E849" s="49">
        <v>43495</v>
      </c>
      <c r="F849" s="15" t="s">
        <v>31</v>
      </c>
      <c r="G849" s="16">
        <v>9</v>
      </c>
      <c r="H849" s="39" t="s">
        <v>32</v>
      </c>
      <c r="I849" s="23">
        <v>22.38</v>
      </c>
      <c r="J849" s="16">
        <v>1</v>
      </c>
      <c r="K849" s="27">
        <v>22.38</v>
      </c>
      <c r="L849" s="27">
        <v>1.119</v>
      </c>
      <c r="M849" s="27">
        <v>23.498999999999999</v>
      </c>
    </row>
    <row r="850" spans="1:13" ht="16.5" thickBot="1">
      <c r="A850" s="11" t="s">
        <v>12</v>
      </c>
      <c r="B850" s="11" t="s">
        <v>25</v>
      </c>
      <c r="C850" s="11" t="s">
        <v>27</v>
      </c>
      <c r="D850" s="11" t="s">
        <v>20</v>
      </c>
      <c r="E850" s="48">
        <v>43473</v>
      </c>
      <c r="F850" s="11" t="s">
        <v>14</v>
      </c>
      <c r="G850" s="12">
        <v>4</v>
      </c>
      <c r="H850" s="38" t="s">
        <v>34</v>
      </c>
      <c r="I850" s="22">
        <v>72.88</v>
      </c>
      <c r="J850" s="12">
        <v>9</v>
      </c>
      <c r="K850" s="26">
        <v>655.92</v>
      </c>
      <c r="L850" s="26">
        <v>32.795999999999999</v>
      </c>
      <c r="M850" s="26">
        <v>688.71600000000001</v>
      </c>
    </row>
    <row r="851" spans="1:13" ht="16.5" thickBot="1">
      <c r="A851" s="15" t="s">
        <v>8</v>
      </c>
      <c r="B851" s="15" t="s">
        <v>26</v>
      </c>
      <c r="C851" s="15" t="s">
        <v>27</v>
      </c>
      <c r="D851" s="15" t="s">
        <v>21</v>
      </c>
      <c r="E851" s="49">
        <v>43484</v>
      </c>
      <c r="F851" s="15" t="s">
        <v>14</v>
      </c>
      <c r="G851" s="16">
        <v>4</v>
      </c>
      <c r="H851" s="39" t="s">
        <v>34</v>
      </c>
      <c r="I851" s="23">
        <v>99.1</v>
      </c>
      <c r="J851" s="16">
        <v>6</v>
      </c>
      <c r="K851" s="27">
        <v>594.6</v>
      </c>
      <c r="L851" s="27">
        <v>29.73</v>
      </c>
      <c r="M851" s="27">
        <v>624.33000000000004</v>
      </c>
    </row>
    <row r="852" spans="1:13" ht="16.5" thickBot="1">
      <c r="A852" s="11" t="s">
        <v>8</v>
      </c>
      <c r="B852" s="11" t="s">
        <v>26</v>
      </c>
      <c r="C852" s="11" t="s">
        <v>28</v>
      </c>
      <c r="D852" s="11" t="s">
        <v>21</v>
      </c>
      <c r="E852" s="48">
        <v>43490</v>
      </c>
      <c r="F852" s="11" t="s">
        <v>14</v>
      </c>
      <c r="G852" s="12">
        <v>9</v>
      </c>
      <c r="H852" s="38" t="s">
        <v>32</v>
      </c>
      <c r="I852" s="22">
        <v>74.099999999999994</v>
      </c>
      <c r="J852" s="12">
        <v>1</v>
      </c>
      <c r="K852" s="26">
        <v>74.099999999999994</v>
      </c>
      <c r="L852" s="26">
        <v>3.7050000000000001</v>
      </c>
      <c r="M852" s="26">
        <v>77.805000000000007</v>
      </c>
    </row>
    <row r="853" spans="1:13" ht="16.5" thickBot="1">
      <c r="A853" s="15" t="s">
        <v>8</v>
      </c>
      <c r="B853" s="15" t="s">
        <v>26</v>
      </c>
      <c r="C853" s="15" t="s">
        <v>27</v>
      </c>
      <c r="D853" s="15" t="s">
        <v>21</v>
      </c>
      <c r="E853" s="49">
        <v>43515</v>
      </c>
      <c r="F853" s="15" t="s">
        <v>11</v>
      </c>
      <c r="G853" s="16">
        <v>9</v>
      </c>
      <c r="H853" s="39" t="s">
        <v>32</v>
      </c>
      <c r="I853" s="23">
        <v>98.48</v>
      </c>
      <c r="J853" s="16">
        <v>2</v>
      </c>
      <c r="K853" s="27">
        <v>196.96</v>
      </c>
      <c r="L853" s="27">
        <v>9.8480000000000008</v>
      </c>
      <c r="M853" s="27">
        <v>206.80799999999999</v>
      </c>
    </row>
    <row r="854" spans="1:13" ht="16.5" thickBot="1">
      <c r="A854" s="11" t="s">
        <v>12</v>
      </c>
      <c r="B854" s="11" t="s">
        <v>26</v>
      </c>
      <c r="C854" s="11" t="s">
        <v>28</v>
      </c>
      <c r="D854" s="11" t="s">
        <v>10</v>
      </c>
      <c r="E854" s="48">
        <v>43479</v>
      </c>
      <c r="F854" s="11" t="s">
        <v>11</v>
      </c>
      <c r="G854" s="12">
        <v>5</v>
      </c>
      <c r="H854" s="38" t="s">
        <v>33</v>
      </c>
      <c r="I854" s="22">
        <v>53.19</v>
      </c>
      <c r="J854" s="12">
        <v>7</v>
      </c>
      <c r="K854" s="26">
        <v>372.33</v>
      </c>
      <c r="L854" s="26">
        <v>18.616499999999998</v>
      </c>
      <c r="M854" s="26">
        <v>390.94650000000001</v>
      </c>
    </row>
    <row r="855" spans="1:13" ht="16.5" thickBot="1">
      <c r="A855" s="15" t="s">
        <v>19</v>
      </c>
      <c r="B855" s="15" t="s">
        <v>26</v>
      </c>
      <c r="C855" s="15" t="s">
        <v>27</v>
      </c>
      <c r="D855" s="15" t="s">
        <v>13</v>
      </c>
      <c r="E855" s="49">
        <v>43521</v>
      </c>
      <c r="F855" s="15" t="s">
        <v>11</v>
      </c>
      <c r="G855" s="16">
        <v>10</v>
      </c>
      <c r="H855" s="39" t="s">
        <v>32</v>
      </c>
      <c r="I855" s="23">
        <v>52.79</v>
      </c>
      <c r="J855" s="16">
        <v>10</v>
      </c>
      <c r="K855" s="27">
        <v>527.9</v>
      </c>
      <c r="L855" s="27">
        <v>26.395</v>
      </c>
      <c r="M855" s="27">
        <v>554.29499999999996</v>
      </c>
    </row>
    <row r="856" spans="1:13" ht="16.5" thickBot="1">
      <c r="A856" s="11" t="s">
        <v>8</v>
      </c>
      <c r="B856" s="11" t="s">
        <v>25</v>
      </c>
      <c r="C856" s="11" t="s">
        <v>27</v>
      </c>
      <c r="D856" s="11" t="s">
        <v>10</v>
      </c>
      <c r="E856" s="48">
        <v>43488</v>
      </c>
      <c r="F856" s="11" t="s">
        <v>11</v>
      </c>
      <c r="G856" s="12">
        <v>9</v>
      </c>
      <c r="H856" s="38" t="s">
        <v>32</v>
      </c>
      <c r="I856" s="22">
        <v>95.95</v>
      </c>
      <c r="J856" s="12">
        <v>5</v>
      </c>
      <c r="K856" s="26">
        <v>479.75</v>
      </c>
      <c r="L856" s="26">
        <v>23.987500000000001</v>
      </c>
      <c r="M856" s="26">
        <v>503.73750000000001</v>
      </c>
    </row>
    <row r="857" spans="1:13" ht="16.5" thickBot="1">
      <c r="A857" s="15" t="s">
        <v>19</v>
      </c>
      <c r="B857" s="15" t="s">
        <v>26</v>
      </c>
      <c r="C857" s="15" t="s">
        <v>27</v>
      </c>
      <c r="D857" s="15" t="s">
        <v>21</v>
      </c>
      <c r="E857" s="49">
        <v>43512</v>
      </c>
      <c r="F857" s="15" t="s">
        <v>14</v>
      </c>
      <c r="G857" s="16">
        <v>4</v>
      </c>
      <c r="H857" s="39" t="s">
        <v>34</v>
      </c>
      <c r="I857" s="23">
        <v>36.51</v>
      </c>
      <c r="J857" s="16">
        <v>9</v>
      </c>
      <c r="K857" s="27">
        <v>328.59</v>
      </c>
      <c r="L857" s="27">
        <v>16.429500000000001</v>
      </c>
      <c r="M857" s="27">
        <v>345.01949999999999</v>
      </c>
    </row>
    <row r="858" spans="1:13" ht="16.5" thickBot="1">
      <c r="A858" s="11" t="s">
        <v>19</v>
      </c>
      <c r="B858" s="11" t="s">
        <v>26</v>
      </c>
      <c r="C858" s="11" t="s">
        <v>28</v>
      </c>
      <c r="D858" s="11" t="s">
        <v>20</v>
      </c>
      <c r="E858" s="48">
        <v>43466</v>
      </c>
      <c r="F858" s="11" t="s">
        <v>14</v>
      </c>
      <c r="G858" s="12">
        <v>6</v>
      </c>
      <c r="H858" s="38" t="s">
        <v>33</v>
      </c>
      <c r="I858" s="22">
        <v>21.12</v>
      </c>
      <c r="J858" s="12">
        <v>8</v>
      </c>
      <c r="K858" s="26">
        <v>168.96</v>
      </c>
      <c r="L858" s="26">
        <v>8.4480000000000004</v>
      </c>
      <c r="M858" s="26">
        <v>177.40799999999999</v>
      </c>
    </row>
    <row r="859" spans="1:13" ht="16.5" thickBot="1">
      <c r="A859" s="15" t="s">
        <v>8</v>
      </c>
      <c r="B859" s="15" t="s">
        <v>25</v>
      </c>
      <c r="C859" s="15" t="s">
        <v>27</v>
      </c>
      <c r="D859" s="15" t="s">
        <v>16</v>
      </c>
      <c r="E859" s="49">
        <v>43531</v>
      </c>
      <c r="F859" s="15" t="s">
        <v>14</v>
      </c>
      <c r="G859" s="16">
        <v>8</v>
      </c>
      <c r="H859" s="39" t="s">
        <v>32</v>
      </c>
      <c r="I859" s="23">
        <v>28.31</v>
      </c>
      <c r="J859" s="16">
        <v>4</v>
      </c>
      <c r="K859" s="27">
        <v>113.24</v>
      </c>
      <c r="L859" s="27">
        <v>5.6619999999999999</v>
      </c>
      <c r="M859" s="27">
        <v>118.902</v>
      </c>
    </row>
    <row r="860" spans="1:13" ht="16.5" thickBot="1">
      <c r="A860" s="11" t="s">
        <v>19</v>
      </c>
      <c r="B860" s="11" t="s">
        <v>26</v>
      </c>
      <c r="C860" s="11" t="s">
        <v>28</v>
      </c>
      <c r="D860" s="11" t="s">
        <v>10</v>
      </c>
      <c r="E860" s="48">
        <v>43511</v>
      </c>
      <c r="F860" s="11" t="s">
        <v>14</v>
      </c>
      <c r="G860" s="12">
        <v>5</v>
      </c>
      <c r="H860" s="38" t="s">
        <v>33</v>
      </c>
      <c r="I860" s="22">
        <v>57.59</v>
      </c>
      <c r="J860" s="12">
        <v>6</v>
      </c>
      <c r="K860" s="26">
        <v>345.54</v>
      </c>
      <c r="L860" s="26">
        <v>17.277000000000001</v>
      </c>
      <c r="M860" s="26">
        <v>362.81700000000001</v>
      </c>
    </row>
    <row r="861" spans="1:13" ht="16.5" thickBot="1">
      <c r="A861" s="15" t="s">
        <v>8</v>
      </c>
      <c r="B861" s="15" t="s">
        <v>25</v>
      </c>
      <c r="C861" s="15" t="s">
        <v>27</v>
      </c>
      <c r="D861" s="15" t="s">
        <v>20</v>
      </c>
      <c r="E861" s="49">
        <v>43488</v>
      </c>
      <c r="F861" s="15" t="s">
        <v>14</v>
      </c>
      <c r="G861" s="16">
        <v>5</v>
      </c>
      <c r="H861" s="39" t="s">
        <v>33</v>
      </c>
      <c r="I861" s="23">
        <v>47.63</v>
      </c>
      <c r="J861" s="16">
        <v>9</v>
      </c>
      <c r="K861" s="27">
        <v>428.67</v>
      </c>
      <c r="L861" s="27">
        <v>21.433499999999999</v>
      </c>
      <c r="M861" s="27">
        <v>450.1035</v>
      </c>
    </row>
    <row r="862" spans="1:13" ht="16.5" thickBot="1">
      <c r="A862" s="11" t="s">
        <v>12</v>
      </c>
      <c r="B862" s="11" t="s">
        <v>25</v>
      </c>
      <c r="C862" s="11" t="s">
        <v>27</v>
      </c>
      <c r="D862" s="11" t="s">
        <v>16</v>
      </c>
      <c r="E862" s="48">
        <v>43516</v>
      </c>
      <c r="F862" s="11" t="s">
        <v>11</v>
      </c>
      <c r="G862" s="12">
        <v>7</v>
      </c>
      <c r="H862" s="38" t="s">
        <v>32</v>
      </c>
      <c r="I862" s="22">
        <v>86.27</v>
      </c>
      <c r="J862" s="12">
        <v>1</v>
      </c>
      <c r="K862" s="26">
        <v>86.27</v>
      </c>
      <c r="L862" s="26">
        <v>4.3135000000000003</v>
      </c>
      <c r="M862" s="26">
        <v>90.583500000000001</v>
      </c>
    </row>
    <row r="863" spans="1:13" ht="16.5" thickBot="1">
      <c r="A863" s="15" t="s">
        <v>8</v>
      </c>
      <c r="B863" s="15" t="s">
        <v>25</v>
      </c>
      <c r="C863" s="15" t="s">
        <v>28</v>
      </c>
      <c r="D863" s="15" t="s">
        <v>18</v>
      </c>
      <c r="E863" s="49">
        <v>43473</v>
      </c>
      <c r="F863" s="15" t="s">
        <v>11</v>
      </c>
      <c r="G863" s="16">
        <v>8</v>
      </c>
      <c r="H863" s="39" t="s">
        <v>32</v>
      </c>
      <c r="I863" s="23">
        <v>12.76</v>
      </c>
      <c r="J863" s="16">
        <v>2</v>
      </c>
      <c r="K863" s="27">
        <v>25.52</v>
      </c>
      <c r="L863" s="27">
        <v>1.276</v>
      </c>
      <c r="M863" s="27">
        <v>26.795999999999999</v>
      </c>
    </row>
    <row r="864" spans="1:13" ht="16.5" thickBot="1">
      <c r="A864" s="11" t="s">
        <v>19</v>
      </c>
      <c r="B864" s="11" t="s">
        <v>26</v>
      </c>
      <c r="C864" s="11" t="s">
        <v>27</v>
      </c>
      <c r="D864" s="11" t="s">
        <v>16</v>
      </c>
      <c r="E864" s="48">
        <v>43541</v>
      </c>
      <c r="F864" s="11" t="s">
        <v>31</v>
      </c>
      <c r="G864" s="12">
        <v>4</v>
      </c>
      <c r="H864" s="38" t="s">
        <v>34</v>
      </c>
      <c r="I864" s="22">
        <v>11.28</v>
      </c>
      <c r="J864" s="12">
        <v>9</v>
      </c>
      <c r="K864" s="26">
        <v>101.52</v>
      </c>
      <c r="L864" s="26">
        <v>5.0759999999999996</v>
      </c>
      <c r="M864" s="26">
        <v>106.596</v>
      </c>
    </row>
    <row r="865" spans="1:13" ht="16.5" thickBot="1">
      <c r="A865" s="15" t="s">
        <v>19</v>
      </c>
      <c r="B865" s="15" t="s">
        <v>26</v>
      </c>
      <c r="C865" s="15" t="s">
        <v>27</v>
      </c>
      <c r="D865" s="15" t="s">
        <v>16</v>
      </c>
      <c r="E865" s="49">
        <v>43477</v>
      </c>
      <c r="F865" s="15" t="s">
        <v>14</v>
      </c>
      <c r="G865" s="16">
        <v>7</v>
      </c>
      <c r="H865" s="39" t="s">
        <v>32</v>
      </c>
      <c r="I865" s="23">
        <v>51.07</v>
      </c>
      <c r="J865" s="16">
        <v>7</v>
      </c>
      <c r="K865" s="27">
        <v>357.49</v>
      </c>
      <c r="L865" s="27">
        <v>17.874500000000001</v>
      </c>
      <c r="M865" s="27">
        <v>375.36450000000002</v>
      </c>
    </row>
    <row r="866" spans="1:13" ht="16.5" thickBot="1">
      <c r="A866" s="11" t="s">
        <v>8</v>
      </c>
      <c r="B866" s="11" t="s">
        <v>25</v>
      </c>
      <c r="C866" s="11" t="s">
        <v>27</v>
      </c>
      <c r="D866" s="11" t="s">
        <v>13</v>
      </c>
      <c r="E866" s="48">
        <v>43473</v>
      </c>
      <c r="F866" s="11" t="s">
        <v>14</v>
      </c>
      <c r="G866" s="12">
        <v>7</v>
      </c>
      <c r="H866" s="38" t="s">
        <v>32</v>
      </c>
      <c r="I866" s="22">
        <v>79.59</v>
      </c>
      <c r="J866" s="12">
        <v>3</v>
      </c>
      <c r="K866" s="26">
        <v>238.77</v>
      </c>
      <c r="L866" s="26">
        <v>11.938499999999999</v>
      </c>
      <c r="M866" s="26">
        <v>250.70849999999999</v>
      </c>
    </row>
    <row r="867" spans="1:13" ht="16.5" thickBot="1">
      <c r="A867" s="15" t="s">
        <v>12</v>
      </c>
      <c r="B867" s="15" t="s">
        <v>25</v>
      </c>
      <c r="C867" s="15" t="s">
        <v>28</v>
      </c>
      <c r="D867" s="15" t="s">
        <v>10</v>
      </c>
      <c r="E867" s="49">
        <v>43491</v>
      </c>
      <c r="F867" s="15" t="s">
        <v>11</v>
      </c>
      <c r="G867" s="16">
        <v>7</v>
      </c>
      <c r="H867" s="39" t="s">
        <v>32</v>
      </c>
      <c r="I867" s="23">
        <v>33.81</v>
      </c>
      <c r="J867" s="16">
        <v>3</v>
      </c>
      <c r="K867" s="27">
        <v>101.43</v>
      </c>
      <c r="L867" s="27">
        <v>5.0715000000000003</v>
      </c>
      <c r="M867" s="27">
        <v>106.50149999999999</v>
      </c>
    </row>
    <row r="868" spans="1:13" ht="16.5" thickBot="1">
      <c r="A868" s="11" t="s">
        <v>19</v>
      </c>
      <c r="B868" s="11" t="s">
        <v>25</v>
      </c>
      <c r="C868" s="11" t="s">
        <v>28</v>
      </c>
      <c r="D868" s="11" t="s">
        <v>18</v>
      </c>
      <c r="E868" s="48">
        <v>43539</v>
      </c>
      <c r="F868" s="11" t="s">
        <v>31</v>
      </c>
      <c r="G868" s="12">
        <v>7</v>
      </c>
      <c r="H868" s="38" t="s">
        <v>32</v>
      </c>
      <c r="I868" s="22">
        <v>90.53</v>
      </c>
      <c r="J868" s="12">
        <v>8</v>
      </c>
      <c r="K868" s="26">
        <v>724.24</v>
      </c>
      <c r="L868" s="26">
        <v>36.212000000000003</v>
      </c>
      <c r="M868" s="26">
        <v>760.452</v>
      </c>
    </row>
    <row r="869" spans="1:13" ht="16.5" thickBot="1">
      <c r="A869" s="15" t="s">
        <v>12</v>
      </c>
      <c r="B869" s="15" t="s">
        <v>25</v>
      </c>
      <c r="C869" s="15" t="s">
        <v>27</v>
      </c>
      <c r="D869" s="15" t="s">
        <v>10</v>
      </c>
      <c r="E869" s="49">
        <v>43482</v>
      </c>
      <c r="F869" s="15" t="s">
        <v>11</v>
      </c>
      <c r="G869" s="16">
        <v>5</v>
      </c>
      <c r="H869" s="39" t="s">
        <v>33</v>
      </c>
      <c r="I869" s="23">
        <v>62.82</v>
      </c>
      <c r="J869" s="16">
        <v>2</v>
      </c>
      <c r="K869" s="27">
        <v>125.64</v>
      </c>
      <c r="L869" s="27">
        <v>6.282</v>
      </c>
      <c r="M869" s="27">
        <v>131.922</v>
      </c>
    </row>
    <row r="870" spans="1:13" ht="16.5" thickBot="1">
      <c r="A870" s="11" t="s">
        <v>12</v>
      </c>
      <c r="B870" s="11" t="s">
        <v>25</v>
      </c>
      <c r="C870" s="11" t="s">
        <v>28</v>
      </c>
      <c r="D870" s="11" t="s">
        <v>20</v>
      </c>
      <c r="E870" s="48">
        <v>43473</v>
      </c>
      <c r="F870" s="11" t="s">
        <v>31</v>
      </c>
      <c r="G870" s="12">
        <v>4</v>
      </c>
      <c r="H870" s="38" t="s">
        <v>34</v>
      </c>
      <c r="I870" s="22">
        <v>24.31</v>
      </c>
      <c r="J870" s="12">
        <v>3</v>
      </c>
      <c r="K870" s="26">
        <v>72.930000000000007</v>
      </c>
      <c r="L870" s="26">
        <v>3.6465000000000001</v>
      </c>
      <c r="M870" s="26">
        <v>76.576499999999996</v>
      </c>
    </row>
    <row r="871" spans="1:13" ht="16.5" thickBot="1">
      <c r="A871" s="15" t="s">
        <v>8</v>
      </c>
      <c r="B871" s="15" t="s">
        <v>26</v>
      </c>
      <c r="C871" s="15" t="s">
        <v>28</v>
      </c>
      <c r="D871" s="15" t="s">
        <v>18</v>
      </c>
      <c r="E871" s="49">
        <v>43471</v>
      </c>
      <c r="F871" s="15" t="s">
        <v>11</v>
      </c>
      <c r="G871" s="16">
        <v>9</v>
      </c>
      <c r="H871" s="39" t="s">
        <v>32</v>
      </c>
      <c r="I871" s="23">
        <v>64.59</v>
      </c>
      <c r="J871" s="16">
        <v>4</v>
      </c>
      <c r="K871" s="27">
        <v>258.36</v>
      </c>
      <c r="L871" s="27">
        <v>12.917999999999999</v>
      </c>
      <c r="M871" s="27">
        <v>271.27800000000002</v>
      </c>
    </row>
    <row r="872" spans="1:13" ht="16.5" thickBot="1">
      <c r="A872" s="11" t="s">
        <v>8</v>
      </c>
      <c r="B872" s="11" t="s">
        <v>25</v>
      </c>
      <c r="C872" s="11" t="s">
        <v>28</v>
      </c>
      <c r="D872" s="11" t="s">
        <v>20</v>
      </c>
      <c r="E872" s="48">
        <v>43512</v>
      </c>
      <c r="F872" s="11" t="s">
        <v>31</v>
      </c>
      <c r="G872" s="12">
        <v>7</v>
      </c>
      <c r="H872" s="38" t="s">
        <v>32</v>
      </c>
      <c r="I872" s="22">
        <v>24.82</v>
      </c>
      <c r="J872" s="12">
        <v>7</v>
      </c>
      <c r="K872" s="26">
        <v>173.74</v>
      </c>
      <c r="L872" s="26">
        <v>8.6869999999999994</v>
      </c>
      <c r="M872" s="26">
        <v>182.42699999999999</v>
      </c>
    </row>
    <row r="873" spans="1:13" ht="16.5" thickBot="1">
      <c r="A873" s="15" t="s">
        <v>12</v>
      </c>
      <c r="B873" s="15" t="s">
        <v>26</v>
      </c>
      <c r="C873" s="15" t="s">
        <v>28</v>
      </c>
      <c r="D873" s="15" t="s">
        <v>21</v>
      </c>
      <c r="E873" s="49">
        <v>43537</v>
      </c>
      <c r="F873" s="15" t="s">
        <v>11</v>
      </c>
      <c r="G873" s="16">
        <v>10</v>
      </c>
      <c r="H873" s="39" t="s">
        <v>32</v>
      </c>
      <c r="I873" s="23">
        <v>56.5</v>
      </c>
      <c r="J873" s="16">
        <v>1</v>
      </c>
      <c r="K873" s="27">
        <v>56.5</v>
      </c>
      <c r="L873" s="27">
        <v>2.8250000000000002</v>
      </c>
      <c r="M873" s="27">
        <v>59.325000000000003</v>
      </c>
    </row>
    <row r="874" spans="1:13" ht="16.5" thickBot="1">
      <c r="A874" s="11" t="s">
        <v>19</v>
      </c>
      <c r="B874" s="11" t="s">
        <v>25</v>
      </c>
      <c r="C874" s="11" t="s">
        <v>27</v>
      </c>
      <c r="D874" s="11" t="s">
        <v>13</v>
      </c>
      <c r="E874" s="48">
        <v>43493</v>
      </c>
      <c r="F874" s="11" t="s">
        <v>14</v>
      </c>
      <c r="G874" s="12">
        <v>6</v>
      </c>
      <c r="H874" s="38" t="s">
        <v>33</v>
      </c>
      <c r="I874" s="22">
        <v>21.43</v>
      </c>
      <c r="J874" s="12">
        <v>10</v>
      </c>
      <c r="K874" s="26">
        <v>214.3</v>
      </c>
      <c r="L874" s="26">
        <v>10.715</v>
      </c>
      <c r="M874" s="26">
        <v>225.01499999999999</v>
      </c>
    </row>
    <row r="875" spans="1:13" ht="16.5" thickBot="1">
      <c r="A875" s="15" t="s">
        <v>8</v>
      </c>
      <c r="B875" s="15" t="s">
        <v>25</v>
      </c>
      <c r="C875" s="15" t="s">
        <v>28</v>
      </c>
      <c r="D875" s="15" t="s">
        <v>18</v>
      </c>
      <c r="E875" s="49">
        <v>43483</v>
      </c>
      <c r="F875" s="15" t="s">
        <v>14</v>
      </c>
      <c r="G875" s="16">
        <v>10</v>
      </c>
      <c r="H875" s="39" t="s">
        <v>32</v>
      </c>
      <c r="I875" s="23">
        <v>89.06</v>
      </c>
      <c r="J875" s="16">
        <v>6</v>
      </c>
      <c r="K875" s="27">
        <v>534.36</v>
      </c>
      <c r="L875" s="27">
        <v>26.718</v>
      </c>
      <c r="M875" s="27">
        <v>561.07799999999997</v>
      </c>
    </row>
    <row r="876" spans="1:13" ht="16.5" thickBot="1">
      <c r="A876" s="11" t="s">
        <v>8</v>
      </c>
      <c r="B876" s="11" t="s">
        <v>25</v>
      </c>
      <c r="C876" s="11" t="s">
        <v>28</v>
      </c>
      <c r="D876" s="11" t="s">
        <v>16</v>
      </c>
      <c r="E876" s="48">
        <v>43543</v>
      </c>
      <c r="F876" s="11" t="s">
        <v>31</v>
      </c>
      <c r="G876" s="12">
        <v>6</v>
      </c>
      <c r="H876" s="38" t="s">
        <v>33</v>
      </c>
      <c r="I876" s="22">
        <v>23.29</v>
      </c>
      <c r="J876" s="12">
        <v>4</v>
      </c>
      <c r="K876" s="26">
        <v>93.16</v>
      </c>
      <c r="L876" s="26">
        <v>4.6580000000000004</v>
      </c>
      <c r="M876" s="26">
        <v>97.817999999999998</v>
      </c>
    </row>
    <row r="877" spans="1:13" ht="16.5" thickBot="1">
      <c r="A877" s="15" t="s">
        <v>12</v>
      </c>
      <c r="B877" s="15" t="s">
        <v>26</v>
      </c>
      <c r="C877" s="15" t="s">
        <v>28</v>
      </c>
      <c r="D877" s="15" t="s">
        <v>16</v>
      </c>
      <c r="E877" s="49">
        <v>43539</v>
      </c>
      <c r="F877" s="15" t="s">
        <v>11</v>
      </c>
      <c r="G877" s="16">
        <v>6</v>
      </c>
      <c r="H877" s="39" t="s">
        <v>33</v>
      </c>
      <c r="I877" s="23">
        <v>65.260000000000005</v>
      </c>
      <c r="J877" s="16">
        <v>8</v>
      </c>
      <c r="K877" s="27">
        <v>522.08000000000004</v>
      </c>
      <c r="L877" s="27">
        <v>26.103999999999999</v>
      </c>
      <c r="M877" s="27">
        <v>548.18399999999997</v>
      </c>
    </row>
    <row r="878" spans="1:13" ht="16.5" thickBot="1">
      <c r="A878" s="11" t="s">
        <v>12</v>
      </c>
      <c r="B878" s="11" t="s">
        <v>25</v>
      </c>
      <c r="C878" s="11" t="s">
        <v>28</v>
      </c>
      <c r="D878" s="11" t="s">
        <v>21</v>
      </c>
      <c r="E878" s="48">
        <v>43508</v>
      </c>
      <c r="F878" s="11" t="s">
        <v>14</v>
      </c>
      <c r="G878" s="12">
        <v>4</v>
      </c>
      <c r="H878" s="38" t="s">
        <v>34</v>
      </c>
      <c r="I878" s="22">
        <v>52.35</v>
      </c>
      <c r="J878" s="12">
        <v>1</v>
      </c>
      <c r="K878" s="26">
        <v>52.35</v>
      </c>
      <c r="L878" s="26">
        <v>2.6175000000000002</v>
      </c>
      <c r="M878" s="26">
        <v>54.967500000000001</v>
      </c>
    </row>
    <row r="879" spans="1:13" ht="16.5" thickBot="1">
      <c r="A879" s="15" t="s">
        <v>19</v>
      </c>
      <c r="B879" s="15" t="s">
        <v>25</v>
      </c>
      <c r="C879" s="15" t="s">
        <v>28</v>
      </c>
      <c r="D879" s="15" t="s">
        <v>13</v>
      </c>
      <c r="E879" s="49">
        <v>43521</v>
      </c>
      <c r="F879" s="15" t="s">
        <v>14</v>
      </c>
      <c r="G879" s="16">
        <v>6</v>
      </c>
      <c r="H879" s="39" t="s">
        <v>33</v>
      </c>
      <c r="I879" s="23">
        <v>39.75</v>
      </c>
      <c r="J879" s="16">
        <v>1</v>
      </c>
      <c r="K879" s="27">
        <v>39.75</v>
      </c>
      <c r="L879" s="27">
        <v>1.9875</v>
      </c>
      <c r="M879" s="27">
        <v>41.737499999999997</v>
      </c>
    </row>
    <row r="880" spans="1:13" ht="16.5" thickBot="1">
      <c r="A880" s="11" t="s">
        <v>8</v>
      </c>
      <c r="B880" s="11" t="s">
        <v>26</v>
      </c>
      <c r="C880" s="11" t="s">
        <v>27</v>
      </c>
      <c r="D880" s="11" t="s">
        <v>13</v>
      </c>
      <c r="E880" s="48">
        <v>43545</v>
      </c>
      <c r="F880" s="11" t="s">
        <v>31</v>
      </c>
      <c r="G880" s="12">
        <v>5</v>
      </c>
      <c r="H880" s="38" t="s">
        <v>33</v>
      </c>
      <c r="I880" s="22">
        <v>90.02</v>
      </c>
      <c r="J880" s="12">
        <v>8</v>
      </c>
      <c r="K880" s="26">
        <v>720.16</v>
      </c>
      <c r="L880" s="26">
        <v>36.008000000000003</v>
      </c>
      <c r="M880" s="26">
        <v>756.16800000000001</v>
      </c>
    </row>
    <row r="881" spans="1:13" ht="16.5" thickBot="1">
      <c r="A881" s="15" t="s">
        <v>19</v>
      </c>
      <c r="B881" s="15" t="s">
        <v>25</v>
      </c>
      <c r="C881" s="15" t="s">
        <v>27</v>
      </c>
      <c r="D881" s="15" t="s">
        <v>13</v>
      </c>
      <c r="E881" s="49">
        <v>43484</v>
      </c>
      <c r="F881" s="15" t="s">
        <v>11</v>
      </c>
      <c r="G881" s="16">
        <v>9</v>
      </c>
      <c r="H881" s="39" t="s">
        <v>32</v>
      </c>
      <c r="I881" s="23">
        <v>12.1</v>
      </c>
      <c r="J881" s="16">
        <v>8</v>
      </c>
      <c r="K881" s="27">
        <v>96.8</v>
      </c>
      <c r="L881" s="27">
        <v>4.84</v>
      </c>
      <c r="M881" s="27">
        <v>101.64</v>
      </c>
    </row>
    <row r="882" spans="1:13" ht="16.5" thickBot="1">
      <c r="A882" s="11" t="s">
        <v>19</v>
      </c>
      <c r="B882" s="11" t="s">
        <v>25</v>
      </c>
      <c r="C882" s="11" t="s">
        <v>27</v>
      </c>
      <c r="D882" s="11" t="s">
        <v>20</v>
      </c>
      <c r="E882" s="48">
        <v>43473</v>
      </c>
      <c r="F882" s="11" t="s">
        <v>11</v>
      </c>
      <c r="G882" s="12">
        <v>6</v>
      </c>
      <c r="H882" s="38" t="s">
        <v>33</v>
      </c>
      <c r="I882" s="22">
        <v>33.21</v>
      </c>
      <c r="J882" s="12">
        <v>10</v>
      </c>
      <c r="K882" s="26">
        <v>332.1</v>
      </c>
      <c r="L882" s="26">
        <v>16.605</v>
      </c>
      <c r="M882" s="26">
        <v>348.70499999999998</v>
      </c>
    </row>
    <row r="883" spans="1:13" ht="16.5" thickBot="1">
      <c r="A883" s="15" t="s">
        <v>12</v>
      </c>
      <c r="B883" s="15" t="s">
        <v>25</v>
      </c>
      <c r="C883" s="15" t="s">
        <v>27</v>
      </c>
      <c r="D883" s="15" t="s">
        <v>21</v>
      </c>
      <c r="E883" s="49">
        <v>43554</v>
      </c>
      <c r="F883" s="15" t="s">
        <v>31</v>
      </c>
      <c r="G883" s="16">
        <v>10</v>
      </c>
      <c r="H883" s="39" t="s">
        <v>32</v>
      </c>
      <c r="I883" s="23">
        <v>10.18</v>
      </c>
      <c r="J883" s="16">
        <v>8</v>
      </c>
      <c r="K883" s="27">
        <v>81.44</v>
      </c>
      <c r="L883" s="27">
        <v>4.0720000000000001</v>
      </c>
      <c r="M883" s="27">
        <v>85.512</v>
      </c>
    </row>
    <row r="884" spans="1:13" ht="16.5" thickBot="1">
      <c r="A884" s="11" t="s">
        <v>19</v>
      </c>
      <c r="B884" s="11" t="s">
        <v>25</v>
      </c>
      <c r="C884" s="11" t="s">
        <v>28</v>
      </c>
      <c r="D884" s="11" t="s">
        <v>18</v>
      </c>
      <c r="E884" s="48">
        <v>43516</v>
      </c>
      <c r="F884" s="11" t="s">
        <v>31</v>
      </c>
      <c r="G884" s="12">
        <v>10</v>
      </c>
      <c r="H884" s="38" t="s">
        <v>32</v>
      </c>
      <c r="I884" s="22">
        <v>31.99</v>
      </c>
      <c r="J884" s="12">
        <v>10</v>
      </c>
      <c r="K884" s="26">
        <v>319.89999999999998</v>
      </c>
      <c r="L884" s="26">
        <v>15.994999999999999</v>
      </c>
      <c r="M884" s="26">
        <v>335.89499999999998</v>
      </c>
    </row>
    <row r="885" spans="1:13" ht="16.5" thickBot="1">
      <c r="A885" s="15" t="s">
        <v>8</v>
      </c>
      <c r="B885" s="15" t="s">
        <v>25</v>
      </c>
      <c r="C885" s="15" t="s">
        <v>27</v>
      </c>
      <c r="D885" s="15" t="s">
        <v>16</v>
      </c>
      <c r="E885" s="49">
        <v>43554</v>
      </c>
      <c r="F885" s="15" t="s">
        <v>11</v>
      </c>
      <c r="G885" s="16">
        <v>8</v>
      </c>
      <c r="H885" s="39" t="s">
        <v>32</v>
      </c>
      <c r="I885" s="23">
        <v>34.42</v>
      </c>
      <c r="J885" s="16">
        <v>6</v>
      </c>
      <c r="K885" s="27">
        <v>206.52</v>
      </c>
      <c r="L885" s="27">
        <v>10.326000000000001</v>
      </c>
      <c r="M885" s="27">
        <v>216.846</v>
      </c>
    </row>
    <row r="886" spans="1:13" ht="16.5" thickBot="1">
      <c r="A886" s="11" t="s">
        <v>8</v>
      </c>
      <c r="B886" s="11" t="s">
        <v>25</v>
      </c>
      <c r="C886" s="11" t="s">
        <v>27</v>
      </c>
      <c r="D886" s="11" t="s">
        <v>20</v>
      </c>
      <c r="E886" s="48">
        <v>43543</v>
      </c>
      <c r="F886" s="11" t="s">
        <v>14</v>
      </c>
      <c r="G886" s="12">
        <v>8</v>
      </c>
      <c r="H886" s="38" t="s">
        <v>32</v>
      </c>
      <c r="I886" s="22">
        <v>83.34</v>
      </c>
      <c r="J886" s="12">
        <v>2</v>
      </c>
      <c r="K886" s="26">
        <v>166.68</v>
      </c>
      <c r="L886" s="26">
        <v>8.3339999999999996</v>
      </c>
      <c r="M886" s="26">
        <v>175.01400000000001</v>
      </c>
    </row>
    <row r="887" spans="1:13" ht="16.5" thickBot="1">
      <c r="A887" s="15" t="s">
        <v>8</v>
      </c>
      <c r="B887" s="15" t="s">
        <v>26</v>
      </c>
      <c r="C887" s="15" t="s">
        <v>28</v>
      </c>
      <c r="D887" s="15" t="s">
        <v>18</v>
      </c>
      <c r="E887" s="49">
        <v>43478</v>
      </c>
      <c r="F887" s="15" t="s">
        <v>14</v>
      </c>
      <c r="G887" s="16">
        <v>5</v>
      </c>
      <c r="H887" s="39" t="s">
        <v>33</v>
      </c>
      <c r="I887" s="23">
        <v>45.58</v>
      </c>
      <c r="J887" s="16">
        <v>7</v>
      </c>
      <c r="K887" s="27">
        <v>319.06</v>
      </c>
      <c r="L887" s="27">
        <v>15.952999999999999</v>
      </c>
      <c r="M887" s="27">
        <v>335.01299999999998</v>
      </c>
    </row>
    <row r="888" spans="1:13" ht="16.5" thickBot="1">
      <c r="A888" s="11" t="s">
        <v>8</v>
      </c>
      <c r="B888" s="11" t="s">
        <v>25</v>
      </c>
      <c r="C888" s="11" t="s">
        <v>28</v>
      </c>
      <c r="D888" s="11" t="s">
        <v>20</v>
      </c>
      <c r="E888" s="48">
        <v>43501</v>
      </c>
      <c r="F888" s="11" t="s">
        <v>11</v>
      </c>
      <c r="G888" s="12">
        <v>7</v>
      </c>
      <c r="H888" s="38" t="s">
        <v>32</v>
      </c>
      <c r="I888" s="22">
        <v>87.9</v>
      </c>
      <c r="J888" s="12">
        <v>1</v>
      </c>
      <c r="K888" s="26">
        <v>87.9</v>
      </c>
      <c r="L888" s="26">
        <v>4.3949999999999996</v>
      </c>
      <c r="M888" s="26">
        <v>92.295000000000002</v>
      </c>
    </row>
    <row r="889" spans="1:13" ht="16.5" thickBot="1">
      <c r="A889" s="15" t="s">
        <v>8</v>
      </c>
      <c r="B889" s="15" t="s">
        <v>25</v>
      </c>
      <c r="C889" s="15" t="s">
        <v>27</v>
      </c>
      <c r="D889" s="15" t="s">
        <v>13</v>
      </c>
      <c r="E889" s="49">
        <v>43547</v>
      </c>
      <c r="F889" s="15" t="s">
        <v>11</v>
      </c>
      <c r="G889" s="16">
        <v>10</v>
      </c>
      <c r="H889" s="39" t="s">
        <v>32</v>
      </c>
      <c r="I889" s="23">
        <v>73.47</v>
      </c>
      <c r="J889" s="16">
        <v>10</v>
      </c>
      <c r="K889" s="27">
        <v>734.7</v>
      </c>
      <c r="L889" s="27">
        <v>36.734999999999999</v>
      </c>
      <c r="M889" s="27">
        <v>771.43499999999995</v>
      </c>
    </row>
    <row r="890" spans="1:13" ht="16.5" thickBot="1">
      <c r="A890" s="11" t="s">
        <v>12</v>
      </c>
      <c r="B890" s="11" t="s">
        <v>26</v>
      </c>
      <c r="C890" s="11" t="s">
        <v>27</v>
      </c>
      <c r="D890" s="11" t="s">
        <v>21</v>
      </c>
      <c r="E890" s="48">
        <v>43537</v>
      </c>
      <c r="F890" s="11" t="s">
        <v>11</v>
      </c>
      <c r="G890" s="12">
        <v>7</v>
      </c>
      <c r="H890" s="38" t="s">
        <v>32</v>
      </c>
      <c r="I890" s="22">
        <v>12.19</v>
      </c>
      <c r="J890" s="12">
        <v>8</v>
      </c>
      <c r="K890" s="26">
        <v>97.52</v>
      </c>
      <c r="L890" s="26">
        <v>4.8760000000000003</v>
      </c>
      <c r="M890" s="26">
        <v>102.396</v>
      </c>
    </row>
    <row r="891" spans="1:13" ht="16.5" thickBot="1">
      <c r="A891" s="15" t="s">
        <v>8</v>
      </c>
      <c r="B891" s="15" t="s">
        <v>25</v>
      </c>
      <c r="C891" s="15" t="s">
        <v>28</v>
      </c>
      <c r="D891" s="15" t="s">
        <v>18</v>
      </c>
      <c r="E891" s="49">
        <v>43541</v>
      </c>
      <c r="F891" s="15" t="s">
        <v>11</v>
      </c>
      <c r="G891" s="16">
        <v>6</v>
      </c>
      <c r="H891" s="39" t="s">
        <v>33</v>
      </c>
      <c r="I891" s="23">
        <v>76.92</v>
      </c>
      <c r="J891" s="16">
        <v>10</v>
      </c>
      <c r="K891" s="27">
        <v>769.2</v>
      </c>
      <c r="L891" s="27">
        <v>38.46</v>
      </c>
      <c r="M891" s="27">
        <v>807.66</v>
      </c>
    </row>
    <row r="892" spans="1:13" ht="16.5" thickBot="1">
      <c r="A892" s="11" t="s">
        <v>12</v>
      </c>
      <c r="B892" s="11" t="s">
        <v>26</v>
      </c>
      <c r="C892" s="11" t="s">
        <v>27</v>
      </c>
      <c r="D892" s="11" t="s">
        <v>10</v>
      </c>
      <c r="E892" s="48">
        <v>43517</v>
      </c>
      <c r="F892" s="11" t="s">
        <v>14</v>
      </c>
      <c r="G892" s="12">
        <v>7</v>
      </c>
      <c r="H892" s="38" t="s">
        <v>32</v>
      </c>
      <c r="I892" s="22">
        <v>83.66</v>
      </c>
      <c r="J892" s="12">
        <v>5</v>
      </c>
      <c r="K892" s="26">
        <v>418.3</v>
      </c>
      <c r="L892" s="26">
        <v>20.914999999999999</v>
      </c>
      <c r="M892" s="26">
        <v>439.21499999999997</v>
      </c>
    </row>
    <row r="893" spans="1:13" ht="16.5" thickBot="1">
      <c r="A893" s="15" t="s">
        <v>19</v>
      </c>
      <c r="B893" s="15" t="s">
        <v>26</v>
      </c>
      <c r="C893" s="15" t="s">
        <v>27</v>
      </c>
      <c r="D893" s="15" t="s">
        <v>13</v>
      </c>
      <c r="E893" s="49">
        <v>43503</v>
      </c>
      <c r="F893" s="15" t="s">
        <v>14</v>
      </c>
      <c r="G893" s="16">
        <v>8</v>
      </c>
      <c r="H893" s="39" t="s">
        <v>32</v>
      </c>
      <c r="I893" s="23">
        <v>57.91</v>
      </c>
      <c r="J893" s="16">
        <v>8</v>
      </c>
      <c r="K893" s="27">
        <v>463.28</v>
      </c>
      <c r="L893" s="27">
        <v>23.164000000000001</v>
      </c>
      <c r="M893" s="27">
        <v>486.44400000000002</v>
      </c>
    </row>
    <row r="894" spans="1:13" ht="16.5" thickBot="1">
      <c r="A894" s="11" t="s">
        <v>12</v>
      </c>
      <c r="B894" s="11" t="s">
        <v>25</v>
      </c>
      <c r="C894" s="11" t="s">
        <v>27</v>
      </c>
      <c r="D894" s="11" t="s">
        <v>21</v>
      </c>
      <c r="E894" s="48">
        <v>43526</v>
      </c>
      <c r="F894" s="11" t="s">
        <v>31</v>
      </c>
      <c r="G894" s="12">
        <v>9</v>
      </c>
      <c r="H894" s="38" t="s">
        <v>32</v>
      </c>
      <c r="I894" s="22">
        <v>92.49</v>
      </c>
      <c r="J894" s="12">
        <v>5</v>
      </c>
      <c r="K894" s="26">
        <v>462.45</v>
      </c>
      <c r="L894" s="26">
        <v>23.122499999999999</v>
      </c>
      <c r="M894" s="26">
        <v>485.57249999999999</v>
      </c>
    </row>
    <row r="895" spans="1:13" ht="16.5" thickBot="1">
      <c r="A895" s="15" t="s">
        <v>19</v>
      </c>
      <c r="B895" s="15" t="s">
        <v>26</v>
      </c>
      <c r="C895" s="15" t="s">
        <v>28</v>
      </c>
      <c r="D895" s="15" t="s">
        <v>13</v>
      </c>
      <c r="E895" s="49">
        <v>43530</v>
      </c>
      <c r="F895" s="15" t="s">
        <v>14</v>
      </c>
      <c r="G895" s="16">
        <v>9</v>
      </c>
      <c r="H895" s="39" t="s">
        <v>32</v>
      </c>
      <c r="I895" s="23">
        <v>28.38</v>
      </c>
      <c r="J895" s="16">
        <v>5</v>
      </c>
      <c r="K895" s="27">
        <v>141.9</v>
      </c>
      <c r="L895" s="27">
        <v>7.0949999999999998</v>
      </c>
      <c r="M895" s="27">
        <v>148.995</v>
      </c>
    </row>
    <row r="896" spans="1:13" ht="16.5" thickBot="1">
      <c r="A896" s="11" t="s">
        <v>19</v>
      </c>
      <c r="B896" s="11" t="s">
        <v>25</v>
      </c>
      <c r="C896" s="11" t="s">
        <v>28</v>
      </c>
      <c r="D896" s="11" t="s">
        <v>13</v>
      </c>
      <c r="E896" s="48">
        <v>43502</v>
      </c>
      <c r="F896" s="11" t="s">
        <v>31</v>
      </c>
      <c r="G896" s="12">
        <v>9</v>
      </c>
      <c r="H896" s="38" t="s">
        <v>32</v>
      </c>
      <c r="I896" s="22">
        <v>50.45</v>
      </c>
      <c r="J896" s="12">
        <v>6</v>
      </c>
      <c r="K896" s="26">
        <v>302.7</v>
      </c>
      <c r="L896" s="26">
        <v>15.135</v>
      </c>
      <c r="M896" s="26">
        <v>317.83499999999998</v>
      </c>
    </row>
    <row r="897" spans="1:13" ht="16.5" thickBot="1">
      <c r="A897" s="15" t="s">
        <v>19</v>
      </c>
      <c r="B897" s="15" t="s">
        <v>26</v>
      </c>
      <c r="C897" s="15" t="s">
        <v>28</v>
      </c>
      <c r="D897" s="15" t="s">
        <v>10</v>
      </c>
      <c r="E897" s="49">
        <v>43493</v>
      </c>
      <c r="F897" s="15" t="s">
        <v>31</v>
      </c>
      <c r="G897" s="16">
        <v>4</v>
      </c>
      <c r="H897" s="39" t="s">
        <v>34</v>
      </c>
      <c r="I897" s="23">
        <v>99.16</v>
      </c>
      <c r="J897" s="16">
        <v>8</v>
      </c>
      <c r="K897" s="27">
        <v>793.28</v>
      </c>
      <c r="L897" s="27">
        <v>39.664000000000001</v>
      </c>
      <c r="M897" s="27">
        <v>832.94399999999996</v>
      </c>
    </row>
    <row r="898" spans="1:13" ht="16.5" thickBot="1">
      <c r="A898" s="11" t="s">
        <v>12</v>
      </c>
      <c r="B898" s="11" t="s">
        <v>26</v>
      </c>
      <c r="C898" s="11" t="s">
        <v>28</v>
      </c>
      <c r="D898" s="11" t="s">
        <v>21</v>
      </c>
      <c r="E898" s="48">
        <v>43483</v>
      </c>
      <c r="F898" s="11" t="s">
        <v>11</v>
      </c>
      <c r="G898" s="12">
        <v>5</v>
      </c>
      <c r="H898" s="38" t="s">
        <v>33</v>
      </c>
      <c r="I898" s="22">
        <v>60.74</v>
      </c>
      <c r="J898" s="12">
        <v>7</v>
      </c>
      <c r="K898" s="26">
        <v>425.18</v>
      </c>
      <c r="L898" s="26">
        <v>21.259</v>
      </c>
      <c r="M898" s="26">
        <v>446.43900000000002</v>
      </c>
    </row>
    <row r="899" spans="1:13" ht="16.5" thickBot="1">
      <c r="A899" s="15" t="s">
        <v>12</v>
      </c>
      <c r="B899" s="15" t="s">
        <v>25</v>
      </c>
      <c r="C899" s="15" t="s">
        <v>27</v>
      </c>
      <c r="D899" s="15" t="s">
        <v>20</v>
      </c>
      <c r="E899" s="49">
        <v>43501</v>
      </c>
      <c r="F899" s="15" t="s">
        <v>14</v>
      </c>
      <c r="G899" s="16">
        <v>9</v>
      </c>
      <c r="H899" s="39" t="s">
        <v>32</v>
      </c>
      <c r="I899" s="23">
        <v>47.27</v>
      </c>
      <c r="J899" s="16">
        <v>6</v>
      </c>
      <c r="K899" s="27">
        <v>283.62</v>
      </c>
      <c r="L899" s="27">
        <v>14.180999999999999</v>
      </c>
      <c r="M899" s="27">
        <v>297.80099999999999</v>
      </c>
    </row>
    <row r="900" spans="1:13" ht="16.5" thickBot="1">
      <c r="A900" s="11" t="s">
        <v>12</v>
      </c>
      <c r="B900" s="11" t="s">
        <v>25</v>
      </c>
      <c r="C900" s="11" t="s">
        <v>28</v>
      </c>
      <c r="D900" s="11" t="s">
        <v>10</v>
      </c>
      <c r="E900" s="48">
        <v>43526</v>
      </c>
      <c r="F900" s="11" t="s">
        <v>14</v>
      </c>
      <c r="G900" s="12">
        <v>5</v>
      </c>
      <c r="H900" s="38" t="s">
        <v>33</v>
      </c>
      <c r="I900" s="22">
        <v>85.6</v>
      </c>
      <c r="J900" s="12">
        <v>7</v>
      </c>
      <c r="K900" s="26">
        <v>599.20000000000005</v>
      </c>
      <c r="L900" s="26">
        <v>29.96</v>
      </c>
      <c r="M900" s="26">
        <v>629.16</v>
      </c>
    </row>
    <row r="901" spans="1:13" ht="16.5" thickBot="1">
      <c r="A901" s="15" t="s">
        <v>8</v>
      </c>
      <c r="B901" s="15" t="s">
        <v>25</v>
      </c>
      <c r="C901" s="15" t="s">
        <v>28</v>
      </c>
      <c r="D901" s="15" t="s">
        <v>20</v>
      </c>
      <c r="E901" s="49">
        <v>43505</v>
      </c>
      <c r="F901" s="15" t="s">
        <v>11</v>
      </c>
      <c r="G901" s="16">
        <v>5</v>
      </c>
      <c r="H901" s="39" t="s">
        <v>33</v>
      </c>
      <c r="I901" s="23">
        <v>35.04</v>
      </c>
      <c r="J901" s="16">
        <v>9</v>
      </c>
      <c r="K901" s="27">
        <v>315.36</v>
      </c>
      <c r="L901" s="27">
        <v>15.768000000000001</v>
      </c>
      <c r="M901" s="27">
        <v>331.12799999999999</v>
      </c>
    </row>
    <row r="902" spans="1:13" ht="16.5" thickBot="1">
      <c r="A902" s="11" t="s">
        <v>12</v>
      </c>
      <c r="B902" s="11" t="s">
        <v>25</v>
      </c>
      <c r="C902" s="11" t="s">
        <v>27</v>
      </c>
      <c r="D902" s="11" t="s">
        <v>13</v>
      </c>
      <c r="E902" s="48">
        <v>43479</v>
      </c>
      <c r="F902" s="11" t="s">
        <v>31</v>
      </c>
      <c r="G902" s="12">
        <v>8</v>
      </c>
      <c r="H902" s="38" t="s">
        <v>32</v>
      </c>
      <c r="I902" s="22">
        <v>44.84</v>
      </c>
      <c r="J902" s="12">
        <v>9</v>
      </c>
      <c r="K902" s="26">
        <v>403.56</v>
      </c>
      <c r="L902" s="26">
        <v>20.178000000000001</v>
      </c>
      <c r="M902" s="26">
        <v>423.738</v>
      </c>
    </row>
    <row r="903" spans="1:13" ht="16.5" thickBot="1">
      <c r="A903" s="15" t="s">
        <v>19</v>
      </c>
      <c r="B903" s="15" t="s">
        <v>26</v>
      </c>
      <c r="C903" s="15" t="s">
        <v>28</v>
      </c>
      <c r="D903" s="15" t="s">
        <v>16</v>
      </c>
      <c r="E903" s="49">
        <v>43505</v>
      </c>
      <c r="F903" s="15" t="s">
        <v>11</v>
      </c>
      <c r="G903" s="16">
        <v>5</v>
      </c>
      <c r="H903" s="39" t="s">
        <v>33</v>
      </c>
      <c r="I903" s="23">
        <v>45.97</v>
      </c>
      <c r="J903" s="16">
        <v>4</v>
      </c>
      <c r="K903" s="27">
        <v>183.88</v>
      </c>
      <c r="L903" s="27">
        <v>9.1940000000000008</v>
      </c>
      <c r="M903" s="27">
        <v>193.07400000000001</v>
      </c>
    </row>
    <row r="904" spans="1:13" ht="16.5" thickBot="1">
      <c r="A904" s="11" t="s">
        <v>8</v>
      </c>
      <c r="B904" s="11" t="s">
        <v>25</v>
      </c>
      <c r="C904" s="11" t="s">
        <v>27</v>
      </c>
      <c r="D904" s="11" t="s">
        <v>10</v>
      </c>
      <c r="E904" s="48">
        <v>43550</v>
      </c>
      <c r="F904" s="11" t="s">
        <v>31</v>
      </c>
      <c r="G904" s="12">
        <v>4</v>
      </c>
      <c r="H904" s="38" t="s">
        <v>34</v>
      </c>
      <c r="I904" s="22">
        <v>27.73</v>
      </c>
      <c r="J904" s="12">
        <v>5</v>
      </c>
      <c r="K904" s="26">
        <v>138.65</v>
      </c>
      <c r="L904" s="26">
        <v>6.9325000000000001</v>
      </c>
      <c r="M904" s="26">
        <v>145.58250000000001</v>
      </c>
    </row>
    <row r="905" spans="1:13" ht="16.5" thickBot="1">
      <c r="A905" s="15" t="s">
        <v>8</v>
      </c>
      <c r="B905" s="15" t="s">
        <v>26</v>
      </c>
      <c r="C905" s="15" t="s">
        <v>28</v>
      </c>
      <c r="D905" s="15" t="s">
        <v>20</v>
      </c>
      <c r="E905" s="49">
        <v>43493</v>
      </c>
      <c r="F905" s="15" t="s">
        <v>14</v>
      </c>
      <c r="G905" s="16">
        <v>8</v>
      </c>
      <c r="H905" s="39" t="s">
        <v>32</v>
      </c>
      <c r="I905" s="23">
        <v>11.53</v>
      </c>
      <c r="J905" s="16">
        <v>7</v>
      </c>
      <c r="K905" s="27">
        <v>80.709999999999994</v>
      </c>
      <c r="L905" s="27">
        <v>4.0354999999999999</v>
      </c>
      <c r="M905" s="27">
        <v>84.745500000000007</v>
      </c>
    </row>
    <row r="906" spans="1:13" ht="16.5" thickBot="1">
      <c r="A906" s="11" t="s">
        <v>12</v>
      </c>
      <c r="B906" s="11" t="s">
        <v>26</v>
      </c>
      <c r="C906" s="11" t="s">
        <v>27</v>
      </c>
      <c r="D906" s="11" t="s">
        <v>10</v>
      </c>
      <c r="E906" s="48">
        <v>43510</v>
      </c>
      <c r="F906" s="11" t="s">
        <v>11</v>
      </c>
      <c r="G906" s="12">
        <v>6</v>
      </c>
      <c r="H906" s="38" t="s">
        <v>33</v>
      </c>
      <c r="I906" s="22">
        <v>58.32</v>
      </c>
      <c r="J906" s="12">
        <v>2</v>
      </c>
      <c r="K906" s="26">
        <v>116.64</v>
      </c>
      <c r="L906" s="26">
        <v>5.8319999999999999</v>
      </c>
      <c r="M906" s="26">
        <v>122.47199999999999</v>
      </c>
    </row>
    <row r="907" spans="1:13" ht="16.5" thickBot="1">
      <c r="A907" s="15" t="s">
        <v>12</v>
      </c>
      <c r="B907" s="15" t="s">
        <v>25</v>
      </c>
      <c r="C907" s="15" t="s">
        <v>27</v>
      </c>
      <c r="D907" s="15" t="s">
        <v>16</v>
      </c>
      <c r="E907" s="49">
        <v>43548</v>
      </c>
      <c r="F907" s="15" t="s">
        <v>14</v>
      </c>
      <c r="G907" s="16">
        <v>8</v>
      </c>
      <c r="H907" s="39" t="s">
        <v>32</v>
      </c>
      <c r="I907" s="23">
        <v>78.38</v>
      </c>
      <c r="J907" s="16">
        <v>4</v>
      </c>
      <c r="K907" s="27">
        <v>313.52</v>
      </c>
      <c r="L907" s="27">
        <v>15.676</v>
      </c>
      <c r="M907" s="27">
        <v>329.19600000000003</v>
      </c>
    </row>
    <row r="908" spans="1:13" ht="16.5" thickBot="1">
      <c r="A908" s="11" t="s">
        <v>12</v>
      </c>
      <c r="B908" s="11" t="s">
        <v>26</v>
      </c>
      <c r="C908" s="11" t="s">
        <v>28</v>
      </c>
      <c r="D908" s="11" t="s">
        <v>10</v>
      </c>
      <c r="E908" s="48">
        <v>43505</v>
      </c>
      <c r="F908" s="11" t="s">
        <v>31</v>
      </c>
      <c r="G908" s="12">
        <v>9</v>
      </c>
      <c r="H908" s="38" t="s">
        <v>32</v>
      </c>
      <c r="I908" s="22">
        <v>84.61</v>
      </c>
      <c r="J908" s="12">
        <v>10</v>
      </c>
      <c r="K908" s="26">
        <v>846.1</v>
      </c>
      <c r="L908" s="26">
        <v>42.305</v>
      </c>
      <c r="M908" s="26">
        <v>888.40499999999997</v>
      </c>
    </row>
    <row r="909" spans="1:13" ht="16.5" thickBot="1">
      <c r="A909" s="15" t="s">
        <v>19</v>
      </c>
      <c r="B909" s="15" t="s">
        <v>26</v>
      </c>
      <c r="C909" s="15" t="s">
        <v>27</v>
      </c>
      <c r="D909" s="15" t="s">
        <v>10</v>
      </c>
      <c r="E909" s="49">
        <v>43548</v>
      </c>
      <c r="F909" s="15" t="s">
        <v>31</v>
      </c>
      <c r="G909" s="16">
        <v>7</v>
      </c>
      <c r="H909" s="39" t="s">
        <v>32</v>
      </c>
      <c r="I909" s="23">
        <v>82.88</v>
      </c>
      <c r="J909" s="16">
        <v>5</v>
      </c>
      <c r="K909" s="27">
        <v>414.4</v>
      </c>
      <c r="L909" s="27">
        <v>20.72</v>
      </c>
      <c r="M909" s="27">
        <v>435.12</v>
      </c>
    </row>
    <row r="910" spans="1:13" ht="16.5" thickBot="1">
      <c r="A910" s="11" t="s">
        <v>8</v>
      </c>
      <c r="B910" s="11" t="s">
        <v>25</v>
      </c>
      <c r="C910" s="11" t="s">
        <v>27</v>
      </c>
      <c r="D910" s="11" t="s">
        <v>20</v>
      </c>
      <c r="E910" s="48">
        <v>43551</v>
      </c>
      <c r="F910" s="11" t="s">
        <v>11</v>
      </c>
      <c r="G910" s="12">
        <v>6</v>
      </c>
      <c r="H910" s="38" t="s">
        <v>33</v>
      </c>
      <c r="I910" s="22">
        <v>79.540000000000006</v>
      </c>
      <c r="J910" s="12">
        <v>2</v>
      </c>
      <c r="K910" s="26">
        <v>159.08000000000001</v>
      </c>
      <c r="L910" s="26">
        <v>7.9539999999999997</v>
      </c>
      <c r="M910" s="26">
        <v>167.03399999999999</v>
      </c>
    </row>
    <row r="911" spans="1:13" ht="16.5" thickBot="1">
      <c r="A911" s="15" t="s">
        <v>19</v>
      </c>
      <c r="B911" s="15" t="s">
        <v>26</v>
      </c>
      <c r="C911" s="15" t="s">
        <v>27</v>
      </c>
      <c r="D911" s="15" t="s">
        <v>16</v>
      </c>
      <c r="E911" s="49">
        <v>43492</v>
      </c>
      <c r="F911" s="15" t="s">
        <v>31</v>
      </c>
      <c r="G911" s="16">
        <v>4</v>
      </c>
      <c r="H911" s="39" t="s">
        <v>34</v>
      </c>
      <c r="I911" s="23">
        <v>49.01</v>
      </c>
      <c r="J911" s="16">
        <v>10</v>
      </c>
      <c r="K911" s="27">
        <v>490.1</v>
      </c>
      <c r="L911" s="27">
        <v>24.504999999999999</v>
      </c>
      <c r="M911" s="27">
        <v>514.60500000000002</v>
      </c>
    </row>
    <row r="912" spans="1:13" ht="16.5" thickBot="1">
      <c r="A912" s="11" t="s">
        <v>19</v>
      </c>
      <c r="B912" s="11" t="s">
        <v>25</v>
      </c>
      <c r="C912" s="11" t="s">
        <v>27</v>
      </c>
      <c r="D912" s="11" t="s">
        <v>20</v>
      </c>
      <c r="E912" s="48">
        <v>43551</v>
      </c>
      <c r="F912" s="11" t="s">
        <v>31</v>
      </c>
      <c r="G912" s="12">
        <v>7</v>
      </c>
      <c r="H912" s="38" t="s">
        <v>32</v>
      </c>
      <c r="I912" s="22">
        <v>29.15</v>
      </c>
      <c r="J912" s="12">
        <v>3</v>
      </c>
      <c r="K912" s="26">
        <v>87.45</v>
      </c>
      <c r="L912" s="26">
        <v>4.3724999999999996</v>
      </c>
      <c r="M912" s="26">
        <v>91.822500000000005</v>
      </c>
    </row>
    <row r="913" spans="1:13" ht="16.5" thickBot="1">
      <c r="A913" s="15" t="s">
        <v>12</v>
      </c>
      <c r="B913" s="15" t="s">
        <v>26</v>
      </c>
      <c r="C913" s="15" t="s">
        <v>27</v>
      </c>
      <c r="D913" s="15" t="s">
        <v>13</v>
      </c>
      <c r="E913" s="49">
        <v>43484</v>
      </c>
      <c r="F913" s="15" t="s">
        <v>11</v>
      </c>
      <c r="G913" s="16">
        <v>9</v>
      </c>
      <c r="H913" s="39" t="s">
        <v>32</v>
      </c>
      <c r="I913" s="23">
        <v>56.13</v>
      </c>
      <c r="J913" s="16">
        <v>4</v>
      </c>
      <c r="K913" s="27">
        <v>224.52</v>
      </c>
      <c r="L913" s="27">
        <v>11.226000000000001</v>
      </c>
      <c r="M913" s="27">
        <v>235.74600000000001</v>
      </c>
    </row>
    <row r="914" spans="1:13" ht="16.5" thickBot="1">
      <c r="A914" s="11" t="s">
        <v>8</v>
      </c>
      <c r="B914" s="11" t="s">
        <v>26</v>
      </c>
      <c r="C914" s="11" t="s">
        <v>27</v>
      </c>
      <c r="D914" s="11" t="s">
        <v>16</v>
      </c>
      <c r="E914" s="48">
        <v>43503</v>
      </c>
      <c r="F914" s="11" t="s">
        <v>14</v>
      </c>
      <c r="G914" s="12">
        <v>7</v>
      </c>
      <c r="H914" s="38" t="s">
        <v>32</v>
      </c>
      <c r="I914" s="22">
        <v>93.12</v>
      </c>
      <c r="J914" s="12">
        <v>8</v>
      </c>
      <c r="K914" s="26">
        <v>744.96</v>
      </c>
      <c r="L914" s="26">
        <v>37.247999999999998</v>
      </c>
      <c r="M914" s="26">
        <v>782.20799999999997</v>
      </c>
    </row>
    <row r="915" spans="1:13" ht="16.5" thickBot="1">
      <c r="A915" s="15" t="s">
        <v>8</v>
      </c>
      <c r="B915" s="15" t="s">
        <v>25</v>
      </c>
      <c r="C915" s="15" t="s">
        <v>28</v>
      </c>
      <c r="D915" s="15" t="s">
        <v>21</v>
      </c>
      <c r="E915" s="49">
        <v>43496</v>
      </c>
      <c r="F915" s="15" t="s">
        <v>11</v>
      </c>
      <c r="G915" s="16">
        <v>8</v>
      </c>
      <c r="H915" s="39" t="s">
        <v>32</v>
      </c>
      <c r="I915" s="23">
        <v>51.34</v>
      </c>
      <c r="J915" s="16">
        <v>8</v>
      </c>
      <c r="K915" s="27">
        <v>410.72</v>
      </c>
      <c r="L915" s="27">
        <v>20.536000000000001</v>
      </c>
      <c r="M915" s="27">
        <v>431.25599999999997</v>
      </c>
    </row>
    <row r="916" spans="1:13" ht="16.5" thickBot="1">
      <c r="A916" s="11" t="s">
        <v>8</v>
      </c>
      <c r="B916" s="11" t="s">
        <v>25</v>
      </c>
      <c r="C916" s="11" t="s">
        <v>27</v>
      </c>
      <c r="D916" s="11" t="s">
        <v>20</v>
      </c>
      <c r="E916" s="48">
        <v>43521</v>
      </c>
      <c r="F916" s="11" t="s">
        <v>14</v>
      </c>
      <c r="G916" s="12">
        <v>6</v>
      </c>
      <c r="H916" s="38" t="s">
        <v>33</v>
      </c>
      <c r="I916" s="22">
        <v>99.6</v>
      </c>
      <c r="J916" s="12">
        <v>3</v>
      </c>
      <c r="K916" s="26">
        <v>298.8</v>
      </c>
      <c r="L916" s="26">
        <v>14.94</v>
      </c>
      <c r="M916" s="26">
        <v>313.74</v>
      </c>
    </row>
    <row r="917" spans="1:13" ht="16.5" thickBot="1">
      <c r="A917" s="15" t="s">
        <v>12</v>
      </c>
      <c r="B917" s="15" t="s">
        <v>26</v>
      </c>
      <c r="C917" s="15" t="s">
        <v>27</v>
      </c>
      <c r="D917" s="15" t="s">
        <v>13</v>
      </c>
      <c r="E917" s="49">
        <v>43498</v>
      </c>
      <c r="F917" s="15" t="s">
        <v>14</v>
      </c>
      <c r="G917" s="16">
        <v>4</v>
      </c>
      <c r="H917" s="39" t="s">
        <v>34</v>
      </c>
      <c r="I917" s="23">
        <v>35.49</v>
      </c>
      <c r="J917" s="16">
        <v>6</v>
      </c>
      <c r="K917" s="27">
        <v>212.94</v>
      </c>
      <c r="L917" s="27">
        <v>10.647</v>
      </c>
      <c r="M917" s="27">
        <v>223.58699999999999</v>
      </c>
    </row>
    <row r="918" spans="1:13" ht="16.5" thickBot="1">
      <c r="A918" s="11" t="s">
        <v>12</v>
      </c>
      <c r="B918" s="11" t="s">
        <v>25</v>
      </c>
      <c r="C918" s="11" t="s">
        <v>28</v>
      </c>
      <c r="D918" s="11" t="s">
        <v>18</v>
      </c>
      <c r="E918" s="48">
        <v>43538</v>
      </c>
      <c r="F918" s="11" t="s">
        <v>31</v>
      </c>
      <c r="G918" s="12">
        <v>9</v>
      </c>
      <c r="H918" s="38" t="s">
        <v>32</v>
      </c>
      <c r="I918" s="22">
        <v>42.85</v>
      </c>
      <c r="J918" s="12">
        <v>1</v>
      </c>
      <c r="K918" s="26">
        <v>42.85</v>
      </c>
      <c r="L918" s="26">
        <v>2.1425000000000001</v>
      </c>
      <c r="M918" s="26">
        <v>44.9925</v>
      </c>
    </row>
    <row r="919" spans="1:13" ht="16.5" thickBot="1">
      <c r="A919" s="15" t="s">
        <v>8</v>
      </c>
      <c r="B919" s="15" t="s">
        <v>26</v>
      </c>
      <c r="C919" s="15" t="s">
        <v>27</v>
      </c>
      <c r="D919" s="15" t="s">
        <v>21</v>
      </c>
      <c r="E919" s="49">
        <v>43535</v>
      </c>
      <c r="F919" s="15" t="s">
        <v>14</v>
      </c>
      <c r="G919" s="16">
        <v>7</v>
      </c>
      <c r="H919" s="39" t="s">
        <v>32</v>
      </c>
      <c r="I919" s="23">
        <v>94.67</v>
      </c>
      <c r="J919" s="16">
        <v>4</v>
      </c>
      <c r="K919" s="27">
        <v>378.68</v>
      </c>
      <c r="L919" s="27">
        <v>18.934000000000001</v>
      </c>
      <c r="M919" s="27">
        <v>397.61399999999998</v>
      </c>
    </row>
    <row r="920" spans="1:13" ht="16.5" thickBot="1">
      <c r="A920" s="11" t="s">
        <v>19</v>
      </c>
      <c r="B920" s="11" t="s">
        <v>26</v>
      </c>
      <c r="C920" s="11" t="s">
        <v>28</v>
      </c>
      <c r="D920" s="11" t="s">
        <v>16</v>
      </c>
      <c r="E920" s="48">
        <v>43518</v>
      </c>
      <c r="F920" s="11" t="s">
        <v>11</v>
      </c>
      <c r="G920" s="12">
        <v>9</v>
      </c>
      <c r="H920" s="38" t="s">
        <v>32</v>
      </c>
      <c r="I920" s="22">
        <v>68.97</v>
      </c>
      <c r="J920" s="12">
        <v>3</v>
      </c>
      <c r="K920" s="26">
        <v>206.91</v>
      </c>
      <c r="L920" s="26">
        <v>10.345499999999999</v>
      </c>
      <c r="M920" s="26">
        <v>217.25550000000001</v>
      </c>
    </row>
    <row r="921" spans="1:13" ht="16.5" thickBot="1">
      <c r="A921" s="15" t="s">
        <v>19</v>
      </c>
      <c r="B921" s="15" t="s">
        <v>25</v>
      </c>
      <c r="C921" s="15" t="s">
        <v>27</v>
      </c>
      <c r="D921" s="15" t="s">
        <v>13</v>
      </c>
      <c r="E921" s="49">
        <v>43526</v>
      </c>
      <c r="F921" s="15" t="s">
        <v>11</v>
      </c>
      <c r="G921" s="16">
        <v>6</v>
      </c>
      <c r="H921" s="39" t="s">
        <v>33</v>
      </c>
      <c r="I921" s="23">
        <v>26.26</v>
      </c>
      <c r="J921" s="16">
        <v>3</v>
      </c>
      <c r="K921" s="27">
        <v>78.78</v>
      </c>
      <c r="L921" s="27">
        <v>3.9390000000000001</v>
      </c>
      <c r="M921" s="27">
        <v>82.718999999999994</v>
      </c>
    </row>
    <row r="922" spans="1:13" ht="16.5" thickBot="1">
      <c r="A922" s="11" t="s">
        <v>12</v>
      </c>
      <c r="B922" s="11" t="s">
        <v>25</v>
      </c>
      <c r="C922" s="11" t="s">
        <v>27</v>
      </c>
      <c r="D922" s="11" t="s">
        <v>16</v>
      </c>
      <c r="E922" s="48">
        <v>43534</v>
      </c>
      <c r="F922" s="11" t="s">
        <v>31</v>
      </c>
      <c r="G922" s="12">
        <v>5</v>
      </c>
      <c r="H922" s="38" t="s">
        <v>33</v>
      </c>
      <c r="I922" s="22">
        <v>35.79</v>
      </c>
      <c r="J922" s="12">
        <v>9</v>
      </c>
      <c r="K922" s="26">
        <v>322.11</v>
      </c>
      <c r="L922" s="26">
        <v>16.105499999999999</v>
      </c>
      <c r="M922" s="26">
        <v>338.21550000000002</v>
      </c>
    </row>
    <row r="923" spans="1:13" ht="16.5" thickBot="1">
      <c r="A923" s="15" t="s">
        <v>19</v>
      </c>
      <c r="B923" s="15" t="s">
        <v>26</v>
      </c>
      <c r="C923" s="15" t="s">
        <v>27</v>
      </c>
      <c r="D923" s="15" t="s">
        <v>16</v>
      </c>
      <c r="E923" s="49">
        <v>43504</v>
      </c>
      <c r="F923" s="15" t="s">
        <v>14</v>
      </c>
      <c r="G923" s="16">
        <v>7</v>
      </c>
      <c r="H923" s="39" t="s">
        <v>32</v>
      </c>
      <c r="I923" s="23">
        <v>16.37</v>
      </c>
      <c r="J923" s="16">
        <v>6</v>
      </c>
      <c r="K923" s="27">
        <v>98.22</v>
      </c>
      <c r="L923" s="27">
        <v>4.9109999999999996</v>
      </c>
      <c r="M923" s="27">
        <v>103.131</v>
      </c>
    </row>
    <row r="924" spans="1:13" ht="16.5" thickBot="1">
      <c r="A924" s="11" t="s">
        <v>12</v>
      </c>
      <c r="B924" s="11" t="s">
        <v>25</v>
      </c>
      <c r="C924" s="11" t="s">
        <v>27</v>
      </c>
      <c r="D924" s="11" t="s">
        <v>16</v>
      </c>
      <c r="E924" s="48">
        <v>43518</v>
      </c>
      <c r="F924" s="11" t="s">
        <v>31</v>
      </c>
      <c r="G924" s="12">
        <v>5</v>
      </c>
      <c r="H924" s="38" t="s">
        <v>33</v>
      </c>
      <c r="I924" s="22">
        <v>12.73</v>
      </c>
      <c r="J924" s="12">
        <v>2</v>
      </c>
      <c r="K924" s="26">
        <v>25.46</v>
      </c>
      <c r="L924" s="26">
        <v>1.2729999999999999</v>
      </c>
      <c r="M924" s="26">
        <v>26.733000000000001</v>
      </c>
    </row>
    <row r="925" spans="1:13" ht="16.5" thickBot="1">
      <c r="A925" s="15" t="s">
        <v>12</v>
      </c>
      <c r="B925" s="15" t="s">
        <v>26</v>
      </c>
      <c r="C925" s="15" t="s">
        <v>27</v>
      </c>
      <c r="D925" s="15" t="s">
        <v>18</v>
      </c>
      <c r="E925" s="49">
        <v>43475</v>
      </c>
      <c r="F925" s="15" t="s">
        <v>31</v>
      </c>
      <c r="G925" s="16">
        <v>7</v>
      </c>
      <c r="H925" s="39" t="s">
        <v>32</v>
      </c>
      <c r="I925" s="23">
        <v>83.14</v>
      </c>
      <c r="J925" s="16">
        <v>7</v>
      </c>
      <c r="K925" s="27">
        <v>581.98</v>
      </c>
      <c r="L925" s="27">
        <v>29.099</v>
      </c>
      <c r="M925" s="27">
        <v>611.07899999999995</v>
      </c>
    </row>
    <row r="926" spans="1:13" ht="16.5" thickBot="1">
      <c r="A926" s="11" t="s">
        <v>12</v>
      </c>
      <c r="B926" s="11" t="s">
        <v>25</v>
      </c>
      <c r="C926" s="11" t="s">
        <v>27</v>
      </c>
      <c r="D926" s="11" t="s">
        <v>18</v>
      </c>
      <c r="E926" s="48">
        <v>43538</v>
      </c>
      <c r="F926" s="11" t="s">
        <v>11</v>
      </c>
      <c r="G926" s="12">
        <v>7</v>
      </c>
      <c r="H926" s="38" t="s">
        <v>32</v>
      </c>
      <c r="I926" s="22">
        <v>35.22</v>
      </c>
      <c r="J926" s="12">
        <v>6</v>
      </c>
      <c r="K926" s="26">
        <v>211.32</v>
      </c>
      <c r="L926" s="26">
        <v>10.566000000000001</v>
      </c>
      <c r="M926" s="26">
        <v>221.886</v>
      </c>
    </row>
    <row r="927" spans="1:13" ht="16.5" thickBot="1">
      <c r="A927" s="15" t="s">
        <v>19</v>
      </c>
      <c r="B927" s="15" t="s">
        <v>26</v>
      </c>
      <c r="C927" s="15" t="s">
        <v>27</v>
      </c>
      <c r="D927" s="15" t="s">
        <v>13</v>
      </c>
      <c r="E927" s="49">
        <v>43475</v>
      </c>
      <c r="F927" s="15" t="s">
        <v>11</v>
      </c>
      <c r="G927" s="16">
        <v>9</v>
      </c>
      <c r="H927" s="39" t="s">
        <v>32</v>
      </c>
      <c r="I927" s="23">
        <v>13.78</v>
      </c>
      <c r="J927" s="16">
        <v>4</v>
      </c>
      <c r="K927" s="27">
        <v>55.12</v>
      </c>
      <c r="L927" s="27">
        <v>2.7559999999999998</v>
      </c>
      <c r="M927" s="27">
        <v>57.875999999999998</v>
      </c>
    </row>
    <row r="928" spans="1:13" ht="16.5" thickBot="1">
      <c r="A928" s="11" t="s">
        <v>19</v>
      </c>
      <c r="B928" s="11" t="s">
        <v>25</v>
      </c>
      <c r="C928" s="11" t="s">
        <v>28</v>
      </c>
      <c r="D928" s="11" t="s">
        <v>18</v>
      </c>
      <c r="E928" s="48">
        <v>43511</v>
      </c>
      <c r="F928" s="11" t="s">
        <v>31</v>
      </c>
      <c r="G928" s="12">
        <v>5</v>
      </c>
      <c r="H928" s="38" t="s">
        <v>33</v>
      </c>
      <c r="I928" s="22">
        <v>88.31</v>
      </c>
      <c r="J928" s="12">
        <v>1</v>
      </c>
      <c r="K928" s="26">
        <v>88.31</v>
      </c>
      <c r="L928" s="26">
        <v>4.4154999999999998</v>
      </c>
      <c r="M928" s="26">
        <v>92.725499999999997</v>
      </c>
    </row>
    <row r="929" spans="1:13" ht="16.5" thickBot="1">
      <c r="A929" s="15" t="s">
        <v>8</v>
      </c>
      <c r="B929" s="15" t="s">
        <v>25</v>
      </c>
      <c r="C929" s="15" t="s">
        <v>27</v>
      </c>
      <c r="D929" s="15" t="s">
        <v>10</v>
      </c>
      <c r="E929" s="49">
        <v>43478</v>
      </c>
      <c r="F929" s="15" t="s">
        <v>31</v>
      </c>
      <c r="G929" s="16">
        <v>7</v>
      </c>
      <c r="H929" s="39" t="s">
        <v>32</v>
      </c>
      <c r="I929" s="23">
        <v>39.619999999999997</v>
      </c>
      <c r="J929" s="16">
        <v>9</v>
      </c>
      <c r="K929" s="27">
        <v>356.58</v>
      </c>
      <c r="L929" s="27">
        <v>17.829000000000001</v>
      </c>
      <c r="M929" s="27">
        <v>374.40899999999999</v>
      </c>
    </row>
    <row r="930" spans="1:13" ht="16.5" thickBot="1">
      <c r="A930" s="11" t="s">
        <v>19</v>
      </c>
      <c r="B930" s="11" t="s">
        <v>26</v>
      </c>
      <c r="C930" s="11" t="s">
        <v>27</v>
      </c>
      <c r="D930" s="11" t="s">
        <v>13</v>
      </c>
      <c r="E930" s="48">
        <v>43511</v>
      </c>
      <c r="F930" s="11" t="s">
        <v>31</v>
      </c>
      <c r="G930" s="12">
        <v>8</v>
      </c>
      <c r="H930" s="38" t="s">
        <v>32</v>
      </c>
      <c r="I930" s="22">
        <v>88.25</v>
      </c>
      <c r="J930" s="12">
        <v>9</v>
      </c>
      <c r="K930" s="26">
        <v>794.25</v>
      </c>
      <c r="L930" s="26">
        <v>39.712499999999999</v>
      </c>
      <c r="M930" s="26">
        <v>833.96249999999998</v>
      </c>
    </row>
    <row r="931" spans="1:13" ht="16.5" thickBot="1">
      <c r="A931" s="15" t="s">
        <v>19</v>
      </c>
      <c r="B931" s="15" t="s">
        <v>26</v>
      </c>
      <c r="C931" s="15" t="s">
        <v>28</v>
      </c>
      <c r="D931" s="15" t="s">
        <v>18</v>
      </c>
      <c r="E931" s="49">
        <v>43526</v>
      </c>
      <c r="F931" s="15" t="s">
        <v>11</v>
      </c>
      <c r="G931" s="16">
        <v>7</v>
      </c>
      <c r="H931" s="39" t="s">
        <v>32</v>
      </c>
      <c r="I931" s="23">
        <v>25.31</v>
      </c>
      <c r="J931" s="16">
        <v>2</v>
      </c>
      <c r="K931" s="27">
        <v>50.62</v>
      </c>
      <c r="L931" s="27">
        <v>2.5310000000000001</v>
      </c>
      <c r="M931" s="27">
        <v>53.151000000000003</v>
      </c>
    </row>
    <row r="932" spans="1:13" ht="16.5" thickBot="1">
      <c r="A932" s="11" t="s">
        <v>19</v>
      </c>
      <c r="B932" s="11" t="s">
        <v>26</v>
      </c>
      <c r="C932" s="11" t="s">
        <v>28</v>
      </c>
      <c r="D932" s="11" t="s">
        <v>16</v>
      </c>
      <c r="E932" s="48">
        <v>43548</v>
      </c>
      <c r="F932" s="11" t="s">
        <v>11</v>
      </c>
      <c r="G932" s="12">
        <v>7</v>
      </c>
      <c r="H932" s="38" t="s">
        <v>32</v>
      </c>
      <c r="I932" s="22">
        <v>99.92</v>
      </c>
      <c r="J932" s="12">
        <v>6</v>
      </c>
      <c r="K932" s="26">
        <v>599.52</v>
      </c>
      <c r="L932" s="26">
        <v>29.975999999999999</v>
      </c>
      <c r="M932" s="26">
        <v>629.49599999999998</v>
      </c>
    </row>
    <row r="933" spans="1:13" ht="16.5" thickBot="1">
      <c r="A933" s="15" t="s">
        <v>12</v>
      </c>
      <c r="B933" s="15" t="s">
        <v>25</v>
      </c>
      <c r="C933" s="15" t="s">
        <v>27</v>
      </c>
      <c r="D933" s="15" t="s">
        <v>21</v>
      </c>
      <c r="E933" s="49">
        <v>43498</v>
      </c>
      <c r="F933" s="15" t="s">
        <v>31</v>
      </c>
      <c r="G933" s="16">
        <v>10</v>
      </c>
      <c r="H933" s="39" t="s">
        <v>32</v>
      </c>
      <c r="I933" s="23">
        <v>83.35</v>
      </c>
      <c r="J933" s="16">
        <v>2</v>
      </c>
      <c r="K933" s="27">
        <v>166.7</v>
      </c>
      <c r="L933" s="27">
        <v>8.3350000000000009</v>
      </c>
      <c r="M933" s="27">
        <v>175.035</v>
      </c>
    </row>
    <row r="934" spans="1:13" ht="16.5" thickBot="1">
      <c r="A934" s="11" t="s">
        <v>8</v>
      </c>
      <c r="B934" s="11" t="s">
        <v>26</v>
      </c>
      <c r="C934" s="11" t="s">
        <v>27</v>
      </c>
      <c r="D934" s="11" t="s">
        <v>20</v>
      </c>
      <c r="E934" s="48">
        <v>43523</v>
      </c>
      <c r="F934" s="11" t="s">
        <v>11</v>
      </c>
      <c r="G934" s="12">
        <v>5</v>
      </c>
      <c r="H934" s="38" t="s">
        <v>33</v>
      </c>
      <c r="I934" s="22">
        <v>74.44</v>
      </c>
      <c r="J934" s="12">
        <v>10</v>
      </c>
      <c r="K934" s="26">
        <v>744.4</v>
      </c>
      <c r="L934" s="26">
        <v>37.22</v>
      </c>
      <c r="M934" s="26">
        <v>781.62</v>
      </c>
    </row>
    <row r="935" spans="1:13" ht="16.5" thickBot="1">
      <c r="A935" s="15" t="s">
        <v>12</v>
      </c>
      <c r="B935" s="15" t="s">
        <v>26</v>
      </c>
      <c r="C935" s="15" t="s">
        <v>28</v>
      </c>
      <c r="D935" s="15" t="s">
        <v>10</v>
      </c>
      <c r="E935" s="49">
        <v>43485</v>
      </c>
      <c r="F935" s="15" t="s">
        <v>11</v>
      </c>
      <c r="G935" s="16">
        <v>8</v>
      </c>
      <c r="H935" s="39" t="s">
        <v>32</v>
      </c>
      <c r="I935" s="23">
        <v>64.08</v>
      </c>
      <c r="J935" s="16">
        <v>7</v>
      </c>
      <c r="K935" s="27">
        <v>448.56</v>
      </c>
      <c r="L935" s="27">
        <v>22.428000000000001</v>
      </c>
      <c r="M935" s="27">
        <v>470.988</v>
      </c>
    </row>
    <row r="936" spans="1:13" ht="16.5" thickBot="1">
      <c r="A936" s="11" t="s">
        <v>19</v>
      </c>
      <c r="B936" s="11" t="s">
        <v>26</v>
      </c>
      <c r="C936" s="11" t="s">
        <v>27</v>
      </c>
      <c r="D936" s="11" t="s">
        <v>16</v>
      </c>
      <c r="E936" s="48">
        <v>43468</v>
      </c>
      <c r="F936" s="11" t="s">
        <v>11</v>
      </c>
      <c r="G936" s="12">
        <v>10</v>
      </c>
      <c r="H936" s="38" t="s">
        <v>32</v>
      </c>
      <c r="I936" s="22">
        <v>63.15</v>
      </c>
      <c r="J936" s="12">
        <v>6</v>
      </c>
      <c r="K936" s="26">
        <v>378.9</v>
      </c>
      <c r="L936" s="26">
        <v>18.945</v>
      </c>
      <c r="M936" s="26">
        <v>397.84500000000003</v>
      </c>
    </row>
    <row r="937" spans="1:13" ht="16.5" thickBot="1">
      <c r="A937" s="15" t="s">
        <v>12</v>
      </c>
      <c r="B937" s="15" t="s">
        <v>25</v>
      </c>
      <c r="C937" s="15" t="s">
        <v>28</v>
      </c>
      <c r="D937" s="15" t="s">
        <v>16</v>
      </c>
      <c r="E937" s="49">
        <v>43489</v>
      </c>
      <c r="F937" s="15" t="s">
        <v>11</v>
      </c>
      <c r="G937" s="16">
        <v>5</v>
      </c>
      <c r="H937" s="39" t="s">
        <v>33</v>
      </c>
      <c r="I937" s="23">
        <v>85.72</v>
      </c>
      <c r="J937" s="16">
        <v>3</v>
      </c>
      <c r="K937" s="27">
        <v>257.16000000000003</v>
      </c>
      <c r="L937" s="27">
        <v>12.858000000000001</v>
      </c>
      <c r="M937" s="27">
        <v>270.01799999999997</v>
      </c>
    </row>
    <row r="938" spans="1:13" ht="16.5" thickBot="1">
      <c r="A938" s="11" t="s">
        <v>12</v>
      </c>
      <c r="B938" s="11" t="s">
        <v>26</v>
      </c>
      <c r="C938" s="11" t="s">
        <v>27</v>
      </c>
      <c r="D938" s="11" t="s">
        <v>10</v>
      </c>
      <c r="E938" s="48">
        <v>43470</v>
      </c>
      <c r="F938" s="11" t="s">
        <v>11</v>
      </c>
      <c r="G938" s="12">
        <v>8</v>
      </c>
      <c r="H938" s="38" t="s">
        <v>32</v>
      </c>
      <c r="I938" s="22">
        <v>78.89</v>
      </c>
      <c r="J938" s="12">
        <v>7</v>
      </c>
      <c r="K938" s="26">
        <v>552.23</v>
      </c>
      <c r="L938" s="26">
        <v>27.611499999999999</v>
      </c>
      <c r="M938" s="26">
        <v>579.8415</v>
      </c>
    </row>
    <row r="939" spans="1:13" ht="16.5" thickBot="1">
      <c r="A939" s="15" t="s">
        <v>8</v>
      </c>
      <c r="B939" s="15" t="s">
        <v>26</v>
      </c>
      <c r="C939" s="15" t="s">
        <v>27</v>
      </c>
      <c r="D939" s="15" t="s">
        <v>18</v>
      </c>
      <c r="E939" s="49">
        <v>43554</v>
      </c>
      <c r="F939" s="15" t="s">
        <v>14</v>
      </c>
      <c r="G939" s="16">
        <v>7</v>
      </c>
      <c r="H939" s="39" t="s">
        <v>32</v>
      </c>
      <c r="I939" s="23">
        <v>89.48</v>
      </c>
      <c r="J939" s="16">
        <v>5</v>
      </c>
      <c r="K939" s="27">
        <v>447.4</v>
      </c>
      <c r="L939" s="27">
        <v>22.37</v>
      </c>
      <c r="M939" s="27">
        <v>469.77</v>
      </c>
    </row>
    <row r="940" spans="1:13" ht="16.5" thickBot="1">
      <c r="A940" s="11" t="s">
        <v>8</v>
      </c>
      <c r="B940" s="11" t="s">
        <v>25</v>
      </c>
      <c r="C940" s="11" t="s">
        <v>27</v>
      </c>
      <c r="D940" s="11" t="s">
        <v>10</v>
      </c>
      <c r="E940" s="48">
        <v>43513</v>
      </c>
      <c r="F940" s="11" t="s">
        <v>14</v>
      </c>
      <c r="G940" s="12">
        <v>4</v>
      </c>
      <c r="H940" s="38" t="s">
        <v>34</v>
      </c>
      <c r="I940" s="22">
        <v>92.09</v>
      </c>
      <c r="J940" s="12">
        <v>3</v>
      </c>
      <c r="K940" s="26">
        <v>276.27</v>
      </c>
      <c r="L940" s="26">
        <v>13.813499999999999</v>
      </c>
      <c r="M940" s="26">
        <v>290.08350000000002</v>
      </c>
    </row>
    <row r="941" spans="1:13" ht="16.5" thickBot="1">
      <c r="A941" s="15" t="s">
        <v>12</v>
      </c>
      <c r="B941" s="15" t="s">
        <v>26</v>
      </c>
      <c r="C941" s="15" t="s">
        <v>27</v>
      </c>
      <c r="D941" s="15" t="s">
        <v>20</v>
      </c>
      <c r="E941" s="49">
        <v>43545</v>
      </c>
      <c r="F941" s="15" t="s">
        <v>11</v>
      </c>
      <c r="G941" s="16">
        <v>6</v>
      </c>
      <c r="H941" s="39" t="s">
        <v>33</v>
      </c>
      <c r="I941" s="23">
        <v>57.29</v>
      </c>
      <c r="J941" s="16">
        <v>6</v>
      </c>
      <c r="K941" s="27">
        <v>343.74</v>
      </c>
      <c r="L941" s="27">
        <v>17.187000000000001</v>
      </c>
      <c r="M941" s="27">
        <v>360.92700000000002</v>
      </c>
    </row>
    <row r="942" spans="1:13" ht="16.5" thickBot="1">
      <c r="A942" s="11" t="s">
        <v>8</v>
      </c>
      <c r="B942" s="11" t="s">
        <v>26</v>
      </c>
      <c r="C942" s="11" t="s">
        <v>28</v>
      </c>
      <c r="D942" s="11" t="s">
        <v>20</v>
      </c>
      <c r="E942" s="48">
        <v>43526</v>
      </c>
      <c r="F942" s="11" t="s">
        <v>11</v>
      </c>
      <c r="G942" s="12">
        <v>7</v>
      </c>
      <c r="H942" s="38" t="s">
        <v>32</v>
      </c>
      <c r="I942" s="22">
        <v>66.52</v>
      </c>
      <c r="J942" s="12">
        <v>4</v>
      </c>
      <c r="K942" s="26">
        <v>266.08</v>
      </c>
      <c r="L942" s="26">
        <v>13.304</v>
      </c>
      <c r="M942" s="26">
        <v>279.38400000000001</v>
      </c>
    </row>
    <row r="943" spans="1:13" ht="16.5" thickBot="1">
      <c r="A943" s="15" t="s">
        <v>12</v>
      </c>
      <c r="B943" s="15" t="s">
        <v>25</v>
      </c>
      <c r="C943" s="15" t="s">
        <v>28</v>
      </c>
      <c r="D943" s="15" t="s">
        <v>21</v>
      </c>
      <c r="E943" s="49">
        <v>43551</v>
      </c>
      <c r="F943" s="15" t="s">
        <v>14</v>
      </c>
      <c r="G943" s="16">
        <v>7</v>
      </c>
      <c r="H943" s="39" t="s">
        <v>32</v>
      </c>
      <c r="I943" s="23">
        <v>99.82</v>
      </c>
      <c r="J943" s="16">
        <v>9</v>
      </c>
      <c r="K943" s="27">
        <v>898.38</v>
      </c>
      <c r="L943" s="27">
        <v>44.918999999999997</v>
      </c>
      <c r="M943" s="27">
        <v>943.29899999999998</v>
      </c>
    </row>
    <row r="944" spans="1:13" ht="16.5" thickBot="1">
      <c r="A944" s="11" t="s">
        <v>8</v>
      </c>
      <c r="B944" s="11" t="s">
        <v>26</v>
      </c>
      <c r="C944" s="11" t="s">
        <v>27</v>
      </c>
      <c r="D944" s="11" t="s">
        <v>16</v>
      </c>
      <c r="E944" s="48">
        <v>43484</v>
      </c>
      <c r="F944" s="11" t="s">
        <v>11</v>
      </c>
      <c r="G944" s="12">
        <v>6</v>
      </c>
      <c r="H944" s="38" t="s">
        <v>33</v>
      </c>
      <c r="I944" s="22">
        <v>45.68</v>
      </c>
      <c r="J944" s="12">
        <v>10</v>
      </c>
      <c r="K944" s="26">
        <v>456.8</v>
      </c>
      <c r="L944" s="26">
        <v>22.84</v>
      </c>
      <c r="M944" s="26">
        <v>479.64</v>
      </c>
    </row>
    <row r="945" spans="1:13" ht="16.5" thickBot="1">
      <c r="A945" s="15" t="s">
        <v>8</v>
      </c>
      <c r="B945" s="15" t="s">
        <v>26</v>
      </c>
      <c r="C945" s="15" t="s">
        <v>28</v>
      </c>
      <c r="D945" s="15" t="s">
        <v>10</v>
      </c>
      <c r="E945" s="49">
        <v>43515</v>
      </c>
      <c r="F945" s="15" t="s">
        <v>31</v>
      </c>
      <c r="G945" s="16">
        <v>5</v>
      </c>
      <c r="H945" s="39" t="s">
        <v>33</v>
      </c>
      <c r="I945" s="23">
        <v>50.79</v>
      </c>
      <c r="J945" s="16">
        <v>5</v>
      </c>
      <c r="K945" s="27">
        <v>253.95</v>
      </c>
      <c r="L945" s="27">
        <v>12.6975</v>
      </c>
      <c r="M945" s="27">
        <v>266.64749999999998</v>
      </c>
    </row>
    <row r="946" spans="1:13" ht="16.5" thickBot="1">
      <c r="A946" s="11" t="s">
        <v>8</v>
      </c>
      <c r="B946" s="11" t="s">
        <v>25</v>
      </c>
      <c r="C946" s="11" t="s">
        <v>28</v>
      </c>
      <c r="D946" s="11" t="s">
        <v>10</v>
      </c>
      <c r="E946" s="48">
        <v>43552</v>
      </c>
      <c r="F946" s="11" t="s">
        <v>14</v>
      </c>
      <c r="G946" s="12">
        <v>4</v>
      </c>
      <c r="H946" s="38" t="s">
        <v>34</v>
      </c>
      <c r="I946" s="22">
        <v>10.08</v>
      </c>
      <c r="J946" s="12">
        <v>7</v>
      </c>
      <c r="K946" s="26">
        <v>70.56</v>
      </c>
      <c r="L946" s="26">
        <v>3.528</v>
      </c>
      <c r="M946" s="26">
        <v>74.087999999999994</v>
      </c>
    </row>
    <row r="947" spans="1:13" ht="16.5" thickBot="1">
      <c r="A947" s="15" t="s">
        <v>8</v>
      </c>
      <c r="B947" s="15" t="s">
        <v>26</v>
      </c>
      <c r="C947" s="15" t="s">
        <v>27</v>
      </c>
      <c r="D947" s="15" t="s">
        <v>13</v>
      </c>
      <c r="E947" s="49">
        <v>43470</v>
      </c>
      <c r="F947" s="15" t="s">
        <v>31</v>
      </c>
      <c r="G947" s="16">
        <v>7</v>
      </c>
      <c r="H947" s="39" t="s">
        <v>32</v>
      </c>
      <c r="I947" s="23">
        <v>93.88</v>
      </c>
      <c r="J947" s="16">
        <v>7</v>
      </c>
      <c r="K947" s="27">
        <v>657.16</v>
      </c>
      <c r="L947" s="27">
        <v>32.857999999999997</v>
      </c>
      <c r="M947" s="27">
        <v>690.01800000000003</v>
      </c>
    </row>
    <row r="948" spans="1:13" ht="16.5" thickBot="1">
      <c r="A948" s="11" t="s">
        <v>12</v>
      </c>
      <c r="B948" s="11" t="s">
        <v>25</v>
      </c>
      <c r="C948" s="11" t="s">
        <v>28</v>
      </c>
      <c r="D948" s="11" t="s">
        <v>13</v>
      </c>
      <c r="E948" s="48">
        <v>43550</v>
      </c>
      <c r="F948" s="11" t="s">
        <v>31</v>
      </c>
      <c r="G948" s="12">
        <v>5</v>
      </c>
      <c r="H948" s="38" t="s">
        <v>33</v>
      </c>
      <c r="I948" s="22">
        <v>84.25</v>
      </c>
      <c r="J948" s="12">
        <v>2</v>
      </c>
      <c r="K948" s="26">
        <v>168.5</v>
      </c>
      <c r="L948" s="26">
        <v>8.4250000000000007</v>
      </c>
      <c r="M948" s="26">
        <v>176.92500000000001</v>
      </c>
    </row>
    <row r="949" spans="1:13" ht="16.5" thickBot="1">
      <c r="A949" s="15" t="s">
        <v>19</v>
      </c>
      <c r="B949" s="15" t="s">
        <v>25</v>
      </c>
      <c r="C949" s="15" t="s">
        <v>28</v>
      </c>
      <c r="D949" s="15" t="s">
        <v>21</v>
      </c>
      <c r="E949" s="49">
        <v>43499</v>
      </c>
      <c r="F949" s="15" t="s">
        <v>11</v>
      </c>
      <c r="G949" s="16">
        <v>5</v>
      </c>
      <c r="H949" s="39" t="s">
        <v>33</v>
      </c>
      <c r="I949" s="23">
        <v>53.78</v>
      </c>
      <c r="J949" s="16">
        <v>1</v>
      </c>
      <c r="K949" s="27">
        <v>53.78</v>
      </c>
      <c r="L949" s="27">
        <v>2.6890000000000001</v>
      </c>
      <c r="M949" s="27">
        <v>56.469000000000001</v>
      </c>
    </row>
    <row r="950" spans="1:13" ht="16.5" thickBot="1">
      <c r="A950" s="11" t="s">
        <v>12</v>
      </c>
      <c r="B950" s="11" t="s">
        <v>25</v>
      </c>
      <c r="C950" s="11" t="s">
        <v>28</v>
      </c>
      <c r="D950" s="11" t="s">
        <v>16</v>
      </c>
      <c r="E950" s="48">
        <v>43502</v>
      </c>
      <c r="F950" s="11" t="s">
        <v>11</v>
      </c>
      <c r="G950" s="12">
        <v>8</v>
      </c>
      <c r="H950" s="38" t="s">
        <v>32</v>
      </c>
      <c r="I950" s="22">
        <v>35.81</v>
      </c>
      <c r="J950" s="12">
        <v>5</v>
      </c>
      <c r="K950" s="26">
        <v>179.05</v>
      </c>
      <c r="L950" s="26">
        <v>8.9525000000000006</v>
      </c>
      <c r="M950" s="26">
        <v>188.0025</v>
      </c>
    </row>
    <row r="951" spans="1:13" ht="16.5" thickBot="1">
      <c r="A951" s="15" t="s">
        <v>19</v>
      </c>
      <c r="B951" s="15" t="s">
        <v>26</v>
      </c>
      <c r="C951" s="15" t="s">
        <v>27</v>
      </c>
      <c r="D951" s="15" t="s">
        <v>20</v>
      </c>
      <c r="E951" s="49">
        <v>43520</v>
      </c>
      <c r="F951" s="15" t="s">
        <v>11</v>
      </c>
      <c r="G951" s="16">
        <v>9</v>
      </c>
      <c r="H951" s="39" t="s">
        <v>32</v>
      </c>
      <c r="I951" s="23">
        <v>26.43</v>
      </c>
      <c r="J951" s="16">
        <v>8</v>
      </c>
      <c r="K951" s="27">
        <v>211.44</v>
      </c>
      <c r="L951" s="27">
        <v>10.571999999999999</v>
      </c>
      <c r="M951" s="27">
        <v>222.012</v>
      </c>
    </row>
    <row r="952" spans="1:13" ht="16.5" thickBot="1">
      <c r="A952" s="11" t="s">
        <v>19</v>
      </c>
      <c r="B952" s="11" t="s">
        <v>25</v>
      </c>
      <c r="C952" s="11" t="s">
        <v>28</v>
      </c>
      <c r="D952" s="11" t="s">
        <v>10</v>
      </c>
      <c r="E952" s="48">
        <v>43517</v>
      </c>
      <c r="F952" s="11" t="s">
        <v>11</v>
      </c>
      <c r="G952" s="12">
        <v>9</v>
      </c>
      <c r="H952" s="38" t="s">
        <v>32</v>
      </c>
      <c r="I952" s="22">
        <v>39.909999999999997</v>
      </c>
      <c r="J952" s="12">
        <v>3</v>
      </c>
      <c r="K952" s="26">
        <v>119.73</v>
      </c>
      <c r="L952" s="26">
        <v>5.9865000000000004</v>
      </c>
      <c r="M952" s="26">
        <v>125.7165</v>
      </c>
    </row>
    <row r="953" spans="1:13" ht="16.5" thickBot="1">
      <c r="A953" s="15" t="s">
        <v>19</v>
      </c>
      <c r="B953" s="15" t="s">
        <v>25</v>
      </c>
      <c r="C953" s="15" t="s">
        <v>27</v>
      </c>
      <c r="D953" s="15" t="s">
        <v>16</v>
      </c>
      <c r="E953" s="49">
        <v>43474</v>
      </c>
      <c r="F953" s="15" t="s">
        <v>11</v>
      </c>
      <c r="G953" s="16">
        <v>5</v>
      </c>
      <c r="H953" s="39" t="s">
        <v>33</v>
      </c>
      <c r="I953" s="23">
        <v>21.9</v>
      </c>
      <c r="J953" s="16">
        <v>3</v>
      </c>
      <c r="K953" s="27">
        <v>65.7</v>
      </c>
      <c r="L953" s="27">
        <v>3.2850000000000001</v>
      </c>
      <c r="M953" s="27">
        <v>68.984999999999999</v>
      </c>
    </row>
    <row r="954" spans="1:13" ht="16.5" thickBot="1">
      <c r="A954" s="11" t="s">
        <v>19</v>
      </c>
      <c r="B954" s="11" t="s">
        <v>25</v>
      </c>
      <c r="C954" s="11" t="s">
        <v>27</v>
      </c>
      <c r="D954" s="11" t="s">
        <v>20</v>
      </c>
      <c r="E954" s="48">
        <v>43521</v>
      </c>
      <c r="F954" s="11" t="s">
        <v>11</v>
      </c>
      <c r="G954" s="12">
        <v>9</v>
      </c>
      <c r="H954" s="38" t="s">
        <v>32</v>
      </c>
      <c r="I954" s="22">
        <v>62.85</v>
      </c>
      <c r="J954" s="12">
        <v>4</v>
      </c>
      <c r="K954" s="26">
        <v>251.4</v>
      </c>
      <c r="L954" s="26">
        <v>12.57</v>
      </c>
      <c r="M954" s="26">
        <v>263.97000000000003</v>
      </c>
    </row>
    <row r="955" spans="1:13" ht="16.5" thickBot="1">
      <c r="A955" s="15" t="s">
        <v>12</v>
      </c>
      <c r="B955" s="15" t="s">
        <v>25</v>
      </c>
      <c r="C955" s="15" t="s">
        <v>27</v>
      </c>
      <c r="D955" s="15" t="s">
        <v>20</v>
      </c>
      <c r="E955" s="49">
        <v>43478</v>
      </c>
      <c r="F955" s="15" t="s">
        <v>14</v>
      </c>
      <c r="G955" s="16">
        <v>8</v>
      </c>
      <c r="H955" s="39" t="s">
        <v>32</v>
      </c>
      <c r="I955" s="23">
        <v>21.04</v>
      </c>
      <c r="J955" s="16">
        <v>4</v>
      </c>
      <c r="K955" s="27">
        <v>84.16</v>
      </c>
      <c r="L955" s="27">
        <v>4.2080000000000002</v>
      </c>
      <c r="M955" s="27">
        <v>88.367999999999995</v>
      </c>
    </row>
    <row r="956" spans="1:13" ht="16.5" thickBot="1">
      <c r="A956" s="11" t="s">
        <v>19</v>
      </c>
      <c r="B956" s="11" t="s">
        <v>25</v>
      </c>
      <c r="C956" s="11" t="s">
        <v>28</v>
      </c>
      <c r="D956" s="11" t="s">
        <v>16</v>
      </c>
      <c r="E956" s="48">
        <v>43505</v>
      </c>
      <c r="F956" s="11" t="s">
        <v>14</v>
      </c>
      <c r="G956" s="12">
        <v>6</v>
      </c>
      <c r="H956" s="38" t="s">
        <v>33</v>
      </c>
      <c r="I956" s="22">
        <v>65.91</v>
      </c>
      <c r="J956" s="12">
        <v>6</v>
      </c>
      <c r="K956" s="26">
        <v>395.46</v>
      </c>
      <c r="L956" s="26">
        <v>19.773</v>
      </c>
      <c r="M956" s="26">
        <v>415.233</v>
      </c>
    </row>
    <row r="957" spans="1:13" ht="16.5" thickBot="1">
      <c r="A957" s="15" t="s">
        <v>8</v>
      </c>
      <c r="B957" s="15" t="s">
        <v>26</v>
      </c>
      <c r="C957" s="15" t="s">
        <v>27</v>
      </c>
      <c r="D957" s="15" t="s">
        <v>21</v>
      </c>
      <c r="E957" s="49">
        <v>43471</v>
      </c>
      <c r="F957" s="15" t="s">
        <v>14</v>
      </c>
      <c r="G957" s="16">
        <v>7</v>
      </c>
      <c r="H957" s="39" t="s">
        <v>32</v>
      </c>
      <c r="I957" s="23">
        <v>42.57</v>
      </c>
      <c r="J957" s="16">
        <v>7</v>
      </c>
      <c r="K957" s="27">
        <v>297.99</v>
      </c>
      <c r="L957" s="27">
        <v>14.8995</v>
      </c>
      <c r="M957" s="27">
        <v>312.8895</v>
      </c>
    </row>
    <row r="958" spans="1:13" ht="16.5" thickBot="1">
      <c r="A958" s="11" t="s">
        <v>12</v>
      </c>
      <c r="B958" s="11" t="s">
        <v>25</v>
      </c>
      <c r="C958" s="11" t="s">
        <v>28</v>
      </c>
      <c r="D958" s="11" t="s">
        <v>20</v>
      </c>
      <c r="E958" s="48">
        <v>43475</v>
      </c>
      <c r="F958" s="11" t="s">
        <v>14</v>
      </c>
      <c r="G958" s="12">
        <v>5</v>
      </c>
      <c r="H958" s="38" t="s">
        <v>33</v>
      </c>
      <c r="I958" s="22">
        <v>50.49</v>
      </c>
      <c r="J958" s="12">
        <v>9</v>
      </c>
      <c r="K958" s="26">
        <v>454.41</v>
      </c>
      <c r="L958" s="26">
        <v>22.720500000000001</v>
      </c>
      <c r="M958" s="26">
        <v>477.13049999999998</v>
      </c>
    </row>
    <row r="959" spans="1:13" ht="16.5" thickBot="1">
      <c r="A959" s="15" t="s">
        <v>19</v>
      </c>
      <c r="B959" s="15" t="s">
        <v>26</v>
      </c>
      <c r="C959" s="15" t="s">
        <v>28</v>
      </c>
      <c r="D959" s="15" t="s">
        <v>13</v>
      </c>
      <c r="E959" s="49">
        <v>43503</v>
      </c>
      <c r="F959" s="15" t="s">
        <v>14</v>
      </c>
      <c r="G959" s="16">
        <v>7</v>
      </c>
      <c r="H959" s="39" t="s">
        <v>32</v>
      </c>
      <c r="I959" s="23">
        <v>46.02</v>
      </c>
      <c r="J959" s="16">
        <v>6</v>
      </c>
      <c r="K959" s="27">
        <v>276.12</v>
      </c>
      <c r="L959" s="27">
        <v>13.805999999999999</v>
      </c>
      <c r="M959" s="27">
        <v>289.92599999999999</v>
      </c>
    </row>
    <row r="960" spans="1:13" ht="16.5" thickBot="1">
      <c r="A960" s="11" t="s">
        <v>12</v>
      </c>
      <c r="B960" s="11" t="s">
        <v>26</v>
      </c>
      <c r="C960" s="11" t="s">
        <v>27</v>
      </c>
      <c r="D960" s="11" t="s">
        <v>16</v>
      </c>
      <c r="E960" s="48">
        <v>43474</v>
      </c>
      <c r="F960" s="11" t="s">
        <v>14</v>
      </c>
      <c r="G960" s="12">
        <v>8</v>
      </c>
      <c r="H960" s="38" t="s">
        <v>32</v>
      </c>
      <c r="I960" s="22">
        <v>15.8</v>
      </c>
      <c r="J960" s="12">
        <v>10</v>
      </c>
      <c r="K960" s="26">
        <v>158</v>
      </c>
      <c r="L960" s="26">
        <v>7.9</v>
      </c>
      <c r="M960" s="26">
        <v>165.9</v>
      </c>
    </row>
    <row r="961" spans="1:13" ht="16.5" thickBot="1">
      <c r="A961" s="15" t="s">
        <v>8</v>
      </c>
      <c r="B961" s="15" t="s">
        <v>25</v>
      </c>
      <c r="C961" s="15" t="s">
        <v>27</v>
      </c>
      <c r="D961" s="15" t="s">
        <v>20</v>
      </c>
      <c r="E961" s="49">
        <v>43515</v>
      </c>
      <c r="F961" s="15" t="s">
        <v>14</v>
      </c>
      <c r="G961" s="16">
        <v>8</v>
      </c>
      <c r="H961" s="39" t="s">
        <v>32</v>
      </c>
      <c r="I961" s="23">
        <v>98.66</v>
      </c>
      <c r="J961" s="16">
        <v>9</v>
      </c>
      <c r="K961" s="27">
        <v>887.94</v>
      </c>
      <c r="L961" s="27">
        <v>44.396999999999998</v>
      </c>
      <c r="M961" s="27">
        <v>932.33699999999999</v>
      </c>
    </row>
    <row r="962" spans="1:13" ht="16.5" thickBot="1">
      <c r="A962" s="11" t="s">
        <v>12</v>
      </c>
      <c r="B962" s="11" t="s">
        <v>25</v>
      </c>
      <c r="C962" s="11" t="s">
        <v>28</v>
      </c>
      <c r="D962" s="11" t="s">
        <v>21</v>
      </c>
      <c r="E962" s="48">
        <v>43542</v>
      </c>
      <c r="F962" s="11" t="s">
        <v>14</v>
      </c>
      <c r="G962" s="12">
        <v>10</v>
      </c>
      <c r="H962" s="38" t="s">
        <v>32</v>
      </c>
      <c r="I962" s="22">
        <v>91.98</v>
      </c>
      <c r="J962" s="12">
        <v>1</v>
      </c>
      <c r="K962" s="26">
        <v>91.98</v>
      </c>
      <c r="L962" s="26">
        <v>4.5990000000000002</v>
      </c>
      <c r="M962" s="26">
        <v>96.578999999999994</v>
      </c>
    </row>
    <row r="963" spans="1:13" ht="16.5" thickBot="1">
      <c r="A963" s="15" t="s">
        <v>8</v>
      </c>
      <c r="B963" s="15" t="s">
        <v>25</v>
      </c>
      <c r="C963" s="15" t="s">
        <v>28</v>
      </c>
      <c r="D963" s="15" t="s">
        <v>13</v>
      </c>
      <c r="E963" s="49">
        <v>43501</v>
      </c>
      <c r="F963" s="15" t="s">
        <v>14</v>
      </c>
      <c r="G963" s="16">
        <v>10</v>
      </c>
      <c r="H963" s="39" t="s">
        <v>32</v>
      </c>
      <c r="I963" s="23">
        <v>20.89</v>
      </c>
      <c r="J963" s="16">
        <v>2</v>
      </c>
      <c r="K963" s="27">
        <v>41.78</v>
      </c>
      <c r="L963" s="27">
        <v>2.089</v>
      </c>
      <c r="M963" s="27">
        <v>43.869</v>
      </c>
    </row>
    <row r="964" spans="1:13" ht="16.5" thickBot="1">
      <c r="A964" s="11" t="s">
        <v>8</v>
      </c>
      <c r="B964" s="11" t="s">
        <v>26</v>
      </c>
      <c r="C964" s="11" t="s">
        <v>27</v>
      </c>
      <c r="D964" s="11" t="s">
        <v>21</v>
      </c>
      <c r="E964" s="48">
        <v>43543</v>
      </c>
      <c r="F964" s="11" t="s">
        <v>31</v>
      </c>
      <c r="G964" s="12">
        <v>7</v>
      </c>
      <c r="H964" s="38" t="s">
        <v>32</v>
      </c>
      <c r="I964" s="22">
        <v>15.5</v>
      </c>
      <c r="J964" s="12">
        <v>1</v>
      </c>
      <c r="K964" s="26">
        <v>15.5</v>
      </c>
      <c r="L964" s="26">
        <v>0.77500000000000002</v>
      </c>
      <c r="M964" s="26">
        <v>16.274999999999999</v>
      </c>
    </row>
    <row r="965" spans="1:13" ht="16.5" thickBot="1">
      <c r="A965" s="15" t="s">
        <v>12</v>
      </c>
      <c r="B965" s="15" t="s">
        <v>25</v>
      </c>
      <c r="C965" s="15" t="s">
        <v>28</v>
      </c>
      <c r="D965" s="15" t="s">
        <v>13</v>
      </c>
      <c r="E965" s="49">
        <v>43554</v>
      </c>
      <c r="F965" s="15" t="s">
        <v>14</v>
      </c>
      <c r="G965" s="16">
        <v>7</v>
      </c>
      <c r="H965" s="39" t="s">
        <v>32</v>
      </c>
      <c r="I965" s="23">
        <v>96.82</v>
      </c>
      <c r="J965" s="16">
        <v>3</v>
      </c>
      <c r="K965" s="27">
        <v>290.45999999999998</v>
      </c>
      <c r="L965" s="27">
        <v>14.523</v>
      </c>
      <c r="M965" s="27">
        <v>304.983</v>
      </c>
    </row>
    <row r="966" spans="1:13" ht="16.5" thickBot="1">
      <c r="A966" s="11" t="s">
        <v>19</v>
      </c>
      <c r="B966" s="11" t="s">
        <v>26</v>
      </c>
      <c r="C966" s="11" t="s">
        <v>28</v>
      </c>
      <c r="D966" s="11" t="s">
        <v>20</v>
      </c>
      <c r="E966" s="48">
        <v>43491</v>
      </c>
      <c r="F966" s="11" t="s">
        <v>31</v>
      </c>
      <c r="G966" s="12">
        <v>6</v>
      </c>
      <c r="H966" s="38" t="s">
        <v>33</v>
      </c>
      <c r="I966" s="22">
        <v>33.33</v>
      </c>
      <c r="J966" s="12">
        <v>2</v>
      </c>
      <c r="K966" s="26">
        <v>66.66</v>
      </c>
      <c r="L966" s="26">
        <v>3.3330000000000002</v>
      </c>
      <c r="M966" s="26">
        <v>69.992999999999995</v>
      </c>
    </row>
    <row r="967" spans="1:13" ht="16.5" thickBot="1">
      <c r="A967" s="15" t="s">
        <v>19</v>
      </c>
      <c r="B967" s="15" t="s">
        <v>26</v>
      </c>
      <c r="C967" s="15" t="s">
        <v>27</v>
      </c>
      <c r="D967" s="15" t="s">
        <v>13</v>
      </c>
      <c r="E967" s="49">
        <v>43526</v>
      </c>
      <c r="F967" s="15" t="s">
        <v>31</v>
      </c>
      <c r="G967" s="16">
        <v>6</v>
      </c>
      <c r="H967" s="39" t="s">
        <v>33</v>
      </c>
      <c r="I967" s="23">
        <v>38.270000000000003</v>
      </c>
      <c r="J967" s="16">
        <v>2</v>
      </c>
      <c r="K967" s="27">
        <v>76.540000000000006</v>
      </c>
      <c r="L967" s="27">
        <v>3.827</v>
      </c>
      <c r="M967" s="27">
        <v>80.367000000000004</v>
      </c>
    </row>
    <row r="968" spans="1:13" ht="16.5" thickBot="1">
      <c r="A968" s="11" t="s">
        <v>8</v>
      </c>
      <c r="B968" s="11" t="s">
        <v>26</v>
      </c>
      <c r="C968" s="11" t="s">
        <v>27</v>
      </c>
      <c r="D968" s="11" t="s">
        <v>16</v>
      </c>
      <c r="E968" s="48">
        <v>43528</v>
      </c>
      <c r="F968" s="11" t="s">
        <v>11</v>
      </c>
      <c r="G968" s="12">
        <v>7</v>
      </c>
      <c r="H968" s="38" t="s">
        <v>32</v>
      </c>
      <c r="I968" s="22">
        <v>33.299999999999997</v>
      </c>
      <c r="J968" s="12">
        <v>9</v>
      </c>
      <c r="K968" s="26">
        <v>299.7</v>
      </c>
      <c r="L968" s="26">
        <v>14.984999999999999</v>
      </c>
      <c r="M968" s="26">
        <v>314.685</v>
      </c>
    </row>
    <row r="969" spans="1:13" ht="16.5" thickBot="1">
      <c r="A969" s="15" t="s">
        <v>8</v>
      </c>
      <c r="B969" s="15" t="s">
        <v>25</v>
      </c>
      <c r="C969" s="15" t="s">
        <v>28</v>
      </c>
      <c r="D969" s="15" t="s">
        <v>16</v>
      </c>
      <c r="E969" s="49">
        <v>43478</v>
      </c>
      <c r="F969" s="15" t="s">
        <v>31</v>
      </c>
      <c r="G969" s="16">
        <v>9</v>
      </c>
      <c r="H969" s="39" t="s">
        <v>32</v>
      </c>
      <c r="I969" s="23">
        <v>81.010000000000005</v>
      </c>
      <c r="J969" s="16">
        <v>3</v>
      </c>
      <c r="K969" s="27">
        <v>243.03</v>
      </c>
      <c r="L969" s="27">
        <v>12.1515</v>
      </c>
      <c r="M969" s="27">
        <v>255.1815</v>
      </c>
    </row>
    <row r="970" spans="1:13" ht="16.5" thickBot="1">
      <c r="A970" s="11" t="s">
        <v>8</v>
      </c>
      <c r="B970" s="11" t="s">
        <v>26</v>
      </c>
      <c r="C970" s="11" t="s">
        <v>27</v>
      </c>
      <c r="D970" s="11" t="s">
        <v>10</v>
      </c>
      <c r="E970" s="48">
        <v>43549</v>
      </c>
      <c r="F970" s="11" t="s">
        <v>14</v>
      </c>
      <c r="G970" s="12">
        <v>10</v>
      </c>
      <c r="H970" s="38" t="s">
        <v>32</v>
      </c>
      <c r="I970" s="22">
        <v>15.8</v>
      </c>
      <c r="J970" s="12">
        <v>3</v>
      </c>
      <c r="K970" s="26">
        <v>47.4</v>
      </c>
      <c r="L970" s="26">
        <v>2.37</v>
      </c>
      <c r="M970" s="26">
        <v>49.77</v>
      </c>
    </row>
    <row r="971" spans="1:13" ht="16.5" thickBot="1">
      <c r="A971" s="15" t="s">
        <v>19</v>
      </c>
      <c r="B971" s="15" t="s">
        <v>25</v>
      </c>
      <c r="C971" s="15" t="s">
        <v>27</v>
      </c>
      <c r="D971" s="15" t="s">
        <v>13</v>
      </c>
      <c r="E971" s="49">
        <v>43535</v>
      </c>
      <c r="F971" s="15" t="s">
        <v>31</v>
      </c>
      <c r="G971" s="16">
        <v>9</v>
      </c>
      <c r="H971" s="39" t="s">
        <v>32</v>
      </c>
      <c r="I971" s="23">
        <v>34.49</v>
      </c>
      <c r="J971" s="16">
        <v>5</v>
      </c>
      <c r="K971" s="27">
        <v>172.45</v>
      </c>
      <c r="L971" s="27">
        <v>8.6225000000000005</v>
      </c>
      <c r="M971" s="27">
        <v>181.07249999999999</v>
      </c>
    </row>
    <row r="972" spans="1:13" ht="16.5" thickBot="1">
      <c r="A972" s="11" t="s">
        <v>19</v>
      </c>
      <c r="B972" s="11" t="s">
        <v>25</v>
      </c>
      <c r="C972" s="11" t="s">
        <v>27</v>
      </c>
      <c r="D972" s="11" t="s">
        <v>20</v>
      </c>
      <c r="E972" s="48">
        <v>43466</v>
      </c>
      <c r="F972" s="11" t="s">
        <v>31</v>
      </c>
      <c r="G972" s="12">
        <v>9</v>
      </c>
      <c r="H972" s="38" t="s">
        <v>32</v>
      </c>
      <c r="I972" s="22">
        <v>84.63</v>
      </c>
      <c r="J972" s="12">
        <v>10</v>
      </c>
      <c r="K972" s="26">
        <v>846.3</v>
      </c>
      <c r="L972" s="26">
        <v>42.314999999999998</v>
      </c>
      <c r="M972" s="26">
        <v>888.61500000000001</v>
      </c>
    </row>
    <row r="973" spans="1:13" ht="16.5" thickBot="1">
      <c r="A973" s="15" t="s">
        <v>19</v>
      </c>
      <c r="B973" s="15" t="s">
        <v>25</v>
      </c>
      <c r="C973" s="15" t="s">
        <v>28</v>
      </c>
      <c r="D973" s="15" t="s">
        <v>16</v>
      </c>
      <c r="E973" s="49">
        <v>43506</v>
      </c>
      <c r="F973" s="15" t="s">
        <v>11</v>
      </c>
      <c r="G973" s="16">
        <v>7</v>
      </c>
      <c r="H973" s="39" t="s">
        <v>32</v>
      </c>
      <c r="I973" s="23">
        <v>36.909999999999997</v>
      </c>
      <c r="J973" s="16">
        <v>7</v>
      </c>
      <c r="K973" s="27">
        <v>258.37</v>
      </c>
      <c r="L973" s="27">
        <v>12.9185</v>
      </c>
      <c r="M973" s="27">
        <v>271.2885</v>
      </c>
    </row>
    <row r="974" spans="1:13" ht="16.5" thickBot="1">
      <c r="A974" s="11" t="s">
        <v>19</v>
      </c>
      <c r="B974" s="11" t="s">
        <v>26</v>
      </c>
      <c r="C974" s="11" t="s">
        <v>28</v>
      </c>
      <c r="D974" s="11" t="s">
        <v>13</v>
      </c>
      <c r="E974" s="48">
        <v>43491</v>
      </c>
      <c r="F974" s="11" t="s">
        <v>14</v>
      </c>
      <c r="G974" s="12">
        <v>6</v>
      </c>
      <c r="H974" s="38" t="s">
        <v>33</v>
      </c>
      <c r="I974" s="22">
        <v>87.08</v>
      </c>
      <c r="J974" s="12">
        <v>7</v>
      </c>
      <c r="K974" s="26">
        <v>609.55999999999995</v>
      </c>
      <c r="L974" s="26">
        <v>30.478000000000002</v>
      </c>
      <c r="M974" s="26">
        <v>640.03800000000001</v>
      </c>
    </row>
    <row r="975" spans="1:13" ht="16.5" thickBot="1">
      <c r="A975" s="15" t="s">
        <v>8</v>
      </c>
      <c r="B975" s="15" t="s">
        <v>26</v>
      </c>
      <c r="C975" s="15" t="s">
        <v>28</v>
      </c>
      <c r="D975" s="15" t="s">
        <v>16</v>
      </c>
      <c r="E975" s="49">
        <v>43507</v>
      </c>
      <c r="F975" s="15" t="s">
        <v>14</v>
      </c>
      <c r="G975" s="16">
        <v>5</v>
      </c>
      <c r="H975" s="39" t="s">
        <v>33</v>
      </c>
      <c r="I975" s="23">
        <v>80.08</v>
      </c>
      <c r="J975" s="16">
        <v>3</v>
      </c>
      <c r="K975" s="27">
        <v>240.24</v>
      </c>
      <c r="L975" s="27">
        <v>12.012</v>
      </c>
      <c r="M975" s="27">
        <v>252.25200000000001</v>
      </c>
    </row>
    <row r="976" spans="1:13" ht="16.5" thickBot="1">
      <c r="A976" s="11" t="s">
        <v>12</v>
      </c>
      <c r="B976" s="11" t="s">
        <v>26</v>
      </c>
      <c r="C976" s="11" t="s">
        <v>28</v>
      </c>
      <c r="D976" s="11" t="s">
        <v>21</v>
      </c>
      <c r="E976" s="48">
        <v>43503</v>
      </c>
      <c r="F976" s="11" t="s">
        <v>14</v>
      </c>
      <c r="G976" s="12">
        <v>8</v>
      </c>
      <c r="H976" s="38" t="s">
        <v>32</v>
      </c>
      <c r="I976" s="22">
        <v>86.13</v>
      </c>
      <c r="J976" s="12">
        <v>2</v>
      </c>
      <c r="K976" s="26">
        <v>172.26</v>
      </c>
      <c r="L976" s="26">
        <v>8.6129999999999995</v>
      </c>
      <c r="M976" s="26">
        <v>180.87299999999999</v>
      </c>
    </row>
    <row r="977" spans="1:13" ht="16.5" thickBot="1">
      <c r="A977" s="15" t="s">
        <v>19</v>
      </c>
      <c r="B977" s="15" t="s">
        <v>25</v>
      </c>
      <c r="C977" s="15" t="s">
        <v>28</v>
      </c>
      <c r="D977" s="15" t="s">
        <v>21</v>
      </c>
      <c r="E977" s="49">
        <v>43530</v>
      </c>
      <c r="F977" s="15" t="s">
        <v>31</v>
      </c>
      <c r="G977" s="16">
        <v>7</v>
      </c>
      <c r="H977" s="39" t="s">
        <v>32</v>
      </c>
      <c r="I977" s="23">
        <v>49.92</v>
      </c>
      <c r="J977" s="16">
        <v>2</v>
      </c>
      <c r="K977" s="27">
        <v>99.84</v>
      </c>
      <c r="L977" s="27">
        <v>4.992</v>
      </c>
      <c r="M977" s="27">
        <v>104.83199999999999</v>
      </c>
    </row>
    <row r="978" spans="1:13" ht="16.5" thickBot="1">
      <c r="A978" s="11" t="s">
        <v>8</v>
      </c>
      <c r="B978" s="11" t="s">
        <v>26</v>
      </c>
      <c r="C978" s="11" t="s">
        <v>27</v>
      </c>
      <c r="D978" s="11" t="s">
        <v>20</v>
      </c>
      <c r="E978" s="48">
        <v>43528</v>
      </c>
      <c r="F978" s="11" t="s">
        <v>14</v>
      </c>
      <c r="G978" s="12">
        <v>9</v>
      </c>
      <c r="H978" s="38" t="s">
        <v>32</v>
      </c>
      <c r="I978" s="22">
        <v>74.66</v>
      </c>
      <c r="J978" s="12">
        <v>4</v>
      </c>
      <c r="K978" s="26">
        <v>298.64</v>
      </c>
      <c r="L978" s="26">
        <v>14.932</v>
      </c>
      <c r="M978" s="26">
        <v>313.572</v>
      </c>
    </row>
    <row r="979" spans="1:13" ht="16.5" thickBot="1">
      <c r="A979" s="15" t="s">
        <v>19</v>
      </c>
      <c r="B979" s="15" t="s">
        <v>25</v>
      </c>
      <c r="C979" s="15" t="s">
        <v>28</v>
      </c>
      <c r="D979" s="15" t="s">
        <v>20</v>
      </c>
      <c r="E979" s="49">
        <v>43522</v>
      </c>
      <c r="F979" s="15" t="s">
        <v>11</v>
      </c>
      <c r="G979" s="16">
        <v>5</v>
      </c>
      <c r="H979" s="39" t="s">
        <v>33</v>
      </c>
      <c r="I979" s="23">
        <v>26.6</v>
      </c>
      <c r="J979" s="16">
        <v>6</v>
      </c>
      <c r="K979" s="27">
        <v>159.6</v>
      </c>
      <c r="L979" s="27">
        <v>7.98</v>
      </c>
      <c r="M979" s="27">
        <v>167.58</v>
      </c>
    </row>
    <row r="980" spans="1:13" ht="16.5" thickBot="1">
      <c r="A980" s="11" t="s">
        <v>19</v>
      </c>
      <c r="B980" s="11" t="s">
        <v>26</v>
      </c>
      <c r="C980" s="11" t="s">
        <v>27</v>
      </c>
      <c r="D980" s="11" t="s">
        <v>13</v>
      </c>
      <c r="E980" s="48">
        <v>43534</v>
      </c>
      <c r="F980" s="11" t="s">
        <v>31</v>
      </c>
      <c r="G980" s="12">
        <v>5</v>
      </c>
      <c r="H980" s="38" t="s">
        <v>33</v>
      </c>
      <c r="I980" s="22">
        <v>25.45</v>
      </c>
      <c r="J980" s="12">
        <v>1</v>
      </c>
      <c r="K980" s="26">
        <v>25.45</v>
      </c>
      <c r="L980" s="26">
        <v>1.2725</v>
      </c>
      <c r="M980" s="26">
        <v>26.7225</v>
      </c>
    </row>
    <row r="981" spans="1:13" ht="16.5" thickBot="1">
      <c r="A981" s="15" t="s">
        <v>19</v>
      </c>
      <c r="B981" s="15" t="s">
        <v>26</v>
      </c>
      <c r="C981" s="15" t="s">
        <v>27</v>
      </c>
      <c r="D981" s="15" t="s">
        <v>20</v>
      </c>
      <c r="E981" s="49">
        <v>43500</v>
      </c>
      <c r="F981" s="15" t="s">
        <v>31</v>
      </c>
      <c r="G981" s="16">
        <v>7</v>
      </c>
      <c r="H981" s="39" t="s">
        <v>32</v>
      </c>
      <c r="I981" s="23">
        <v>67.77</v>
      </c>
      <c r="J981" s="16">
        <v>1</v>
      </c>
      <c r="K981" s="27">
        <v>67.77</v>
      </c>
      <c r="L981" s="27">
        <v>3.3885000000000001</v>
      </c>
      <c r="M981" s="27">
        <v>71.158500000000004</v>
      </c>
    </row>
    <row r="982" spans="1:13" ht="16.5" thickBot="1">
      <c r="A982" s="11" t="s">
        <v>12</v>
      </c>
      <c r="B982" s="11" t="s">
        <v>25</v>
      </c>
      <c r="C982" s="11" t="s">
        <v>28</v>
      </c>
      <c r="D982" s="11" t="s">
        <v>20</v>
      </c>
      <c r="E982" s="48">
        <v>43484</v>
      </c>
      <c r="F982" s="11" t="s">
        <v>14</v>
      </c>
      <c r="G982" s="12">
        <v>10</v>
      </c>
      <c r="H982" s="38" t="s">
        <v>32</v>
      </c>
      <c r="I982" s="22">
        <v>59.59</v>
      </c>
      <c r="J982" s="12">
        <v>4</v>
      </c>
      <c r="K982" s="26">
        <v>238.36</v>
      </c>
      <c r="L982" s="26">
        <v>11.917999999999999</v>
      </c>
      <c r="M982" s="26">
        <v>250.27799999999999</v>
      </c>
    </row>
    <row r="983" spans="1:13" ht="16.5" thickBot="1">
      <c r="A983" s="15" t="s">
        <v>8</v>
      </c>
      <c r="B983" s="15" t="s">
        <v>26</v>
      </c>
      <c r="C983" s="15" t="s">
        <v>28</v>
      </c>
      <c r="D983" s="15" t="s">
        <v>10</v>
      </c>
      <c r="E983" s="49">
        <v>43488</v>
      </c>
      <c r="F983" s="15" t="s">
        <v>14</v>
      </c>
      <c r="G983" s="16">
        <v>8</v>
      </c>
      <c r="H983" s="39" t="s">
        <v>32</v>
      </c>
      <c r="I983" s="23">
        <v>58.15</v>
      </c>
      <c r="J983" s="16">
        <v>4</v>
      </c>
      <c r="K983" s="27">
        <v>232.6</v>
      </c>
      <c r="L983" s="27">
        <v>11.63</v>
      </c>
      <c r="M983" s="27">
        <v>244.23</v>
      </c>
    </row>
    <row r="984" spans="1:13" ht="16.5" thickBot="1">
      <c r="A984" s="11" t="s">
        <v>8</v>
      </c>
      <c r="B984" s="11" t="s">
        <v>25</v>
      </c>
      <c r="C984" s="11" t="s">
        <v>27</v>
      </c>
      <c r="D984" s="11" t="s">
        <v>18</v>
      </c>
      <c r="E984" s="48">
        <v>43538</v>
      </c>
      <c r="F984" s="11" t="s">
        <v>11</v>
      </c>
      <c r="G984" s="12">
        <v>7</v>
      </c>
      <c r="H984" s="38" t="s">
        <v>32</v>
      </c>
      <c r="I984" s="22">
        <v>97.48</v>
      </c>
      <c r="J984" s="12">
        <v>9</v>
      </c>
      <c r="K984" s="26">
        <v>877.32</v>
      </c>
      <c r="L984" s="26">
        <v>43.866</v>
      </c>
      <c r="M984" s="26">
        <v>921.18600000000004</v>
      </c>
    </row>
    <row r="985" spans="1:13" ht="16.5" thickBot="1">
      <c r="A985" s="15" t="s">
        <v>12</v>
      </c>
      <c r="B985" s="15" t="s">
        <v>26</v>
      </c>
      <c r="C985" s="15" t="s">
        <v>28</v>
      </c>
      <c r="D985" s="15" t="s">
        <v>10</v>
      </c>
      <c r="E985" s="49">
        <v>43488</v>
      </c>
      <c r="F985" s="15" t="s">
        <v>14</v>
      </c>
      <c r="G985" s="16">
        <v>6</v>
      </c>
      <c r="H985" s="39" t="s">
        <v>33</v>
      </c>
      <c r="I985" s="23">
        <v>99.96</v>
      </c>
      <c r="J985" s="16">
        <v>7</v>
      </c>
      <c r="K985" s="27">
        <v>699.72</v>
      </c>
      <c r="L985" s="27">
        <v>34.985999999999997</v>
      </c>
      <c r="M985" s="27">
        <v>734.70600000000002</v>
      </c>
    </row>
    <row r="986" spans="1:13" ht="16.5" thickBot="1">
      <c r="A986" s="11" t="s">
        <v>12</v>
      </c>
      <c r="B986" s="11" t="s">
        <v>26</v>
      </c>
      <c r="C986" s="11" t="s">
        <v>28</v>
      </c>
      <c r="D986" s="11" t="s">
        <v>13</v>
      </c>
      <c r="E986" s="48">
        <v>43474</v>
      </c>
      <c r="F986" s="11" t="s">
        <v>14</v>
      </c>
      <c r="G986" s="12">
        <v>6</v>
      </c>
      <c r="H986" s="38" t="s">
        <v>33</v>
      </c>
      <c r="I986" s="22">
        <v>96.37</v>
      </c>
      <c r="J986" s="12">
        <v>7</v>
      </c>
      <c r="K986" s="26">
        <v>674.59</v>
      </c>
      <c r="L986" s="26">
        <v>33.729500000000002</v>
      </c>
      <c r="M986" s="26">
        <v>708.31949999999995</v>
      </c>
    </row>
    <row r="987" spans="1:13" ht="16.5" thickBot="1">
      <c r="A987" s="15" t="s">
        <v>19</v>
      </c>
      <c r="B987" s="15" t="s">
        <v>26</v>
      </c>
      <c r="C987" s="15" t="s">
        <v>27</v>
      </c>
      <c r="D987" s="15" t="s">
        <v>21</v>
      </c>
      <c r="E987" s="49">
        <v>43503</v>
      </c>
      <c r="F987" s="15" t="s">
        <v>11</v>
      </c>
      <c r="G987" s="16">
        <v>9</v>
      </c>
      <c r="H987" s="39" t="s">
        <v>32</v>
      </c>
      <c r="I987" s="23">
        <v>63.71</v>
      </c>
      <c r="J987" s="16">
        <v>5</v>
      </c>
      <c r="K987" s="27">
        <v>318.55</v>
      </c>
      <c r="L987" s="27">
        <v>15.9275</v>
      </c>
      <c r="M987" s="27">
        <v>334.47750000000002</v>
      </c>
    </row>
    <row r="988" spans="1:13" ht="16.5" thickBot="1">
      <c r="A988" s="11" t="s">
        <v>19</v>
      </c>
      <c r="B988" s="11" t="s">
        <v>26</v>
      </c>
      <c r="C988" s="11" t="s">
        <v>27</v>
      </c>
      <c r="D988" s="11" t="s">
        <v>10</v>
      </c>
      <c r="E988" s="48">
        <v>43514</v>
      </c>
      <c r="F988" s="11" t="s">
        <v>11</v>
      </c>
      <c r="G988" s="12">
        <v>4</v>
      </c>
      <c r="H988" s="38" t="s">
        <v>34</v>
      </c>
      <c r="I988" s="22">
        <v>14.76</v>
      </c>
      <c r="J988" s="12">
        <v>2</v>
      </c>
      <c r="K988" s="26">
        <v>29.52</v>
      </c>
      <c r="L988" s="26">
        <v>1.476</v>
      </c>
      <c r="M988" s="26">
        <v>30.995999999999999</v>
      </c>
    </row>
    <row r="989" spans="1:13" ht="16.5" thickBot="1">
      <c r="A989" s="15" t="s">
        <v>19</v>
      </c>
      <c r="B989" s="15" t="s">
        <v>25</v>
      </c>
      <c r="C989" s="15" t="s">
        <v>28</v>
      </c>
      <c r="D989" s="15" t="s">
        <v>10</v>
      </c>
      <c r="E989" s="49">
        <v>43468</v>
      </c>
      <c r="F989" s="15" t="s">
        <v>31</v>
      </c>
      <c r="G989" s="16">
        <v>6</v>
      </c>
      <c r="H989" s="39" t="s">
        <v>33</v>
      </c>
      <c r="I989" s="23">
        <v>62</v>
      </c>
      <c r="J989" s="16">
        <v>8</v>
      </c>
      <c r="K989" s="27">
        <v>496</v>
      </c>
      <c r="L989" s="27">
        <v>24.8</v>
      </c>
      <c r="M989" s="27">
        <v>520.79999999999995</v>
      </c>
    </row>
    <row r="990" spans="1:13" ht="16.5" thickBot="1">
      <c r="A990" s="11" t="s">
        <v>12</v>
      </c>
      <c r="B990" s="11" t="s">
        <v>25</v>
      </c>
      <c r="C990" s="11" t="s">
        <v>28</v>
      </c>
      <c r="D990" s="11" t="s">
        <v>13</v>
      </c>
      <c r="E990" s="48">
        <v>43553</v>
      </c>
      <c r="F990" s="11" t="s">
        <v>11</v>
      </c>
      <c r="G990" s="12">
        <v>4</v>
      </c>
      <c r="H990" s="38" t="s">
        <v>34</v>
      </c>
      <c r="I990" s="22">
        <v>82.34</v>
      </c>
      <c r="J990" s="12">
        <v>10</v>
      </c>
      <c r="K990" s="26">
        <v>823.4</v>
      </c>
      <c r="L990" s="26">
        <v>41.17</v>
      </c>
      <c r="M990" s="26">
        <v>864.57</v>
      </c>
    </row>
    <row r="991" spans="1:13" ht="16.5" thickBot="1">
      <c r="A991" s="15" t="s">
        <v>19</v>
      </c>
      <c r="B991" s="15" t="s">
        <v>25</v>
      </c>
      <c r="C991" s="15" t="s">
        <v>28</v>
      </c>
      <c r="D991" s="15" t="s">
        <v>10</v>
      </c>
      <c r="E991" s="49">
        <v>43493</v>
      </c>
      <c r="F991" s="15" t="s">
        <v>31</v>
      </c>
      <c r="G991" s="16">
        <v>8</v>
      </c>
      <c r="H991" s="39" t="s">
        <v>32</v>
      </c>
      <c r="I991" s="23">
        <v>75.37</v>
      </c>
      <c r="J991" s="16">
        <v>8</v>
      </c>
      <c r="K991" s="27">
        <v>602.96</v>
      </c>
      <c r="L991" s="27">
        <v>30.148</v>
      </c>
      <c r="M991" s="27">
        <v>633.10799999999995</v>
      </c>
    </row>
    <row r="992" spans="1:13" ht="16.5" thickBot="1">
      <c r="A992" s="11" t="s">
        <v>8</v>
      </c>
      <c r="B992" s="11" t="s">
        <v>26</v>
      </c>
      <c r="C992" s="11" t="s">
        <v>27</v>
      </c>
      <c r="D992" s="11" t="s">
        <v>20</v>
      </c>
      <c r="E992" s="48">
        <v>43546</v>
      </c>
      <c r="F992" s="11" t="s">
        <v>31</v>
      </c>
      <c r="G992" s="12">
        <v>5</v>
      </c>
      <c r="H992" s="38" t="s">
        <v>33</v>
      </c>
      <c r="I992" s="22">
        <v>56.56</v>
      </c>
      <c r="J992" s="12">
        <v>5</v>
      </c>
      <c r="K992" s="26">
        <v>282.8</v>
      </c>
      <c r="L992" s="26">
        <v>14.14</v>
      </c>
      <c r="M992" s="26">
        <v>296.94</v>
      </c>
    </row>
    <row r="993" spans="1:13" ht="16.5" thickBot="1">
      <c r="A993" s="15" t="s">
        <v>19</v>
      </c>
      <c r="B993" s="15" t="s">
        <v>26</v>
      </c>
      <c r="C993" s="15" t="s">
        <v>27</v>
      </c>
      <c r="D993" s="15" t="s">
        <v>18</v>
      </c>
      <c r="E993" s="49">
        <v>43489</v>
      </c>
      <c r="F993" s="15" t="s">
        <v>11</v>
      </c>
      <c r="G993" s="16">
        <v>6</v>
      </c>
      <c r="H993" s="39" t="s">
        <v>33</v>
      </c>
      <c r="I993" s="23">
        <v>76.599999999999994</v>
      </c>
      <c r="J993" s="16">
        <v>10</v>
      </c>
      <c r="K993" s="27">
        <v>766</v>
      </c>
      <c r="L993" s="27">
        <v>38.299999999999997</v>
      </c>
      <c r="M993" s="27">
        <v>804.3</v>
      </c>
    </row>
    <row r="994" spans="1:13" ht="16.5" thickBot="1">
      <c r="A994" s="11" t="s">
        <v>8</v>
      </c>
      <c r="B994" s="11" t="s">
        <v>26</v>
      </c>
      <c r="C994" s="11" t="s">
        <v>28</v>
      </c>
      <c r="D994" s="11" t="s">
        <v>13</v>
      </c>
      <c r="E994" s="48">
        <v>43534</v>
      </c>
      <c r="F994" s="11" t="s">
        <v>11</v>
      </c>
      <c r="G994" s="12">
        <v>9</v>
      </c>
      <c r="H994" s="38" t="s">
        <v>32</v>
      </c>
      <c r="I994" s="22">
        <v>58.03</v>
      </c>
      <c r="J994" s="12">
        <v>2</v>
      </c>
      <c r="K994" s="26">
        <v>116.06</v>
      </c>
      <c r="L994" s="26">
        <v>5.8029999999999999</v>
      </c>
      <c r="M994" s="26">
        <v>121.863</v>
      </c>
    </row>
    <row r="995" spans="1:13" ht="16.5" thickBot="1">
      <c r="A995" s="15" t="s">
        <v>19</v>
      </c>
      <c r="B995" s="15" t="s">
        <v>26</v>
      </c>
      <c r="C995" s="15" t="s">
        <v>28</v>
      </c>
      <c r="D995" s="15" t="s">
        <v>21</v>
      </c>
      <c r="E995" s="49">
        <v>43518</v>
      </c>
      <c r="F995" s="15" t="s">
        <v>11</v>
      </c>
      <c r="G995" s="16">
        <v>7</v>
      </c>
      <c r="H995" s="39" t="s">
        <v>32</v>
      </c>
      <c r="I995" s="23">
        <v>17.489999999999998</v>
      </c>
      <c r="J995" s="16">
        <v>10</v>
      </c>
      <c r="K995" s="27">
        <v>174.9</v>
      </c>
      <c r="L995" s="27">
        <v>8.7449999999999992</v>
      </c>
      <c r="M995" s="27">
        <v>183.64500000000001</v>
      </c>
    </row>
    <row r="996" spans="1:13" ht="16.5" thickBot="1">
      <c r="A996" s="11" t="s">
        <v>12</v>
      </c>
      <c r="B996" s="11" t="s">
        <v>25</v>
      </c>
      <c r="C996" s="11" t="s">
        <v>27</v>
      </c>
      <c r="D996" s="11" t="s">
        <v>13</v>
      </c>
      <c r="E996" s="48">
        <v>43514</v>
      </c>
      <c r="F996" s="11" t="s">
        <v>11</v>
      </c>
      <c r="G996" s="12">
        <v>6</v>
      </c>
      <c r="H996" s="38" t="s">
        <v>33</v>
      </c>
      <c r="I996" s="22">
        <v>60.95</v>
      </c>
      <c r="J996" s="12">
        <v>1</v>
      </c>
      <c r="K996" s="26">
        <v>60.95</v>
      </c>
      <c r="L996" s="26">
        <v>3.0474999999999999</v>
      </c>
      <c r="M996" s="26">
        <v>63.997500000000002</v>
      </c>
    </row>
    <row r="997" spans="1:13" ht="16.5" thickBot="1">
      <c r="A997" s="15" t="s">
        <v>12</v>
      </c>
      <c r="B997" s="15" t="s">
        <v>26</v>
      </c>
      <c r="C997" s="15" t="s">
        <v>28</v>
      </c>
      <c r="D997" s="15" t="s">
        <v>10</v>
      </c>
      <c r="E997" s="49">
        <v>43494</v>
      </c>
      <c r="F997" s="15" t="s">
        <v>11</v>
      </c>
      <c r="G997" s="16">
        <v>6</v>
      </c>
      <c r="H997" s="39" t="s">
        <v>33</v>
      </c>
      <c r="I997" s="23">
        <v>40.35</v>
      </c>
      <c r="J997" s="16">
        <v>1</v>
      </c>
      <c r="K997" s="27">
        <v>40.35</v>
      </c>
      <c r="L997" s="27">
        <v>2.0175000000000001</v>
      </c>
      <c r="M997" s="27">
        <v>42.3675</v>
      </c>
    </row>
    <row r="998" spans="1:13" ht="16.5" thickBot="1">
      <c r="A998" s="11" t="s">
        <v>19</v>
      </c>
      <c r="B998" s="11" t="s">
        <v>26</v>
      </c>
      <c r="C998" s="11" t="s">
        <v>27</v>
      </c>
      <c r="D998" s="11" t="s">
        <v>16</v>
      </c>
      <c r="E998" s="48">
        <v>43526</v>
      </c>
      <c r="F998" s="11" t="s">
        <v>11</v>
      </c>
      <c r="G998" s="12">
        <v>4</v>
      </c>
      <c r="H998" s="38" t="s">
        <v>34</v>
      </c>
      <c r="I998" s="22">
        <v>97.38</v>
      </c>
      <c r="J998" s="12">
        <v>10</v>
      </c>
      <c r="K998" s="26">
        <v>973.8</v>
      </c>
      <c r="L998" s="26">
        <v>48.69</v>
      </c>
      <c r="M998" s="26">
        <v>1022.49</v>
      </c>
    </row>
    <row r="999" spans="1:13" ht="16.5" thickBot="1">
      <c r="A999" s="15" t="s">
        <v>8</v>
      </c>
      <c r="B999" s="15" t="s">
        <v>25</v>
      </c>
      <c r="C999" s="15" t="s">
        <v>28</v>
      </c>
      <c r="D999" s="15" t="s">
        <v>20</v>
      </c>
      <c r="E999" s="49">
        <v>43505</v>
      </c>
      <c r="F999" s="15" t="s">
        <v>14</v>
      </c>
      <c r="G999" s="16">
        <v>8</v>
      </c>
      <c r="H999" s="39" t="s">
        <v>32</v>
      </c>
      <c r="I999" s="23">
        <v>31.84</v>
      </c>
      <c r="J999" s="16">
        <v>1</v>
      </c>
      <c r="K999" s="27">
        <v>31.84</v>
      </c>
      <c r="L999" s="27">
        <v>1.5920000000000001</v>
      </c>
      <c r="M999" s="27">
        <v>33.432000000000002</v>
      </c>
    </row>
    <row r="1000" spans="1:13" ht="16.5" thickBot="1">
      <c r="A1000" s="11" t="s">
        <v>8</v>
      </c>
      <c r="B1000" s="11" t="s">
        <v>26</v>
      </c>
      <c r="C1000" s="11" t="s">
        <v>28</v>
      </c>
      <c r="D1000" s="11" t="s">
        <v>16</v>
      </c>
      <c r="E1000" s="48">
        <v>43518</v>
      </c>
      <c r="F1000" s="11" t="s">
        <v>14</v>
      </c>
      <c r="G1000" s="12">
        <v>4</v>
      </c>
      <c r="H1000" s="38" t="s">
        <v>34</v>
      </c>
      <c r="I1000" s="22">
        <v>65.819999999999993</v>
      </c>
      <c r="J1000" s="12">
        <v>1</v>
      </c>
      <c r="K1000" s="26">
        <v>65.819999999999993</v>
      </c>
      <c r="L1000" s="26">
        <v>3.2909999999999999</v>
      </c>
      <c r="M1000" s="26">
        <v>69.111000000000004</v>
      </c>
    </row>
    <row r="1001" spans="1:13" ht="16.5" thickBot="1">
      <c r="A1001" s="19" t="s">
        <v>8</v>
      </c>
      <c r="B1001" s="19" t="s">
        <v>25</v>
      </c>
      <c r="C1001" s="19" t="s">
        <v>27</v>
      </c>
      <c r="D1001" s="19" t="s">
        <v>21</v>
      </c>
      <c r="E1001" s="49">
        <v>43514</v>
      </c>
      <c r="F1001" s="19" t="s">
        <v>14</v>
      </c>
      <c r="G1001" s="20">
        <v>7</v>
      </c>
      <c r="H1001" s="40" t="s">
        <v>32</v>
      </c>
      <c r="I1001" s="24">
        <v>88.34</v>
      </c>
      <c r="J1001" s="20">
        <v>7</v>
      </c>
      <c r="K1001" s="28">
        <v>618.38</v>
      </c>
      <c r="L1001" s="28">
        <v>30.919</v>
      </c>
      <c r="M1001" s="28">
        <v>649.29899999999998</v>
      </c>
    </row>
    <row r="1002" spans="1:13">
      <c r="E1002" s="42"/>
    </row>
  </sheetData>
  <sortState xmlns:xlrd2="http://schemas.microsoft.com/office/spreadsheetml/2017/richdata2" ref="E2:E1002">
    <sortCondition sortBy="cellColor" ref="E2:E1002" dxfId="62"/>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E554-552D-4B0C-B6B5-5AD2806B9085}">
  <dimension ref="A1:W1002"/>
  <sheetViews>
    <sheetView topLeftCell="F1" workbookViewId="0">
      <selection activeCell="W3" sqref="W3"/>
    </sheetView>
  </sheetViews>
  <sheetFormatPr defaultRowHeight="15"/>
  <cols>
    <col min="1" max="1" width="11.140625" customWidth="1"/>
    <col min="2" max="2" width="11.42578125" customWidth="1"/>
    <col min="4" max="4" width="13.7109375" customWidth="1"/>
    <col min="5" max="5" width="14.42578125" customWidth="1"/>
    <col min="7" max="7" width="10.85546875" customWidth="1"/>
    <col min="11" max="11" width="29.28515625" customWidth="1"/>
    <col min="12" max="12" width="22.5703125" customWidth="1"/>
    <col min="14" max="14" width="11" customWidth="1"/>
    <col min="15" max="15" width="11.5703125" customWidth="1"/>
    <col min="17" max="17" width="11.7109375" customWidth="1"/>
    <col min="19" max="19" width="16.85546875" customWidth="1"/>
    <col min="21" max="21" width="9.7109375" customWidth="1"/>
  </cols>
  <sheetData>
    <row r="1" spans="1:23" ht="16.5" thickBot="1">
      <c r="A1" s="2" t="s">
        <v>0</v>
      </c>
      <c r="B1" s="7" t="s">
        <v>0</v>
      </c>
      <c r="C1" s="7" t="s">
        <v>0</v>
      </c>
      <c r="D1" t="s">
        <v>23</v>
      </c>
      <c r="E1" s="7" t="s">
        <v>24</v>
      </c>
      <c r="G1" s="8" t="s">
        <v>1</v>
      </c>
      <c r="I1" s="7" t="s">
        <v>1</v>
      </c>
      <c r="K1" s="8" t="s">
        <v>2</v>
      </c>
      <c r="L1" s="7" t="s">
        <v>22</v>
      </c>
      <c r="N1" s="30" t="s">
        <v>5</v>
      </c>
      <c r="O1" s="7"/>
      <c r="Q1" s="8" t="s">
        <v>6</v>
      </c>
      <c r="S1" s="7" t="s">
        <v>30</v>
      </c>
      <c r="U1" s="9" t="s">
        <v>7</v>
      </c>
      <c r="V1" s="7" t="s">
        <v>7</v>
      </c>
    </row>
    <row r="2" spans="1:23" ht="16.5" thickBot="1">
      <c r="A2" s="3" t="s">
        <v>8</v>
      </c>
      <c r="B2" t="str">
        <f>TRIM(A2)</f>
        <v>Yangon</v>
      </c>
      <c r="C2" t="str">
        <f>PROPER(B2)</f>
        <v>Yangon</v>
      </c>
      <c r="D2">
        <v>1</v>
      </c>
      <c r="E2" t="str">
        <f>IF(D2=1,"Members","Normal")</f>
        <v>Members</v>
      </c>
      <c r="G2" s="10" t="s">
        <v>9</v>
      </c>
      <c r="H2" t="str">
        <f>IF(G2="FM","Female","Male")</f>
        <v>Female</v>
      </c>
      <c r="I2" t="str">
        <f>TRIM(H2)</f>
        <v>Female</v>
      </c>
      <c r="K2" s="10" t="s">
        <v>10</v>
      </c>
      <c r="L2" t="str">
        <f>TRIM(K2)</f>
        <v>Health and beauty</v>
      </c>
      <c r="N2" s="31">
        <v>43470</v>
      </c>
      <c r="Q2" s="10" t="s">
        <v>11</v>
      </c>
      <c r="R2" t="str">
        <f>TRIM(Q2)</f>
        <v>Ewallet</v>
      </c>
      <c r="S2" t="str">
        <f>PROPER(R2)</f>
        <v>Ewallet</v>
      </c>
      <c r="U2" s="13">
        <v>9.1</v>
      </c>
      <c r="V2">
        <f>ROUND(U2,0)</f>
        <v>9</v>
      </c>
      <c r="W2" t="str">
        <f>IF(V2&lt;=4,"Poor",IF(V2&gt;6,"Good","Average"))</f>
        <v>Good</v>
      </c>
    </row>
    <row r="3" spans="1:23" ht="16.5" thickBot="1">
      <c r="A3" s="4" t="s">
        <v>12</v>
      </c>
      <c r="B3" t="str">
        <f t="shared" ref="B3:B66" si="0">TRIM(A3)</f>
        <v>Naypyitaw</v>
      </c>
      <c r="C3" t="str">
        <f t="shared" ref="C3:C66" si="1">PROPER(B3)</f>
        <v>Naypyitaw</v>
      </c>
      <c r="D3">
        <v>0</v>
      </c>
      <c r="E3" t="str">
        <f t="shared" ref="E3:E66" si="2">IF(D3=1,"Members","Normal")</f>
        <v>Normal</v>
      </c>
      <c r="G3" s="14" t="s">
        <v>9</v>
      </c>
      <c r="H3" t="str">
        <f t="shared" ref="H3:H66" si="3">IF(G3="FM","Female","Male")</f>
        <v>Female</v>
      </c>
      <c r="I3" t="str">
        <f t="shared" ref="I3:I66" si="4">TRIM(H3)</f>
        <v>Female</v>
      </c>
      <c r="K3" s="14" t="s">
        <v>13</v>
      </c>
      <c r="L3" t="str">
        <f t="shared" ref="L3:L66" si="5">TRIM(K3)</f>
        <v>Electronic accessories</v>
      </c>
      <c r="N3" s="32">
        <v>43532</v>
      </c>
      <c r="Q3" s="14" t="s">
        <v>14</v>
      </c>
      <c r="R3" t="str">
        <f t="shared" ref="R3:R66" si="6">TRIM(Q3)</f>
        <v>Cash</v>
      </c>
      <c r="S3" t="str">
        <f t="shared" ref="S3:S66" si="7">PROPER(R3)</f>
        <v>Cash</v>
      </c>
      <c r="U3" s="17">
        <v>9.6</v>
      </c>
      <c r="V3">
        <f t="shared" ref="V3:V66" si="8">ROUND(U3,0)</f>
        <v>10</v>
      </c>
      <c r="W3" t="str">
        <f t="shared" ref="W3:W66" si="9">IF(V3&lt;=4,"Poor",IF(V3&gt;6,"Good","Average"))</f>
        <v>Good</v>
      </c>
    </row>
    <row r="4" spans="1:23" ht="16.5" thickBot="1">
      <c r="A4" s="3" t="s">
        <v>8</v>
      </c>
      <c r="B4" t="str">
        <f t="shared" si="0"/>
        <v>Yangon</v>
      </c>
      <c r="C4" t="str">
        <f t="shared" si="1"/>
        <v>Yangon</v>
      </c>
      <c r="D4">
        <v>0</v>
      </c>
      <c r="E4" t="str">
        <f t="shared" si="2"/>
        <v>Normal</v>
      </c>
      <c r="G4" s="10" t="s">
        <v>15</v>
      </c>
      <c r="H4" t="str">
        <f t="shared" si="3"/>
        <v>Male</v>
      </c>
      <c r="I4" t="str">
        <f t="shared" si="4"/>
        <v>Male</v>
      </c>
      <c r="K4" s="10" t="s">
        <v>16</v>
      </c>
      <c r="L4" t="str">
        <f t="shared" si="5"/>
        <v>Home and lifestyle</v>
      </c>
      <c r="N4" s="31">
        <v>43527</v>
      </c>
      <c r="Q4" s="10" t="s">
        <v>17</v>
      </c>
      <c r="R4" t="str">
        <f t="shared" si="6"/>
        <v>Credit card</v>
      </c>
      <c r="S4" t="str">
        <f t="shared" si="7"/>
        <v>Credit Card</v>
      </c>
      <c r="U4" s="13">
        <v>7.4</v>
      </c>
      <c r="V4">
        <f t="shared" si="8"/>
        <v>7</v>
      </c>
      <c r="W4" t="str">
        <f t="shared" si="9"/>
        <v>Good</v>
      </c>
    </row>
    <row r="5" spans="1:23" ht="16.5" thickBot="1">
      <c r="A5" s="4" t="s">
        <v>8</v>
      </c>
      <c r="B5" t="str">
        <f t="shared" si="0"/>
        <v>Yangon</v>
      </c>
      <c r="C5" t="str">
        <f t="shared" si="1"/>
        <v>Yangon</v>
      </c>
      <c r="D5">
        <v>1</v>
      </c>
      <c r="E5" t="str">
        <f t="shared" si="2"/>
        <v>Members</v>
      </c>
      <c r="G5" s="14" t="s">
        <v>15</v>
      </c>
      <c r="H5" t="str">
        <f t="shared" si="3"/>
        <v>Male</v>
      </c>
      <c r="I5" t="str">
        <f t="shared" si="4"/>
        <v>Male</v>
      </c>
      <c r="K5" s="14" t="s">
        <v>10</v>
      </c>
      <c r="L5" t="str">
        <f t="shared" si="5"/>
        <v>Health and beauty</v>
      </c>
      <c r="N5" s="32">
        <v>43492</v>
      </c>
      <c r="Q5" s="14" t="s">
        <v>11</v>
      </c>
      <c r="R5" t="str">
        <f t="shared" si="6"/>
        <v>Ewallet</v>
      </c>
      <c r="S5" t="str">
        <f t="shared" si="7"/>
        <v>Ewallet</v>
      </c>
      <c r="U5" s="17">
        <v>8.4</v>
      </c>
      <c r="V5">
        <f t="shared" si="8"/>
        <v>8</v>
      </c>
      <c r="W5" t="str">
        <f t="shared" si="9"/>
        <v>Good</v>
      </c>
    </row>
    <row r="6" spans="1:23" ht="16.5" thickBot="1">
      <c r="A6" s="3" t="s">
        <v>8</v>
      </c>
      <c r="B6" t="str">
        <f t="shared" si="0"/>
        <v>Yangon</v>
      </c>
      <c r="C6" t="str">
        <f t="shared" si="1"/>
        <v>Yangon</v>
      </c>
      <c r="D6">
        <v>0</v>
      </c>
      <c r="E6" t="str">
        <f t="shared" si="2"/>
        <v>Normal</v>
      </c>
      <c r="G6" s="10" t="s">
        <v>15</v>
      </c>
      <c r="H6" t="str">
        <f t="shared" si="3"/>
        <v>Male</v>
      </c>
      <c r="I6" t="str">
        <f t="shared" si="4"/>
        <v>Male</v>
      </c>
      <c r="K6" s="10" t="s">
        <v>18</v>
      </c>
      <c r="L6" t="str">
        <f t="shared" si="5"/>
        <v>Sports and travel</v>
      </c>
      <c r="N6" s="31">
        <v>43504</v>
      </c>
      <c r="Q6" s="10" t="s">
        <v>11</v>
      </c>
      <c r="R6" t="str">
        <f t="shared" si="6"/>
        <v>Ewallet</v>
      </c>
      <c r="S6" t="str">
        <f t="shared" si="7"/>
        <v>Ewallet</v>
      </c>
      <c r="U6" s="13">
        <v>5.3</v>
      </c>
      <c r="V6">
        <f t="shared" si="8"/>
        <v>5</v>
      </c>
      <c r="W6" t="str">
        <f t="shared" si="9"/>
        <v>Average</v>
      </c>
    </row>
    <row r="7" spans="1:23" ht="16.5" thickBot="1">
      <c r="A7" s="4" t="s">
        <v>12</v>
      </c>
      <c r="B7" t="str">
        <f t="shared" si="0"/>
        <v>Naypyitaw</v>
      </c>
      <c r="C7" t="str">
        <f t="shared" si="1"/>
        <v>Naypyitaw</v>
      </c>
      <c r="D7">
        <v>0</v>
      </c>
      <c r="E7" t="str">
        <f t="shared" si="2"/>
        <v>Normal</v>
      </c>
      <c r="G7" s="14" t="s">
        <v>15</v>
      </c>
      <c r="H7" t="str">
        <f t="shared" si="3"/>
        <v>Male</v>
      </c>
      <c r="I7" t="str">
        <f t="shared" si="4"/>
        <v>Male</v>
      </c>
      <c r="K7" s="14" t="s">
        <v>13</v>
      </c>
      <c r="L7" t="str">
        <f t="shared" si="5"/>
        <v>Electronic accessories</v>
      </c>
      <c r="N7" s="32">
        <v>43549</v>
      </c>
      <c r="Q7" s="14" t="s">
        <v>11</v>
      </c>
      <c r="R7" t="str">
        <f t="shared" si="6"/>
        <v>Ewallet</v>
      </c>
      <c r="S7" t="str">
        <f t="shared" si="7"/>
        <v>Ewallet</v>
      </c>
      <c r="U7" s="17">
        <v>4.0999999999999996</v>
      </c>
      <c r="V7">
        <f t="shared" si="8"/>
        <v>4</v>
      </c>
      <c r="W7" t="str">
        <f t="shared" si="9"/>
        <v>Poor</v>
      </c>
    </row>
    <row r="8" spans="1:23" ht="16.5" thickBot="1">
      <c r="A8" s="3" t="s">
        <v>8</v>
      </c>
      <c r="B8" t="str">
        <f t="shared" si="0"/>
        <v>Yangon</v>
      </c>
      <c r="C8" t="str">
        <f t="shared" si="1"/>
        <v>Yangon</v>
      </c>
      <c r="D8">
        <v>1</v>
      </c>
      <c r="E8" t="str">
        <f t="shared" si="2"/>
        <v>Members</v>
      </c>
      <c r="G8" s="10" t="s">
        <v>9</v>
      </c>
      <c r="H8" t="str">
        <f t="shared" si="3"/>
        <v>Female</v>
      </c>
      <c r="I8" t="str">
        <f t="shared" si="4"/>
        <v>Female</v>
      </c>
      <c r="K8" s="10" t="s">
        <v>13</v>
      </c>
      <c r="L8" t="str">
        <f t="shared" si="5"/>
        <v>Electronic accessories</v>
      </c>
      <c r="N8" s="31">
        <v>43521</v>
      </c>
      <c r="Q8" s="10" t="s">
        <v>11</v>
      </c>
      <c r="R8" t="str">
        <f t="shared" si="6"/>
        <v>Ewallet</v>
      </c>
      <c r="S8" t="str">
        <f t="shared" si="7"/>
        <v>Ewallet</v>
      </c>
      <c r="U8" s="13">
        <v>5.8</v>
      </c>
      <c r="V8">
        <f t="shared" si="8"/>
        <v>6</v>
      </c>
      <c r="W8" t="str">
        <f t="shared" si="9"/>
        <v>Average</v>
      </c>
    </row>
    <row r="9" spans="1:23" ht="16.5" thickBot="1">
      <c r="A9" s="4" t="s">
        <v>12</v>
      </c>
      <c r="B9" t="str">
        <f t="shared" si="0"/>
        <v>Naypyitaw</v>
      </c>
      <c r="C9" t="str">
        <f t="shared" si="1"/>
        <v>Naypyitaw</v>
      </c>
      <c r="D9">
        <v>0</v>
      </c>
      <c r="E9" t="str">
        <f t="shared" si="2"/>
        <v>Normal</v>
      </c>
      <c r="G9" s="14" t="s">
        <v>9</v>
      </c>
      <c r="H9" t="str">
        <f t="shared" si="3"/>
        <v>Female</v>
      </c>
      <c r="I9" t="str">
        <f t="shared" si="4"/>
        <v>Female</v>
      </c>
      <c r="K9" s="14" t="s">
        <v>16</v>
      </c>
      <c r="L9" t="str">
        <f t="shared" si="5"/>
        <v>Home and lifestyle</v>
      </c>
      <c r="N9" s="32">
        <v>43520</v>
      </c>
      <c r="Q9" s="14" t="s">
        <v>11</v>
      </c>
      <c r="R9" t="str">
        <f t="shared" si="6"/>
        <v>Ewallet</v>
      </c>
      <c r="S9" t="str">
        <f t="shared" si="7"/>
        <v>Ewallet</v>
      </c>
      <c r="U9" s="17">
        <v>8</v>
      </c>
      <c r="V9">
        <f t="shared" si="8"/>
        <v>8</v>
      </c>
      <c r="W9" t="str">
        <f t="shared" si="9"/>
        <v>Good</v>
      </c>
    </row>
    <row r="10" spans="1:23" ht="16.5" thickBot="1">
      <c r="A10" s="3" t="s">
        <v>8</v>
      </c>
      <c r="B10" t="str">
        <f t="shared" si="0"/>
        <v>Yangon</v>
      </c>
      <c r="C10" t="str">
        <f t="shared" si="1"/>
        <v>Yangon</v>
      </c>
      <c r="D10">
        <v>1</v>
      </c>
      <c r="E10" t="str">
        <f t="shared" si="2"/>
        <v>Members</v>
      </c>
      <c r="G10" s="10" t="s">
        <v>9</v>
      </c>
      <c r="H10" t="str">
        <f t="shared" si="3"/>
        <v>Female</v>
      </c>
      <c r="I10" t="str">
        <f t="shared" si="4"/>
        <v>Female</v>
      </c>
      <c r="K10" s="10" t="s">
        <v>10</v>
      </c>
      <c r="L10" t="str">
        <f t="shared" si="5"/>
        <v>Health and beauty</v>
      </c>
      <c r="N10" s="31">
        <v>43475</v>
      </c>
      <c r="Q10" s="10" t="s">
        <v>17</v>
      </c>
      <c r="R10" t="str">
        <f t="shared" si="6"/>
        <v>Credit card</v>
      </c>
      <c r="S10" t="str">
        <f t="shared" si="7"/>
        <v>Credit Card</v>
      </c>
      <c r="U10" s="13">
        <v>7.2</v>
      </c>
      <c r="V10">
        <f t="shared" si="8"/>
        <v>7</v>
      </c>
      <c r="W10" t="str">
        <f t="shared" si="9"/>
        <v>Good</v>
      </c>
    </row>
    <row r="11" spans="1:23" ht="16.5" thickBot="1">
      <c r="A11" s="4" t="s">
        <v>19</v>
      </c>
      <c r="B11" t="str">
        <f t="shared" si="0"/>
        <v>Mandalay</v>
      </c>
      <c r="C11" t="str">
        <f t="shared" si="1"/>
        <v>Mandalay</v>
      </c>
      <c r="D11">
        <v>1</v>
      </c>
      <c r="E11" t="str">
        <f t="shared" si="2"/>
        <v>Members</v>
      </c>
      <c r="G11" s="14" t="s">
        <v>9</v>
      </c>
      <c r="H11" t="str">
        <f t="shared" si="3"/>
        <v>Female</v>
      </c>
      <c r="I11" t="str">
        <f t="shared" si="4"/>
        <v>Female</v>
      </c>
      <c r="K11" s="14" t="s">
        <v>20</v>
      </c>
      <c r="L11" t="str">
        <f t="shared" si="5"/>
        <v>Food and beverages</v>
      </c>
      <c r="N11" s="32">
        <v>43516</v>
      </c>
      <c r="P11" s="29"/>
      <c r="Q11" s="14" t="s">
        <v>17</v>
      </c>
      <c r="R11" t="str">
        <f t="shared" si="6"/>
        <v>Credit card</v>
      </c>
      <c r="S11" t="str">
        <f t="shared" si="7"/>
        <v>Credit Card</v>
      </c>
      <c r="U11" s="17">
        <v>5.9</v>
      </c>
      <c r="V11">
        <f t="shared" si="8"/>
        <v>6</v>
      </c>
      <c r="W11" t="str">
        <f t="shared" si="9"/>
        <v>Average</v>
      </c>
    </row>
    <row r="12" spans="1:23" ht="16.5" thickBot="1">
      <c r="A12" s="3" t="s">
        <v>19</v>
      </c>
      <c r="B12" t="str">
        <f t="shared" si="0"/>
        <v>Mandalay</v>
      </c>
      <c r="C12" t="str">
        <f t="shared" si="1"/>
        <v>Mandalay</v>
      </c>
      <c r="D12">
        <v>1</v>
      </c>
      <c r="E12" t="str">
        <f t="shared" si="2"/>
        <v>Members</v>
      </c>
      <c r="G12" s="10" t="s">
        <v>9</v>
      </c>
      <c r="H12" t="str">
        <f t="shared" si="3"/>
        <v>Female</v>
      </c>
      <c r="I12" t="str">
        <f t="shared" si="4"/>
        <v>Female</v>
      </c>
      <c r="K12" s="10" t="s">
        <v>21</v>
      </c>
      <c r="L12" t="str">
        <f t="shared" si="5"/>
        <v>Fashion accessories</v>
      </c>
      <c r="N12" s="31">
        <v>43502</v>
      </c>
      <c r="Q12" s="10" t="s">
        <v>11</v>
      </c>
      <c r="R12" t="str">
        <f t="shared" si="6"/>
        <v>Ewallet</v>
      </c>
      <c r="S12" t="str">
        <f t="shared" si="7"/>
        <v>Ewallet</v>
      </c>
      <c r="U12" s="13">
        <v>4.5</v>
      </c>
      <c r="V12">
        <f t="shared" si="8"/>
        <v>5</v>
      </c>
      <c r="W12" t="str">
        <f t="shared" si="9"/>
        <v>Average</v>
      </c>
    </row>
    <row r="13" spans="1:23" ht="16.5" thickBot="1">
      <c r="A13" s="4" t="s">
        <v>19</v>
      </c>
      <c r="B13" t="str">
        <f t="shared" si="0"/>
        <v>Mandalay</v>
      </c>
      <c r="C13" t="str">
        <f t="shared" si="1"/>
        <v>Mandalay</v>
      </c>
      <c r="D13">
        <v>1</v>
      </c>
      <c r="E13" t="str">
        <f t="shared" si="2"/>
        <v>Members</v>
      </c>
      <c r="G13" s="14" t="s">
        <v>15</v>
      </c>
      <c r="H13" t="str">
        <f t="shared" si="3"/>
        <v>Male</v>
      </c>
      <c r="I13" t="str">
        <f t="shared" si="4"/>
        <v>Male</v>
      </c>
      <c r="K13" s="14" t="s">
        <v>13</v>
      </c>
      <c r="L13" t="str">
        <f t="shared" si="5"/>
        <v>Electronic accessories</v>
      </c>
      <c r="N13" s="32">
        <v>43533</v>
      </c>
      <c r="Q13" s="14" t="s">
        <v>14</v>
      </c>
      <c r="R13" t="str">
        <f t="shared" si="6"/>
        <v>Cash</v>
      </c>
      <c r="S13" t="str">
        <f t="shared" si="7"/>
        <v>Cash</v>
      </c>
      <c r="U13" s="17">
        <v>6.8</v>
      </c>
      <c r="V13">
        <f t="shared" si="8"/>
        <v>7</v>
      </c>
      <c r="W13" t="str">
        <f t="shared" si="9"/>
        <v>Good</v>
      </c>
    </row>
    <row r="14" spans="1:23" ht="16.5" thickBot="1">
      <c r="A14" s="3" t="s">
        <v>8</v>
      </c>
      <c r="B14" t="str">
        <f t="shared" si="0"/>
        <v>Yangon</v>
      </c>
      <c r="C14" t="str">
        <f t="shared" si="1"/>
        <v>Yangon</v>
      </c>
      <c r="D14">
        <v>0</v>
      </c>
      <c r="E14" t="str">
        <f t="shared" si="2"/>
        <v>Normal</v>
      </c>
      <c r="G14" s="10" t="s">
        <v>9</v>
      </c>
      <c r="H14" t="str">
        <f t="shared" si="3"/>
        <v>Female</v>
      </c>
      <c r="I14" t="str">
        <f t="shared" si="4"/>
        <v>Female</v>
      </c>
      <c r="K14" s="10" t="s">
        <v>13</v>
      </c>
      <c r="L14" t="str">
        <f t="shared" si="5"/>
        <v>Electronic accessories</v>
      </c>
      <c r="N14" s="31">
        <v>43508</v>
      </c>
      <c r="Q14" s="10" t="s">
        <v>11</v>
      </c>
      <c r="R14" t="str">
        <f t="shared" si="6"/>
        <v>Ewallet</v>
      </c>
      <c r="S14" t="str">
        <f t="shared" si="7"/>
        <v>Ewallet</v>
      </c>
      <c r="U14" s="13">
        <v>7.1</v>
      </c>
      <c r="V14">
        <f t="shared" si="8"/>
        <v>7</v>
      </c>
      <c r="W14" t="str">
        <f t="shared" si="9"/>
        <v>Good</v>
      </c>
    </row>
    <row r="15" spans="1:23" ht="16.5" thickBot="1">
      <c r="A15" s="4" t="s">
        <v>8</v>
      </c>
      <c r="B15" t="str">
        <f t="shared" si="0"/>
        <v>Yangon</v>
      </c>
      <c r="C15" t="str">
        <f t="shared" si="1"/>
        <v>Yangon</v>
      </c>
      <c r="D15">
        <v>0</v>
      </c>
      <c r="E15" t="str">
        <f t="shared" si="2"/>
        <v>Normal</v>
      </c>
      <c r="G15" s="14" t="s">
        <v>15</v>
      </c>
      <c r="H15" t="str">
        <f t="shared" si="3"/>
        <v>Male</v>
      </c>
      <c r="I15" t="str">
        <f t="shared" si="4"/>
        <v>Male</v>
      </c>
      <c r="K15" s="14" t="s">
        <v>20</v>
      </c>
      <c r="L15" t="str">
        <f t="shared" si="5"/>
        <v>Food and beverages</v>
      </c>
      <c r="N15" s="32">
        <v>43503</v>
      </c>
      <c r="Q15" s="14" t="s">
        <v>11</v>
      </c>
      <c r="R15" t="str">
        <f t="shared" si="6"/>
        <v>Ewallet</v>
      </c>
      <c r="S15" t="str">
        <f t="shared" si="7"/>
        <v>Ewallet</v>
      </c>
      <c r="U15" s="17">
        <v>8.1999999999999993</v>
      </c>
      <c r="V15">
        <f t="shared" si="8"/>
        <v>8</v>
      </c>
      <c r="W15" t="str">
        <f t="shared" si="9"/>
        <v>Good</v>
      </c>
    </row>
    <row r="16" spans="1:23" ht="16.5" thickBot="1">
      <c r="A16" s="3" t="s">
        <v>8</v>
      </c>
      <c r="B16" t="str">
        <f t="shared" si="0"/>
        <v>Yangon</v>
      </c>
      <c r="C16" t="str">
        <f t="shared" si="1"/>
        <v>Yangon</v>
      </c>
      <c r="D16">
        <v>0</v>
      </c>
      <c r="E16" t="str">
        <f t="shared" si="2"/>
        <v>Normal</v>
      </c>
      <c r="G16" s="10" t="s">
        <v>9</v>
      </c>
      <c r="H16" t="str">
        <f t="shared" si="3"/>
        <v>Female</v>
      </c>
      <c r="I16" t="str">
        <f t="shared" si="4"/>
        <v>Female</v>
      </c>
      <c r="K16" s="10" t="s">
        <v>10</v>
      </c>
      <c r="L16" t="str">
        <f t="shared" si="5"/>
        <v>Health and beauty</v>
      </c>
      <c r="N16" s="31">
        <v>43553</v>
      </c>
      <c r="Q16" s="10" t="s">
        <v>14</v>
      </c>
      <c r="R16" t="str">
        <f t="shared" si="6"/>
        <v>Cash</v>
      </c>
      <c r="S16" t="str">
        <f t="shared" si="7"/>
        <v>Cash</v>
      </c>
      <c r="U16" s="13">
        <v>5.7</v>
      </c>
      <c r="V16">
        <f t="shared" si="8"/>
        <v>6</v>
      </c>
      <c r="W16" t="str">
        <f t="shared" si="9"/>
        <v>Average</v>
      </c>
    </row>
    <row r="17" spans="1:23" ht="16.5" thickBot="1">
      <c r="A17" s="4" t="s">
        <v>19</v>
      </c>
      <c r="B17" t="str">
        <f t="shared" si="0"/>
        <v>Mandalay</v>
      </c>
      <c r="C17" t="str">
        <f t="shared" si="1"/>
        <v>Mandalay</v>
      </c>
      <c r="D17">
        <v>1</v>
      </c>
      <c r="E17" t="str">
        <f t="shared" si="2"/>
        <v>Members</v>
      </c>
      <c r="G17" s="14" t="s">
        <v>9</v>
      </c>
      <c r="H17" t="str">
        <f t="shared" si="3"/>
        <v>Female</v>
      </c>
      <c r="I17" t="str">
        <f t="shared" si="4"/>
        <v>Female</v>
      </c>
      <c r="K17" s="14" t="s">
        <v>18</v>
      </c>
      <c r="L17" t="str">
        <f t="shared" si="5"/>
        <v>Sports and travel</v>
      </c>
      <c r="N17" s="32">
        <v>43480</v>
      </c>
      <c r="Q17" s="14" t="s">
        <v>14</v>
      </c>
      <c r="R17" t="str">
        <f t="shared" si="6"/>
        <v>Cash</v>
      </c>
      <c r="S17" t="str">
        <f t="shared" si="7"/>
        <v>Cash</v>
      </c>
      <c r="U17" s="17">
        <v>4.5</v>
      </c>
      <c r="V17">
        <f t="shared" si="8"/>
        <v>5</v>
      </c>
      <c r="W17" t="str">
        <f t="shared" si="9"/>
        <v>Average</v>
      </c>
    </row>
    <row r="18" spans="1:23" ht="16.5" thickBot="1">
      <c r="A18" s="3" t="s">
        <v>8</v>
      </c>
      <c r="B18" t="str">
        <f t="shared" si="0"/>
        <v>Yangon</v>
      </c>
      <c r="C18" t="str">
        <f t="shared" si="1"/>
        <v>Yangon</v>
      </c>
      <c r="D18">
        <v>1</v>
      </c>
      <c r="E18" t="str">
        <f t="shared" si="2"/>
        <v>Members</v>
      </c>
      <c r="G18" s="10" t="s">
        <v>9</v>
      </c>
      <c r="H18" t="str">
        <f t="shared" si="3"/>
        <v>Female</v>
      </c>
      <c r="I18" t="str">
        <f t="shared" si="4"/>
        <v>Female</v>
      </c>
      <c r="K18" s="10" t="s">
        <v>10</v>
      </c>
      <c r="L18" t="str">
        <f t="shared" si="5"/>
        <v>Health and beauty</v>
      </c>
      <c r="N18" s="31">
        <v>43535</v>
      </c>
      <c r="Q18" s="10" t="s">
        <v>17</v>
      </c>
      <c r="R18" t="str">
        <f t="shared" si="6"/>
        <v>Credit card</v>
      </c>
      <c r="S18" t="str">
        <f t="shared" si="7"/>
        <v>Credit Card</v>
      </c>
      <c r="U18" s="13">
        <v>4.5999999999999996</v>
      </c>
      <c r="V18">
        <f t="shared" si="8"/>
        <v>5</v>
      </c>
      <c r="W18" t="str">
        <f t="shared" si="9"/>
        <v>Average</v>
      </c>
    </row>
    <row r="19" spans="1:23" ht="16.5" thickBot="1">
      <c r="A19" s="4" t="s">
        <v>8</v>
      </c>
      <c r="B19" t="str">
        <f t="shared" si="0"/>
        <v>Yangon</v>
      </c>
      <c r="C19" t="str">
        <f t="shared" si="1"/>
        <v>Yangon</v>
      </c>
      <c r="D19">
        <v>0</v>
      </c>
      <c r="E19" t="str">
        <f t="shared" si="2"/>
        <v>Normal</v>
      </c>
      <c r="G19" s="14" t="s">
        <v>15</v>
      </c>
      <c r="H19" t="str">
        <f t="shared" si="3"/>
        <v>Male</v>
      </c>
      <c r="I19" t="str">
        <f t="shared" si="4"/>
        <v>Male</v>
      </c>
      <c r="K19" s="14" t="s">
        <v>18</v>
      </c>
      <c r="L19" t="str">
        <f t="shared" si="5"/>
        <v>Sports and travel</v>
      </c>
      <c r="N19" s="32">
        <v>43466</v>
      </c>
      <c r="Q19" s="14" t="s">
        <v>17</v>
      </c>
      <c r="R19" t="str">
        <f t="shared" si="6"/>
        <v>Credit card</v>
      </c>
      <c r="S19" t="str">
        <f t="shared" si="7"/>
        <v>Credit Card</v>
      </c>
      <c r="U19" s="17">
        <v>6.9</v>
      </c>
      <c r="V19">
        <f t="shared" si="8"/>
        <v>7</v>
      </c>
      <c r="W19" t="str">
        <f t="shared" si="9"/>
        <v>Good</v>
      </c>
    </row>
    <row r="20" spans="1:23" ht="16.5" thickBot="1">
      <c r="A20" s="3" t="s">
        <v>8</v>
      </c>
      <c r="B20" t="str">
        <f t="shared" si="0"/>
        <v>Yangon</v>
      </c>
      <c r="C20" t="str">
        <f t="shared" si="1"/>
        <v>Yangon</v>
      </c>
      <c r="D20">
        <v>0</v>
      </c>
      <c r="E20" t="str">
        <f t="shared" si="2"/>
        <v>Normal</v>
      </c>
      <c r="G20" s="10" t="s">
        <v>15</v>
      </c>
      <c r="H20" t="str">
        <f t="shared" si="3"/>
        <v>Male</v>
      </c>
      <c r="I20" t="str">
        <f t="shared" si="4"/>
        <v>Male</v>
      </c>
      <c r="K20" s="10" t="s">
        <v>20</v>
      </c>
      <c r="L20" t="str">
        <f t="shared" si="5"/>
        <v>Food and beverages</v>
      </c>
      <c r="N20" s="31">
        <v>43486</v>
      </c>
      <c r="Q20" s="10" t="s">
        <v>17</v>
      </c>
      <c r="R20" t="str">
        <f t="shared" si="6"/>
        <v>Credit card</v>
      </c>
      <c r="S20" t="str">
        <f t="shared" si="7"/>
        <v>Credit Card</v>
      </c>
      <c r="U20" s="13">
        <v>8.6</v>
      </c>
      <c r="V20">
        <f t="shared" si="8"/>
        <v>9</v>
      </c>
      <c r="W20" t="str">
        <f t="shared" si="9"/>
        <v>Good</v>
      </c>
    </row>
    <row r="21" spans="1:23" ht="16.5" thickBot="1">
      <c r="A21" s="4" t="s">
        <v>19</v>
      </c>
      <c r="B21" t="str">
        <f t="shared" si="0"/>
        <v>Mandalay</v>
      </c>
      <c r="C21" t="str">
        <f t="shared" si="1"/>
        <v>Mandalay</v>
      </c>
      <c r="D21">
        <v>0</v>
      </c>
      <c r="E21" t="str">
        <f t="shared" si="2"/>
        <v>Normal</v>
      </c>
      <c r="G21" s="14" t="s">
        <v>9</v>
      </c>
      <c r="H21" t="str">
        <f t="shared" si="3"/>
        <v>Female</v>
      </c>
      <c r="I21" t="str">
        <f t="shared" si="4"/>
        <v>Female</v>
      </c>
      <c r="K21" s="14" t="s">
        <v>16</v>
      </c>
      <c r="L21" t="str">
        <f t="shared" si="5"/>
        <v>Home and lifestyle</v>
      </c>
      <c r="N21" s="32">
        <v>43535</v>
      </c>
      <c r="Q21" s="14" t="s">
        <v>11</v>
      </c>
      <c r="R21" t="str">
        <f t="shared" si="6"/>
        <v>Ewallet</v>
      </c>
      <c r="S21" t="str">
        <f t="shared" si="7"/>
        <v>Ewallet</v>
      </c>
      <c r="U21" s="17">
        <v>4.4000000000000004</v>
      </c>
      <c r="V21">
        <f t="shared" si="8"/>
        <v>4</v>
      </c>
      <c r="W21" t="str">
        <f t="shared" si="9"/>
        <v>Poor</v>
      </c>
    </row>
    <row r="22" spans="1:23" ht="16.5" thickBot="1">
      <c r="A22" s="3" t="s">
        <v>12</v>
      </c>
      <c r="B22" t="str">
        <f t="shared" si="0"/>
        <v>Naypyitaw</v>
      </c>
      <c r="C22" t="str">
        <f t="shared" si="1"/>
        <v>Naypyitaw</v>
      </c>
      <c r="D22">
        <v>1</v>
      </c>
      <c r="E22" t="str">
        <f t="shared" si="2"/>
        <v>Members</v>
      </c>
      <c r="G22" s="10" t="s">
        <v>15</v>
      </c>
      <c r="H22" t="str">
        <f t="shared" si="3"/>
        <v>Male</v>
      </c>
      <c r="I22" t="str">
        <f t="shared" si="4"/>
        <v>Male</v>
      </c>
      <c r="K22" s="10" t="s">
        <v>13</v>
      </c>
      <c r="L22" t="str">
        <f t="shared" si="5"/>
        <v>Electronic accessories</v>
      </c>
      <c r="N22" s="31">
        <v>43521</v>
      </c>
      <c r="Q22" s="10" t="s">
        <v>11</v>
      </c>
      <c r="R22" t="str">
        <f t="shared" si="6"/>
        <v>Ewallet</v>
      </c>
      <c r="S22" t="str">
        <f t="shared" si="7"/>
        <v>Ewallet</v>
      </c>
      <c r="U22" s="13">
        <v>4.8</v>
      </c>
      <c r="V22">
        <f t="shared" si="8"/>
        <v>5</v>
      </c>
      <c r="W22" t="str">
        <f t="shared" si="9"/>
        <v>Average</v>
      </c>
    </row>
    <row r="23" spans="1:23" ht="16.5" thickBot="1">
      <c r="A23" s="4" t="s">
        <v>19</v>
      </c>
      <c r="B23" t="str">
        <f t="shared" si="0"/>
        <v>Mandalay</v>
      </c>
      <c r="C23" t="str">
        <f t="shared" si="1"/>
        <v>Mandalay</v>
      </c>
      <c r="D23">
        <v>0</v>
      </c>
      <c r="E23" t="str">
        <f t="shared" si="2"/>
        <v>Normal</v>
      </c>
      <c r="G23" s="14" t="s">
        <v>15</v>
      </c>
      <c r="H23" t="str">
        <f t="shared" si="3"/>
        <v>Male</v>
      </c>
      <c r="I23" t="str">
        <f t="shared" si="4"/>
        <v>Male</v>
      </c>
      <c r="K23" s="14" t="s">
        <v>10</v>
      </c>
      <c r="L23" t="str">
        <f t="shared" si="5"/>
        <v>Health and beauty</v>
      </c>
      <c r="N23" s="32">
        <v>43529</v>
      </c>
      <c r="Q23" s="14" t="s">
        <v>11</v>
      </c>
      <c r="R23" t="str">
        <f t="shared" si="6"/>
        <v>Ewallet</v>
      </c>
      <c r="S23" t="str">
        <f t="shared" si="7"/>
        <v>Ewallet</v>
      </c>
      <c r="U23" s="17">
        <v>5.0999999999999996</v>
      </c>
      <c r="V23">
        <f t="shared" si="8"/>
        <v>5</v>
      </c>
      <c r="W23" t="str">
        <f t="shared" si="9"/>
        <v>Average</v>
      </c>
    </row>
    <row r="24" spans="1:23" ht="16.5" thickBot="1">
      <c r="A24" s="3" t="s">
        <v>19</v>
      </c>
      <c r="B24" t="str">
        <f t="shared" si="0"/>
        <v>Mandalay</v>
      </c>
      <c r="C24" t="str">
        <f t="shared" si="1"/>
        <v>Mandalay</v>
      </c>
      <c r="D24">
        <v>0</v>
      </c>
      <c r="E24" t="str">
        <f t="shared" si="2"/>
        <v>Normal</v>
      </c>
      <c r="G24" s="10" t="s">
        <v>15</v>
      </c>
      <c r="H24" t="str">
        <f t="shared" si="3"/>
        <v>Male</v>
      </c>
      <c r="I24" t="str">
        <f t="shared" si="4"/>
        <v>Male</v>
      </c>
      <c r="K24" s="10" t="s">
        <v>16</v>
      </c>
      <c r="L24" t="str">
        <f t="shared" si="5"/>
        <v>Home and lifestyle</v>
      </c>
      <c r="N24" s="31">
        <v>43539</v>
      </c>
      <c r="P24" s="29"/>
      <c r="Q24" s="10" t="s">
        <v>17</v>
      </c>
      <c r="R24" t="str">
        <f t="shared" si="6"/>
        <v>Credit card</v>
      </c>
      <c r="S24" t="str">
        <f t="shared" si="7"/>
        <v>Credit Card</v>
      </c>
      <c r="U24" s="13">
        <v>4.4000000000000004</v>
      </c>
      <c r="V24">
        <f t="shared" si="8"/>
        <v>4</v>
      </c>
      <c r="W24" t="str">
        <f t="shared" si="9"/>
        <v>Poor</v>
      </c>
    </row>
    <row r="25" spans="1:23" ht="16.5" thickBot="1">
      <c r="A25" s="4" t="s">
        <v>8</v>
      </c>
      <c r="B25" t="str">
        <f t="shared" si="0"/>
        <v>Yangon</v>
      </c>
      <c r="C25" t="str">
        <f t="shared" si="1"/>
        <v>Yangon</v>
      </c>
      <c r="D25">
        <v>0</v>
      </c>
      <c r="E25" t="str">
        <f t="shared" si="2"/>
        <v>Normal</v>
      </c>
      <c r="G25" s="14" t="s">
        <v>15</v>
      </c>
      <c r="H25" t="str">
        <f t="shared" si="3"/>
        <v>Male</v>
      </c>
      <c r="I25" t="str">
        <f t="shared" si="4"/>
        <v>Male</v>
      </c>
      <c r="K25" s="14" t="s">
        <v>13</v>
      </c>
      <c r="L25" t="str">
        <f t="shared" si="5"/>
        <v>Electronic accessories</v>
      </c>
      <c r="N25" s="32">
        <v>43513</v>
      </c>
      <c r="Q25" s="14" t="s">
        <v>11</v>
      </c>
      <c r="R25" t="str">
        <f t="shared" si="6"/>
        <v>Ewallet</v>
      </c>
      <c r="S25" t="str">
        <f t="shared" si="7"/>
        <v>Ewallet</v>
      </c>
      <c r="U25" s="17">
        <v>9.9</v>
      </c>
      <c r="V25">
        <f t="shared" si="8"/>
        <v>10</v>
      </c>
      <c r="W25" t="str">
        <f t="shared" si="9"/>
        <v>Good</v>
      </c>
    </row>
    <row r="26" spans="1:23" ht="16.5" thickBot="1">
      <c r="A26" s="3" t="s">
        <v>8</v>
      </c>
      <c r="B26" t="str">
        <f t="shared" si="0"/>
        <v>Yangon</v>
      </c>
      <c r="C26" t="str">
        <f t="shared" si="1"/>
        <v>Yangon</v>
      </c>
      <c r="D26">
        <v>1</v>
      </c>
      <c r="E26" t="str">
        <f t="shared" si="2"/>
        <v>Members</v>
      </c>
      <c r="G26" s="10" t="s">
        <v>15</v>
      </c>
      <c r="H26" t="str">
        <f t="shared" si="3"/>
        <v>Male</v>
      </c>
      <c r="I26" t="str">
        <f t="shared" si="4"/>
        <v>Male</v>
      </c>
      <c r="K26" s="10" t="s">
        <v>18</v>
      </c>
      <c r="L26" t="str">
        <f t="shared" si="5"/>
        <v>Sports and travel</v>
      </c>
      <c r="N26" s="31">
        <v>43526</v>
      </c>
      <c r="Q26" s="10" t="s">
        <v>11</v>
      </c>
      <c r="R26" t="str">
        <f t="shared" si="6"/>
        <v>Ewallet</v>
      </c>
      <c r="S26" t="str">
        <f t="shared" si="7"/>
        <v>Ewallet</v>
      </c>
      <c r="U26" s="13">
        <v>6</v>
      </c>
      <c r="V26">
        <f t="shared" si="8"/>
        <v>6</v>
      </c>
      <c r="W26" t="str">
        <f t="shared" si="9"/>
        <v>Average</v>
      </c>
    </row>
    <row r="27" spans="1:23" ht="16.5" thickBot="1">
      <c r="A27" s="4" t="s">
        <v>8</v>
      </c>
      <c r="B27" t="str">
        <f t="shared" si="0"/>
        <v>Yangon</v>
      </c>
      <c r="C27" t="str">
        <f t="shared" si="1"/>
        <v>Yangon</v>
      </c>
      <c r="D27">
        <v>1</v>
      </c>
      <c r="E27" t="str">
        <f t="shared" si="2"/>
        <v>Members</v>
      </c>
      <c r="G27" s="14" t="s">
        <v>9</v>
      </c>
      <c r="H27" t="str">
        <f t="shared" si="3"/>
        <v>Female</v>
      </c>
      <c r="I27" t="str">
        <f t="shared" si="4"/>
        <v>Female</v>
      </c>
      <c r="K27" s="14" t="s">
        <v>16</v>
      </c>
      <c r="L27" t="str">
        <f t="shared" si="5"/>
        <v>Home and lifestyle</v>
      </c>
      <c r="N27" s="32">
        <v>43546</v>
      </c>
      <c r="Q27" s="14" t="s">
        <v>17</v>
      </c>
      <c r="R27" t="str">
        <f t="shared" si="6"/>
        <v>Credit card</v>
      </c>
      <c r="S27" t="str">
        <f t="shared" si="7"/>
        <v>Credit Card</v>
      </c>
      <c r="U27" s="17">
        <v>8.5</v>
      </c>
      <c r="V27">
        <f t="shared" si="8"/>
        <v>9</v>
      </c>
      <c r="W27" t="str">
        <f t="shared" si="9"/>
        <v>Good</v>
      </c>
    </row>
    <row r="28" spans="1:23" ht="16.5" thickBot="1">
      <c r="A28" s="3" t="s">
        <v>19</v>
      </c>
      <c r="B28" t="str">
        <f t="shared" si="0"/>
        <v>Mandalay</v>
      </c>
      <c r="C28" t="str">
        <f t="shared" si="1"/>
        <v>Mandalay</v>
      </c>
      <c r="D28">
        <v>0</v>
      </c>
      <c r="E28" t="str">
        <f t="shared" si="2"/>
        <v>Normal</v>
      </c>
      <c r="G28" s="10" t="s">
        <v>15</v>
      </c>
      <c r="H28" t="str">
        <f t="shared" si="3"/>
        <v>Male</v>
      </c>
      <c r="I28" t="str">
        <f t="shared" si="4"/>
        <v>Male</v>
      </c>
      <c r="K28" s="10" t="s">
        <v>21</v>
      </c>
      <c r="L28" t="str">
        <f t="shared" si="5"/>
        <v>Fashion accessories</v>
      </c>
      <c r="N28" s="31">
        <v>43504</v>
      </c>
      <c r="Q28" s="10" t="s">
        <v>14</v>
      </c>
      <c r="R28" t="str">
        <f t="shared" si="6"/>
        <v>Cash</v>
      </c>
      <c r="S28" t="str">
        <f t="shared" si="7"/>
        <v>Cash</v>
      </c>
      <c r="U28" s="13">
        <v>6.7</v>
      </c>
      <c r="V28">
        <f t="shared" si="8"/>
        <v>7</v>
      </c>
      <c r="W28" t="str">
        <f t="shared" si="9"/>
        <v>Good</v>
      </c>
    </row>
    <row r="29" spans="1:23" ht="16.5" thickBot="1">
      <c r="A29" s="4" t="s">
        <v>8</v>
      </c>
      <c r="B29" t="str">
        <f t="shared" si="0"/>
        <v>Yangon</v>
      </c>
      <c r="C29" t="str">
        <f t="shared" si="1"/>
        <v>Yangon</v>
      </c>
      <c r="D29">
        <v>0</v>
      </c>
      <c r="E29" t="str">
        <f t="shared" si="2"/>
        <v>Normal</v>
      </c>
      <c r="G29" s="14" t="s">
        <v>9</v>
      </c>
      <c r="H29" t="str">
        <f t="shared" si="3"/>
        <v>Female</v>
      </c>
      <c r="I29" t="str">
        <f t="shared" si="4"/>
        <v>Female</v>
      </c>
      <c r="K29" s="14" t="s">
        <v>21</v>
      </c>
      <c r="L29" t="str">
        <f t="shared" si="5"/>
        <v>Fashion accessories</v>
      </c>
      <c r="N29" s="32">
        <v>43534</v>
      </c>
      <c r="Q29" s="14" t="s">
        <v>17</v>
      </c>
      <c r="R29" t="str">
        <f t="shared" si="6"/>
        <v>Credit card</v>
      </c>
      <c r="S29" t="str">
        <f t="shared" si="7"/>
        <v>Credit Card</v>
      </c>
      <c r="U29" s="17">
        <v>7.7</v>
      </c>
      <c r="V29">
        <f t="shared" si="8"/>
        <v>8</v>
      </c>
      <c r="W29" t="str">
        <f t="shared" si="9"/>
        <v>Good</v>
      </c>
    </row>
    <row r="30" spans="1:23" ht="16.5" thickBot="1">
      <c r="A30" s="3" t="s">
        <v>19</v>
      </c>
      <c r="B30" t="str">
        <f t="shared" si="0"/>
        <v>Mandalay</v>
      </c>
      <c r="C30" t="str">
        <f t="shared" si="1"/>
        <v>Mandalay</v>
      </c>
      <c r="D30">
        <v>0</v>
      </c>
      <c r="E30" t="str">
        <f t="shared" si="2"/>
        <v>Normal</v>
      </c>
      <c r="G30" s="10" t="s">
        <v>9</v>
      </c>
      <c r="H30" t="str">
        <f t="shared" si="3"/>
        <v>Female</v>
      </c>
      <c r="I30" t="str">
        <f t="shared" si="4"/>
        <v>Female</v>
      </c>
      <c r="K30" s="10" t="s">
        <v>20</v>
      </c>
      <c r="L30" t="str">
        <f t="shared" si="5"/>
        <v>Food and beverages</v>
      </c>
      <c r="N30" s="31">
        <v>43490</v>
      </c>
      <c r="Q30" s="10" t="s">
        <v>14</v>
      </c>
      <c r="R30" t="str">
        <f t="shared" si="6"/>
        <v>Cash</v>
      </c>
      <c r="S30" t="str">
        <f t="shared" si="7"/>
        <v>Cash</v>
      </c>
      <c r="U30" s="13">
        <v>9.6</v>
      </c>
      <c r="V30">
        <f t="shared" si="8"/>
        <v>10</v>
      </c>
      <c r="W30" t="str">
        <f t="shared" si="9"/>
        <v>Good</v>
      </c>
    </row>
    <row r="31" spans="1:23" ht="16.5" thickBot="1">
      <c r="A31" s="4" t="s">
        <v>8</v>
      </c>
      <c r="B31" t="str">
        <f t="shared" si="0"/>
        <v>Yangon</v>
      </c>
      <c r="C31" t="str">
        <f t="shared" si="1"/>
        <v>Yangon</v>
      </c>
      <c r="D31">
        <v>0</v>
      </c>
      <c r="E31" t="str">
        <f t="shared" si="2"/>
        <v>Normal</v>
      </c>
      <c r="G31" s="14" t="s">
        <v>15</v>
      </c>
      <c r="H31" t="str">
        <f t="shared" si="3"/>
        <v>Male</v>
      </c>
      <c r="I31" t="str">
        <f t="shared" si="4"/>
        <v>Male</v>
      </c>
      <c r="K31" s="14" t="s">
        <v>10</v>
      </c>
      <c r="L31" t="str">
        <f t="shared" si="5"/>
        <v>Health and beauty</v>
      </c>
      <c r="N31" s="32">
        <v>43539</v>
      </c>
      <c r="Q31" s="14" t="s">
        <v>14</v>
      </c>
      <c r="R31" t="str">
        <f t="shared" si="6"/>
        <v>Cash</v>
      </c>
      <c r="S31" t="str">
        <f t="shared" si="7"/>
        <v>Cash</v>
      </c>
      <c r="U31" s="17">
        <v>7.4</v>
      </c>
      <c r="V31">
        <f t="shared" si="8"/>
        <v>7</v>
      </c>
      <c r="W31" t="str">
        <f t="shared" si="9"/>
        <v>Good</v>
      </c>
    </row>
    <row r="32" spans="1:23" ht="16.5" thickBot="1">
      <c r="A32" s="3" t="s">
        <v>19</v>
      </c>
      <c r="B32" t="str">
        <f t="shared" si="0"/>
        <v>Mandalay</v>
      </c>
      <c r="C32" t="str">
        <f t="shared" si="1"/>
        <v>Mandalay</v>
      </c>
      <c r="D32">
        <v>0</v>
      </c>
      <c r="E32" t="str">
        <f t="shared" si="2"/>
        <v>Normal</v>
      </c>
      <c r="G32" s="10" t="s">
        <v>15</v>
      </c>
      <c r="H32" t="str">
        <f t="shared" si="3"/>
        <v>Male</v>
      </c>
      <c r="I32" t="str">
        <f t="shared" si="4"/>
        <v>Male</v>
      </c>
      <c r="K32" s="10" t="s">
        <v>21</v>
      </c>
      <c r="L32" t="str">
        <f t="shared" si="5"/>
        <v>Fashion accessories</v>
      </c>
      <c r="N32" s="31">
        <v>43521</v>
      </c>
      <c r="Q32" s="10" t="s">
        <v>17</v>
      </c>
      <c r="R32" t="str">
        <f t="shared" si="6"/>
        <v>Credit card</v>
      </c>
      <c r="S32" t="str">
        <f t="shared" si="7"/>
        <v>Credit Card</v>
      </c>
      <c r="U32" s="13">
        <v>4.8</v>
      </c>
      <c r="V32">
        <f t="shared" si="8"/>
        <v>5</v>
      </c>
      <c r="W32" t="str">
        <f t="shared" si="9"/>
        <v>Average</v>
      </c>
    </row>
    <row r="33" spans="1:23" ht="16.5" thickBot="1">
      <c r="A33" s="4" t="s">
        <v>19</v>
      </c>
      <c r="B33" t="str">
        <f t="shared" si="0"/>
        <v>Mandalay</v>
      </c>
      <c r="C33" t="str">
        <f t="shared" si="1"/>
        <v>Mandalay</v>
      </c>
      <c r="D33">
        <v>1</v>
      </c>
      <c r="E33" t="str">
        <f t="shared" si="2"/>
        <v>Members</v>
      </c>
      <c r="G33" s="14" t="s">
        <v>15</v>
      </c>
      <c r="H33" t="str">
        <f t="shared" si="3"/>
        <v>Male</v>
      </c>
      <c r="I33" t="str">
        <f t="shared" si="4"/>
        <v>Male</v>
      </c>
      <c r="K33" s="14" t="s">
        <v>18</v>
      </c>
      <c r="L33" t="str">
        <f t="shared" si="5"/>
        <v>Sports and travel</v>
      </c>
      <c r="N33" s="32">
        <v>43493</v>
      </c>
      <c r="Q33" s="14" t="s">
        <v>14</v>
      </c>
      <c r="R33" t="str">
        <f t="shared" si="6"/>
        <v>Cash</v>
      </c>
      <c r="S33" t="str">
        <f t="shared" si="7"/>
        <v>Cash</v>
      </c>
      <c r="U33" s="17">
        <v>4.5</v>
      </c>
      <c r="V33">
        <f t="shared" si="8"/>
        <v>5</v>
      </c>
      <c r="W33" t="str">
        <f t="shared" si="9"/>
        <v>Average</v>
      </c>
    </row>
    <row r="34" spans="1:23" ht="16.5" thickBot="1">
      <c r="A34" s="3" t="s">
        <v>19</v>
      </c>
      <c r="B34" t="str">
        <f t="shared" si="0"/>
        <v>Mandalay</v>
      </c>
      <c r="C34" t="str">
        <f t="shared" si="1"/>
        <v>Mandalay</v>
      </c>
      <c r="D34">
        <v>0</v>
      </c>
      <c r="E34" t="str">
        <f t="shared" si="2"/>
        <v>Normal</v>
      </c>
      <c r="G34" s="10" t="s">
        <v>15</v>
      </c>
      <c r="H34" t="str">
        <f t="shared" si="3"/>
        <v>Male</v>
      </c>
      <c r="I34" t="str">
        <f t="shared" si="4"/>
        <v>Male</v>
      </c>
      <c r="K34" s="10" t="s">
        <v>18</v>
      </c>
      <c r="L34" t="str">
        <f t="shared" si="5"/>
        <v>Sports and travel</v>
      </c>
      <c r="N34" s="31">
        <v>43475</v>
      </c>
      <c r="Q34" s="10" t="s">
        <v>14</v>
      </c>
      <c r="R34" t="str">
        <f t="shared" si="6"/>
        <v>Cash</v>
      </c>
      <c r="S34" t="str">
        <f t="shared" si="7"/>
        <v>Cash</v>
      </c>
      <c r="U34" s="13">
        <v>5.0999999999999996</v>
      </c>
      <c r="V34">
        <f t="shared" si="8"/>
        <v>5</v>
      </c>
      <c r="W34" t="str">
        <f t="shared" si="9"/>
        <v>Average</v>
      </c>
    </row>
    <row r="35" spans="1:23" ht="16.5" thickBot="1">
      <c r="A35" s="4" t="s">
        <v>8</v>
      </c>
      <c r="B35" t="str">
        <f t="shared" si="0"/>
        <v>Yangon</v>
      </c>
      <c r="C35" t="str">
        <f t="shared" si="1"/>
        <v>Yangon</v>
      </c>
      <c r="D35">
        <v>0</v>
      </c>
      <c r="E35" t="str">
        <f t="shared" si="2"/>
        <v>Normal</v>
      </c>
      <c r="G35" s="14" t="s">
        <v>15</v>
      </c>
      <c r="H35" t="str">
        <f t="shared" si="3"/>
        <v>Male</v>
      </c>
      <c r="I35" t="str">
        <f t="shared" si="4"/>
        <v>Male</v>
      </c>
      <c r="K35" s="14" t="s">
        <v>10</v>
      </c>
      <c r="L35" t="str">
        <f t="shared" si="5"/>
        <v>Health and beauty</v>
      </c>
      <c r="N35" s="32">
        <v>43539</v>
      </c>
      <c r="Q35" s="14" t="s">
        <v>17</v>
      </c>
      <c r="R35" t="str">
        <f t="shared" si="6"/>
        <v>Credit card</v>
      </c>
      <c r="S35" t="str">
        <f t="shared" si="7"/>
        <v>Credit Card</v>
      </c>
      <c r="U35" s="17">
        <v>5.0999999999999996</v>
      </c>
      <c r="V35">
        <f t="shared" si="8"/>
        <v>5</v>
      </c>
      <c r="W35" t="str">
        <f t="shared" si="9"/>
        <v>Average</v>
      </c>
    </row>
    <row r="36" spans="1:23" ht="16.5" thickBot="1">
      <c r="A36" s="3" t="s">
        <v>12</v>
      </c>
      <c r="B36" t="str">
        <f t="shared" si="0"/>
        <v>Naypyitaw</v>
      </c>
      <c r="C36" t="str">
        <f t="shared" si="1"/>
        <v>Naypyitaw</v>
      </c>
      <c r="D36">
        <v>1</v>
      </c>
      <c r="E36" t="str">
        <f t="shared" si="2"/>
        <v>Members</v>
      </c>
      <c r="G36" s="10" t="s">
        <v>9</v>
      </c>
      <c r="H36" t="str">
        <f t="shared" si="3"/>
        <v>Female</v>
      </c>
      <c r="I36" t="str">
        <f t="shared" si="4"/>
        <v>Female</v>
      </c>
      <c r="K36" s="10" t="s">
        <v>20</v>
      </c>
      <c r="L36" t="str">
        <f t="shared" si="5"/>
        <v>Food and beverages</v>
      </c>
      <c r="N36" s="31">
        <v>43502</v>
      </c>
      <c r="Q36" s="10" t="s">
        <v>11</v>
      </c>
      <c r="R36" t="str">
        <f t="shared" si="6"/>
        <v>Ewallet</v>
      </c>
      <c r="S36" t="str">
        <f t="shared" si="7"/>
        <v>Ewallet</v>
      </c>
      <c r="U36" s="13">
        <v>7.5</v>
      </c>
      <c r="V36">
        <f t="shared" si="8"/>
        <v>8</v>
      </c>
      <c r="W36" t="str">
        <f t="shared" si="9"/>
        <v>Good</v>
      </c>
    </row>
    <row r="37" spans="1:23" ht="16.5" thickBot="1">
      <c r="A37" s="4" t="s">
        <v>12</v>
      </c>
      <c r="B37" t="str">
        <f t="shared" si="0"/>
        <v>Naypyitaw</v>
      </c>
      <c r="C37" t="str">
        <f t="shared" si="1"/>
        <v>Naypyitaw</v>
      </c>
      <c r="D37">
        <v>1</v>
      </c>
      <c r="E37" t="str">
        <f t="shared" si="2"/>
        <v>Members</v>
      </c>
      <c r="G37" s="14" t="s">
        <v>9</v>
      </c>
      <c r="H37" t="str">
        <f t="shared" si="3"/>
        <v>Female</v>
      </c>
      <c r="I37" t="str">
        <f t="shared" si="4"/>
        <v>Female</v>
      </c>
      <c r="K37" s="14" t="s">
        <v>18</v>
      </c>
      <c r="L37" t="str">
        <f t="shared" si="5"/>
        <v>Sports and travel</v>
      </c>
      <c r="N37" s="32">
        <v>43472</v>
      </c>
      <c r="Q37" s="14" t="s">
        <v>11</v>
      </c>
      <c r="R37" t="str">
        <f t="shared" si="6"/>
        <v>Ewallet</v>
      </c>
      <c r="S37" t="str">
        <f t="shared" si="7"/>
        <v>Ewallet</v>
      </c>
      <c r="U37" s="17">
        <v>6.8</v>
      </c>
      <c r="V37">
        <f t="shared" si="8"/>
        <v>7</v>
      </c>
      <c r="W37" t="str">
        <f t="shared" si="9"/>
        <v>Good</v>
      </c>
    </row>
    <row r="38" spans="1:23" ht="16.5" thickBot="1">
      <c r="A38" s="3" t="s">
        <v>8</v>
      </c>
      <c r="B38" t="str">
        <f t="shared" si="0"/>
        <v>Yangon</v>
      </c>
      <c r="C38" t="str">
        <f t="shared" si="1"/>
        <v>Yangon</v>
      </c>
      <c r="D38">
        <v>1</v>
      </c>
      <c r="E38" t="str">
        <f t="shared" si="2"/>
        <v>Members</v>
      </c>
      <c r="G38" s="10" t="s">
        <v>15</v>
      </c>
      <c r="H38" t="str">
        <f t="shared" si="3"/>
        <v>Male</v>
      </c>
      <c r="I38" t="str">
        <f t="shared" si="4"/>
        <v>Male</v>
      </c>
      <c r="K38" s="10" t="s">
        <v>18</v>
      </c>
      <c r="L38" t="str">
        <f t="shared" si="5"/>
        <v>Sports and travel</v>
      </c>
      <c r="N38" s="31">
        <v>43534</v>
      </c>
      <c r="Q38" s="10" t="s">
        <v>11</v>
      </c>
      <c r="R38" t="str">
        <f t="shared" si="6"/>
        <v>Ewallet</v>
      </c>
      <c r="S38" t="str">
        <f t="shared" si="7"/>
        <v>Ewallet</v>
      </c>
      <c r="U38" s="13">
        <v>7</v>
      </c>
      <c r="V38">
        <f t="shared" si="8"/>
        <v>7</v>
      </c>
      <c r="W38" t="str">
        <f t="shared" si="9"/>
        <v>Good</v>
      </c>
    </row>
    <row r="39" spans="1:23" ht="16.5" thickBot="1">
      <c r="A39" s="4" t="s">
        <v>8</v>
      </c>
      <c r="B39" t="str">
        <f t="shared" si="0"/>
        <v>Yangon</v>
      </c>
      <c r="C39" t="str">
        <f t="shared" si="1"/>
        <v>Yangon</v>
      </c>
      <c r="D39">
        <v>0</v>
      </c>
      <c r="E39" t="str">
        <f t="shared" si="2"/>
        <v>Normal</v>
      </c>
      <c r="G39" s="14" t="s">
        <v>9</v>
      </c>
      <c r="H39" t="str">
        <f t="shared" si="3"/>
        <v>Female</v>
      </c>
      <c r="I39" t="str">
        <f t="shared" si="4"/>
        <v>Female</v>
      </c>
      <c r="K39" s="14" t="s">
        <v>13</v>
      </c>
      <c r="L39" t="str">
        <f t="shared" si="5"/>
        <v>Electronic accessories</v>
      </c>
      <c r="N39" s="32">
        <v>43480</v>
      </c>
      <c r="Q39" s="14" t="s">
        <v>11</v>
      </c>
      <c r="R39" t="str">
        <f t="shared" si="6"/>
        <v>Ewallet</v>
      </c>
      <c r="S39" t="str">
        <f t="shared" si="7"/>
        <v>Ewallet</v>
      </c>
      <c r="U39" s="17">
        <v>4.7</v>
      </c>
      <c r="V39">
        <f t="shared" si="8"/>
        <v>5</v>
      </c>
      <c r="W39" t="str">
        <f t="shared" si="9"/>
        <v>Average</v>
      </c>
    </row>
    <row r="40" spans="1:23" ht="16.5" thickBot="1">
      <c r="A40" s="3" t="s">
        <v>12</v>
      </c>
      <c r="B40" t="str">
        <f t="shared" si="0"/>
        <v>Naypyitaw</v>
      </c>
      <c r="C40" t="str">
        <f t="shared" si="1"/>
        <v>Naypyitaw</v>
      </c>
      <c r="D40">
        <v>0</v>
      </c>
      <c r="E40" t="str">
        <f t="shared" si="2"/>
        <v>Normal</v>
      </c>
      <c r="G40" s="10" t="s">
        <v>9</v>
      </c>
      <c r="H40" t="str">
        <f t="shared" si="3"/>
        <v>Female</v>
      </c>
      <c r="I40" t="str">
        <f t="shared" si="4"/>
        <v>Female</v>
      </c>
      <c r="K40" s="10" t="s">
        <v>10</v>
      </c>
      <c r="L40" t="str">
        <f t="shared" si="5"/>
        <v>Health and beauty</v>
      </c>
      <c r="N40" s="31">
        <v>43547</v>
      </c>
      <c r="Q40" s="10" t="s">
        <v>11</v>
      </c>
      <c r="R40" t="str">
        <f t="shared" si="6"/>
        <v>Ewallet</v>
      </c>
      <c r="S40" t="str">
        <f t="shared" si="7"/>
        <v>Ewallet</v>
      </c>
      <c r="U40" s="13">
        <v>7.6</v>
      </c>
      <c r="V40">
        <f t="shared" si="8"/>
        <v>8</v>
      </c>
      <c r="W40" t="str">
        <f t="shared" si="9"/>
        <v>Good</v>
      </c>
    </row>
    <row r="41" spans="1:23" ht="16.5" thickBot="1">
      <c r="A41" s="4" t="s">
        <v>19</v>
      </c>
      <c r="B41" t="str">
        <f t="shared" si="0"/>
        <v>Mandalay</v>
      </c>
      <c r="C41" t="str">
        <f t="shared" si="1"/>
        <v>Mandalay</v>
      </c>
      <c r="D41">
        <v>1</v>
      </c>
      <c r="E41" t="str">
        <f t="shared" si="2"/>
        <v>Members</v>
      </c>
      <c r="G41" s="14" t="s">
        <v>15</v>
      </c>
      <c r="H41" t="str">
        <f t="shared" si="3"/>
        <v>Male</v>
      </c>
      <c r="I41" t="str">
        <f t="shared" si="4"/>
        <v>Male</v>
      </c>
      <c r="K41" s="14" t="s">
        <v>16</v>
      </c>
      <c r="L41" t="str">
        <f t="shared" si="5"/>
        <v>Home and lifestyle</v>
      </c>
      <c r="N41" s="32">
        <v>43527</v>
      </c>
      <c r="Q41" s="14" t="s">
        <v>14</v>
      </c>
      <c r="R41" t="str">
        <f t="shared" si="6"/>
        <v>Cash</v>
      </c>
      <c r="S41" t="str">
        <f t="shared" si="7"/>
        <v>Cash</v>
      </c>
      <c r="U41" s="17">
        <v>7.7</v>
      </c>
      <c r="V41">
        <f t="shared" si="8"/>
        <v>8</v>
      </c>
      <c r="W41" t="str">
        <f t="shared" si="9"/>
        <v>Good</v>
      </c>
    </row>
    <row r="42" spans="1:23" ht="16.5" thickBot="1">
      <c r="A42" s="3" t="s">
        <v>19</v>
      </c>
      <c r="B42" t="str">
        <f t="shared" si="0"/>
        <v>Mandalay</v>
      </c>
      <c r="C42" t="str">
        <f t="shared" si="1"/>
        <v>Mandalay</v>
      </c>
      <c r="D42">
        <v>1</v>
      </c>
      <c r="E42" t="str">
        <f t="shared" si="2"/>
        <v>Members</v>
      </c>
      <c r="G42" s="10" t="s">
        <v>9</v>
      </c>
      <c r="H42" t="str">
        <f t="shared" si="3"/>
        <v>Female</v>
      </c>
      <c r="I42" t="str">
        <f t="shared" si="4"/>
        <v>Female</v>
      </c>
      <c r="K42" s="10" t="s">
        <v>16</v>
      </c>
      <c r="L42" t="str">
        <f t="shared" si="5"/>
        <v>Home and lifestyle</v>
      </c>
      <c r="N42" s="31">
        <v>43482</v>
      </c>
      <c r="Q42" s="10" t="s">
        <v>11</v>
      </c>
      <c r="R42" t="str">
        <f t="shared" si="6"/>
        <v>Ewallet</v>
      </c>
      <c r="S42" t="str">
        <f t="shared" si="7"/>
        <v>Ewallet</v>
      </c>
      <c r="U42" s="13">
        <v>7.9</v>
      </c>
      <c r="V42">
        <f t="shared" si="8"/>
        <v>8</v>
      </c>
      <c r="W42" t="str">
        <f t="shared" si="9"/>
        <v>Good</v>
      </c>
    </row>
    <row r="43" spans="1:23" ht="16.5" thickBot="1">
      <c r="A43" s="4" t="s">
        <v>12</v>
      </c>
      <c r="B43" t="str">
        <f t="shared" si="0"/>
        <v>Naypyitaw</v>
      </c>
      <c r="C43" t="str">
        <f t="shared" si="1"/>
        <v>Naypyitaw</v>
      </c>
      <c r="D43">
        <v>1</v>
      </c>
      <c r="E43" t="str">
        <f t="shared" si="2"/>
        <v>Members</v>
      </c>
      <c r="G43" s="14" t="s">
        <v>15</v>
      </c>
      <c r="H43" t="str">
        <f t="shared" si="3"/>
        <v>Male</v>
      </c>
      <c r="I43" t="str">
        <f t="shared" si="4"/>
        <v>Male</v>
      </c>
      <c r="K43" s="14" t="s">
        <v>16</v>
      </c>
      <c r="L43" t="str">
        <f t="shared" si="5"/>
        <v>Home and lifestyle</v>
      </c>
      <c r="N43" s="32">
        <v>43498</v>
      </c>
      <c r="Q43" s="14" t="s">
        <v>14</v>
      </c>
      <c r="R43" t="str">
        <f t="shared" si="6"/>
        <v>Cash</v>
      </c>
      <c r="S43" t="str">
        <f t="shared" si="7"/>
        <v>Cash</v>
      </c>
      <c r="U43" s="17">
        <v>6.3</v>
      </c>
      <c r="V43">
        <f t="shared" si="8"/>
        <v>6</v>
      </c>
      <c r="W43" t="str">
        <f t="shared" si="9"/>
        <v>Average</v>
      </c>
    </row>
    <row r="44" spans="1:23" ht="16.5" thickBot="1">
      <c r="A44" s="3" t="s">
        <v>19</v>
      </c>
      <c r="B44" t="str">
        <f t="shared" si="0"/>
        <v>Mandalay</v>
      </c>
      <c r="C44" t="str">
        <f t="shared" si="1"/>
        <v>Mandalay</v>
      </c>
      <c r="D44">
        <v>1</v>
      </c>
      <c r="E44" t="str">
        <f t="shared" si="2"/>
        <v>Members</v>
      </c>
      <c r="G44" s="10" t="s">
        <v>9</v>
      </c>
      <c r="H44" t="str">
        <f t="shared" si="3"/>
        <v>Female</v>
      </c>
      <c r="I44" t="str">
        <f t="shared" si="4"/>
        <v>Female</v>
      </c>
      <c r="K44" s="10" t="s">
        <v>18</v>
      </c>
      <c r="L44" t="str">
        <f t="shared" si="5"/>
        <v>Sports and travel</v>
      </c>
      <c r="N44" s="31">
        <v>43504</v>
      </c>
      <c r="Q44" s="10" t="s">
        <v>14</v>
      </c>
      <c r="R44" t="str">
        <f t="shared" si="6"/>
        <v>Cash</v>
      </c>
      <c r="S44" t="str">
        <f t="shared" si="7"/>
        <v>Cash</v>
      </c>
      <c r="U44" s="13">
        <v>5.6</v>
      </c>
      <c r="V44">
        <f t="shared" si="8"/>
        <v>6</v>
      </c>
      <c r="W44" t="str">
        <f t="shared" si="9"/>
        <v>Average</v>
      </c>
    </row>
    <row r="45" spans="1:23" ht="16.5" thickBot="1">
      <c r="A45" s="4" t="s">
        <v>12</v>
      </c>
      <c r="B45" t="str">
        <f t="shared" si="0"/>
        <v>Naypyitaw</v>
      </c>
      <c r="C45" t="str">
        <f t="shared" si="1"/>
        <v>Naypyitaw</v>
      </c>
      <c r="D45">
        <v>1</v>
      </c>
      <c r="E45" t="str">
        <f t="shared" si="2"/>
        <v>Members</v>
      </c>
      <c r="G45" s="14" t="s">
        <v>9</v>
      </c>
      <c r="H45" t="str">
        <f t="shared" si="3"/>
        <v>Female</v>
      </c>
      <c r="I45" t="str">
        <f t="shared" si="4"/>
        <v>Female</v>
      </c>
      <c r="K45" s="14" t="s">
        <v>20</v>
      </c>
      <c r="L45" t="str">
        <f t="shared" si="5"/>
        <v>Food and beverages</v>
      </c>
      <c r="N45" s="32">
        <v>43528</v>
      </c>
      <c r="Q45" s="14" t="s">
        <v>14</v>
      </c>
      <c r="R45" t="str">
        <f t="shared" si="6"/>
        <v>Cash</v>
      </c>
      <c r="S45" t="str">
        <f t="shared" si="7"/>
        <v>Cash</v>
      </c>
      <c r="U45" s="17">
        <v>7.6</v>
      </c>
      <c r="V45">
        <f t="shared" si="8"/>
        <v>8</v>
      </c>
      <c r="W45" t="str">
        <f t="shared" si="9"/>
        <v>Good</v>
      </c>
    </row>
    <row r="46" spans="1:23" ht="16.5" thickBot="1">
      <c r="A46" s="3" t="s">
        <v>12</v>
      </c>
      <c r="B46" t="str">
        <f t="shared" si="0"/>
        <v>Naypyitaw</v>
      </c>
      <c r="C46" t="str">
        <f t="shared" si="1"/>
        <v>Naypyitaw</v>
      </c>
      <c r="D46">
        <v>1</v>
      </c>
      <c r="E46" t="str">
        <f t="shared" si="2"/>
        <v>Members</v>
      </c>
      <c r="G46" s="10" t="s">
        <v>15</v>
      </c>
      <c r="H46" t="str">
        <f t="shared" si="3"/>
        <v>Male</v>
      </c>
      <c r="I46" t="str">
        <f t="shared" si="4"/>
        <v>Male</v>
      </c>
      <c r="K46" s="10" t="s">
        <v>10</v>
      </c>
      <c r="L46" t="str">
        <f t="shared" si="5"/>
        <v>Health and beauty</v>
      </c>
      <c r="N46" s="31">
        <v>43540</v>
      </c>
      <c r="Q46" s="10" t="s">
        <v>14</v>
      </c>
      <c r="R46" t="str">
        <f t="shared" si="6"/>
        <v>Cash</v>
      </c>
      <c r="S46" t="str">
        <f t="shared" si="7"/>
        <v>Cash</v>
      </c>
      <c r="U46" s="13">
        <v>7.2</v>
      </c>
      <c r="V46">
        <f t="shared" si="8"/>
        <v>7</v>
      </c>
      <c r="W46" t="str">
        <f t="shared" si="9"/>
        <v>Good</v>
      </c>
    </row>
    <row r="47" spans="1:23" ht="16.5" thickBot="1">
      <c r="A47" s="4" t="s">
        <v>19</v>
      </c>
      <c r="B47" t="str">
        <f t="shared" si="0"/>
        <v>Mandalay</v>
      </c>
      <c r="C47" t="str">
        <f t="shared" si="1"/>
        <v>Mandalay</v>
      </c>
      <c r="D47">
        <v>1</v>
      </c>
      <c r="E47" t="str">
        <f t="shared" si="2"/>
        <v>Members</v>
      </c>
      <c r="G47" s="14" t="s">
        <v>9</v>
      </c>
      <c r="H47" t="str">
        <f t="shared" si="3"/>
        <v>Female</v>
      </c>
      <c r="I47" t="str">
        <f t="shared" si="4"/>
        <v>Female</v>
      </c>
      <c r="K47" s="14" t="s">
        <v>13</v>
      </c>
      <c r="L47" t="str">
        <f t="shared" si="5"/>
        <v>Electronic accessories</v>
      </c>
      <c r="N47" s="32">
        <v>43533</v>
      </c>
      <c r="Q47" s="14" t="s">
        <v>14</v>
      </c>
      <c r="R47" t="str">
        <f t="shared" si="6"/>
        <v>Cash</v>
      </c>
      <c r="S47" t="str">
        <f t="shared" si="7"/>
        <v>Cash</v>
      </c>
      <c r="U47" s="17">
        <v>9.5</v>
      </c>
      <c r="V47">
        <f t="shared" si="8"/>
        <v>10</v>
      </c>
      <c r="W47" t="str">
        <f t="shared" si="9"/>
        <v>Good</v>
      </c>
    </row>
    <row r="48" spans="1:23" ht="16.5" thickBot="1">
      <c r="A48" s="3" t="s">
        <v>19</v>
      </c>
      <c r="B48" t="str">
        <f t="shared" si="0"/>
        <v>Mandalay</v>
      </c>
      <c r="C48" t="str">
        <f t="shared" si="1"/>
        <v>Mandalay</v>
      </c>
      <c r="D48">
        <v>1</v>
      </c>
      <c r="E48" t="str">
        <f t="shared" si="2"/>
        <v>Members</v>
      </c>
      <c r="G48" s="10" t="s">
        <v>15</v>
      </c>
      <c r="H48" t="str">
        <f t="shared" si="3"/>
        <v>Male</v>
      </c>
      <c r="I48" t="str">
        <f t="shared" si="4"/>
        <v>Male</v>
      </c>
      <c r="K48" s="10" t="s">
        <v>10</v>
      </c>
      <c r="L48" t="str">
        <f t="shared" si="5"/>
        <v>Health and beauty</v>
      </c>
      <c r="N48" s="31">
        <v>43523</v>
      </c>
      <c r="Q48" s="10" t="s">
        <v>17</v>
      </c>
      <c r="R48" t="str">
        <f t="shared" si="6"/>
        <v>Credit card</v>
      </c>
      <c r="S48" t="str">
        <f t="shared" si="7"/>
        <v>Credit Card</v>
      </c>
      <c r="U48" s="13">
        <v>8.4</v>
      </c>
      <c r="V48">
        <f t="shared" si="8"/>
        <v>8</v>
      </c>
      <c r="W48" t="str">
        <f t="shared" si="9"/>
        <v>Good</v>
      </c>
    </row>
    <row r="49" spans="1:23" ht="16.5" thickBot="1">
      <c r="A49" s="4" t="s">
        <v>19</v>
      </c>
      <c r="B49" t="str">
        <f t="shared" si="0"/>
        <v>Mandalay</v>
      </c>
      <c r="C49" t="str">
        <f t="shared" si="1"/>
        <v>Mandalay</v>
      </c>
      <c r="D49">
        <v>1</v>
      </c>
      <c r="E49" t="str">
        <f t="shared" si="2"/>
        <v>Members</v>
      </c>
      <c r="G49" s="14" t="s">
        <v>9</v>
      </c>
      <c r="H49" t="str">
        <f t="shared" si="3"/>
        <v>Female</v>
      </c>
      <c r="I49" t="str">
        <f t="shared" si="4"/>
        <v>Female</v>
      </c>
      <c r="K49" s="14" t="s">
        <v>20</v>
      </c>
      <c r="L49" t="str">
        <f t="shared" si="5"/>
        <v>Food and beverages</v>
      </c>
      <c r="N49" s="32">
        <v>43502</v>
      </c>
      <c r="Q49" s="14" t="s">
        <v>11</v>
      </c>
      <c r="R49" t="str">
        <f t="shared" si="6"/>
        <v>Ewallet</v>
      </c>
      <c r="S49" t="str">
        <f t="shared" si="7"/>
        <v>Ewallet</v>
      </c>
      <c r="U49" s="17">
        <v>4.0999999999999996</v>
      </c>
      <c r="V49">
        <f t="shared" si="8"/>
        <v>4</v>
      </c>
      <c r="W49" t="str">
        <f t="shared" si="9"/>
        <v>Poor</v>
      </c>
    </row>
    <row r="50" spans="1:23" ht="16.5" thickBot="1">
      <c r="A50" s="3" t="s">
        <v>19</v>
      </c>
      <c r="B50" t="str">
        <f t="shared" si="0"/>
        <v>Mandalay</v>
      </c>
      <c r="C50" t="str">
        <f t="shared" si="1"/>
        <v>Mandalay</v>
      </c>
      <c r="D50">
        <v>1</v>
      </c>
      <c r="E50" t="str">
        <f t="shared" si="2"/>
        <v>Members</v>
      </c>
      <c r="G50" s="10" t="s">
        <v>15</v>
      </c>
      <c r="H50" t="str">
        <f t="shared" si="3"/>
        <v>Male</v>
      </c>
      <c r="I50" t="str">
        <f t="shared" si="4"/>
        <v>Male</v>
      </c>
      <c r="K50" s="10" t="s">
        <v>13</v>
      </c>
      <c r="L50" t="str">
        <f t="shared" si="5"/>
        <v>Electronic accessories</v>
      </c>
      <c r="N50" s="31">
        <v>43506</v>
      </c>
      <c r="Q50" s="10" t="s">
        <v>17</v>
      </c>
      <c r="R50" t="str">
        <f t="shared" si="6"/>
        <v>Credit card</v>
      </c>
      <c r="S50" t="str">
        <f t="shared" si="7"/>
        <v>Credit Card</v>
      </c>
      <c r="U50" s="13">
        <v>8.1</v>
      </c>
      <c r="V50">
        <f t="shared" si="8"/>
        <v>8</v>
      </c>
      <c r="W50" t="str">
        <f t="shared" si="9"/>
        <v>Good</v>
      </c>
    </row>
    <row r="51" spans="1:23" ht="16.5" thickBot="1">
      <c r="A51" s="4" t="s">
        <v>12</v>
      </c>
      <c r="B51" t="str">
        <f t="shared" si="0"/>
        <v>Naypyitaw</v>
      </c>
      <c r="C51" t="str">
        <f t="shared" si="1"/>
        <v>Naypyitaw</v>
      </c>
      <c r="D51">
        <v>1</v>
      </c>
      <c r="E51" t="str">
        <f t="shared" si="2"/>
        <v>Members</v>
      </c>
      <c r="G51" s="14" t="s">
        <v>9</v>
      </c>
      <c r="H51" t="str">
        <f t="shared" si="3"/>
        <v>Female</v>
      </c>
      <c r="I51" t="str">
        <f t="shared" si="4"/>
        <v>Female</v>
      </c>
      <c r="K51" s="14" t="s">
        <v>21</v>
      </c>
      <c r="L51" t="str">
        <f t="shared" si="5"/>
        <v>Fashion accessories</v>
      </c>
      <c r="N51" s="32">
        <v>43543</v>
      </c>
      <c r="Q51" s="14" t="s">
        <v>11</v>
      </c>
      <c r="R51" t="str">
        <f t="shared" si="6"/>
        <v>Ewallet</v>
      </c>
      <c r="S51" t="str">
        <f t="shared" si="7"/>
        <v>Ewallet</v>
      </c>
      <c r="U51" s="17">
        <v>7.9</v>
      </c>
      <c r="V51">
        <f t="shared" si="8"/>
        <v>8</v>
      </c>
      <c r="W51" t="str">
        <f t="shared" si="9"/>
        <v>Good</v>
      </c>
    </row>
    <row r="52" spans="1:23" ht="16.5" thickBot="1">
      <c r="A52" s="3" t="s">
        <v>12</v>
      </c>
      <c r="B52" t="str">
        <f t="shared" si="0"/>
        <v>Naypyitaw</v>
      </c>
      <c r="C52" t="str">
        <f t="shared" si="1"/>
        <v>Naypyitaw</v>
      </c>
      <c r="D52">
        <v>1</v>
      </c>
      <c r="E52" t="str">
        <f t="shared" si="2"/>
        <v>Members</v>
      </c>
      <c r="G52" s="10" t="s">
        <v>15</v>
      </c>
      <c r="H52" t="str">
        <f t="shared" si="3"/>
        <v>Male</v>
      </c>
      <c r="I52" t="str">
        <f t="shared" si="4"/>
        <v>Male</v>
      </c>
      <c r="K52" s="10" t="s">
        <v>20</v>
      </c>
      <c r="L52" t="str">
        <f t="shared" si="5"/>
        <v>Food and beverages</v>
      </c>
      <c r="N52" s="31">
        <v>43499</v>
      </c>
      <c r="Q52" s="10" t="s">
        <v>14</v>
      </c>
      <c r="R52" t="str">
        <f t="shared" si="6"/>
        <v>Cash</v>
      </c>
      <c r="S52" t="str">
        <f t="shared" si="7"/>
        <v>Cash</v>
      </c>
      <c r="U52" s="13">
        <v>9.5</v>
      </c>
      <c r="V52">
        <f t="shared" si="8"/>
        <v>10</v>
      </c>
      <c r="W52" t="str">
        <f t="shared" si="9"/>
        <v>Good</v>
      </c>
    </row>
    <row r="53" spans="1:23" ht="16.5" thickBot="1">
      <c r="A53" s="4" t="s">
        <v>8</v>
      </c>
      <c r="B53" t="str">
        <f t="shared" si="0"/>
        <v>Yangon</v>
      </c>
      <c r="C53" t="str">
        <f t="shared" si="1"/>
        <v>Yangon</v>
      </c>
      <c r="D53">
        <v>1</v>
      </c>
      <c r="E53" t="str">
        <f t="shared" si="2"/>
        <v>Members</v>
      </c>
      <c r="G53" s="14" t="s">
        <v>9</v>
      </c>
      <c r="H53" t="str">
        <f t="shared" si="3"/>
        <v>Female</v>
      </c>
      <c r="I53" t="str">
        <f t="shared" si="4"/>
        <v>Female</v>
      </c>
      <c r="K53" s="14" t="s">
        <v>20</v>
      </c>
      <c r="L53" t="str">
        <f t="shared" si="5"/>
        <v>Food and beverages</v>
      </c>
      <c r="N53" s="32">
        <v>43506</v>
      </c>
      <c r="Q53" s="14" t="s">
        <v>14</v>
      </c>
      <c r="R53" t="str">
        <f t="shared" si="6"/>
        <v>Cash</v>
      </c>
      <c r="S53" t="str">
        <f t="shared" si="7"/>
        <v>Cash</v>
      </c>
      <c r="U53" s="17">
        <v>8.5</v>
      </c>
      <c r="V53">
        <f t="shared" si="8"/>
        <v>9</v>
      </c>
      <c r="W53" t="str">
        <f t="shared" si="9"/>
        <v>Good</v>
      </c>
    </row>
    <row r="54" spans="1:23" ht="16.5" thickBot="1">
      <c r="A54" s="3" t="s">
        <v>19</v>
      </c>
      <c r="B54" t="str">
        <f t="shared" si="0"/>
        <v>Mandalay</v>
      </c>
      <c r="C54" t="str">
        <f t="shared" si="1"/>
        <v>Mandalay</v>
      </c>
      <c r="D54">
        <v>1</v>
      </c>
      <c r="E54" t="str">
        <f t="shared" si="2"/>
        <v>Members</v>
      </c>
      <c r="G54" s="10" t="s">
        <v>9</v>
      </c>
      <c r="H54" t="str">
        <f t="shared" si="3"/>
        <v>Female</v>
      </c>
      <c r="I54" t="str">
        <f t="shared" si="4"/>
        <v>Female</v>
      </c>
      <c r="K54" s="10" t="s">
        <v>21</v>
      </c>
      <c r="L54" t="str">
        <f t="shared" si="5"/>
        <v>Fashion accessories</v>
      </c>
      <c r="N54" s="31">
        <v>43546</v>
      </c>
      <c r="Q54" s="10" t="s">
        <v>11</v>
      </c>
      <c r="R54" t="str">
        <f t="shared" si="6"/>
        <v>Ewallet</v>
      </c>
      <c r="S54" t="str">
        <f t="shared" si="7"/>
        <v>Ewallet</v>
      </c>
      <c r="U54" s="13">
        <v>6.5</v>
      </c>
      <c r="V54">
        <f t="shared" si="8"/>
        <v>7</v>
      </c>
      <c r="W54" t="str">
        <f t="shared" si="9"/>
        <v>Good</v>
      </c>
    </row>
    <row r="55" spans="1:23" ht="16.5" thickBot="1">
      <c r="A55" s="4" t="s">
        <v>12</v>
      </c>
      <c r="B55" t="str">
        <f t="shared" si="0"/>
        <v>Naypyitaw</v>
      </c>
      <c r="C55" t="str">
        <f t="shared" si="1"/>
        <v>Naypyitaw</v>
      </c>
      <c r="D55">
        <v>1</v>
      </c>
      <c r="E55" t="str">
        <f t="shared" si="2"/>
        <v>Members</v>
      </c>
      <c r="G55" s="14" t="s">
        <v>15</v>
      </c>
      <c r="H55" t="str">
        <f t="shared" si="3"/>
        <v>Male</v>
      </c>
      <c r="I55" t="str">
        <f t="shared" si="4"/>
        <v>Male</v>
      </c>
      <c r="K55" s="14" t="s">
        <v>21</v>
      </c>
      <c r="L55" t="str">
        <f t="shared" si="5"/>
        <v>Fashion accessories</v>
      </c>
      <c r="N55" s="32">
        <v>43490</v>
      </c>
      <c r="Q55" s="14" t="s">
        <v>17</v>
      </c>
      <c r="R55" t="str">
        <f t="shared" si="6"/>
        <v>Credit card</v>
      </c>
      <c r="S55" t="str">
        <f t="shared" si="7"/>
        <v>Credit Card</v>
      </c>
      <c r="U55" s="17">
        <v>6.1</v>
      </c>
      <c r="V55">
        <f t="shared" si="8"/>
        <v>6</v>
      </c>
      <c r="W55" t="str">
        <f t="shared" si="9"/>
        <v>Average</v>
      </c>
    </row>
    <row r="56" spans="1:23" ht="16.5" thickBot="1">
      <c r="A56" s="3" t="s">
        <v>19</v>
      </c>
      <c r="B56" t="str">
        <f t="shared" si="0"/>
        <v>Mandalay</v>
      </c>
      <c r="C56" t="str">
        <f t="shared" si="1"/>
        <v>Mandalay</v>
      </c>
      <c r="D56">
        <v>0</v>
      </c>
      <c r="E56" t="str">
        <f t="shared" si="2"/>
        <v>Normal</v>
      </c>
      <c r="G56" s="10" t="s">
        <v>15</v>
      </c>
      <c r="H56" t="str">
        <f t="shared" si="3"/>
        <v>Male</v>
      </c>
      <c r="I56" t="str">
        <f t="shared" si="4"/>
        <v>Male</v>
      </c>
      <c r="K56" s="10" t="s">
        <v>16</v>
      </c>
      <c r="L56" t="str">
        <f t="shared" si="5"/>
        <v>Home and lifestyle</v>
      </c>
      <c r="N56" s="31">
        <v>43531</v>
      </c>
      <c r="Q56" s="10" t="s">
        <v>11</v>
      </c>
      <c r="R56" t="str">
        <f t="shared" si="6"/>
        <v>Ewallet</v>
      </c>
      <c r="S56" t="str">
        <f t="shared" si="7"/>
        <v>Ewallet</v>
      </c>
      <c r="U56" s="13">
        <v>6.5</v>
      </c>
      <c r="V56">
        <f t="shared" si="8"/>
        <v>7</v>
      </c>
      <c r="W56" t="str">
        <f t="shared" si="9"/>
        <v>Good</v>
      </c>
    </row>
    <row r="57" spans="1:23" ht="16.5" thickBot="1">
      <c r="A57" s="4" t="s">
        <v>12</v>
      </c>
      <c r="B57" t="str">
        <f t="shared" si="0"/>
        <v>Naypyitaw</v>
      </c>
      <c r="C57" t="str">
        <f t="shared" si="1"/>
        <v>Naypyitaw</v>
      </c>
      <c r="D57">
        <v>0</v>
      </c>
      <c r="E57" t="str">
        <f t="shared" si="2"/>
        <v>Normal</v>
      </c>
      <c r="G57" s="14" t="s">
        <v>9</v>
      </c>
      <c r="H57" t="str">
        <f t="shared" si="3"/>
        <v>Female</v>
      </c>
      <c r="I57" t="str">
        <f t="shared" si="4"/>
        <v>Female</v>
      </c>
      <c r="K57" s="14" t="s">
        <v>13</v>
      </c>
      <c r="L57" t="str">
        <f t="shared" si="5"/>
        <v>Electronic accessories</v>
      </c>
      <c r="N57" s="32">
        <v>43524</v>
      </c>
      <c r="Q57" s="14" t="s">
        <v>14</v>
      </c>
      <c r="R57" t="str">
        <f t="shared" si="6"/>
        <v>Cash</v>
      </c>
      <c r="S57" t="str">
        <f t="shared" si="7"/>
        <v>Cash</v>
      </c>
      <c r="U57" s="17">
        <v>8.1999999999999993</v>
      </c>
      <c r="V57">
        <f t="shared" si="8"/>
        <v>8</v>
      </c>
      <c r="W57" t="str">
        <f t="shared" si="9"/>
        <v>Good</v>
      </c>
    </row>
    <row r="58" spans="1:23" ht="16.5" thickBot="1">
      <c r="A58" s="3" t="s">
        <v>8</v>
      </c>
      <c r="B58" t="str">
        <f t="shared" si="0"/>
        <v>Yangon</v>
      </c>
      <c r="C58" t="str">
        <f t="shared" si="1"/>
        <v>Yangon</v>
      </c>
      <c r="D58">
        <v>1</v>
      </c>
      <c r="E58" t="str">
        <f t="shared" si="2"/>
        <v>Members</v>
      </c>
      <c r="G58" s="10" t="s">
        <v>15</v>
      </c>
      <c r="H58" t="str">
        <f t="shared" si="3"/>
        <v>Male</v>
      </c>
      <c r="I58" t="str">
        <f t="shared" si="4"/>
        <v>Male</v>
      </c>
      <c r="K58" s="10" t="s">
        <v>16</v>
      </c>
      <c r="L58" t="str">
        <f t="shared" si="5"/>
        <v>Home and lifestyle</v>
      </c>
      <c r="N58" s="31">
        <v>43551</v>
      </c>
      <c r="Q58" s="10" t="s">
        <v>14</v>
      </c>
      <c r="R58" t="str">
        <f t="shared" si="6"/>
        <v>Cash</v>
      </c>
      <c r="S58" t="str">
        <f t="shared" si="7"/>
        <v>Cash</v>
      </c>
      <c r="U58" s="13">
        <v>5.8</v>
      </c>
      <c r="V58">
        <f t="shared" si="8"/>
        <v>6</v>
      </c>
      <c r="W58" t="str">
        <f t="shared" si="9"/>
        <v>Average</v>
      </c>
    </row>
    <row r="59" spans="1:23" ht="16.5" thickBot="1">
      <c r="A59" s="4" t="s">
        <v>8</v>
      </c>
      <c r="B59" t="str">
        <f t="shared" si="0"/>
        <v>Yangon</v>
      </c>
      <c r="C59" t="str">
        <f t="shared" si="1"/>
        <v>Yangon</v>
      </c>
      <c r="D59">
        <v>0</v>
      </c>
      <c r="E59" t="str">
        <f t="shared" si="2"/>
        <v>Normal</v>
      </c>
      <c r="G59" s="14" t="s">
        <v>15</v>
      </c>
      <c r="H59" t="str">
        <f t="shared" si="3"/>
        <v>Male</v>
      </c>
      <c r="I59" t="str">
        <f t="shared" si="4"/>
        <v>Male</v>
      </c>
      <c r="K59" s="14" t="s">
        <v>10</v>
      </c>
      <c r="L59" t="str">
        <f t="shared" si="5"/>
        <v>Health and beauty</v>
      </c>
      <c r="N59" s="32">
        <v>43503</v>
      </c>
      <c r="Q59" s="14" t="s">
        <v>11</v>
      </c>
      <c r="R59" t="str">
        <f t="shared" si="6"/>
        <v>Ewallet</v>
      </c>
      <c r="S59" t="str">
        <f t="shared" si="7"/>
        <v>Ewallet</v>
      </c>
      <c r="U59" s="17">
        <v>6.6</v>
      </c>
      <c r="V59">
        <f t="shared" si="8"/>
        <v>7</v>
      </c>
      <c r="W59" t="str">
        <f t="shared" si="9"/>
        <v>Good</v>
      </c>
    </row>
    <row r="60" spans="1:23" ht="16.5" thickBot="1">
      <c r="A60" s="3" t="s">
        <v>8</v>
      </c>
      <c r="B60" t="str">
        <f t="shared" si="0"/>
        <v>Yangon</v>
      </c>
      <c r="C60" t="str">
        <f t="shared" si="1"/>
        <v>Yangon</v>
      </c>
      <c r="D60">
        <v>1</v>
      </c>
      <c r="E60" t="str">
        <f t="shared" si="2"/>
        <v>Members</v>
      </c>
      <c r="G60" s="10" t="s">
        <v>9</v>
      </c>
      <c r="H60" t="str">
        <f t="shared" si="3"/>
        <v>Female</v>
      </c>
      <c r="I60" t="str">
        <f t="shared" si="4"/>
        <v>Female</v>
      </c>
      <c r="K60" s="10" t="s">
        <v>16</v>
      </c>
      <c r="L60" t="str">
        <f t="shared" si="5"/>
        <v>Home and lifestyle</v>
      </c>
      <c r="N60" s="31">
        <v>43485</v>
      </c>
      <c r="Q60" s="10" t="s">
        <v>14</v>
      </c>
      <c r="R60" t="str">
        <f t="shared" si="6"/>
        <v>Cash</v>
      </c>
      <c r="S60" t="str">
        <f t="shared" si="7"/>
        <v>Cash</v>
      </c>
      <c r="U60" s="13">
        <v>5.4</v>
      </c>
      <c r="V60">
        <f t="shared" si="8"/>
        <v>5</v>
      </c>
      <c r="W60" t="str">
        <f t="shared" si="9"/>
        <v>Average</v>
      </c>
    </row>
    <row r="61" spans="1:23" ht="16.5" thickBot="1">
      <c r="A61" s="4" t="s">
        <v>12</v>
      </c>
      <c r="B61" t="str">
        <f t="shared" si="0"/>
        <v>Naypyitaw</v>
      </c>
      <c r="C61" t="str">
        <f t="shared" si="1"/>
        <v>Naypyitaw</v>
      </c>
      <c r="D61">
        <v>0</v>
      </c>
      <c r="E61" t="str">
        <f t="shared" si="2"/>
        <v>Normal</v>
      </c>
      <c r="G61" s="14" t="s">
        <v>15</v>
      </c>
      <c r="H61" t="str">
        <f t="shared" si="3"/>
        <v>Male</v>
      </c>
      <c r="I61" t="str">
        <f t="shared" si="4"/>
        <v>Male</v>
      </c>
      <c r="K61" s="14" t="s">
        <v>13</v>
      </c>
      <c r="L61" t="str">
        <f t="shared" si="5"/>
        <v>Electronic accessories</v>
      </c>
      <c r="N61" s="32">
        <v>43536</v>
      </c>
      <c r="Q61" s="14" t="s">
        <v>14</v>
      </c>
      <c r="R61" t="str">
        <f t="shared" si="6"/>
        <v>Cash</v>
      </c>
      <c r="S61" t="str">
        <f t="shared" si="7"/>
        <v>Cash</v>
      </c>
      <c r="U61" s="17">
        <v>9.3000000000000007</v>
      </c>
      <c r="V61">
        <f t="shared" si="8"/>
        <v>9</v>
      </c>
      <c r="W61" t="str">
        <f t="shared" si="9"/>
        <v>Good</v>
      </c>
    </row>
    <row r="62" spans="1:23" ht="16.5" thickBot="1">
      <c r="A62" s="3" t="s">
        <v>12</v>
      </c>
      <c r="B62" t="str">
        <f t="shared" si="0"/>
        <v>Naypyitaw</v>
      </c>
      <c r="C62" t="str">
        <f t="shared" si="1"/>
        <v>Naypyitaw</v>
      </c>
      <c r="D62">
        <v>1</v>
      </c>
      <c r="E62" t="str">
        <f t="shared" si="2"/>
        <v>Members</v>
      </c>
      <c r="G62" s="10" t="s">
        <v>9</v>
      </c>
      <c r="H62" t="str">
        <f t="shared" si="3"/>
        <v>Female</v>
      </c>
      <c r="I62" t="str">
        <f t="shared" si="4"/>
        <v>Female</v>
      </c>
      <c r="K62" s="10" t="s">
        <v>18</v>
      </c>
      <c r="L62" t="str">
        <f t="shared" si="5"/>
        <v>Sports and travel</v>
      </c>
      <c r="N62" s="31">
        <v>43511</v>
      </c>
      <c r="Q62" s="10" t="s">
        <v>17</v>
      </c>
      <c r="R62" t="str">
        <f t="shared" si="6"/>
        <v>Credit card</v>
      </c>
      <c r="S62" t="str">
        <f t="shared" si="7"/>
        <v>Credit Card</v>
      </c>
      <c r="U62" s="13">
        <v>10</v>
      </c>
      <c r="V62">
        <f t="shared" si="8"/>
        <v>10</v>
      </c>
      <c r="W62" t="str">
        <f t="shared" si="9"/>
        <v>Good</v>
      </c>
    </row>
    <row r="63" spans="1:23" ht="16.5" thickBot="1">
      <c r="A63" s="4" t="s">
        <v>12</v>
      </c>
      <c r="B63" t="str">
        <f t="shared" si="0"/>
        <v>Naypyitaw</v>
      </c>
      <c r="C63" t="str">
        <f t="shared" si="1"/>
        <v>Naypyitaw</v>
      </c>
      <c r="D63">
        <v>0</v>
      </c>
      <c r="E63" t="str">
        <f t="shared" si="2"/>
        <v>Normal</v>
      </c>
      <c r="G63" s="14" t="s">
        <v>15</v>
      </c>
      <c r="H63" t="str">
        <f t="shared" si="3"/>
        <v>Male</v>
      </c>
      <c r="I63" t="str">
        <f t="shared" si="4"/>
        <v>Male</v>
      </c>
      <c r="K63" s="14" t="s">
        <v>16</v>
      </c>
      <c r="L63" t="str">
        <f t="shared" si="5"/>
        <v>Home and lifestyle</v>
      </c>
      <c r="N63" s="32">
        <v>43520</v>
      </c>
      <c r="Q63" s="14" t="s">
        <v>11</v>
      </c>
      <c r="R63" t="str">
        <f t="shared" si="6"/>
        <v>Ewallet</v>
      </c>
      <c r="S63" t="str">
        <f t="shared" si="7"/>
        <v>Ewallet</v>
      </c>
      <c r="U63" s="17">
        <v>7</v>
      </c>
      <c r="V63">
        <f t="shared" si="8"/>
        <v>7</v>
      </c>
      <c r="W63" t="str">
        <f t="shared" si="9"/>
        <v>Good</v>
      </c>
    </row>
    <row r="64" spans="1:23" ht="16.5" thickBot="1">
      <c r="A64" s="3" t="s">
        <v>19</v>
      </c>
      <c r="B64" t="str">
        <f t="shared" si="0"/>
        <v>Mandalay</v>
      </c>
      <c r="C64" t="str">
        <f t="shared" si="1"/>
        <v>Mandalay</v>
      </c>
      <c r="D64">
        <v>1</v>
      </c>
      <c r="E64" t="str">
        <f t="shared" si="2"/>
        <v>Members</v>
      </c>
      <c r="G64" s="10" t="s">
        <v>9</v>
      </c>
      <c r="H64" t="str">
        <f t="shared" si="3"/>
        <v>Female</v>
      </c>
      <c r="I64" t="str">
        <f t="shared" si="4"/>
        <v>Female</v>
      </c>
      <c r="K64" s="10" t="s">
        <v>18</v>
      </c>
      <c r="L64" t="str">
        <f t="shared" si="5"/>
        <v>Sports and travel</v>
      </c>
      <c r="N64" s="31">
        <v>43499</v>
      </c>
      <c r="Q64" s="10" t="s">
        <v>11</v>
      </c>
      <c r="R64" t="str">
        <f t="shared" si="6"/>
        <v>Ewallet</v>
      </c>
      <c r="S64" t="str">
        <f t="shared" si="7"/>
        <v>Ewallet</v>
      </c>
      <c r="U64" s="13">
        <v>10</v>
      </c>
      <c r="V64">
        <f t="shared" si="8"/>
        <v>10</v>
      </c>
      <c r="W64" t="str">
        <f t="shared" si="9"/>
        <v>Good</v>
      </c>
    </row>
    <row r="65" spans="1:23" ht="16.5" thickBot="1">
      <c r="A65" s="4" t="s">
        <v>8</v>
      </c>
      <c r="B65" t="str">
        <f t="shared" si="0"/>
        <v>Yangon</v>
      </c>
      <c r="C65" t="str">
        <f t="shared" si="1"/>
        <v>Yangon</v>
      </c>
      <c r="D65">
        <v>1</v>
      </c>
      <c r="E65" t="str">
        <f t="shared" si="2"/>
        <v>Members</v>
      </c>
      <c r="G65" s="14" t="s">
        <v>15</v>
      </c>
      <c r="H65" t="str">
        <f t="shared" si="3"/>
        <v>Male</v>
      </c>
      <c r="I65" t="str">
        <f t="shared" si="4"/>
        <v>Male</v>
      </c>
      <c r="K65" s="14" t="s">
        <v>18</v>
      </c>
      <c r="L65" t="str">
        <f t="shared" si="5"/>
        <v>Sports and travel</v>
      </c>
      <c r="N65" s="32">
        <v>43530</v>
      </c>
      <c r="Q65" s="14" t="s">
        <v>17</v>
      </c>
      <c r="R65" t="str">
        <f t="shared" si="6"/>
        <v>Credit card</v>
      </c>
      <c r="S65" t="str">
        <f t="shared" si="7"/>
        <v>Credit Card</v>
      </c>
      <c r="U65" s="17">
        <v>8.6</v>
      </c>
      <c r="V65">
        <f t="shared" si="8"/>
        <v>9</v>
      </c>
      <c r="W65" t="str">
        <f t="shared" si="9"/>
        <v>Good</v>
      </c>
    </row>
    <row r="66" spans="1:23" ht="16.5" thickBot="1">
      <c r="A66" s="3" t="s">
        <v>19</v>
      </c>
      <c r="B66" t="str">
        <f t="shared" si="0"/>
        <v>Mandalay</v>
      </c>
      <c r="C66" t="str">
        <f t="shared" si="1"/>
        <v>Mandalay</v>
      </c>
      <c r="D66">
        <v>1</v>
      </c>
      <c r="E66" t="str">
        <f t="shared" si="2"/>
        <v>Members</v>
      </c>
      <c r="G66" s="10" t="s">
        <v>15</v>
      </c>
      <c r="H66" t="str">
        <f t="shared" si="3"/>
        <v>Male</v>
      </c>
      <c r="I66" t="str">
        <f t="shared" si="4"/>
        <v>Male</v>
      </c>
      <c r="K66" s="10" t="s">
        <v>10</v>
      </c>
      <c r="L66" t="str">
        <f t="shared" si="5"/>
        <v>Health and beauty</v>
      </c>
      <c r="N66" s="31">
        <v>43510</v>
      </c>
      <c r="Q66" s="10" t="s">
        <v>14</v>
      </c>
      <c r="R66" t="str">
        <f t="shared" si="6"/>
        <v>Cash</v>
      </c>
      <c r="S66" t="str">
        <f t="shared" si="7"/>
        <v>Cash</v>
      </c>
      <c r="U66" s="13">
        <v>7.6</v>
      </c>
      <c r="V66">
        <f t="shared" si="8"/>
        <v>8</v>
      </c>
      <c r="W66" t="str">
        <f t="shared" si="9"/>
        <v>Good</v>
      </c>
    </row>
    <row r="67" spans="1:23" ht="16.5" thickBot="1">
      <c r="A67" s="4" t="s">
        <v>8</v>
      </c>
      <c r="B67" t="str">
        <f t="shared" ref="B67:B130" si="10">TRIM(A67)</f>
        <v>Yangon</v>
      </c>
      <c r="C67" t="str">
        <f t="shared" ref="C67:C130" si="11">PROPER(B67)</f>
        <v>Yangon</v>
      </c>
      <c r="D67">
        <v>1</v>
      </c>
      <c r="E67" t="str">
        <f t="shared" ref="E67:E130" si="12">IF(D67=1,"Members","Normal")</f>
        <v>Members</v>
      </c>
      <c r="G67" s="14" t="s">
        <v>15</v>
      </c>
      <c r="H67" t="str">
        <f t="shared" ref="H67:H130" si="13">IF(G67="FM","Female","Male")</f>
        <v>Male</v>
      </c>
      <c r="I67" t="str">
        <f t="shared" ref="I67:I130" si="14">TRIM(H67)</f>
        <v>Male</v>
      </c>
      <c r="K67" s="14" t="s">
        <v>10</v>
      </c>
      <c r="L67" t="str">
        <f t="shared" ref="L67:L130" si="15">TRIM(K67)</f>
        <v>Health and beauty</v>
      </c>
      <c r="N67" s="32">
        <v>43537</v>
      </c>
      <c r="Q67" s="14" t="s">
        <v>14</v>
      </c>
      <c r="R67" t="str">
        <f t="shared" ref="R67:R130" si="16">TRIM(Q67)</f>
        <v>Cash</v>
      </c>
      <c r="S67" t="str">
        <f t="shared" ref="S67:S130" si="17">PROPER(R67)</f>
        <v>Cash</v>
      </c>
      <c r="U67" s="17">
        <v>5.8</v>
      </c>
      <c r="V67">
        <f t="shared" ref="V67:V130" si="18">ROUND(U67,0)</f>
        <v>6</v>
      </c>
      <c r="W67" t="str">
        <f t="shared" ref="W67:W130" si="19">IF(V67&lt;=4,"Poor",IF(V67&gt;6,"Good","Average"))</f>
        <v>Average</v>
      </c>
    </row>
    <row r="68" spans="1:23" ht="16.5" thickBot="1">
      <c r="A68" s="3" t="s">
        <v>12</v>
      </c>
      <c r="B68" t="str">
        <f t="shared" si="10"/>
        <v>Naypyitaw</v>
      </c>
      <c r="C68" t="str">
        <f t="shared" si="11"/>
        <v>Naypyitaw</v>
      </c>
      <c r="D68">
        <v>0</v>
      </c>
      <c r="E68" t="str">
        <f t="shared" si="12"/>
        <v>Normal</v>
      </c>
      <c r="G68" s="10" t="s">
        <v>9</v>
      </c>
      <c r="H68" t="str">
        <f t="shared" si="13"/>
        <v>Female</v>
      </c>
      <c r="I68" t="str">
        <f t="shared" si="14"/>
        <v>Female</v>
      </c>
      <c r="K68" s="10" t="s">
        <v>10</v>
      </c>
      <c r="L68" t="str">
        <f t="shared" si="15"/>
        <v>Health and beauty</v>
      </c>
      <c r="N68" s="31">
        <v>43506</v>
      </c>
      <c r="Q68" s="10" t="s">
        <v>11</v>
      </c>
      <c r="R68" t="str">
        <f t="shared" si="16"/>
        <v>Ewallet</v>
      </c>
      <c r="S68" t="str">
        <f t="shared" si="17"/>
        <v>Ewallet</v>
      </c>
      <c r="U68" s="13">
        <v>6.7</v>
      </c>
      <c r="V68">
        <f t="shared" si="18"/>
        <v>7</v>
      </c>
      <c r="W68" t="str">
        <f t="shared" si="19"/>
        <v>Good</v>
      </c>
    </row>
    <row r="69" spans="1:23" ht="16.5" thickBot="1">
      <c r="A69" s="4" t="s">
        <v>19</v>
      </c>
      <c r="B69" t="str">
        <f t="shared" si="10"/>
        <v>Mandalay</v>
      </c>
      <c r="C69" t="str">
        <f t="shared" si="11"/>
        <v>Mandalay</v>
      </c>
      <c r="D69">
        <v>1</v>
      </c>
      <c r="E69" t="str">
        <f t="shared" si="12"/>
        <v>Members</v>
      </c>
      <c r="G69" s="14" t="s">
        <v>9</v>
      </c>
      <c r="H69" t="str">
        <f t="shared" si="13"/>
        <v>Female</v>
      </c>
      <c r="I69" t="str">
        <f t="shared" si="14"/>
        <v>Female</v>
      </c>
      <c r="K69" s="14" t="s">
        <v>21</v>
      </c>
      <c r="L69" t="str">
        <f t="shared" si="15"/>
        <v>Fashion accessories</v>
      </c>
      <c r="N69" s="32">
        <v>43472</v>
      </c>
      <c r="Q69" s="14" t="s">
        <v>11</v>
      </c>
      <c r="R69" t="str">
        <f t="shared" si="16"/>
        <v>Ewallet</v>
      </c>
      <c r="S69" t="str">
        <f t="shared" si="17"/>
        <v>Ewallet</v>
      </c>
      <c r="U69" s="17">
        <v>9.9</v>
      </c>
      <c r="V69">
        <f t="shared" si="18"/>
        <v>10</v>
      </c>
      <c r="W69" t="str">
        <f t="shared" si="19"/>
        <v>Good</v>
      </c>
    </row>
    <row r="70" spans="1:23" ht="16.5" thickBot="1">
      <c r="A70" s="3" t="s">
        <v>8</v>
      </c>
      <c r="B70" t="str">
        <f t="shared" si="10"/>
        <v>Yangon</v>
      </c>
      <c r="C70" t="str">
        <f t="shared" si="11"/>
        <v>Yangon</v>
      </c>
      <c r="D70">
        <v>0</v>
      </c>
      <c r="E70" t="str">
        <f t="shared" si="12"/>
        <v>Normal</v>
      </c>
      <c r="G70" s="10" t="s">
        <v>15</v>
      </c>
      <c r="H70" t="str">
        <f t="shared" si="13"/>
        <v>Male</v>
      </c>
      <c r="I70" t="str">
        <f t="shared" si="14"/>
        <v>Male</v>
      </c>
      <c r="K70" s="10" t="s">
        <v>18</v>
      </c>
      <c r="L70" t="str">
        <f t="shared" si="15"/>
        <v>Sports and travel</v>
      </c>
      <c r="N70" s="31">
        <v>43489</v>
      </c>
      <c r="Q70" s="10" t="s">
        <v>14</v>
      </c>
      <c r="R70" t="str">
        <f t="shared" si="16"/>
        <v>Cash</v>
      </c>
      <c r="S70" t="str">
        <f t="shared" si="17"/>
        <v>Cash</v>
      </c>
      <c r="U70" s="13">
        <v>6.4</v>
      </c>
      <c r="V70">
        <f t="shared" si="18"/>
        <v>6</v>
      </c>
      <c r="W70" t="str">
        <f t="shared" si="19"/>
        <v>Average</v>
      </c>
    </row>
    <row r="71" spans="1:23" ht="16.5" thickBot="1">
      <c r="A71" s="4" t="s">
        <v>8</v>
      </c>
      <c r="B71" t="str">
        <f t="shared" si="10"/>
        <v>Yangon</v>
      </c>
      <c r="C71" t="str">
        <f t="shared" si="11"/>
        <v>Yangon</v>
      </c>
      <c r="D71">
        <v>1</v>
      </c>
      <c r="E71" t="str">
        <f t="shared" si="12"/>
        <v>Members</v>
      </c>
      <c r="G71" s="14" t="s">
        <v>9</v>
      </c>
      <c r="H71" t="str">
        <f t="shared" si="13"/>
        <v>Female</v>
      </c>
      <c r="I71" t="str">
        <f t="shared" si="14"/>
        <v>Female</v>
      </c>
      <c r="K71" s="14" t="s">
        <v>10</v>
      </c>
      <c r="L71" t="str">
        <f t="shared" si="15"/>
        <v>Health and beauty</v>
      </c>
      <c r="N71" s="32">
        <v>43498</v>
      </c>
      <c r="Q71" s="14" t="s">
        <v>14</v>
      </c>
      <c r="R71" t="str">
        <f t="shared" si="16"/>
        <v>Cash</v>
      </c>
      <c r="S71" t="str">
        <f t="shared" si="17"/>
        <v>Cash</v>
      </c>
      <c r="U71" s="17">
        <v>4.3</v>
      </c>
      <c r="V71">
        <f t="shared" si="18"/>
        <v>4</v>
      </c>
      <c r="W71" t="str">
        <f t="shared" si="19"/>
        <v>Poor</v>
      </c>
    </row>
    <row r="72" spans="1:23" ht="16.5" thickBot="1">
      <c r="A72" s="3" t="s">
        <v>12</v>
      </c>
      <c r="B72" t="str">
        <f t="shared" si="10"/>
        <v>Naypyitaw</v>
      </c>
      <c r="C72" t="str">
        <f t="shared" si="11"/>
        <v>Naypyitaw</v>
      </c>
      <c r="D72">
        <v>0</v>
      </c>
      <c r="E72" t="str">
        <f t="shared" si="12"/>
        <v>Normal</v>
      </c>
      <c r="G72" s="10" t="s">
        <v>15</v>
      </c>
      <c r="H72" t="str">
        <f t="shared" si="13"/>
        <v>Male</v>
      </c>
      <c r="I72" t="str">
        <f t="shared" si="14"/>
        <v>Male</v>
      </c>
      <c r="K72" s="10" t="s">
        <v>20</v>
      </c>
      <c r="L72" t="str">
        <f t="shared" si="15"/>
        <v>Food and beverages</v>
      </c>
      <c r="N72" s="31">
        <v>43471</v>
      </c>
      <c r="Q72" s="10" t="s">
        <v>17</v>
      </c>
      <c r="R72" t="str">
        <f t="shared" si="16"/>
        <v>Credit card</v>
      </c>
      <c r="S72" t="str">
        <f t="shared" si="17"/>
        <v>Credit Card</v>
      </c>
      <c r="U72" s="13">
        <v>9.6</v>
      </c>
      <c r="V72">
        <f t="shared" si="18"/>
        <v>10</v>
      </c>
      <c r="W72" t="str">
        <f t="shared" si="19"/>
        <v>Good</v>
      </c>
    </row>
    <row r="73" spans="1:23" ht="16.5" thickBot="1">
      <c r="A73" s="4" t="s">
        <v>12</v>
      </c>
      <c r="B73" t="str">
        <f t="shared" si="10"/>
        <v>Naypyitaw</v>
      </c>
      <c r="C73" t="str">
        <f t="shared" si="11"/>
        <v>Naypyitaw</v>
      </c>
      <c r="D73">
        <v>0</v>
      </c>
      <c r="E73" t="str">
        <f t="shared" si="12"/>
        <v>Normal</v>
      </c>
      <c r="G73" s="14" t="s">
        <v>15</v>
      </c>
      <c r="H73" t="str">
        <f t="shared" si="13"/>
        <v>Male</v>
      </c>
      <c r="I73" t="str">
        <f t="shared" si="14"/>
        <v>Male</v>
      </c>
      <c r="K73" s="14" t="s">
        <v>21</v>
      </c>
      <c r="L73" t="str">
        <f t="shared" si="15"/>
        <v>Fashion accessories</v>
      </c>
      <c r="N73" s="32">
        <v>43507</v>
      </c>
      <c r="Q73" s="14" t="s">
        <v>14</v>
      </c>
      <c r="R73" t="str">
        <f t="shared" si="16"/>
        <v>Cash</v>
      </c>
      <c r="S73" t="str">
        <f t="shared" si="17"/>
        <v>Cash</v>
      </c>
      <c r="U73" s="17">
        <v>5.9</v>
      </c>
      <c r="V73">
        <f t="shared" si="18"/>
        <v>6</v>
      </c>
      <c r="W73" t="str">
        <f t="shared" si="19"/>
        <v>Average</v>
      </c>
    </row>
    <row r="74" spans="1:23" ht="16.5" thickBot="1">
      <c r="A74" s="3" t="s">
        <v>19</v>
      </c>
      <c r="B74" t="str">
        <f t="shared" si="10"/>
        <v>Mandalay</v>
      </c>
      <c r="C74" t="str">
        <f t="shared" si="11"/>
        <v>Mandalay</v>
      </c>
      <c r="D74">
        <v>1</v>
      </c>
      <c r="E74" t="str">
        <f t="shared" si="12"/>
        <v>Members</v>
      </c>
      <c r="G74" s="10" t="s">
        <v>9</v>
      </c>
      <c r="H74" t="str">
        <f t="shared" si="13"/>
        <v>Female</v>
      </c>
      <c r="I74" t="str">
        <f t="shared" si="14"/>
        <v>Female</v>
      </c>
      <c r="K74" s="10" t="s">
        <v>20</v>
      </c>
      <c r="L74" t="str">
        <f t="shared" si="15"/>
        <v>Food and beverages</v>
      </c>
      <c r="N74" s="31">
        <v>43529</v>
      </c>
      <c r="Q74" s="10" t="s">
        <v>11</v>
      </c>
      <c r="R74" t="str">
        <f t="shared" si="16"/>
        <v>Ewallet</v>
      </c>
      <c r="S74" t="str">
        <f t="shared" si="17"/>
        <v>Ewallet</v>
      </c>
      <c r="U74" s="13">
        <v>4</v>
      </c>
      <c r="V74">
        <f t="shared" si="18"/>
        <v>4</v>
      </c>
      <c r="W74" t="str">
        <f t="shared" si="19"/>
        <v>Poor</v>
      </c>
    </row>
    <row r="75" spans="1:23" ht="16.5" thickBot="1">
      <c r="A75" s="4" t="s">
        <v>12</v>
      </c>
      <c r="B75" t="str">
        <f t="shared" si="10"/>
        <v>Naypyitaw</v>
      </c>
      <c r="C75" t="str">
        <f t="shared" si="11"/>
        <v>Naypyitaw</v>
      </c>
      <c r="D75">
        <v>0</v>
      </c>
      <c r="E75" t="str">
        <f t="shared" si="12"/>
        <v>Normal</v>
      </c>
      <c r="G75" s="14" t="s">
        <v>9</v>
      </c>
      <c r="H75" t="str">
        <f t="shared" si="13"/>
        <v>Female</v>
      </c>
      <c r="I75" t="str">
        <f t="shared" si="14"/>
        <v>Female</v>
      </c>
      <c r="K75" s="14" t="s">
        <v>13</v>
      </c>
      <c r="L75" t="str">
        <f t="shared" si="15"/>
        <v>Electronic accessories</v>
      </c>
      <c r="N75" s="32">
        <v>43533</v>
      </c>
      <c r="Q75" s="14" t="s">
        <v>14</v>
      </c>
      <c r="R75" t="str">
        <f t="shared" si="16"/>
        <v>Cash</v>
      </c>
      <c r="S75" t="str">
        <f t="shared" si="17"/>
        <v>Cash</v>
      </c>
      <c r="U75" s="17">
        <v>8.6999999999999993</v>
      </c>
      <c r="V75">
        <f t="shared" si="18"/>
        <v>9</v>
      </c>
      <c r="W75" t="str">
        <f t="shared" si="19"/>
        <v>Good</v>
      </c>
    </row>
    <row r="76" spans="1:23" ht="16.5" thickBot="1">
      <c r="A76" s="3" t="s">
        <v>8</v>
      </c>
      <c r="B76" t="str">
        <f t="shared" si="10"/>
        <v>Yangon</v>
      </c>
      <c r="C76" t="str">
        <f t="shared" si="11"/>
        <v>Yangon</v>
      </c>
      <c r="D76">
        <v>0</v>
      </c>
      <c r="E76" t="str">
        <f t="shared" si="12"/>
        <v>Normal</v>
      </c>
      <c r="G76" s="10" t="s">
        <v>15</v>
      </c>
      <c r="H76" t="str">
        <f t="shared" si="13"/>
        <v>Male</v>
      </c>
      <c r="I76" t="str">
        <f t="shared" si="14"/>
        <v>Male</v>
      </c>
      <c r="K76" s="10" t="s">
        <v>16</v>
      </c>
      <c r="L76" t="str">
        <f t="shared" si="15"/>
        <v>Home and lifestyle</v>
      </c>
      <c r="N76" s="31">
        <v>43487</v>
      </c>
      <c r="Q76" s="10" t="s">
        <v>11</v>
      </c>
      <c r="R76" t="str">
        <f t="shared" si="16"/>
        <v>Ewallet</v>
      </c>
      <c r="S76" t="str">
        <f t="shared" si="17"/>
        <v>Ewallet</v>
      </c>
      <c r="U76" s="13">
        <v>9.4</v>
      </c>
      <c r="V76">
        <f t="shared" si="18"/>
        <v>9</v>
      </c>
      <c r="W76" t="str">
        <f t="shared" si="19"/>
        <v>Good</v>
      </c>
    </row>
    <row r="77" spans="1:23" ht="16.5" thickBot="1">
      <c r="A77" s="4" t="s">
        <v>12</v>
      </c>
      <c r="B77" t="str">
        <f t="shared" si="10"/>
        <v>Naypyitaw</v>
      </c>
      <c r="C77" t="str">
        <f t="shared" si="11"/>
        <v>Naypyitaw</v>
      </c>
      <c r="D77">
        <v>0</v>
      </c>
      <c r="E77" t="str">
        <f t="shared" si="12"/>
        <v>Normal</v>
      </c>
      <c r="G77" s="14" t="s">
        <v>9</v>
      </c>
      <c r="H77" t="str">
        <f t="shared" si="13"/>
        <v>Female</v>
      </c>
      <c r="I77" t="str">
        <f t="shared" si="14"/>
        <v>Female</v>
      </c>
      <c r="K77" s="14" t="s">
        <v>13</v>
      </c>
      <c r="L77" t="str">
        <f t="shared" si="15"/>
        <v>Electronic accessories</v>
      </c>
      <c r="N77" s="32">
        <v>43478</v>
      </c>
      <c r="Q77" s="14" t="s">
        <v>17</v>
      </c>
      <c r="R77" t="str">
        <f t="shared" si="16"/>
        <v>Credit card</v>
      </c>
      <c r="S77" t="str">
        <f t="shared" si="17"/>
        <v>Credit Card</v>
      </c>
      <c r="U77" s="17">
        <v>5.4</v>
      </c>
      <c r="V77">
        <f t="shared" si="18"/>
        <v>5</v>
      </c>
      <c r="W77" t="str">
        <f t="shared" si="19"/>
        <v>Average</v>
      </c>
    </row>
    <row r="78" spans="1:23" ht="16.5" thickBot="1">
      <c r="A78" s="3" t="s">
        <v>12</v>
      </c>
      <c r="B78" t="str">
        <f t="shared" si="10"/>
        <v>Naypyitaw</v>
      </c>
      <c r="C78" t="str">
        <f t="shared" si="11"/>
        <v>Naypyitaw</v>
      </c>
      <c r="D78">
        <v>1</v>
      </c>
      <c r="E78" t="str">
        <f t="shared" si="12"/>
        <v>Members</v>
      </c>
      <c r="G78" s="10" t="s">
        <v>15</v>
      </c>
      <c r="H78" t="str">
        <f t="shared" si="13"/>
        <v>Male</v>
      </c>
      <c r="I78" t="str">
        <f t="shared" si="14"/>
        <v>Male</v>
      </c>
      <c r="K78" s="10" t="s">
        <v>21</v>
      </c>
      <c r="L78" t="str">
        <f t="shared" si="15"/>
        <v>Fashion accessories</v>
      </c>
      <c r="N78" s="31">
        <v>43474</v>
      </c>
      <c r="Q78" s="10" t="s">
        <v>17</v>
      </c>
      <c r="R78" t="str">
        <f t="shared" si="16"/>
        <v>Credit card</v>
      </c>
      <c r="S78" t="str">
        <f t="shared" si="17"/>
        <v>Credit Card</v>
      </c>
      <c r="U78" s="13">
        <v>8.6</v>
      </c>
      <c r="V78">
        <f t="shared" si="18"/>
        <v>9</v>
      </c>
      <c r="W78" t="str">
        <f t="shared" si="19"/>
        <v>Good</v>
      </c>
    </row>
    <row r="79" spans="1:23" ht="16.5" thickBot="1">
      <c r="A79" s="4" t="s">
        <v>8</v>
      </c>
      <c r="B79" t="str">
        <f t="shared" si="10"/>
        <v>Yangon</v>
      </c>
      <c r="C79" t="str">
        <f t="shared" si="11"/>
        <v>Yangon</v>
      </c>
      <c r="D79">
        <v>1</v>
      </c>
      <c r="E79" t="str">
        <f t="shared" si="12"/>
        <v>Members</v>
      </c>
      <c r="G79" s="14" t="s">
        <v>9</v>
      </c>
      <c r="H79" t="str">
        <f t="shared" si="13"/>
        <v>Female</v>
      </c>
      <c r="I79" t="str">
        <f t="shared" si="14"/>
        <v>Female</v>
      </c>
      <c r="K79" s="14" t="s">
        <v>21</v>
      </c>
      <c r="L79" t="str">
        <f t="shared" si="15"/>
        <v>Fashion accessories</v>
      </c>
      <c r="N79" s="32">
        <v>43477</v>
      </c>
      <c r="Q79" s="14" t="s">
        <v>17</v>
      </c>
      <c r="R79" t="str">
        <f t="shared" si="16"/>
        <v>Credit card</v>
      </c>
      <c r="S79" t="str">
        <f t="shared" si="17"/>
        <v>Credit Card</v>
      </c>
      <c r="U79" s="17">
        <v>5.7</v>
      </c>
      <c r="V79">
        <f t="shared" si="18"/>
        <v>6</v>
      </c>
      <c r="W79" t="str">
        <f t="shared" si="19"/>
        <v>Average</v>
      </c>
    </row>
    <row r="80" spans="1:23" ht="16.5" thickBot="1">
      <c r="A80" s="3" t="s">
        <v>12</v>
      </c>
      <c r="B80" t="str">
        <f t="shared" si="10"/>
        <v>Naypyitaw</v>
      </c>
      <c r="C80" t="str">
        <f t="shared" si="11"/>
        <v>Naypyitaw</v>
      </c>
      <c r="D80">
        <v>1</v>
      </c>
      <c r="E80" t="str">
        <f t="shared" si="12"/>
        <v>Members</v>
      </c>
      <c r="G80" s="10" t="s">
        <v>9</v>
      </c>
      <c r="H80" t="str">
        <f t="shared" si="13"/>
        <v>Female</v>
      </c>
      <c r="I80" t="str">
        <f t="shared" si="14"/>
        <v>Female</v>
      </c>
      <c r="K80" s="10" t="s">
        <v>20</v>
      </c>
      <c r="L80" t="str">
        <f t="shared" si="15"/>
        <v>Food and beverages</v>
      </c>
      <c r="N80" s="31">
        <v>43529</v>
      </c>
      <c r="Q80" s="10" t="s">
        <v>11</v>
      </c>
      <c r="R80" t="str">
        <f t="shared" si="16"/>
        <v>Ewallet</v>
      </c>
      <c r="S80" t="str">
        <f t="shared" si="17"/>
        <v>Ewallet</v>
      </c>
      <c r="U80" s="13">
        <v>6.6</v>
      </c>
      <c r="V80">
        <f t="shared" si="18"/>
        <v>7</v>
      </c>
      <c r="W80" t="str">
        <f t="shared" si="19"/>
        <v>Good</v>
      </c>
    </row>
    <row r="81" spans="1:23" ht="16.5" thickBot="1">
      <c r="A81" s="4" t="s">
        <v>12</v>
      </c>
      <c r="B81" t="str">
        <f t="shared" si="10"/>
        <v>Naypyitaw</v>
      </c>
      <c r="C81" t="str">
        <f t="shared" si="11"/>
        <v>Naypyitaw</v>
      </c>
      <c r="D81">
        <v>0</v>
      </c>
      <c r="E81" t="str">
        <f t="shared" si="12"/>
        <v>Normal</v>
      </c>
      <c r="G81" s="14" t="s">
        <v>9</v>
      </c>
      <c r="H81" t="str">
        <f t="shared" si="13"/>
        <v>Female</v>
      </c>
      <c r="I81" t="str">
        <f t="shared" si="14"/>
        <v>Female</v>
      </c>
      <c r="K81" s="14" t="s">
        <v>10</v>
      </c>
      <c r="L81" t="str">
        <f t="shared" si="15"/>
        <v>Health and beauty</v>
      </c>
      <c r="N81" s="32">
        <v>43487</v>
      </c>
      <c r="Q81" s="14" t="s">
        <v>14</v>
      </c>
      <c r="R81" t="str">
        <f t="shared" si="16"/>
        <v>Cash</v>
      </c>
      <c r="S81" t="str">
        <f t="shared" si="17"/>
        <v>Cash</v>
      </c>
      <c r="U81" s="17">
        <v>6</v>
      </c>
      <c r="V81">
        <f t="shared" si="18"/>
        <v>6</v>
      </c>
      <c r="W81" t="str">
        <f t="shared" si="19"/>
        <v>Average</v>
      </c>
    </row>
    <row r="82" spans="1:23" ht="16.5" thickBot="1">
      <c r="A82" s="3" t="s">
        <v>12</v>
      </c>
      <c r="B82" t="str">
        <f t="shared" si="10"/>
        <v>Naypyitaw</v>
      </c>
      <c r="C82" t="str">
        <f t="shared" si="11"/>
        <v>Naypyitaw</v>
      </c>
      <c r="D82">
        <v>0</v>
      </c>
      <c r="E82" t="str">
        <f t="shared" si="12"/>
        <v>Normal</v>
      </c>
      <c r="G82" s="10" t="s">
        <v>9</v>
      </c>
      <c r="H82" t="str">
        <f t="shared" si="13"/>
        <v>Female</v>
      </c>
      <c r="I82" t="str">
        <f t="shared" si="14"/>
        <v>Female</v>
      </c>
      <c r="K82" s="10" t="s">
        <v>10</v>
      </c>
      <c r="L82" t="str">
        <f t="shared" si="15"/>
        <v>Health and beauty</v>
      </c>
      <c r="N82" s="31">
        <v>43486</v>
      </c>
      <c r="Q82" s="10" t="s">
        <v>17</v>
      </c>
      <c r="R82" t="str">
        <f t="shared" si="16"/>
        <v>Credit card</v>
      </c>
      <c r="S82" t="str">
        <f t="shared" si="17"/>
        <v>Credit Card</v>
      </c>
      <c r="U82" s="13">
        <v>5.5</v>
      </c>
      <c r="V82">
        <f t="shared" si="18"/>
        <v>6</v>
      </c>
      <c r="W82" t="str">
        <f t="shared" si="19"/>
        <v>Average</v>
      </c>
    </row>
    <row r="83" spans="1:23" ht="16.5" thickBot="1">
      <c r="A83" s="4" t="s">
        <v>19</v>
      </c>
      <c r="B83" t="str">
        <f t="shared" si="10"/>
        <v>Mandalay</v>
      </c>
      <c r="C83" t="str">
        <f t="shared" si="11"/>
        <v>Mandalay</v>
      </c>
      <c r="D83">
        <v>0</v>
      </c>
      <c r="E83" t="str">
        <f t="shared" si="12"/>
        <v>Normal</v>
      </c>
      <c r="G83" s="14" t="s">
        <v>9</v>
      </c>
      <c r="H83" t="str">
        <f t="shared" si="13"/>
        <v>Female</v>
      </c>
      <c r="I83" t="str">
        <f t="shared" si="14"/>
        <v>Female</v>
      </c>
      <c r="K83" s="14" t="s">
        <v>20</v>
      </c>
      <c r="L83" t="str">
        <f t="shared" si="15"/>
        <v>Food and beverages</v>
      </c>
      <c r="N83" s="32">
        <v>43491</v>
      </c>
      <c r="Q83" s="14" t="s">
        <v>11</v>
      </c>
      <c r="R83" t="str">
        <f t="shared" si="16"/>
        <v>Ewallet</v>
      </c>
      <c r="S83" t="str">
        <f t="shared" si="17"/>
        <v>Ewallet</v>
      </c>
      <c r="U83" s="17">
        <v>6.4</v>
      </c>
      <c r="V83">
        <f t="shared" si="18"/>
        <v>6</v>
      </c>
      <c r="W83" t="str">
        <f t="shared" si="19"/>
        <v>Average</v>
      </c>
    </row>
    <row r="84" spans="1:23" ht="16.5" thickBot="1">
      <c r="A84" s="3" t="s">
        <v>12</v>
      </c>
      <c r="B84" t="str">
        <f t="shared" si="10"/>
        <v>Naypyitaw</v>
      </c>
      <c r="C84" t="str">
        <f t="shared" si="11"/>
        <v>Naypyitaw</v>
      </c>
      <c r="D84">
        <v>0</v>
      </c>
      <c r="E84" t="str">
        <f t="shared" si="12"/>
        <v>Normal</v>
      </c>
      <c r="G84" s="10" t="s">
        <v>15</v>
      </c>
      <c r="H84" t="str">
        <f t="shared" si="13"/>
        <v>Male</v>
      </c>
      <c r="I84" t="str">
        <f t="shared" si="14"/>
        <v>Male</v>
      </c>
      <c r="K84" s="10" t="s">
        <v>20</v>
      </c>
      <c r="L84" t="str">
        <f t="shared" si="15"/>
        <v>Food and beverages</v>
      </c>
      <c r="N84" s="31">
        <v>43488</v>
      </c>
      <c r="Q84" s="10" t="s">
        <v>11</v>
      </c>
      <c r="R84" t="str">
        <f t="shared" si="16"/>
        <v>Ewallet</v>
      </c>
      <c r="S84" t="str">
        <f t="shared" si="17"/>
        <v>Ewallet</v>
      </c>
      <c r="U84" s="13">
        <v>6.6</v>
      </c>
      <c r="V84">
        <f t="shared" si="18"/>
        <v>7</v>
      </c>
      <c r="W84" t="str">
        <f t="shared" si="19"/>
        <v>Good</v>
      </c>
    </row>
    <row r="85" spans="1:23" ht="16.5" thickBot="1">
      <c r="A85" s="4" t="s">
        <v>12</v>
      </c>
      <c r="B85" t="str">
        <f t="shared" si="10"/>
        <v>Naypyitaw</v>
      </c>
      <c r="C85" t="str">
        <f t="shared" si="11"/>
        <v>Naypyitaw</v>
      </c>
      <c r="D85">
        <v>1</v>
      </c>
      <c r="E85" t="str">
        <f t="shared" si="12"/>
        <v>Members</v>
      </c>
      <c r="G85" s="14" t="s">
        <v>9</v>
      </c>
      <c r="H85" t="str">
        <f t="shared" si="13"/>
        <v>Female</v>
      </c>
      <c r="I85" t="str">
        <f t="shared" si="14"/>
        <v>Female</v>
      </c>
      <c r="K85" s="14" t="s">
        <v>20</v>
      </c>
      <c r="L85" t="str">
        <f t="shared" si="15"/>
        <v>Food and beverages</v>
      </c>
      <c r="N85" s="32">
        <v>43519</v>
      </c>
      <c r="Q85" s="14" t="s">
        <v>17</v>
      </c>
      <c r="R85" t="str">
        <f t="shared" si="16"/>
        <v>Credit card</v>
      </c>
      <c r="S85" t="str">
        <f t="shared" si="17"/>
        <v>Credit Card</v>
      </c>
      <c r="U85" s="17">
        <v>8.3000000000000007</v>
      </c>
      <c r="V85">
        <f t="shared" si="18"/>
        <v>8</v>
      </c>
      <c r="W85" t="str">
        <f t="shared" si="19"/>
        <v>Good</v>
      </c>
    </row>
    <row r="86" spans="1:23" ht="16.5" thickBot="1">
      <c r="A86" s="3" t="s">
        <v>12</v>
      </c>
      <c r="B86" t="str">
        <f t="shared" si="10"/>
        <v>Naypyitaw</v>
      </c>
      <c r="C86" t="str">
        <f t="shared" si="11"/>
        <v>Naypyitaw</v>
      </c>
      <c r="D86">
        <v>1</v>
      </c>
      <c r="E86" t="str">
        <f t="shared" si="12"/>
        <v>Members</v>
      </c>
      <c r="G86" s="10" t="s">
        <v>15</v>
      </c>
      <c r="H86" t="str">
        <f t="shared" si="13"/>
        <v>Male</v>
      </c>
      <c r="I86" t="str">
        <f t="shared" si="14"/>
        <v>Male</v>
      </c>
      <c r="K86" s="10" t="s">
        <v>18</v>
      </c>
      <c r="L86" t="str">
        <f t="shared" si="15"/>
        <v>Sports and travel</v>
      </c>
      <c r="N86" s="31">
        <v>43533</v>
      </c>
      <c r="Q86" s="10" t="s">
        <v>14</v>
      </c>
      <c r="R86" t="str">
        <f t="shared" si="16"/>
        <v>Cash</v>
      </c>
      <c r="S86" t="str">
        <f t="shared" si="17"/>
        <v>Cash</v>
      </c>
      <c r="U86" s="13">
        <v>6.6</v>
      </c>
      <c r="V86">
        <f t="shared" si="18"/>
        <v>7</v>
      </c>
      <c r="W86" t="str">
        <f t="shared" si="19"/>
        <v>Good</v>
      </c>
    </row>
    <row r="87" spans="1:23" ht="16.5" thickBot="1">
      <c r="A87" s="4" t="s">
        <v>12</v>
      </c>
      <c r="B87" t="str">
        <f t="shared" si="10"/>
        <v>Naypyitaw</v>
      </c>
      <c r="C87" t="str">
        <f t="shared" si="11"/>
        <v>Naypyitaw</v>
      </c>
      <c r="D87">
        <v>0</v>
      </c>
      <c r="E87" t="str">
        <f t="shared" si="12"/>
        <v>Normal</v>
      </c>
      <c r="G87" s="14" t="s">
        <v>9</v>
      </c>
      <c r="H87" t="str">
        <f t="shared" si="13"/>
        <v>Female</v>
      </c>
      <c r="I87" t="str">
        <f t="shared" si="14"/>
        <v>Female</v>
      </c>
      <c r="K87" s="14" t="s">
        <v>18</v>
      </c>
      <c r="L87" t="str">
        <f t="shared" si="15"/>
        <v>Sports and travel</v>
      </c>
      <c r="N87" s="32">
        <v>43529</v>
      </c>
      <c r="Q87" s="14" t="s">
        <v>11</v>
      </c>
      <c r="R87" t="str">
        <f t="shared" si="16"/>
        <v>Ewallet</v>
      </c>
      <c r="S87" t="str">
        <f t="shared" si="17"/>
        <v>Ewallet</v>
      </c>
      <c r="U87" s="17">
        <v>4</v>
      </c>
      <c r="V87">
        <f t="shared" si="18"/>
        <v>4</v>
      </c>
      <c r="W87" t="str">
        <f t="shared" si="19"/>
        <v>Poor</v>
      </c>
    </row>
    <row r="88" spans="1:23" ht="16.5" thickBot="1">
      <c r="A88" s="3" t="s">
        <v>12</v>
      </c>
      <c r="B88" t="str">
        <f t="shared" si="10"/>
        <v>Naypyitaw</v>
      </c>
      <c r="C88" t="str">
        <f t="shared" si="11"/>
        <v>Naypyitaw</v>
      </c>
      <c r="D88">
        <v>0</v>
      </c>
      <c r="E88" t="str">
        <f t="shared" si="12"/>
        <v>Normal</v>
      </c>
      <c r="G88" s="10" t="s">
        <v>15</v>
      </c>
      <c r="H88" t="str">
        <f t="shared" si="13"/>
        <v>Male</v>
      </c>
      <c r="I88" t="str">
        <f t="shared" si="14"/>
        <v>Male</v>
      </c>
      <c r="K88" s="10" t="s">
        <v>21</v>
      </c>
      <c r="L88" t="str">
        <f t="shared" si="15"/>
        <v>Fashion accessories</v>
      </c>
      <c r="N88" s="31">
        <v>43549</v>
      </c>
      <c r="Q88" s="10" t="s">
        <v>14</v>
      </c>
      <c r="R88" t="str">
        <f t="shared" si="16"/>
        <v>Cash</v>
      </c>
      <c r="S88" t="str">
        <f t="shared" si="17"/>
        <v>Cash</v>
      </c>
      <c r="U88" s="13">
        <v>9.9</v>
      </c>
      <c r="V88">
        <f t="shared" si="18"/>
        <v>10</v>
      </c>
      <c r="W88" t="str">
        <f t="shared" si="19"/>
        <v>Good</v>
      </c>
    </row>
    <row r="89" spans="1:23" ht="16.5" thickBot="1">
      <c r="A89" s="4" t="s">
        <v>8</v>
      </c>
      <c r="B89" t="str">
        <f t="shared" si="10"/>
        <v>Yangon</v>
      </c>
      <c r="C89" t="str">
        <f t="shared" si="11"/>
        <v>Yangon</v>
      </c>
      <c r="D89">
        <v>1</v>
      </c>
      <c r="E89" t="str">
        <f t="shared" si="12"/>
        <v>Members</v>
      </c>
      <c r="G89" s="14" t="s">
        <v>15</v>
      </c>
      <c r="H89" t="str">
        <f t="shared" si="13"/>
        <v>Male</v>
      </c>
      <c r="I89" t="str">
        <f t="shared" si="14"/>
        <v>Male</v>
      </c>
      <c r="K89" s="14" t="s">
        <v>20</v>
      </c>
      <c r="L89" t="str">
        <f t="shared" si="15"/>
        <v>Food and beverages</v>
      </c>
      <c r="N89" s="32">
        <v>43551</v>
      </c>
      <c r="Q89" s="14" t="s">
        <v>17</v>
      </c>
      <c r="R89" t="str">
        <f t="shared" si="16"/>
        <v>Credit card</v>
      </c>
      <c r="S89" t="str">
        <f t="shared" si="17"/>
        <v>Credit Card</v>
      </c>
      <c r="U89" s="17">
        <v>7.3</v>
      </c>
      <c r="V89">
        <f t="shared" si="18"/>
        <v>7</v>
      </c>
      <c r="W89" t="str">
        <f t="shared" si="19"/>
        <v>Good</v>
      </c>
    </row>
    <row r="90" spans="1:23" ht="16.5" thickBot="1">
      <c r="A90" s="3" t="s">
        <v>8</v>
      </c>
      <c r="B90" t="str">
        <f t="shared" si="10"/>
        <v>Yangon</v>
      </c>
      <c r="C90" t="str">
        <f t="shared" si="11"/>
        <v>Yangon</v>
      </c>
      <c r="D90">
        <v>0</v>
      </c>
      <c r="E90" t="str">
        <f t="shared" si="12"/>
        <v>Normal</v>
      </c>
      <c r="G90" s="10" t="s">
        <v>15</v>
      </c>
      <c r="H90" t="str">
        <f t="shared" si="13"/>
        <v>Male</v>
      </c>
      <c r="I90" t="str">
        <f t="shared" si="14"/>
        <v>Male</v>
      </c>
      <c r="K90" s="10" t="s">
        <v>18</v>
      </c>
      <c r="L90" t="str">
        <f t="shared" si="15"/>
        <v>Sports and travel</v>
      </c>
      <c r="N90" s="31">
        <v>43467</v>
      </c>
      <c r="Q90" s="10" t="s">
        <v>14</v>
      </c>
      <c r="R90" t="str">
        <f t="shared" si="16"/>
        <v>Cash</v>
      </c>
      <c r="S90" t="str">
        <f t="shared" si="17"/>
        <v>Cash</v>
      </c>
      <c r="U90" s="13">
        <v>5.7</v>
      </c>
      <c r="V90">
        <f t="shared" si="18"/>
        <v>6</v>
      </c>
      <c r="W90" t="str">
        <f t="shared" si="19"/>
        <v>Average</v>
      </c>
    </row>
    <row r="91" spans="1:23" ht="16.5" thickBot="1">
      <c r="A91" s="4" t="s">
        <v>19</v>
      </c>
      <c r="B91" t="str">
        <f t="shared" si="10"/>
        <v>Mandalay</v>
      </c>
      <c r="C91" t="str">
        <f t="shared" si="11"/>
        <v>Mandalay</v>
      </c>
      <c r="D91">
        <v>0</v>
      </c>
      <c r="E91" t="str">
        <f t="shared" si="12"/>
        <v>Normal</v>
      </c>
      <c r="G91" s="14" t="s">
        <v>9</v>
      </c>
      <c r="H91" t="str">
        <f t="shared" si="13"/>
        <v>Female</v>
      </c>
      <c r="I91" t="str">
        <f t="shared" si="14"/>
        <v>Female</v>
      </c>
      <c r="K91" s="14" t="s">
        <v>10</v>
      </c>
      <c r="L91" t="str">
        <f t="shared" si="15"/>
        <v>Health and beauty</v>
      </c>
      <c r="N91" s="32">
        <v>43523</v>
      </c>
      <c r="Q91" s="14" t="s">
        <v>14</v>
      </c>
      <c r="R91" t="str">
        <f t="shared" si="16"/>
        <v>Cash</v>
      </c>
      <c r="S91" t="str">
        <f t="shared" si="17"/>
        <v>Cash</v>
      </c>
      <c r="U91" s="17">
        <v>6.1</v>
      </c>
      <c r="V91">
        <f t="shared" si="18"/>
        <v>6</v>
      </c>
      <c r="W91" t="str">
        <f t="shared" si="19"/>
        <v>Average</v>
      </c>
    </row>
    <row r="92" spans="1:23" ht="16.5" thickBot="1">
      <c r="A92" s="3" t="s">
        <v>12</v>
      </c>
      <c r="B92" t="str">
        <f t="shared" si="10"/>
        <v>Naypyitaw</v>
      </c>
      <c r="C92" t="str">
        <f t="shared" si="11"/>
        <v>Naypyitaw</v>
      </c>
      <c r="D92">
        <v>1</v>
      </c>
      <c r="E92" t="str">
        <f t="shared" si="12"/>
        <v>Members</v>
      </c>
      <c r="G92" s="10" t="s">
        <v>9</v>
      </c>
      <c r="H92" t="str">
        <f t="shared" si="13"/>
        <v>Female</v>
      </c>
      <c r="I92" t="str">
        <f t="shared" si="14"/>
        <v>Female</v>
      </c>
      <c r="K92" s="10" t="s">
        <v>16</v>
      </c>
      <c r="L92" t="str">
        <f t="shared" si="15"/>
        <v>Home and lifestyle</v>
      </c>
      <c r="N92" s="31">
        <v>43488</v>
      </c>
      <c r="Q92" s="10" t="s">
        <v>14</v>
      </c>
      <c r="R92" t="str">
        <f t="shared" si="16"/>
        <v>Cash</v>
      </c>
      <c r="S92" t="str">
        <f t="shared" si="17"/>
        <v>Cash</v>
      </c>
      <c r="U92" s="13">
        <v>7.1</v>
      </c>
      <c r="V92">
        <f t="shared" si="18"/>
        <v>7</v>
      </c>
      <c r="W92" t="str">
        <f t="shared" si="19"/>
        <v>Good</v>
      </c>
    </row>
    <row r="93" spans="1:23" ht="16.5" thickBot="1">
      <c r="A93" s="4" t="s">
        <v>12</v>
      </c>
      <c r="B93" t="str">
        <f t="shared" si="10"/>
        <v>Naypyitaw</v>
      </c>
      <c r="C93" t="str">
        <f t="shared" si="11"/>
        <v>Naypyitaw</v>
      </c>
      <c r="D93">
        <v>0</v>
      </c>
      <c r="E93" t="str">
        <f t="shared" si="12"/>
        <v>Normal</v>
      </c>
      <c r="G93" s="14" t="s">
        <v>9</v>
      </c>
      <c r="H93" t="str">
        <f t="shared" si="13"/>
        <v>Female</v>
      </c>
      <c r="I93" t="str">
        <f t="shared" si="14"/>
        <v>Female</v>
      </c>
      <c r="K93" s="14" t="s">
        <v>18</v>
      </c>
      <c r="L93" t="str">
        <f t="shared" si="15"/>
        <v>Sports and travel</v>
      </c>
      <c r="N93" s="32">
        <v>43491</v>
      </c>
      <c r="Q93" s="14" t="s">
        <v>11</v>
      </c>
      <c r="R93" t="str">
        <f t="shared" si="16"/>
        <v>Ewallet</v>
      </c>
      <c r="S93" t="str">
        <f t="shared" si="17"/>
        <v>Ewallet</v>
      </c>
      <c r="U93" s="17">
        <v>8.1999999999999993</v>
      </c>
      <c r="V93">
        <f t="shared" si="18"/>
        <v>8</v>
      </c>
      <c r="W93" t="str">
        <f t="shared" si="19"/>
        <v>Good</v>
      </c>
    </row>
    <row r="94" spans="1:23" ht="16.5" thickBot="1">
      <c r="A94" s="3" t="s">
        <v>8</v>
      </c>
      <c r="B94" t="str">
        <f t="shared" si="10"/>
        <v>Yangon</v>
      </c>
      <c r="C94" t="str">
        <f t="shared" si="11"/>
        <v>Yangon</v>
      </c>
      <c r="D94">
        <v>1</v>
      </c>
      <c r="E94" t="str">
        <f t="shared" si="12"/>
        <v>Members</v>
      </c>
      <c r="G94" s="10" t="s">
        <v>9</v>
      </c>
      <c r="H94" t="str">
        <f t="shared" si="13"/>
        <v>Female</v>
      </c>
      <c r="I94" t="str">
        <f t="shared" si="14"/>
        <v>Female</v>
      </c>
      <c r="K94" s="10" t="s">
        <v>18</v>
      </c>
      <c r="L94" t="str">
        <f t="shared" si="15"/>
        <v>Sports and travel</v>
      </c>
      <c r="N94" s="31">
        <v>43475</v>
      </c>
      <c r="Q94" s="10" t="s">
        <v>11</v>
      </c>
      <c r="R94" t="str">
        <f t="shared" si="16"/>
        <v>Ewallet</v>
      </c>
      <c r="S94" t="str">
        <f t="shared" si="17"/>
        <v>Ewallet</v>
      </c>
      <c r="U94" s="13">
        <v>5.0999999999999996</v>
      </c>
      <c r="V94">
        <f t="shared" si="18"/>
        <v>5</v>
      </c>
      <c r="W94" t="str">
        <f t="shared" si="19"/>
        <v>Average</v>
      </c>
    </row>
    <row r="95" spans="1:23" ht="16.5" thickBot="1">
      <c r="A95" s="4" t="s">
        <v>19</v>
      </c>
      <c r="B95" t="str">
        <f t="shared" si="10"/>
        <v>Mandalay</v>
      </c>
      <c r="C95" t="str">
        <f t="shared" si="11"/>
        <v>Mandalay</v>
      </c>
      <c r="D95">
        <v>1</v>
      </c>
      <c r="E95" t="str">
        <f t="shared" si="12"/>
        <v>Members</v>
      </c>
      <c r="G95" s="14" t="s">
        <v>15</v>
      </c>
      <c r="H95" t="str">
        <f t="shared" si="13"/>
        <v>Male</v>
      </c>
      <c r="I95" t="str">
        <f t="shared" si="14"/>
        <v>Male</v>
      </c>
      <c r="K95" s="14" t="s">
        <v>10</v>
      </c>
      <c r="L95" t="str">
        <f t="shared" si="15"/>
        <v>Health and beauty</v>
      </c>
      <c r="N95" s="32">
        <v>43536</v>
      </c>
      <c r="Q95" s="14" t="s">
        <v>17</v>
      </c>
      <c r="R95" t="str">
        <f t="shared" si="16"/>
        <v>Credit card</v>
      </c>
      <c r="S95" t="str">
        <f t="shared" si="17"/>
        <v>Credit Card</v>
      </c>
      <c r="U95" s="17">
        <v>8.6</v>
      </c>
      <c r="V95">
        <f t="shared" si="18"/>
        <v>9</v>
      </c>
      <c r="W95" t="str">
        <f t="shared" si="19"/>
        <v>Good</v>
      </c>
    </row>
    <row r="96" spans="1:23" ht="16.5" thickBot="1">
      <c r="A96" s="3" t="s">
        <v>12</v>
      </c>
      <c r="B96" t="str">
        <f t="shared" si="10"/>
        <v>Naypyitaw</v>
      </c>
      <c r="C96" t="str">
        <f t="shared" si="11"/>
        <v>Naypyitaw</v>
      </c>
      <c r="D96">
        <v>0</v>
      </c>
      <c r="E96" t="str">
        <f t="shared" si="12"/>
        <v>Normal</v>
      </c>
      <c r="G96" s="10" t="s">
        <v>15</v>
      </c>
      <c r="H96" t="str">
        <f t="shared" si="13"/>
        <v>Male</v>
      </c>
      <c r="I96" t="str">
        <f t="shared" si="14"/>
        <v>Male</v>
      </c>
      <c r="K96" s="10" t="s">
        <v>10</v>
      </c>
      <c r="L96" t="str">
        <f t="shared" si="15"/>
        <v>Health and beauty</v>
      </c>
      <c r="N96" s="31">
        <v>43502</v>
      </c>
      <c r="Q96" s="10" t="s">
        <v>17</v>
      </c>
      <c r="R96" t="str">
        <f t="shared" si="16"/>
        <v>Credit card</v>
      </c>
      <c r="S96" t="str">
        <f t="shared" si="17"/>
        <v>Credit Card</v>
      </c>
      <c r="U96" s="13">
        <v>6.6</v>
      </c>
      <c r="V96">
        <f t="shared" si="18"/>
        <v>7</v>
      </c>
      <c r="W96" t="str">
        <f t="shared" si="19"/>
        <v>Good</v>
      </c>
    </row>
    <row r="97" spans="1:23" ht="16.5" thickBot="1">
      <c r="A97" s="4" t="s">
        <v>8</v>
      </c>
      <c r="B97" t="str">
        <f t="shared" si="10"/>
        <v>Yangon</v>
      </c>
      <c r="C97" t="str">
        <f t="shared" si="11"/>
        <v>Yangon</v>
      </c>
      <c r="D97">
        <v>0</v>
      </c>
      <c r="E97" t="str">
        <f t="shared" si="12"/>
        <v>Normal</v>
      </c>
      <c r="G97" s="14" t="s">
        <v>15</v>
      </c>
      <c r="H97" t="str">
        <f t="shared" si="13"/>
        <v>Male</v>
      </c>
      <c r="I97" t="str">
        <f t="shared" si="14"/>
        <v>Male</v>
      </c>
      <c r="K97" s="14" t="s">
        <v>13</v>
      </c>
      <c r="L97" t="str">
        <f t="shared" si="15"/>
        <v>Electronic accessories</v>
      </c>
      <c r="N97" s="32">
        <v>43532</v>
      </c>
      <c r="Q97" s="14" t="s">
        <v>11</v>
      </c>
      <c r="R97" t="str">
        <f t="shared" si="16"/>
        <v>Ewallet</v>
      </c>
      <c r="S97" t="str">
        <f t="shared" si="17"/>
        <v>Ewallet</v>
      </c>
      <c r="U97" s="17">
        <v>7.2</v>
      </c>
      <c r="V97">
        <f t="shared" si="18"/>
        <v>7</v>
      </c>
      <c r="W97" t="str">
        <f t="shared" si="19"/>
        <v>Good</v>
      </c>
    </row>
    <row r="98" spans="1:23" ht="16.5" thickBot="1">
      <c r="A98" s="3" t="s">
        <v>19</v>
      </c>
      <c r="B98" t="str">
        <f t="shared" si="10"/>
        <v>Mandalay</v>
      </c>
      <c r="C98" t="str">
        <f t="shared" si="11"/>
        <v>Mandalay</v>
      </c>
      <c r="D98">
        <v>0</v>
      </c>
      <c r="E98" t="str">
        <f t="shared" si="12"/>
        <v>Normal</v>
      </c>
      <c r="G98" s="10" t="s">
        <v>15</v>
      </c>
      <c r="H98" t="str">
        <f t="shared" si="13"/>
        <v>Male</v>
      </c>
      <c r="I98" t="str">
        <f t="shared" si="14"/>
        <v>Male</v>
      </c>
      <c r="K98" s="10" t="s">
        <v>10</v>
      </c>
      <c r="L98" t="str">
        <f t="shared" si="15"/>
        <v>Health and beauty</v>
      </c>
      <c r="N98" s="31">
        <v>43553</v>
      </c>
      <c r="Q98" s="10" t="s">
        <v>11</v>
      </c>
      <c r="R98" t="str">
        <f t="shared" si="16"/>
        <v>Ewallet</v>
      </c>
      <c r="S98" t="str">
        <f t="shared" si="17"/>
        <v>Ewallet</v>
      </c>
      <c r="U98" s="13">
        <v>5.0999999999999996</v>
      </c>
      <c r="V98">
        <f t="shared" si="18"/>
        <v>5</v>
      </c>
      <c r="W98" t="str">
        <f t="shared" si="19"/>
        <v>Average</v>
      </c>
    </row>
    <row r="99" spans="1:23" ht="16.5" thickBot="1">
      <c r="A99" s="4" t="s">
        <v>12</v>
      </c>
      <c r="B99" t="str">
        <f t="shared" si="10"/>
        <v>Naypyitaw</v>
      </c>
      <c r="C99" t="str">
        <f t="shared" si="11"/>
        <v>Naypyitaw</v>
      </c>
      <c r="D99">
        <v>0</v>
      </c>
      <c r="E99" t="str">
        <f t="shared" si="12"/>
        <v>Normal</v>
      </c>
      <c r="G99" s="14" t="s">
        <v>9</v>
      </c>
      <c r="H99" t="str">
        <f t="shared" si="13"/>
        <v>Female</v>
      </c>
      <c r="I99" t="str">
        <f t="shared" si="14"/>
        <v>Female</v>
      </c>
      <c r="K99" s="14" t="s">
        <v>13</v>
      </c>
      <c r="L99" t="str">
        <f t="shared" si="15"/>
        <v>Electronic accessories</v>
      </c>
      <c r="N99" s="32">
        <v>43505</v>
      </c>
      <c r="Q99" s="14" t="s">
        <v>14</v>
      </c>
      <c r="R99" t="str">
        <f t="shared" si="16"/>
        <v>Cash</v>
      </c>
      <c r="S99" t="str">
        <f t="shared" si="17"/>
        <v>Cash</v>
      </c>
      <c r="U99" s="17">
        <v>4.0999999999999996</v>
      </c>
      <c r="V99">
        <f t="shared" si="18"/>
        <v>4</v>
      </c>
      <c r="W99" t="str">
        <f t="shared" si="19"/>
        <v>Poor</v>
      </c>
    </row>
    <row r="100" spans="1:23" ht="16.5" thickBot="1">
      <c r="A100" s="3" t="s">
        <v>8</v>
      </c>
      <c r="B100" t="str">
        <f t="shared" si="10"/>
        <v>Yangon</v>
      </c>
      <c r="C100" t="str">
        <f t="shared" si="11"/>
        <v>Yangon</v>
      </c>
      <c r="D100">
        <v>0</v>
      </c>
      <c r="E100" t="str">
        <f t="shared" si="12"/>
        <v>Normal</v>
      </c>
      <c r="G100" s="10" t="s">
        <v>15</v>
      </c>
      <c r="H100" t="str">
        <f t="shared" si="13"/>
        <v>Male</v>
      </c>
      <c r="I100" t="str">
        <f t="shared" si="14"/>
        <v>Male</v>
      </c>
      <c r="K100" s="10" t="s">
        <v>20</v>
      </c>
      <c r="L100" t="str">
        <f t="shared" si="15"/>
        <v>Food and beverages</v>
      </c>
      <c r="N100" s="31">
        <v>43547</v>
      </c>
      <c r="Q100" s="10" t="s">
        <v>11</v>
      </c>
      <c r="R100" t="str">
        <f t="shared" si="16"/>
        <v>Ewallet</v>
      </c>
      <c r="S100" t="str">
        <f t="shared" si="17"/>
        <v>Ewallet</v>
      </c>
      <c r="U100" s="13">
        <v>9.3000000000000007</v>
      </c>
      <c r="V100">
        <f t="shared" si="18"/>
        <v>9</v>
      </c>
      <c r="W100" t="str">
        <f t="shared" si="19"/>
        <v>Good</v>
      </c>
    </row>
    <row r="101" spans="1:23" ht="16.5" thickBot="1">
      <c r="A101" s="4" t="s">
        <v>19</v>
      </c>
      <c r="B101" t="str">
        <f t="shared" si="10"/>
        <v>Mandalay</v>
      </c>
      <c r="C101" t="str">
        <f t="shared" si="11"/>
        <v>Mandalay</v>
      </c>
      <c r="D101">
        <v>0</v>
      </c>
      <c r="E101" t="str">
        <f t="shared" si="12"/>
        <v>Normal</v>
      </c>
      <c r="G101" s="14" t="s">
        <v>15</v>
      </c>
      <c r="H101" t="str">
        <f t="shared" si="13"/>
        <v>Male</v>
      </c>
      <c r="I101" t="str">
        <f t="shared" si="14"/>
        <v>Male</v>
      </c>
      <c r="K101" s="14" t="s">
        <v>16</v>
      </c>
      <c r="L101" t="str">
        <f t="shared" si="15"/>
        <v>Home and lifestyle</v>
      </c>
      <c r="N101" s="32">
        <v>43529</v>
      </c>
      <c r="Q101" s="14" t="s">
        <v>14</v>
      </c>
      <c r="R101" t="str">
        <f t="shared" si="16"/>
        <v>Cash</v>
      </c>
      <c r="S101" t="str">
        <f t="shared" si="17"/>
        <v>Cash</v>
      </c>
      <c r="U101" s="17">
        <v>7.4</v>
      </c>
      <c r="V101">
        <f t="shared" si="18"/>
        <v>7</v>
      </c>
      <c r="W101" t="str">
        <f t="shared" si="19"/>
        <v>Good</v>
      </c>
    </row>
    <row r="102" spans="1:23" ht="16.5" thickBot="1">
      <c r="A102" s="3" t="s">
        <v>12</v>
      </c>
      <c r="B102" t="str">
        <f t="shared" si="10"/>
        <v>Naypyitaw</v>
      </c>
      <c r="C102" t="str">
        <f t="shared" si="11"/>
        <v>Naypyitaw</v>
      </c>
      <c r="D102">
        <v>1</v>
      </c>
      <c r="E102" t="str">
        <f t="shared" si="12"/>
        <v>Members</v>
      </c>
      <c r="G102" s="10" t="s">
        <v>15</v>
      </c>
      <c r="H102" t="str">
        <f t="shared" si="13"/>
        <v>Male</v>
      </c>
      <c r="I102" t="str">
        <f t="shared" si="14"/>
        <v>Male</v>
      </c>
      <c r="K102" s="10" t="s">
        <v>21</v>
      </c>
      <c r="L102" t="str">
        <f t="shared" si="15"/>
        <v>Fashion accessories</v>
      </c>
      <c r="N102" s="31">
        <v>43550</v>
      </c>
      <c r="Q102" s="10" t="s">
        <v>14</v>
      </c>
      <c r="R102" t="str">
        <f t="shared" si="16"/>
        <v>Cash</v>
      </c>
      <c r="S102" t="str">
        <f t="shared" si="17"/>
        <v>Cash</v>
      </c>
      <c r="U102" s="13">
        <v>4.0999999999999996</v>
      </c>
      <c r="V102">
        <f t="shared" si="18"/>
        <v>4</v>
      </c>
      <c r="W102" t="str">
        <f t="shared" si="19"/>
        <v>Poor</v>
      </c>
    </row>
    <row r="103" spans="1:23" ht="16.5" thickBot="1">
      <c r="A103" s="4" t="s">
        <v>12</v>
      </c>
      <c r="B103" t="str">
        <f t="shared" si="10"/>
        <v>Naypyitaw</v>
      </c>
      <c r="C103" t="str">
        <f t="shared" si="11"/>
        <v>Naypyitaw</v>
      </c>
      <c r="D103">
        <v>0</v>
      </c>
      <c r="E103" t="str">
        <f t="shared" si="12"/>
        <v>Normal</v>
      </c>
      <c r="G103" s="14" t="s">
        <v>15</v>
      </c>
      <c r="H103" t="str">
        <f t="shared" si="13"/>
        <v>Male</v>
      </c>
      <c r="I103" t="str">
        <f t="shared" si="14"/>
        <v>Male</v>
      </c>
      <c r="K103" s="14" t="s">
        <v>21</v>
      </c>
      <c r="L103" t="str">
        <f t="shared" si="15"/>
        <v>Fashion accessories</v>
      </c>
      <c r="N103" s="32">
        <v>43525</v>
      </c>
      <c r="Q103" s="14" t="s">
        <v>14</v>
      </c>
      <c r="R103" t="str">
        <f t="shared" si="16"/>
        <v>Cash</v>
      </c>
      <c r="S103" t="str">
        <f t="shared" si="17"/>
        <v>Cash</v>
      </c>
      <c r="U103" s="17">
        <v>7.2</v>
      </c>
      <c r="V103">
        <f t="shared" si="18"/>
        <v>7</v>
      </c>
      <c r="W103" t="str">
        <f t="shared" si="19"/>
        <v>Good</v>
      </c>
    </row>
    <row r="104" spans="1:23" ht="16.5" thickBot="1">
      <c r="A104" s="3" t="s">
        <v>12</v>
      </c>
      <c r="B104" t="str">
        <f t="shared" si="10"/>
        <v>Naypyitaw</v>
      </c>
      <c r="C104" t="str">
        <f t="shared" si="11"/>
        <v>Naypyitaw</v>
      </c>
      <c r="D104">
        <v>0</v>
      </c>
      <c r="E104" t="str">
        <f t="shared" si="12"/>
        <v>Normal</v>
      </c>
      <c r="G104" s="10" t="s">
        <v>9</v>
      </c>
      <c r="H104" t="str">
        <f t="shared" si="13"/>
        <v>Female</v>
      </c>
      <c r="I104" t="str">
        <f t="shared" si="14"/>
        <v>Female</v>
      </c>
      <c r="K104" s="10" t="s">
        <v>13</v>
      </c>
      <c r="L104" t="str">
        <f t="shared" si="15"/>
        <v>Electronic accessories</v>
      </c>
      <c r="N104" s="31">
        <v>43497</v>
      </c>
      <c r="Q104" s="10" t="s">
        <v>14</v>
      </c>
      <c r="R104" t="str">
        <f t="shared" si="16"/>
        <v>Cash</v>
      </c>
      <c r="S104" t="str">
        <f t="shared" si="17"/>
        <v>Cash</v>
      </c>
      <c r="U104" s="13">
        <v>4.9000000000000004</v>
      </c>
      <c r="V104">
        <f t="shared" si="18"/>
        <v>5</v>
      </c>
      <c r="W104" t="str">
        <f t="shared" si="19"/>
        <v>Average</v>
      </c>
    </row>
    <row r="105" spans="1:23" ht="16.5" thickBot="1">
      <c r="A105" s="4" t="s">
        <v>8</v>
      </c>
      <c r="B105" t="str">
        <f t="shared" si="10"/>
        <v>Yangon</v>
      </c>
      <c r="C105" t="str">
        <f t="shared" si="11"/>
        <v>Yangon</v>
      </c>
      <c r="D105">
        <v>0</v>
      </c>
      <c r="E105" t="str">
        <f t="shared" si="12"/>
        <v>Normal</v>
      </c>
      <c r="G105" s="14" t="s">
        <v>15</v>
      </c>
      <c r="H105" t="str">
        <f t="shared" si="13"/>
        <v>Male</v>
      </c>
      <c r="I105" t="str">
        <f t="shared" si="14"/>
        <v>Male</v>
      </c>
      <c r="K105" s="14" t="s">
        <v>20</v>
      </c>
      <c r="L105" t="str">
        <f t="shared" si="15"/>
        <v>Food and beverages</v>
      </c>
      <c r="N105" s="32">
        <v>43552</v>
      </c>
      <c r="Q105" s="14" t="s">
        <v>14</v>
      </c>
      <c r="R105" t="str">
        <f t="shared" si="16"/>
        <v>Cash</v>
      </c>
      <c r="S105" t="str">
        <f t="shared" si="17"/>
        <v>Cash</v>
      </c>
      <c r="U105" s="17">
        <v>9.9</v>
      </c>
      <c r="V105">
        <f t="shared" si="18"/>
        <v>10</v>
      </c>
      <c r="W105" t="str">
        <f t="shared" si="19"/>
        <v>Good</v>
      </c>
    </row>
    <row r="106" spans="1:23" ht="16.5" thickBot="1">
      <c r="A106" s="3" t="s">
        <v>19</v>
      </c>
      <c r="B106" t="str">
        <f t="shared" si="10"/>
        <v>Mandalay</v>
      </c>
      <c r="C106" t="str">
        <f t="shared" si="11"/>
        <v>Mandalay</v>
      </c>
      <c r="D106">
        <v>0</v>
      </c>
      <c r="E106" t="str">
        <f t="shared" si="12"/>
        <v>Normal</v>
      </c>
      <c r="G106" s="10" t="s">
        <v>15</v>
      </c>
      <c r="H106" t="str">
        <f t="shared" si="13"/>
        <v>Male</v>
      </c>
      <c r="I106" t="str">
        <f t="shared" si="14"/>
        <v>Male</v>
      </c>
      <c r="K106" s="10" t="s">
        <v>10</v>
      </c>
      <c r="L106" t="str">
        <f t="shared" si="15"/>
        <v>Health and beauty</v>
      </c>
      <c r="N106" s="31">
        <v>43543</v>
      </c>
      <c r="Q106" s="10" t="s">
        <v>14</v>
      </c>
      <c r="R106" t="str">
        <f t="shared" si="16"/>
        <v>Cash</v>
      </c>
      <c r="S106" t="str">
        <f t="shared" si="17"/>
        <v>Cash</v>
      </c>
      <c r="U106" s="13">
        <v>8</v>
      </c>
      <c r="V106">
        <f t="shared" si="18"/>
        <v>8</v>
      </c>
      <c r="W106" t="str">
        <f t="shared" si="19"/>
        <v>Good</v>
      </c>
    </row>
    <row r="107" spans="1:23" ht="16.5" thickBot="1">
      <c r="A107" s="4" t="s">
        <v>8</v>
      </c>
      <c r="B107" t="str">
        <f t="shared" si="10"/>
        <v>Yangon</v>
      </c>
      <c r="C107" t="str">
        <f t="shared" si="11"/>
        <v>Yangon</v>
      </c>
      <c r="D107">
        <v>1</v>
      </c>
      <c r="E107" t="str">
        <f t="shared" si="12"/>
        <v>Members</v>
      </c>
      <c r="G107" s="14" t="s">
        <v>15</v>
      </c>
      <c r="H107" t="str">
        <f t="shared" si="13"/>
        <v>Male</v>
      </c>
      <c r="I107" t="str">
        <f t="shared" si="14"/>
        <v>Male</v>
      </c>
      <c r="K107" s="14" t="s">
        <v>13</v>
      </c>
      <c r="L107" t="str">
        <f t="shared" si="15"/>
        <v>Electronic accessories</v>
      </c>
      <c r="N107" s="32">
        <v>43477</v>
      </c>
      <c r="Q107" s="14" t="s">
        <v>11</v>
      </c>
      <c r="R107" t="str">
        <f t="shared" si="16"/>
        <v>Ewallet</v>
      </c>
      <c r="S107" t="str">
        <f t="shared" si="17"/>
        <v>Ewallet</v>
      </c>
      <c r="U107" s="17">
        <v>7.3</v>
      </c>
      <c r="V107">
        <f t="shared" si="18"/>
        <v>7</v>
      </c>
      <c r="W107" t="str">
        <f t="shared" si="19"/>
        <v>Good</v>
      </c>
    </row>
    <row r="108" spans="1:23" ht="16.5" thickBot="1">
      <c r="A108" s="3" t="s">
        <v>12</v>
      </c>
      <c r="B108" t="str">
        <f t="shared" si="10"/>
        <v>Naypyitaw</v>
      </c>
      <c r="C108" t="str">
        <f t="shared" si="11"/>
        <v>Naypyitaw</v>
      </c>
      <c r="D108">
        <v>0</v>
      </c>
      <c r="E108" t="str">
        <f t="shared" si="12"/>
        <v>Normal</v>
      </c>
      <c r="G108" s="10" t="s">
        <v>15</v>
      </c>
      <c r="H108" t="str">
        <f t="shared" si="13"/>
        <v>Male</v>
      </c>
      <c r="I108" t="str">
        <f t="shared" si="14"/>
        <v>Male</v>
      </c>
      <c r="K108" s="10" t="s">
        <v>21</v>
      </c>
      <c r="L108" t="str">
        <f t="shared" si="15"/>
        <v>Fashion accessories</v>
      </c>
      <c r="N108" s="31">
        <v>43470</v>
      </c>
      <c r="Q108" s="10" t="s">
        <v>17</v>
      </c>
      <c r="R108" t="str">
        <f t="shared" si="16"/>
        <v>Credit card</v>
      </c>
      <c r="S108" t="str">
        <f t="shared" si="17"/>
        <v>Credit Card</v>
      </c>
      <c r="U108" s="13">
        <v>7.9</v>
      </c>
      <c r="V108">
        <f t="shared" si="18"/>
        <v>8</v>
      </c>
      <c r="W108" t="str">
        <f t="shared" si="19"/>
        <v>Good</v>
      </c>
    </row>
    <row r="109" spans="1:23" ht="16.5" thickBot="1">
      <c r="A109" s="4" t="s">
        <v>8</v>
      </c>
      <c r="B109" t="str">
        <f t="shared" si="10"/>
        <v>Yangon</v>
      </c>
      <c r="C109" t="str">
        <f t="shared" si="11"/>
        <v>Yangon</v>
      </c>
      <c r="D109">
        <v>0</v>
      </c>
      <c r="E109" t="str">
        <f t="shared" si="12"/>
        <v>Normal</v>
      </c>
      <c r="G109" s="14" t="s">
        <v>15</v>
      </c>
      <c r="H109" t="str">
        <f t="shared" si="13"/>
        <v>Male</v>
      </c>
      <c r="I109" t="str">
        <f t="shared" si="14"/>
        <v>Male</v>
      </c>
      <c r="K109" s="14" t="s">
        <v>18</v>
      </c>
      <c r="L109" t="str">
        <f t="shared" si="15"/>
        <v>Sports and travel</v>
      </c>
      <c r="N109" s="32">
        <v>43546</v>
      </c>
      <c r="Q109" s="14" t="s">
        <v>14</v>
      </c>
      <c r="R109" t="str">
        <f t="shared" si="16"/>
        <v>Cash</v>
      </c>
      <c r="S109" t="str">
        <f t="shared" si="17"/>
        <v>Cash</v>
      </c>
      <c r="U109" s="17">
        <v>7.4</v>
      </c>
      <c r="V109">
        <f t="shared" si="18"/>
        <v>7</v>
      </c>
      <c r="W109" t="str">
        <f t="shared" si="19"/>
        <v>Good</v>
      </c>
    </row>
    <row r="110" spans="1:23" ht="16.5" thickBot="1">
      <c r="A110" s="3" t="s">
        <v>12</v>
      </c>
      <c r="B110" t="str">
        <f t="shared" si="10"/>
        <v>Naypyitaw</v>
      </c>
      <c r="C110" t="str">
        <f t="shared" si="11"/>
        <v>Naypyitaw</v>
      </c>
      <c r="D110">
        <v>0</v>
      </c>
      <c r="E110" t="str">
        <f t="shared" si="12"/>
        <v>Normal</v>
      </c>
      <c r="G110" s="10" t="s">
        <v>9</v>
      </c>
      <c r="H110" t="str">
        <f t="shared" si="13"/>
        <v>Female</v>
      </c>
      <c r="I110" t="str">
        <f t="shared" si="14"/>
        <v>Female</v>
      </c>
      <c r="K110" s="10" t="s">
        <v>20</v>
      </c>
      <c r="L110" t="str">
        <f t="shared" si="15"/>
        <v>Food and beverages</v>
      </c>
      <c r="N110" s="31">
        <v>43548</v>
      </c>
      <c r="Q110" s="10" t="s">
        <v>14</v>
      </c>
      <c r="R110" t="str">
        <f t="shared" si="16"/>
        <v>Cash</v>
      </c>
      <c r="S110" t="str">
        <f t="shared" si="17"/>
        <v>Cash</v>
      </c>
      <c r="U110" s="13">
        <v>4.2</v>
      </c>
      <c r="V110">
        <f t="shared" si="18"/>
        <v>4</v>
      </c>
      <c r="W110" t="str">
        <f t="shared" si="19"/>
        <v>Poor</v>
      </c>
    </row>
    <row r="111" spans="1:23" ht="16.5" thickBot="1">
      <c r="A111" s="4" t="s">
        <v>12</v>
      </c>
      <c r="B111" t="str">
        <f t="shared" si="10"/>
        <v>Naypyitaw</v>
      </c>
      <c r="C111" t="str">
        <f t="shared" si="11"/>
        <v>Naypyitaw</v>
      </c>
      <c r="D111">
        <v>1</v>
      </c>
      <c r="E111" t="str">
        <f t="shared" si="12"/>
        <v>Members</v>
      </c>
      <c r="G111" s="14" t="s">
        <v>15</v>
      </c>
      <c r="H111" t="str">
        <f t="shared" si="13"/>
        <v>Male</v>
      </c>
      <c r="I111" t="str">
        <f t="shared" si="14"/>
        <v>Male</v>
      </c>
      <c r="K111" s="14" t="s">
        <v>13</v>
      </c>
      <c r="L111" t="str">
        <f t="shared" si="15"/>
        <v>Electronic accessories</v>
      </c>
      <c r="N111" s="32">
        <v>43527</v>
      </c>
      <c r="Q111" s="14" t="s">
        <v>14</v>
      </c>
      <c r="R111" t="str">
        <f t="shared" si="16"/>
        <v>Cash</v>
      </c>
      <c r="S111" t="str">
        <f t="shared" si="17"/>
        <v>Cash</v>
      </c>
      <c r="U111" s="17">
        <v>9.1999999999999993</v>
      </c>
      <c r="V111">
        <f t="shared" si="18"/>
        <v>9</v>
      </c>
      <c r="W111" t="str">
        <f t="shared" si="19"/>
        <v>Good</v>
      </c>
    </row>
    <row r="112" spans="1:23" ht="16.5" thickBot="1">
      <c r="A112" s="3" t="s">
        <v>19</v>
      </c>
      <c r="B112" t="str">
        <f t="shared" si="10"/>
        <v>Mandalay</v>
      </c>
      <c r="C112" t="str">
        <f t="shared" si="11"/>
        <v>Mandalay</v>
      </c>
      <c r="D112">
        <v>1</v>
      </c>
      <c r="E112" t="str">
        <f t="shared" si="12"/>
        <v>Members</v>
      </c>
      <c r="G112" s="10" t="s">
        <v>9</v>
      </c>
      <c r="H112" t="str">
        <f t="shared" si="13"/>
        <v>Female</v>
      </c>
      <c r="I112" t="str">
        <f t="shared" si="14"/>
        <v>Female</v>
      </c>
      <c r="K112" s="10" t="s">
        <v>18</v>
      </c>
      <c r="L112" t="str">
        <f t="shared" si="15"/>
        <v>Sports and travel</v>
      </c>
      <c r="N112" s="31">
        <v>43501</v>
      </c>
      <c r="Q112" s="10" t="s">
        <v>11</v>
      </c>
      <c r="R112" t="str">
        <f t="shared" si="16"/>
        <v>Ewallet</v>
      </c>
      <c r="S112" t="str">
        <f t="shared" si="17"/>
        <v>Ewallet</v>
      </c>
      <c r="U112" s="13">
        <v>4.5999999999999996</v>
      </c>
      <c r="V112">
        <f t="shared" si="18"/>
        <v>5</v>
      </c>
      <c r="W112" t="str">
        <f t="shared" si="19"/>
        <v>Average</v>
      </c>
    </row>
    <row r="113" spans="1:23" ht="16.5" thickBot="1">
      <c r="A113" s="4" t="s">
        <v>12</v>
      </c>
      <c r="B113" t="str">
        <f t="shared" si="10"/>
        <v>Naypyitaw</v>
      </c>
      <c r="C113" t="str">
        <f t="shared" si="11"/>
        <v>Naypyitaw</v>
      </c>
      <c r="D113">
        <v>1</v>
      </c>
      <c r="E113" t="str">
        <f t="shared" si="12"/>
        <v>Members</v>
      </c>
      <c r="G113" s="14" t="s">
        <v>9</v>
      </c>
      <c r="H113" t="str">
        <f t="shared" si="13"/>
        <v>Female</v>
      </c>
      <c r="I113" t="str">
        <f t="shared" si="14"/>
        <v>Female</v>
      </c>
      <c r="K113" s="14" t="s">
        <v>10</v>
      </c>
      <c r="L113" t="str">
        <f t="shared" si="15"/>
        <v>Health and beauty</v>
      </c>
      <c r="N113" s="32">
        <v>43501</v>
      </c>
      <c r="Q113" s="14" t="s">
        <v>17</v>
      </c>
      <c r="R113" t="str">
        <f t="shared" si="16"/>
        <v>Credit card</v>
      </c>
      <c r="S113" t="str">
        <f t="shared" si="17"/>
        <v>Credit Card</v>
      </c>
      <c r="U113" s="17">
        <v>7.8</v>
      </c>
      <c r="V113">
        <f t="shared" si="18"/>
        <v>8</v>
      </c>
      <c r="W113" t="str">
        <f t="shared" si="19"/>
        <v>Good</v>
      </c>
    </row>
    <row r="114" spans="1:23" ht="16.5" thickBot="1">
      <c r="A114" s="3" t="s">
        <v>19</v>
      </c>
      <c r="B114" t="str">
        <f t="shared" si="10"/>
        <v>Mandalay</v>
      </c>
      <c r="C114" t="str">
        <f t="shared" si="11"/>
        <v>Mandalay</v>
      </c>
      <c r="D114">
        <v>0</v>
      </c>
      <c r="E114" t="str">
        <f t="shared" si="12"/>
        <v>Normal</v>
      </c>
      <c r="G114" s="10" t="s">
        <v>9</v>
      </c>
      <c r="H114" t="str">
        <f t="shared" si="13"/>
        <v>Female</v>
      </c>
      <c r="I114" t="str">
        <f t="shared" si="14"/>
        <v>Female</v>
      </c>
      <c r="K114" s="10" t="s">
        <v>21</v>
      </c>
      <c r="L114" t="str">
        <f t="shared" si="15"/>
        <v>Fashion accessories</v>
      </c>
      <c r="N114" s="31">
        <v>43511</v>
      </c>
      <c r="Q114" s="10" t="s">
        <v>14</v>
      </c>
      <c r="R114" t="str">
        <f t="shared" si="16"/>
        <v>Cash</v>
      </c>
      <c r="S114" t="str">
        <f t="shared" si="17"/>
        <v>Cash</v>
      </c>
      <c r="U114" s="13">
        <v>8.4</v>
      </c>
      <c r="V114">
        <f t="shared" si="18"/>
        <v>8</v>
      </c>
      <c r="W114" t="str">
        <f t="shared" si="19"/>
        <v>Good</v>
      </c>
    </row>
    <row r="115" spans="1:23" ht="16.5" thickBot="1">
      <c r="A115" s="4" t="s">
        <v>8</v>
      </c>
      <c r="B115" t="str">
        <f t="shared" si="10"/>
        <v>Yangon</v>
      </c>
      <c r="C115" t="str">
        <f t="shared" si="11"/>
        <v>Yangon</v>
      </c>
      <c r="D115">
        <v>1</v>
      </c>
      <c r="E115" t="str">
        <f t="shared" si="12"/>
        <v>Members</v>
      </c>
      <c r="G115" s="14" t="s">
        <v>15</v>
      </c>
      <c r="H115" t="str">
        <f t="shared" si="13"/>
        <v>Male</v>
      </c>
      <c r="I115" t="str">
        <f t="shared" si="14"/>
        <v>Male</v>
      </c>
      <c r="K115" s="14" t="s">
        <v>16</v>
      </c>
      <c r="L115" t="str">
        <f t="shared" si="15"/>
        <v>Home and lifestyle</v>
      </c>
      <c r="N115" s="32">
        <v>43484</v>
      </c>
      <c r="Q115" s="14" t="s">
        <v>11</v>
      </c>
      <c r="R115" t="str">
        <f t="shared" si="16"/>
        <v>Ewallet</v>
      </c>
      <c r="S115" t="str">
        <f t="shared" si="17"/>
        <v>Ewallet</v>
      </c>
      <c r="U115" s="17">
        <v>4.3</v>
      </c>
      <c r="V115">
        <f t="shared" si="18"/>
        <v>4</v>
      </c>
      <c r="W115" t="str">
        <f t="shared" si="19"/>
        <v>Poor</v>
      </c>
    </row>
    <row r="116" spans="1:23" ht="16.5" thickBot="1">
      <c r="A116" s="3" t="s">
        <v>12</v>
      </c>
      <c r="B116" t="str">
        <f t="shared" si="10"/>
        <v>Naypyitaw</v>
      </c>
      <c r="C116" t="str">
        <f t="shared" si="11"/>
        <v>Naypyitaw</v>
      </c>
      <c r="D116">
        <v>1</v>
      </c>
      <c r="E116" t="str">
        <f t="shared" si="12"/>
        <v>Members</v>
      </c>
      <c r="G116" s="10" t="s">
        <v>9</v>
      </c>
      <c r="H116" t="str">
        <f t="shared" si="13"/>
        <v>Female</v>
      </c>
      <c r="I116" t="str">
        <f t="shared" si="14"/>
        <v>Female</v>
      </c>
      <c r="K116" s="10" t="s">
        <v>16</v>
      </c>
      <c r="L116" t="str">
        <f t="shared" si="15"/>
        <v>Home and lifestyle</v>
      </c>
      <c r="N116" s="31">
        <v>43497</v>
      </c>
      <c r="Q116" s="10" t="s">
        <v>17</v>
      </c>
      <c r="R116" t="str">
        <f t="shared" si="16"/>
        <v>Credit card</v>
      </c>
      <c r="S116" t="str">
        <f t="shared" si="17"/>
        <v>Credit Card</v>
      </c>
      <c r="U116" s="13">
        <v>9.5</v>
      </c>
      <c r="V116">
        <f t="shared" si="18"/>
        <v>10</v>
      </c>
      <c r="W116" t="str">
        <f t="shared" si="19"/>
        <v>Good</v>
      </c>
    </row>
    <row r="117" spans="1:23" ht="16.5" thickBot="1">
      <c r="A117" s="4" t="s">
        <v>12</v>
      </c>
      <c r="B117" t="str">
        <f t="shared" si="10"/>
        <v>Naypyitaw</v>
      </c>
      <c r="C117" t="str">
        <f t="shared" si="11"/>
        <v>Naypyitaw</v>
      </c>
      <c r="D117">
        <v>0</v>
      </c>
      <c r="E117" t="str">
        <f t="shared" si="12"/>
        <v>Normal</v>
      </c>
      <c r="G117" s="14" t="s">
        <v>9</v>
      </c>
      <c r="H117" t="str">
        <f t="shared" si="13"/>
        <v>Female</v>
      </c>
      <c r="I117" t="str">
        <f t="shared" si="14"/>
        <v>Female</v>
      </c>
      <c r="K117" s="14" t="s">
        <v>21</v>
      </c>
      <c r="L117" t="str">
        <f t="shared" si="15"/>
        <v>Fashion accessories</v>
      </c>
      <c r="N117" s="32">
        <v>43526</v>
      </c>
      <c r="Q117" s="14" t="s">
        <v>17</v>
      </c>
      <c r="R117" t="str">
        <f t="shared" si="16"/>
        <v>Credit card</v>
      </c>
      <c r="S117" t="str">
        <f t="shared" si="17"/>
        <v>Credit Card</v>
      </c>
      <c r="U117" s="17">
        <v>7.1</v>
      </c>
      <c r="V117">
        <f t="shared" si="18"/>
        <v>7</v>
      </c>
      <c r="W117" t="str">
        <f t="shared" si="19"/>
        <v>Good</v>
      </c>
    </row>
    <row r="118" spans="1:23" ht="16.5" thickBot="1">
      <c r="A118" s="3" t="s">
        <v>19</v>
      </c>
      <c r="B118" t="str">
        <f t="shared" si="10"/>
        <v>Mandalay</v>
      </c>
      <c r="C118" t="str">
        <f t="shared" si="11"/>
        <v>Mandalay</v>
      </c>
      <c r="D118">
        <v>1</v>
      </c>
      <c r="E118" t="str">
        <f t="shared" si="12"/>
        <v>Members</v>
      </c>
      <c r="G118" s="10" t="s">
        <v>15</v>
      </c>
      <c r="H118" t="str">
        <f t="shared" si="13"/>
        <v>Male</v>
      </c>
      <c r="I118" t="str">
        <f t="shared" si="14"/>
        <v>Male</v>
      </c>
      <c r="K118" s="10" t="s">
        <v>21</v>
      </c>
      <c r="L118" t="str">
        <f t="shared" si="15"/>
        <v>Fashion accessories</v>
      </c>
      <c r="N118" s="31">
        <v>43529</v>
      </c>
      <c r="Q118" s="10" t="s">
        <v>11</v>
      </c>
      <c r="R118" t="str">
        <f t="shared" si="16"/>
        <v>Ewallet</v>
      </c>
      <c r="S118" t="str">
        <f t="shared" si="17"/>
        <v>Ewallet</v>
      </c>
      <c r="U118" s="13">
        <v>5.3</v>
      </c>
      <c r="V118">
        <f t="shared" si="18"/>
        <v>5</v>
      </c>
      <c r="W118" t="str">
        <f t="shared" si="19"/>
        <v>Average</v>
      </c>
    </row>
    <row r="119" spans="1:23" ht="16.5" thickBot="1">
      <c r="A119" s="4" t="s">
        <v>19</v>
      </c>
      <c r="B119" t="str">
        <f t="shared" si="10"/>
        <v>Mandalay</v>
      </c>
      <c r="C119" t="str">
        <f t="shared" si="11"/>
        <v>Mandalay</v>
      </c>
      <c r="D119">
        <v>1</v>
      </c>
      <c r="E119" t="str">
        <f t="shared" si="12"/>
        <v>Members</v>
      </c>
      <c r="G119" s="14" t="s">
        <v>15</v>
      </c>
      <c r="H119" t="str">
        <f t="shared" si="13"/>
        <v>Male</v>
      </c>
      <c r="I119" t="str">
        <f t="shared" si="14"/>
        <v>Male</v>
      </c>
      <c r="K119" s="14" t="s">
        <v>21</v>
      </c>
      <c r="L119" t="str">
        <f t="shared" si="15"/>
        <v>Fashion accessories</v>
      </c>
      <c r="N119" s="32">
        <v>43481</v>
      </c>
      <c r="Q119" s="14" t="s">
        <v>11</v>
      </c>
      <c r="R119" t="str">
        <f t="shared" si="16"/>
        <v>Ewallet</v>
      </c>
      <c r="S119" t="str">
        <f t="shared" si="17"/>
        <v>Ewallet</v>
      </c>
      <c r="U119" s="17">
        <v>5.2</v>
      </c>
      <c r="V119">
        <f t="shared" si="18"/>
        <v>5</v>
      </c>
      <c r="W119" t="str">
        <f t="shared" si="19"/>
        <v>Average</v>
      </c>
    </row>
    <row r="120" spans="1:23" ht="16.5" thickBot="1">
      <c r="A120" s="3" t="s">
        <v>8</v>
      </c>
      <c r="B120" t="str">
        <f t="shared" si="10"/>
        <v>Yangon</v>
      </c>
      <c r="C120" t="str">
        <f t="shared" si="11"/>
        <v>Yangon</v>
      </c>
      <c r="D120">
        <v>0</v>
      </c>
      <c r="E120" t="str">
        <f t="shared" si="12"/>
        <v>Normal</v>
      </c>
      <c r="G120" s="10" t="s">
        <v>9</v>
      </c>
      <c r="H120" t="str">
        <f t="shared" si="13"/>
        <v>Female</v>
      </c>
      <c r="I120" t="str">
        <f t="shared" si="14"/>
        <v>Female</v>
      </c>
      <c r="K120" s="10" t="s">
        <v>20</v>
      </c>
      <c r="L120" t="str">
        <f t="shared" si="15"/>
        <v>Food and beverages</v>
      </c>
      <c r="N120" s="31">
        <v>43498</v>
      </c>
      <c r="Q120" s="10" t="s">
        <v>11</v>
      </c>
      <c r="R120" t="str">
        <f t="shared" si="16"/>
        <v>Ewallet</v>
      </c>
      <c r="S120" t="str">
        <f t="shared" si="17"/>
        <v>Ewallet</v>
      </c>
      <c r="U120" s="13">
        <v>6</v>
      </c>
      <c r="V120">
        <f t="shared" si="18"/>
        <v>6</v>
      </c>
      <c r="W120" t="str">
        <f t="shared" si="19"/>
        <v>Average</v>
      </c>
    </row>
    <row r="121" spans="1:23" ht="16.5" thickBot="1">
      <c r="A121" s="4" t="s">
        <v>19</v>
      </c>
      <c r="B121" t="str">
        <f t="shared" si="10"/>
        <v>Mandalay</v>
      </c>
      <c r="C121" t="str">
        <f t="shared" si="11"/>
        <v>Mandalay</v>
      </c>
      <c r="D121">
        <v>0</v>
      </c>
      <c r="E121" t="str">
        <f t="shared" si="12"/>
        <v>Normal</v>
      </c>
      <c r="G121" s="14" t="s">
        <v>15</v>
      </c>
      <c r="H121" t="str">
        <f t="shared" si="13"/>
        <v>Male</v>
      </c>
      <c r="I121" t="str">
        <f t="shared" si="14"/>
        <v>Male</v>
      </c>
      <c r="K121" s="14" t="s">
        <v>16</v>
      </c>
      <c r="L121" t="str">
        <f t="shared" si="15"/>
        <v>Home and lifestyle</v>
      </c>
      <c r="N121" s="32">
        <v>43485</v>
      </c>
      <c r="Q121" s="14" t="s">
        <v>11</v>
      </c>
      <c r="R121" t="str">
        <f t="shared" si="16"/>
        <v>Ewallet</v>
      </c>
      <c r="S121" t="str">
        <f t="shared" si="17"/>
        <v>Ewallet</v>
      </c>
      <c r="U121" s="17">
        <v>4.0999999999999996</v>
      </c>
      <c r="V121">
        <f t="shared" si="18"/>
        <v>4</v>
      </c>
      <c r="W121" t="str">
        <f t="shared" si="19"/>
        <v>Poor</v>
      </c>
    </row>
    <row r="122" spans="1:23" ht="16.5" thickBot="1">
      <c r="A122" s="3" t="s">
        <v>8</v>
      </c>
      <c r="B122" t="str">
        <f t="shared" si="10"/>
        <v>Yangon</v>
      </c>
      <c r="C122" t="str">
        <f t="shared" si="11"/>
        <v>Yangon</v>
      </c>
      <c r="D122">
        <v>0</v>
      </c>
      <c r="E122" t="str">
        <f t="shared" si="12"/>
        <v>Normal</v>
      </c>
      <c r="G122" s="10" t="s">
        <v>9</v>
      </c>
      <c r="H122" t="str">
        <f t="shared" si="13"/>
        <v>Female</v>
      </c>
      <c r="I122" t="str">
        <f t="shared" si="14"/>
        <v>Female</v>
      </c>
      <c r="K122" s="10" t="s">
        <v>13</v>
      </c>
      <c r="L122" t="str">
        <f t="shared" si="15"/>
        <v>Electronic accessories</v>
      </c>
      <c r="N122" s="31">
        <v>43510</v>
      </c>
      <c r="Q122" s="10" t="s">
        <v>17</v>
      </c>
      <c r="R122" t="str">
        <f t="shared" si="16"/>
        <v>Credit card</v>
      </c>
      <c r="S122" t="str">
        <f t="shared" si="17"/>
        <v>Credit Card</v>
      </c>
      <c r="U122" s="13">
        <v>5.2</v>
      </c>
      <c r="V122">
        <f t="shared" si="18"/>
        <v>5</v>
      </c>
      <c r="W122" t="str">
        <f t="shared" si="19"/>
        <v>Average</v>
      </c>
    </row>
    <row r="123" spans="1:23" ht="16.5" thickBot="1">
      <c r="A123" s="4" t="s">
        <v>12</v>
      </c>
      <c r="B123" t="str">
        <f t="shared" si="10"/>
        <v>Naypyitaw</v>
      </c>
      <c r="C123" t="str">
        <f t="shared" si="11"/>
        <v>Naypyitaw</v>
      </c>
      <c r="D123">
        <v>1</v>
      </c>
      <c r="E123" t="str">
        <f t="shared" si="12"/>
        <v>Members</v>
      </c>
      <c r="G123" s="14" t="s">
        <v>15</v>
      </c>
      <c r="H123" t="str">
        <f t="shared" si="13"/>
        <v>Male</v>
      </c>
      <c r="I123" t="str">
        <f t="shared" si="14"/>
        <v>Male</v>
      </c>
      <c r="K123" s="14" t="s">
        <v>18</v>
      </c>
      <c r="L123" t="str">
        <f t="shared" si="15"/>
        <v>Sports and travel</v>
      </c>
      <c r="N123" s="32">
        <v>43477</v>
      </c>
      <c r="Q123" s="14" t="s">
        <v>17</v>
      </c>
      <c r="R123" t="str">
        <f t="shared" si="16"/>
        <v>Credit card</v>
      </c>
      <c r="S123" t="str">
        <f t="shared" si="17"/>
        <v>Credit Card</v>
      </c>
      <c r="U123" s="17">
        <v>6.5</v>
      </c>
      <c r="V123">
        <f t="shared" si="18"/>
        <v>7</v>
      </c>
      <c r="W123" t="str">
        <f t="shared" si="19"/>
        <v>Good</v>
      </c>
    </row>
    <row r="124" spans="1:23" ht="16.5" thickBot="1">
      <c r="A124" s="3" t="s">
        <v>19</v>
      </c>
      <c r="B124" t="str">
        <f t="shared" si="10"/>
        <v>Mandalay</v>
      </c>
      <c r="C124" t="str">
        <f t="shared" si="11"/>
        <v>Mandalay</v>
      </c>
      <c r="D124">
        <v>1</v>
      </c>
      <c r="E124" t="str">
        <f t="shared" si="12"/>
        <v>Members</v>
      </c>
      <c r="G124" s="10" t="s">
        <v>15</v>
      </c>
      <c r="H124" t="str">
        <f t="shared" si="13"/>
        <v>Male</v>
      </c>
      <c r="I124" t="str">
        <f t="shared" si="14"/>
        <v>Male</v>
      </c>
      <c r="K124" s="10" t="s">
        <v>18</v>
      </c>
      <c r="L124" t="str">
        <f t="shared" si="15"/>
        <v>Sports and travel</v>
      </c>
      <c r="N124" s="31">
        <v>43533</v>
      </c>
      <c r="Q124" s="10" t="s">
        <v>17</v>
      </c>
      <c r="R124" t="str">
        <f t="shared" si="16"/>
        <v>Credit card</v>
      </c>
      <c r="S124" t="str">
        <f t="shared" si="17"/>
        <v>Credit Card</v>
      </c>
      <c r="U124" s="13">
        <v>4.2</v>
      </c>
      <c r="V124">
        <f t="shared" si="18"/>
        <v>4</v>
      </c>
      <c r="W124" t="str">
        <f t="shared" si="19"/>
        <v>Poor</v>
      </c>
    </row>
    <row r="125" spans="1:23" ht="16.5" thickBot="1">
      <c r="A125" s="4" t="s">
        <v>12</v>
      </c>
      <c r="B125" t="str">
        <f t="shared" si="10"/>
        <v>Naypyitaw</v>
      </c>
      <c r="C125" t="str">
        <f t="shared" si="11"/>
        <v>Naypyitaw</v>
      </c>
      <c r="D125">
        <v>1</v>
      </c>
      <c r="E125" t="str">
        <f t="shared" si="12"/>
        <v>Members</v>
      </c>
      <c r="G125" s="14" t="s">
        <v>15</v>
      </c>
      <c r="H125" t="str">
        <f t="shared" si="13"/>
        <v>Male</v>
      </c>
      <c r="I125" t="str">
        <f t="shared" si="14"/>
        <v>Male</v>
      </c>
      <c r="K125" s="14" t="s">
        <v>16</v>
      </c>
      <c r="L125" t="str">
        <f t="shared" si="15"/>
        <v>Home and lifestyle</v>
      </c>
      <c r="N125" s="32">
        <v>43537</v>
      </c>
      <c r="Q125" s="14" t="s">
        <v>17</v>
      </c>
      <c r="R125" t="str">
        <f t="shared" si="16"/>
        <v>Credit card</v>
      </c>
      <c r="S125" t="str">
        <f t="shared" si="17"/>
        <v>Credit Card</v>
      </c>
      <c r="U125" s="17">
        <v>4.5999999999999996</v>
      </c>
      <c r="V125">
        <f t="shared" si="18"/>
        <v>5</v>
      </c>
      <c r="W125" t="str">
        <f t="shared" si="19"/>
        <v>Average</v>
      </c>
    </row>
    <row r="126" spans="1:23" ht="16.5" thickBot="1">
      <c r="A126" s="3" t="s">
        <v>19</v>
      </c>
      <c r="B126" t="str">
        <f t="shared" si="10"/>
        <v>Mandalay</v>
      </c>
      <c r="C126" t="str">
        <f t="shared" si="11"/>
        <v>Mandalay</v>
      </c>
      <c r="D126">
        <v>1</v>
      </c>
      <c r="E126" t="str">
        <f t="shared" si="12"/>
        <v>Members</v>
      </c>
      <c r="G126" s="10" t="s">
        <v>9</v>
      </c>
      <c r="H126" t="str">
        <f t="shared" si="13"/>
        <v>Female</v>
      </c>
      <c r="I126" t="str">
        <f t="shared" si="14"/>
        <v>Female</v>
      </c>
      <c r="K126" s="10" t="s">
        <v>21</v>
      </c>
      <c r="L126" t="str">
        <f t="shared" si="15"/>
        <v>Fashion accessories</v>
      </c>
      <c r="N126" s="31">
        <v>43533</v>
      </c>
      <c r="Q126" s="10" t="s">
        <v>11</v>
      </c>
      <c r="R126" t="str">
        <f t="shared" si="16"/>
        <v>Ewallet</v>
      </c>
      <c r="S126" t="str">
        <f t="shared" si="17"/>
        <v>Ewallet</v>
      </c>
      <c r="U126" s="13">
        <v>7.3</v>
      </c>
      <c r="V126">
        <f t="shared" si="18"/>
        <v>7</v>
      </c>
      <c r="W126" t="str">
        <f t="shared" si="19"/>
        <v>Good</v>
      </c>
    </row>
    <row r="127" spans="1:23" ht="16.5" thickBot="1">
      <c r="A127" s="4" t="s">
        <v>8</v>
      </c>
      <c r="B127" t="str">
        <f t="shared" si="10"/>
        <v>Yangon</v>
      </c>
      <c r="C127" t="str">
        <f t="shared" si="11"/>
        <v>Yangon</v>
      </c>
      <c r="D127">
        <v>0</v>
      </c>
      <c r="E127" t="str">
        <f t="shared" si="12"/>
        <v>Normal</v>
      </c>
      <c r="G127" s="14" t="s">
        <v>9</v>
      </c>
      <c r="H127" t="str">
        <f t="shared" si="13"/>
        <v>Female</v>
      </c>
      <c r="I127" t="str">
        <f t="shared" si="14"/>
        <v>Female</v>
      </c>
      <c r="K127" s="14" t="s">
        <v>16</v>
      </c>
      <c r="L127" t="str">
        <f t="shared" si="15"/>
        <v>Home and lifestyle</v>
      </c>
      <c r="N127" s="32">
        <v>43534</v>
      </c>
      <c r="Q127" s="14" t="s">
        <v>17</v>
      </c>
      <c r="R127" t="str">
        <f t="shared" si="16"/>
        <v>Credit card</v>
      </c>
      <c r="S127" t="str">
        <f t="shared" si="17"/>
        <v>Credit Card</v>
      </c>
      <c r="U127" s="17">
        <v>4.5</v>
      </c>
      <c r="V127">
        <f t="shared" si="18"/>
        <v>5</v>
      </c>
      <c r="W127" t="str">
        <f t="shared" si="19"/>
        <v>Average</v>
      </c>
    </row>
    <row r="128" spans="1:23" ht="16.5" thickBot="1">
      <c r="A128" s="3" t="s">
        <v>8</v>
      </c>
      <c r="B128" t="str">
        <f t="shared" si="10"/>
        <v>Yangon</v>
      </c>
      <c r="C128" t="str">
        <f t="shared" si="11"/>
        <v>Yangon</v>
      </c>
      <c r="D128">
        <v>0</v>
      </c>
      <c r="E128" t="str">
        <f t="shared" si="12"/>
        <v>Normal</v>
      </c>
      <c r="G128" s="10" t="s">
        <v>9</v>
      </c>
      <c r="H128" t="str">
        <f t="shared" si="13"/>
        <v>Female</v>
      </c>
      <c r="I128" t="str">
        <f t="shared" si="14"/>
        <v>Female</v>
      </c>
      <c r="K128" s="10" t="s">
        <v>18</v>
      </c>
      <c r="L128" t="str">
        <f t="shared" si="15"/>
        <v>Sports and travel</v>
      </c>
      <c r="N128" s="31">
        <v>43492</v>
      </c>
      <c r="Q128" s="10" t="s">
        <v>14</v>
      </c>
      <c r="R128" t="str">
        <f t="shared" si="16"/>
        <v>Cash</v>
      </c>
      <c r="S128" t="str">
        <f t="shared" si="17"/>
        <v>Cash</v>
      </c>
      <c r="U128" s="13">
        <v>9</v>
      </c>
      <c r="V128">
        <f t="shared" si="18"/>
        <v>9</v>
      </c>
      <c r="W128" t="str">
        <f t="shared" si="19"/>
        <v>Good</v>
      </c>
    </row>
    <row r="129" spans="1:23" ht="16.5" thickBot="1">
      <c r="A129" s="4" t="s">
        <v>12</v>
      </c>
      <c r="B129" t="str">
        <f t="shared" si="10"/>
        <v>Naypyitaw</v>
      </c>
      <c r="C129" t="str">
        <f t="shared" si="11"/>
        <v>Naypyitaw</v>
      </c>
      <c r="D129">
        <v>0</v>
      </c>
      <c r="E129" t="str">
        <f t="shared" si="12"/>
        <v>Normal</v>
      </c>
      <c r="G129" s="14" t="s">
        <v>9</v>
      </c>
      <c r="H129" t="str">
        <f t="shared" si="13"/>
        <v>Female</v>
      </c>
      <c r="I129" t="str">
        <f t="shared" si="14"/>
        <v>Female</v>
      </c>
      <c r="K129" s="14" t="s">
        <v>21</v>
      </c>
      <c r="L129" t="str">
        <f t="shared" si="15"/>
        <v>Fashion accessories</v>
      </c>
      <c r="N129" s="32">
        <v>43473</v>
      </c>
      <c r="Q129" s="14" t="s">
        <v>17</v>
      </c>
      <c r="R129" t="str">
        <f t="shared" si="16"/>
        <v>Credit card</v>
      </c>
      <c r="S129" t="str">
        <f t="shared" si="17"/>
        <v>Credit Card</v>
      </c>
      <c r="U129" s="17">
        <v>5.9</v>
      </c>
      <c r="V129">
        <f t="shared" si="18"/>
        <v>6</v>
      </c>
      <c r="W129" t="str">
        <f t="shared" si="19"/>
        <v>Average</v>
      </c>
    </row>
    <row r="130" spans="1:23" ht="16.5" thickBot="1">
      <c r="A130" s="3" t="s">
        <v>12</v>
      </c>
      <c r="B130" t="str">
        <f t="shared" si="10"/>
        <v>Naypyitaw</v>
      </c>
      <c r="C130" t="str">
        <f t="shared" si="11"/>
        <v>Naypyitaw</v>
      </c>
      <c r="D130">
        <v>1</v>
      </c>
      <c r="E130" t="str">
        <f t="shared" si="12"/>
        <v>Members</v>
      </c>
      <c r="G130" s="10" t="s">
        <v>9</v>
      </c>
      <c r="H130" t="str">
        <f t="shared" si="13"/>
        <v>Female</v>
      </c>
      <c r="I130" t="str">
        <f t="shared" si="14"/>
        <v>Female</v>
      </c>
      <c r="K130" s="10" t="s">
        <v>20</v>
      </c>
      <c r="L130" t="str">
        <f t="shared" si="15"/>
        <v>Food and beverages</v>
      </c>
      <c r="N130" s="31">
        <v>43473</v>
      </c>
      <c r="Q130" s="10" t="s">
        <v>11</v>
      </c>
      <c r="R130" t="str">
        <f t="shared" si="16"/>
        <v>Ewallet</v>
      </c>
      <c r="S130" t="str">
        <f t="shared" si="17"/>
        <v>Ewallet</v>
      </c>
      <c r="U130" s="13">
        <v>8.5</v>
      </c>
      <c r="V130">
        <f t="shared" si="18"/>
        <v>9</v>
      </c>
      <c r="W130" t="str">
        <f t="shared" si="19"/>
        <v>Good</v>
      </c>
    </row>
    <row r="131" spans="1:23" ht="16.5" thickBot="1">
      <c r="A131" s="4" t="s">
        <v>19</v>
      </c>
      <c r="B131" t="str">
        <f t="shared" ref="B131:B194" si="20">TRIM(A131)</f>
        <v>Mandalay</v>
      </c>
      <c r="C131" t="str">
        <f t="shared" ref="C131:C194" si="21">PROPER(B131)</f>
        <v>Mandalay</v>
      </c>
      <c r="D131">
        <v>0</v>
      </c>
      <c r="E131" t="str">
        <f t="shared" ref="E131:E194" si="22">IF(D131=1,"Members","Normal")</f>
        <v>Normal</v>
      </c>
      <c r="G131" s="14" t="s">
        <v>9</v>
      </c>
      <c r="H131" t="str">
        <f t="shared" ref="H131:H194" si="23">IF(G131="FM","Female","Male")</f>
        <v>Female</v>
      </c>
      <c r="I131" t="str">
        <f t="shared" ref="I131:I194" si="24">TRIM(H131)</f>
        <v>Female</v>
      </c>
      <c r="K131" s="14" t="s">
        <v>18</v>
      </c>
      <c r="L131" t="str">
        <f t="shared" ref="L131:L194" si="25">TRIM(K131)</f>
        <v>Sports and travel</v>
      </c>
      <c r="N131" s="32">
        <v>43504</v>
      </c>
      <c r="Q131" s="14" t="s">
        <v>11</v>
      </c>
      <c r="R131" t="str">
        <f t="shared" ref="R131:R194" si="26">TRIM(Q131)</f>
        <v>Ewallet</v>
      </c>
      <c r="S131" t="str">
        <f t="shared" ref="S131:S194" si="27">PROPER(R131)</f>
        <v>Ewallet</v>
      </c>
      <c r="U131" s="17">
        <v>7.2</v>
      </c>
      <c r="V131">
        <f t="shared" ref="V131:V194" si="28">ROUND(U131,0)</f>
        <v>7</v>
      </c>
      <c r="W131" t="str">
        <f t="shared" ref="W131:W194" si="29">IF(V131&lt;=4,"Poor",IF(V131&gt;6,"Good","Average"))</f>
        <v>Good</v>
      </c>
    </row>
    <row r="132" spans="1:23" ht="16.5" thickBot="1">
      <c r="A132" s="3" t="s">
        <v>19</v>
      </c>
      <c r="B132" t="str">
        <f t="shared" si="20"/>
        <v>Mandalay</v>
      </c>
      <c r="C132" t="str">
        <f t="shared" si="21"/>
        <v>Mandalay</v>
      </c>
      <c r="D132">
        <v>0</v>
      </c>
      <c r="E132" t="str">
        <f t="shared" si="22"/>
        <v>Normal</v>
      </c>
      <c r="G132" s="10" t="s">
        <v>9</v>
      </c>
      <c r="H132" t="str">
        <f t="shared" si="23"/>
        <v>Female</v>
      </c>
      <c r="I132" t="str">
        <f t="shared" si="24"/>
        <v>Female</v>
      </c>
      <c r="K132" s="10" t="s">
        <v>21</v>
      </c>
      <c r="L132" t="str">
        <f t="shared" si="25"/>
        <v>Fashion accessories</v>
      </c>
      <c r="N132" s="31">
        <v>43490</v>
      </c>
      <c r="Q132" s="10" t="s">
        <v>14</v>
      </c>
      <c r="R132" t="str">
        <f t="shared" si="26"/>
        <v>Cash</v>
      </c>
      <c r="S132" t="str">
        <f t="shared" si="27"/>
        <v>Cash</v>
      </c>
      <c r="U132" s="13">
        <v>7.5</v>
      </c>
      <c r="V132">
        <f t="shared" si="28"/>
        <v>8</v>
      </c>
      <c r="W132" t="str">
        <f t="shared" si="29"/>
        <v>Good</v>
      </c>
    </row>
    <row r="133" spans="1:23" ht="16.5" thickBot="1">
      <c r="A133" s="4" t="s">
        <v>8</v>
      </c>
      <c r="B133" t="str">
        <f t="shared" si="20"/>
        <v>Yangon</v>
      </c>
      <c r="C133" t="str">
        <f t="shared" si="21"/>
        <v>Yangon</v>
      </c>
      <c r="D133">
        <v>1</v>
      </c>
      <c r="E133" t="str">
        <f t="shared" si="22"/>
        <v>Members</v>
      </c>
      <c r="G133" s="14" t="s">
        <v>9</v>
      </c>
      <c r="H133" t="str">
        <f t="shared" si="23"/>
        <v>Female</v>
      </c>
      <c r="I133" t="str">
        <f t="shared" si="24"/>
        <v>Female</v>
      </c>
      <c r="K133" s="14" t="s">
        <v>18</v>
      </c>
      <c r="L133" t="str">
        <f t="shared" si="25"/>
        <v>Sports and travel</v>
      </c>
      <c r="N133" s="32">
        <v>43530</v>
      </c>
      <c r="Q133" s="14" t="s">
        <v>14</v>
      </c>
      <c r="R133" t="str">
        <f t="shared" si="26"/>
        <v>Cash</v>
      </c>
      <c r="S133" t="str">
        <f t="shared" si="27"/>
        <v>Cash</v>
      </c>
      <c r="U133" s="17">
        <v>8.3000000000000007</v>
      </c>
      <c r="V133">
        <f t="shared" si="28"/>
        <v>8</v>
      </c>
      <c r="W133" t="str">
        <f t="shared" si="29"/>
        <v>Good</v>
      </c>
    </row>
    <row r="134" spans="1:23" ht="16.5" thickBot="1">
      <c r="A134" s="3" t="s">
        <v>19</v>
      </c>
      <c r="B134" t="str">
        <f t="shared" si="20"/>
        <v>Mandalay</v>
      </c>
      <c r="C134" t="str">
        <f t="shared" si="21"/>
        <v>Mandalay</v>
      </c>
      <c r="D134">
        <v>0</v>
      </c>
      <c r="E134" t="str">
        <f t="shared" si="22"/>
        <v>Normal</v>
      </c>
      <c r="G134" s="10" t="s">
        <v>9</v>
      </c>
      <c r="H134" t="str">
        <f t="shared" si="23"/>
        <v>Female</v>
      </c>
      <c r="I134" t="str">
        <f t="shared" si="24"/>
        <v>Female</v>
      </c>
      <c r="K134" s="10" t="s">
        <v>18</v>
      </c>
      <c r="L134" t="str">
        <f t="shared" si="25"/>
        <v>Sports and travel</v>
      </c>
      <c r="N134" s="31">
        <v>43506</v>
      </c>
      <c r="Q134" s="10" t="s">
        <v>14</v>
      </c>
      <c r="R134" t="str">
        <f t="shared" si="26"/>
        <v>Cash</v>
      </c>
      <c r="S134" t="str">
        <f t="shared" si="27"/>
        <v>Cash</v>
      </c>
      <c r="U134" s="13">
        <v>7.4</v>
      </c>
      <c r="V134">
        <f t="shared" si="28"/>
        <v>7</v>
      </c>
      <c r="W134" t="str">
        <f t="shared" si="29"/>
        <v>Good</v>
      </c>
    </row>
    <row r="135" spans="1:23" ht="16.5" thickBot="1">
      <c r="A135" s="4" t="s">
        <v>19</v>
      </c>
      <c r="B135" t="str">
        <f t="shared" si="20"/>
        <v>Mandalay</v>
      </c>
      <c r="C135" t="str">
        <f t="shared" si="21"/>
        <v>Mandalay</v>
      </c>
      <c r="D135">
        <v>1</v>
      </c>
      <c r="E135" t="str">
        <f t="shared" si="22"/>
        <v>Members</v>
      </c>
      <c r="G135" s="14" t="s">
        <v>15</v>
      </c>
      <c r="H135" t="str">
        <f t="shared" si="23"/>
        <v>Male</v>
      </c>
      <c r="I135" t="str">
        <f t="shared" si="24"/>
        <v>Male</v>
      </c>
      <c r="K135" s="14" t="s">
        <v>13</v>
      </c>
      <c r="L135" t="str">
        <f t="shared" si="25"/>
        <v>Electronic accessories</v>
      </c>
      <c r="N135" s="32">
        <v>43513</v>
      </c>
      <c r="Q135" s="14" t="s">
        <v>17</v>
      </c>
      <c r="R135" t="str">
        <f t="shared" si="26"/>
        <v>Credit card</v>
      </c>
      <c r="S135" t="str">
        <f t="shared" si="27"/>
        <v>Credit Card</v>
      </c>
      <c r="U135" s="17">
        <v>8.8000000000000007</v>
      </c>
      <c r="V135">
        <f t="shared" si="28"/>
        <v>9</v>
      </c>
      <c r="W135" t="str">
        <f t="shared" si="29"/>
        <v>Good</v>
      </c>
    </row>
    <row r="136" spans="1:23" ht="16.5" thickBot="1">
      <c r="A136" s="3" t="s">
        <v>12</v>
      </c>
      <c r="B136" t="str">
        <f t="shared" si="20"/>
        <v>Naypyitaw</v>
      </c>
      <c r="C136" t="str">
        <f t="shared" si="21"/>
        <v>Naypyitaw</v>
      </c>
      <c r="D136">
        <v>0</v>
      </c>
      <c r="E136" t="str">
        <f t="shared" si="22"/>
        <v>Normal</v>
      </c>
      <c r="G136" s="10" t="s">
        <v>9</v>
      </c>
      <c r="H136" t="str">
        <f t="shared" si="23"/>
        <v>Female</v>
      </c>
      <c r="I136" t="str">
        <f t="shared" si="24"/>
        <v>Female</v>
      </c>
      <c r="K136" s="10" t="s">
        <v>10</v>
      </c>
      <c r="L136" t="str">
        <f t="shared" si="25"/>
        <v>Health and beauty</v>
      </c>
      <c r="N136" s="31">
        <v>43532</v>
      </c>
      <c r="Q136" s="10" t="s">
        <v>11</v>
      </c>
      <c r="R136" t="str">
        <f t="shared" si="26"/>
        <v>Ewallet</v>
      </c>
      <c r="S136" t="str">
        <f t="shared" si="27"/>
        <v>Ewallet</v>
      </c>
      <c r="U136" s="13">
        <v>5.3</v>
      </c>
      <c r="V136">
        <f t="shared" si="28"/>
        <v>5</v>
      </c>
      <c r="W136" t="str">
        <f t="shared" si="29"/>
        <v>Average</v>
      </c>
    </row>
    <row r="137" spans="1:23" ht="16.5" thickBot="1">
      <c r="A137" s="4" t="s">
        <v>12</v>
      </c>
      <c r="B137" t="str">
        <f t="shared" si="20"/>
        <v>Naypyitaw</v>
      </c>
      <c r="C137" t="str">
        <f t="shared" si="21"/>
        <v>Naypyitaw</v>
      </c>
      <c r="D137">
        <v>0</v>
      </c>
      <c r="E137" t="str">
        <f t="shared" si="22"/>
        <v>Normal</v>
      </c>
      <c r="G137" s="14" t="s">
        <v>15</v>
      </c>
      <c r="H137" t="str">
        <f t="shared" si="23"/>
        <v>Male</v>
      </c>
      <c r="I137" t="str">
        <f t="shared" si="24"/>
        <v>Male</v>
      </c>
      <c r="K137" s="14" t="s">
        <v>21</v>
      </c>
      <c r="L137" t="str">
        <f t="shared" si="25"/>
        <v>Fashion accessories</v>
      </c>
      <c r="N137" s="32">
        <v>43514</v>
      </c>
      <c r="Q137" s="14" t="s">
        <v>14</v>
      </c>
      <c r="R137" t="str">
        <f t="shared" si="26"/>
        <v>Cash</v>
      </c>
      <c r="S137" t="str">
        <f t="shared" si="27"/>
        <v>Cash</v>
      </c>
      <c r="U137" s="17">
        <v>6.2</v>
      </c>
      <c r="V137">
        <f t="shared" si="28"/>
        <v>6</v>
      </c>
      <c r="W137" t="str">
        <f t="shared" si="29"/>
        <v>Average</v>
      </c>
    </row>
    <row r="138" spans="1:23" ht="16.5" thickBot="1">
      <c r="A138" s="3" t="s">
        <v>8</v>
      </c>
      <c r="B138" t="str">
        <f t="shared" si="20"/>
        <v>Yangon</v>
      </c>
      <c r="C138" t="str">
        <f t="shared" si="21"/>
        <v>Yangon</v>
      </c>
      <c r="D138">
        <v>0</v>
      </c>
      <c r="E138" t="str">
        <f t="shared" si="22"/>
        <v>Normal</v>
      </c>
      <c r="G138" s="10" t="s">
        <v>9</v>
      </c>
      <c r="H138" t="str">
        <f t="shared" si="23"/>
        <v>Female</v>
      </c>
      <c r="I138" t="str">
        <f t="shared" si="24"/>
        <v>Female</v>
      </c>
      <c r="K138" s="10" t="s">
        <v>13</v>
      </c>
      <c r="L138" t="str">
        <f t="shared" si="25"/>
        <v>Electronic accessories</v>
      </c>
      <c r="N138" s="31">
        <v>43483</v>
      </c>
      <c r="Q138" s="10" t="s">
        <v>17</v>
      </c>
      <c r="R138" t="str">
        <f t="shared" si="26"/>
        <v>Credit card</v>
      </c>
      <c r="S138" t="str">
        <f t="shared" si="27"/>
        <v>Credit Card</v>
      </c>
      <c r="U138" s="13">
        <v>8.8000000000000007</v>
      </c>
      <c r="V138">
        <f t="shared" si="28"/>
        <v>9</v>
      </c>
      <c r="W138" t="str">
        <f t="shared" si="29"/>
        <v>Good</v>
      </c>
    </row>
    <row r="139" spans="1:23" ht="16.5" thickBot="1">
      <c r="A139" s="4" t="s">
        <v>8</v>
      </c>
      <c r="B139" t="str">
        <f t="shared" si="20"/>
        <v>Yangon</v>
      </c>
      <c r="C139" t="str">
        <f t="shared" si="21"/>
        <v>Yangon</v>
      </c>
      <c r="D139">
        <v>1</v>
      </c>
      <c r="E139" t="str">
        <f t="shared" si="22"/>
        <v>Members</v>
      </c>
      <c r="G139" s="14" t="s">
        <v>9</v>
      </c>
      <c r="H139" t="str">
        <f t="shared" si="23"/>
        <v>Female</v>
      </c>
      <c r="I139" t="str">
        <f t="shared" si="24"/>
        <v>Female</v>
      </c>
      <c r="K139" s="14" t="s">
        <v>16</v>
      </c>
      <c r="L139" t="str">
        <f t="shared" si="25"/>
        <v>Home and lifestyle</v>
      </c>
      <c r="N139" s="32">
        <v>43514</v>
      </c>
      <c r="Q139" s="14" t="s">
        <v>14</v>
      </c>
      <c r="R139" t="str">
        <f t="shared" si="26"/>
        <v>Cash</v>
      </c>
      <c r="S139" t="str">
        <f t="shared" si="27"/>
        <v>Cash</v>
      </c>
      <c r="U139" s="17">
        <v>9.8000000000000007</v>
      </c>
      <c r="V139">
        <f t="shared" si="28"/>
        <v>10</v>
      </c>
      <c r="W139" t="str">
        <f t="shared" si="29"/>
        <v>Good</v>
      </c>
    </row>
    <row r="140" spans="1:23" ht="16.5" thickBot="1">
      <c r="A140" s="3" t="s">
        <v>19</v>
      </c>
      <c r="B140" t="str">
        <f t="shared" si="20"/>
        <v>Mandalay</v>
      </c>
      <c r="C140" t="str">
        <f t="shared" si="21"/>
        <v>Mandalay</v>
      </c>
      <c r="D140">
        <v>0</v>
      </c>
      <c r="E140" t="str">
        <f t="shared" si="22"/>
        <v>Normal</v>
      </c>
      <c r="G140" s="10" t="s">
        <v>15</v>
      </c>
      <c r="H140" t="str">
        <f t="shared" si="23"/>
        <v>Male</v>
      </c>
      <c r="I140" t="str">
        <f t="shared" si="24"/>
        <v>Male</v>
      </c>
      <c r="K140" s="10" t="s">
        <v>18</v>
      </c>
      <c r="L140" t="str">
        <f t="shared" si="25"/>
        <v>Sports and travel</v>
      </c>
      <c r="N140" s="31">
        <v>43512</v>
      </c>
      <c r="Q140" s="10" t="s">
        <v>14</v>
      </c>
      <c r="R140" t="str">
        <f t="shared" si="26"/>
        <v>Cash</v>
      </c>
      <c r="S140" t="str">
        <f t="shared" si="27"/>
        <v>Cash</v>
      </c>
      <c r="U140" s="13">
        <v>8.1999999999999993</v>
      </c>
      <c r="V140">
        <f t="shared" si="28"/>
        <v>8</v>
      </c>
      <c r="W140" t="str">
        <f t="shared" si="29"/>
        <v>Good</v>
      </c>
    </row>
    <row r="141" spans="1:23" ht="16.5" thickBot="1">
      <c r="A141" s="4" t="s">
        <v>8</v>
      </c>
      <c r="B141" t="str">
        <f t="shared" si="20"/>
        <v>Yangon</v>
      </c>
      <c r="C141" t="str">
        <f t="shared" si="21"/>
        <v>Yangon</v>
      </c>
      <c r="D141">
        <v>0</v>
      </c>
      <c r="E141" t="str">
        <f t="shared" si="22"/>
        <v>Normal</v>
      </c>
      <c r="G141" s="14" t="s">
        <v>15</v>
      </c>
      <c r="H141" t="str">
        <f t="shared" si="23"/>
        <v>Male</v>
      </c>
      <c r="I141" t="str">
        <f t="shared" si="24"/>
        <v>Male</v>
      </c>
      <c r="K141" s="14" t="s">
        <v>18</v>
      </c>
      <c r="L141" t="str">
        <f t="shared" si="25"/>
        <v>Sports and travel</v>
      </c>
      <c r="N141" s="32">
        <v>43540</v>
      </c>
      <c r="Q141" s="14" t="s">
        <v>11</v>
      </c>
      <c r="R141" t="str">
        <f t="shared" si="26"/>
        <v>Ewallet</v>
      </c>
      <c r="S141" t="str">
        <f t="shared" si="27"/>
        <v>Ewallet</v>
      </c>
      <c r="U141" s="17">
        <v>9.1999999999999993</v>
      </c>
      <c r="V141">
        <f t="shared" si="28"/>
        <v>9</v>
      </c>
      <c r="W141" t="str">
        <f t="shared" si="29"/>
        <v>Good</v>
      </c>
    </row>
    <row r="142" spans="1:23" ht="16.5" thickBot="1">
      <c r="A142" s="3" t="s">
        <v>12</v>
      </c>
      <c r="B142" t="str">
        <f t="shared" si="20"/>
        <v>Naypyitaw</v>
      </c>
      <c r="C142" t="str">
        <f t="shared" si="21"/>
        <v>Naypyitaw</v>
      </c>
      <c r="D142">
        <v>1</v>
      </c>
      <c r="E142" t="str">
        <f t="shared" si="22"/>
        <v>Members</v>
      </c>
      <c r="G142" s="10" t="s">
        <v>9</v>
      </c>
      <c r="H142" t="str">
        <f t="shared" si="23"/>
        <v>Female</v>
      </c>
      <c r="I142" t="str">
        <f t="shared" si="24"/>
        <v>Female</v>
      </c>
      <c r="K142" s="10" t="s">
        <v>18</v>
      </c>
      <c r="L142" t="str">
        <f t="shared" si="25"/>
        <v>Sports and travel</v>
      </c>
      <c r="N142" s="31">
        <v>43488</v>
      </c>
      <c r="Q142" s="10" t="s">
        <v>17</v>
      </c>
      <c r="R142" t="str">
        <f t="shared" si="26"/>
        <v>Credit card</v>
      </c>
      <c r="S142" t="str">
        <f t="shared" si="27"/>
        <v>Credit Card</v>
      </c>
      <c r="U142" s="13">
        <v>5.4</v>
      </c>
      <c r="V142">
        <f t="shared" si="28"/>
        <v>5</v>
      </c>
      <c r="W142" t="str">
        <f t="shared" si="29"/>
        <v>Average</v>
      </c>
    </row>
    <row r="143" spans="1:23" ht="16.5" thickBot="1">
      <c r="A143" s="4" t="s">
        <v>12</v>
      </c>
      <c r="B143" t="str">
        <f t="shared" si="20"/>
        <v>Naypyitaw</v>
      </c>
      <c r="C143" t="str">
        <f t="shared" si="21"/>
        <v>Naypyitaw</v>
      </c>
      <c r="D143">
        <v>1</v>
      </c>
      <c r="E143" t="str">
        <f t="shared" si="22"/>
        <v>Members</v>
      </c>
      <c r="G143" s="14" t="s">
        <v>15</v>
      </c>
      <c r="H143" t="str">
        <f t="shared" si="23"/>
        <v>Male</v>
      </c>
      <c r="I143" t="str">
        <f t="shared" si="24"/>
        <v>Male</v>
      </c>
      <c r="K143" s="14" t="s">
        <v>10</v>
      </c>
      <c r="L143" t="str">
        <f t="shared" si="25"/>
        <v>Health and beauty</v>
      </c>
      <c r="N143" s="32">
        <v>43490</v>
      </c>
      <c r="Q143" s="14" t="s">
        <v>14</v>
      </c>
      <c r="R143" t="str">
        <f t="shared" si="26"/>
        <v>Cash</v>
      </c>
      <c r="S143" t="str">
        <f t="shared" si="27"/>
        <v>Cash</v>
      </c>
      <c r="U143" s="17">
        <v>8.1</v>
      </c>
      <c r="V143">
        <f t="shared" si="28"/>
        <v>8</v>
      </c>
      <c r="W143" t="str">
        <f t="shared" si="29"/>
        <v>Good</v>
      </c>
    </row>
    <row r="144" spans="1:23" ht="16.5" thickBot="1">
      <c r="A144" s="3" t="s">
        <v>12</v>
      </c>
      <c r="B144" t="str">
        <f t="shared" si="20"/>
        <v>Naypyitaw</v>
      </c>
      <c r="C144" t="str">
        <f t="shared" si="21"/>
        <v>Naypyitaw</v>
      </c>
      <c r="D144">
        <v>1</v>
      </c>
      <c r="E144" t="str">
        <f t="shared" si="22"/>
        <v>Members</v>
      </c>
      <c r="G144" s="10" t="s">
        <v>9</v>
      </c>
      <c r="H144" t="str">
        <f t="shared" si="23"/>
        <v>Female</v>
      </c>
      <c r="I144" t="str">
        <f t="shared" si="24"/>
        <v>Female</v>
      </c>
      <c r="K144" s="10" t="s">
        <v>10</v>
      </c>
      <c r="L144" t="str">
        <f t="shared" si="25"/>
        <v>Health and beauty</v>
      </c>
      <c r="N144" s="31">
        <v>43501</v>
      </c>
      <c r="Q144" s="10" t="s">
        <v>14</v>
      </c>
      <c r="R144" t="str">
        <f t="shared" si="26"/>
        <v>Cash</v>
      </c>
      <c r="S144" t="str">
        <f t="shared" si="27"/>
        <v>Cash</v>
      </c>
      <c r="U144" s="13">
        <v>9.1</v>
      </c>
      <c r="V144">
        <f t="shared" si="28"/>
        <v>9</v>
      </c>
      <c r="W144" t="str">
        <f t="shared" si="29"/>
        <v>Good</v>
      </c>
    </row>
    <row r="145" spans="1:23" ht="16.5" thickBot="1">
      <c r="A145" s="4" t="s">
        <v>12</v>
      </c>
      <c r="B145" t="str">
        <f t="shared" si="20"/>
        <v>Naypyitaw</v>
      </c>
      <c r="C145" t="str">
        <f t="shared" si="21"/>
        <v>Naypyitaw</v>
      </c>
      <c r="D145">
        <v>1</v>
      </c>
      <c r="E145" t="str">
        <f t="shared" si="22"/>
        <v>Members</v>
      </c>
      <c r="G145" s="14" t="s">
        <v>9</v>
      </c>
      <c r="H145" t="str">
        <f t="shared" si="23"/>
        <v>Female</v>
      </c>
      <c r="I145" t="str">
        <f t="shared" si="24"/>
        <v>Female</v>
      </c>
      <c r="K145" s="14" t="s">
        <v>20</v>
      </c>
      <c r="L145" t="str">
        <f t="shared" si="25"/>
        <v>Food and beverages</v>
      </c>
      <c r="N145" s="32">
        <v>43518</v>
      </c>
      <c r="Q145" s="14" t="s">
        <v>17</v>
      </c>
      <c r="R145" t="str">
        <f t="shared" si="26"/>
        <v>Credit card</v>
      </c>
      <c r="S145" t="str">
        <f t="shared" si="27"/>
        <v>Credit Card</v>
      </c>
      <c r="U145" s="17">
        <v>8.4</v>
      </c>
      <c r="V145">
        <f t="shared" si="28"/>
        <v>8</v>
      </c>
      <c r="W145" t="str">
        <f t="shared" si="29"/>
        <v>Good</v>
      </c>
    </row>
    <row r="146" spans="1:23" ht="16.5" thickBot="1">
      <c r="A146" s="3" t="s">
        <v>8</v>
      </c>
      <c r="B146" t="str">
        <f t="shared" si="20"/>
        <v>Yangon</v>
      </c>
      <c r="C146" t="str">
        <f t="shared" si="21"/>
        <v>Yangon</v>
      </c>
      <c r="D146">
        <v>0</v>
      </c>
      <c r="E146" t="str">
        <f t="shared" si="22"/>
        <v>Normal</v>
      </c>
      <c r="G146" s="10" t="s">
        <v>9</v>
      </c>
      <c r="H146" t="str">
        <f t="shared" si="23"/>
        <v>Female</v>
      </c>
      <c r="I146" t="str">
        <f t="shared" si="24"/>
        <v>Female</v>
      </c>
      <c r="K146" s="10" t="s">
        <v>16</v>
      </c>
      <c r="L146" t="str">
        <f t="shared" si="25"/>
        <v>Home and lifestyle</v>
      </c>
      <c r="N146" s="31">
        <v>43486</v>
      </c>
      <c r="Q146" s="10" t="s">
        <v>11</v>
      </c>
      <c r="R146" t="str">
        <f t="shared" si="26"/>
        <v>Ewallet</v>
      </c>
      <c r="S146" t="str">
        <f t="shared" si="27"/>
        <v>Ewallet</v>
      </c>
      <c r="U146" s="13">
        <v>8</v>
      </c>
      <c r="V146">
        <f t="shared" si="28"/>
        <v>8</v>
      </c>
      <c r="W146" t="str">
        <f t="shared" si="29"/>
        <v>Good</v>
      </c>
    </row>
    <row r="147" spans="1:23" ht="16.5" thickBot="1">
      <c r="A147" s="4" t="s">
        <v>12</v>
      </c>
      <c r="B147" t="str">
        <f t="shared" si="20"/>
        <v>Naypyitaw</v>
      </c>
      <c r="C147" t="str">
        <f t="shared" si="21"/>
        <v>Naypyitaw</v>
      </c>
      <c r="D147">
        <v>0</v>
      </c>
      <c r="E147" t="str">
        <f t="shared" si="22"/>
        <v>Normal</v>
      </c>
      <c r="G147" s="14" t="s">
        <v>9</v>
      </c>
      <c r="H147" t="str">
        <f t="shared" si="23"/>
        <v>Female</v>
      </c>
      <c r="I147" t="str">
        <f t="shared" si="24"/>
        <v>Female</v>
      </c>
      <c r="K147" s="14" t="s">
        <v>10</v>
      </c>
      <c r="L147" t="str">
        <f t="shared" si="25"/>
        <v>Health and beauty</v>
      </c>
      <c r="N147" s="32">
        <v>43532</v>
      </c>
      <c r="Q147" s="14" t="s">
        <v>17</v>
      </c>
      <c r="R147" t="str">
        <f t="shared" si="26"/>
        <v>Credit card</v>
      </c>
      <c r="S147" t="str">
        <f t="shared" si="27"/>
        <v>Credit Card</v>
      </c>
      <c r="U147" s="17">
        <v>9.5</v>
      </c>
      <c r="V147">
        <f t="shared" si="28"/>
        <v>10</v>
      </c>
      <c r="W147" t="str">
        <f t="shared" si="29"/>
        <v>Good</v>
      </c>
    </row>
    <row r="148" spans="1:23" ht="16.5" thickBot="1">
      <c r="A148" s="3" t="s">
        <v>8</v>
      </c>
      <c r="B148" t="str">
        <f t="shared" si="20"/>
        <v>Yangon</v>
      </c>
      <c r="C148" t="str">
        <f t="shared" si="21"/>
        <v>Yangon</v>
      </c>
      <c r="D148">
        <v>1</v>
      </c>
      <c r="E148" t="str">
        <f t="shared" si="22"/>
        <v>Members</v>
      </c>
      <c r="G148" s="10" t="s">
        <v>9</v>
      </c>
      <c r="H148" t="str">
        <f t="shared" si="23"/>
        <v>Female</v>
      </c>
      <c r="I148" t="str">
        <f t="shared" si="24"/>
        <v>Female</v>
      </c>
      <c r="K148" s="10" t="s">
        <v>21</v>
      </c>
      <c r="L148" t="str">
        <f t="shared" si="25"/>
        <v>Fashion accessories</v>
      </c>
      <c r="N148" s="31">
        <v>43506</v>
      </c>
      <c r="Q148" s="10" t="s">
        <v>11</v>
      </c>
      <c r="R148" t="str">
        <f t="shared" si="26"/>
        <v>Ewallet</v>
      </c>
      <c r="S148" t="str">
        <f t="shared" si="27"/>
        <v>Ewallet</v>
      </c>
      <c r="U148" s="13">
        <v>9.1999999999999993</v>
      </c>
      <c r="V148">
        <f t="shared" si="28"/>
        <v>9</v>
      </c>
      <c r="W148" t="str">
        <f t="shared" si="29"/>
        <v>Good</v>
      </c>
    </row>
    <row r="149" spans="1:23" ht="16.5" thickBot="1">
      <c r="A149" s="4" t="s">
        <v>12</v>
      </c>
      <c r="B149" t="str">
        <f t="shared" si="20"/>
        <v>Naypyitaw</v>
      </c>
      <c r="C149" t="str">
        <f t="shared" si="21"/>
        <v>Naypyitaw</v>
      </c>
      <c r="D149">
        <v>0</v>
      </c>
      <c r="E149" t="str">
        <f t="shared" si="22"/>
        <v>Normal</v>
      </c>
      <c r="G149" s="14" t="s">
        <v>15</v>
      </c>
      <c r="H149" t="str">
        <f t="shared" si="23"/>
        <v>Male</v>
      </c>
      <c r="I149" t="str">
        <f t="shared" si="24"/>
        <v>Male</v>
      </c>
      <c r="K149" s="14" t="s">
        <v>10</v>
      </c>
      <c r="L149" t="str">
        <f t="shared" si="25"/>
        <v>Health and beauty</v>
      </c>
      <c r="N149" s="32">
        <v>43543</v>
      </c>
      <c r="Q149" s="14" t="s">
        <v>17</v>
      </c>
      <c r="R149" t="str">
        <f t="shared" si="26"/>
        <v>Credit card</v>
      </c>
      <c r="S149" t="str">
        <f t="shared" si="27"/>
        <v>Credit Card</v>
      </c>
      <c r="U149" s="17">
        <v>5.6</v>
      </c>
      <c r="V149">
        <f t="shared" si="28"/>
        <v>6</v>
      </c>
      <c r="W149" t="str">
        <f t="shared" si="29"/>
        <v>Average</v>
      </c>
    </row>
    <row r="150" spans="1:23" ht="16.5" thickBot="1">
      <c r="A150" s="3" t="s">
        <v>19</v>
      </c>
      <c r="B150" t="str">
        <f t="shared" si="20"/>
        <v>Mandalay</v>
      </c>
      <c r="C150" t="str">
        <f t="shared" si="21"/>
        <v>Mandalay</v>
      </c>
      <c r="D150">
        <v>1</v>
      </c>
      <c r="E150" t="str">
        <f t="shared" si="22"/>
        <v>Members</v>
      </c>
      <c r="G150" s="10" t="s">
        <v>15</v>
      </c>
      <c r="H150" t="str">
        <f t="shared" si="23"/>
        <v>Male</v>
      </c>
      <c r="I150" t="str">
        <f t="shared" si="24"/>
        <v>Male</v>
      </c>
      <c r="K150" s="10" t="s">
        <v>16</v>
      </c>
      <c r="L150" t="str">
        <f t="shared" si="25"/>
        <v>Home and lifestyle</v>
      </c>
      <c r="N150" s="31">
        <v>43530</v>
      </c>
      <c r="Q150" s="10" t="s">
        <v>17</v>
      </c>
      <c r="R150" t="str">
        <f t="shared" si="26"/>
        <v>Credit card</v>
      </c>
      <c r="S150" t="str">
        <f t="shared" si="27"/>
        <v>Credit Card</v>
      </c>
      <c r="U150" s="13">
        <v>6.2</v>
      </c>
      <c r="V150">
        <f t="shared" si="28"/>
        <v>6</v>
      </c>
      <c r="W150" t="str">
        <f t="shared" si="29"/>
        <v>Average</v>
      </c>
    </row>
    <row r="151" spans="1:23" ht="16.5" thickBot="1">
      <c r="A151" s="4" t="s">
        <v>8</v>
      </c>
      <c r="B151" t="str">
        <f t="shared" si="20"/>
        <v>Yangon</v>
      </c>
      <c r="C151" t="str">
        <f t="shared" si="21"/>
        <v>Yangon</v>
      </c>
      <c r="D151">
        <v>0</v>
      </c>
      <c r="E151" t="str">
        <f t="shared" si="22"/>
        <v>Normal</v>
      </c>
      <c r="G151" s="14" t="s">
        <v>15</v>
      </c>
      <c r="H151" t="str">
        <f t="shared" si="23"/>
        <v>Male</v>
      </c>
      <c r="I151" t="str">
        <f t="shared" si="24"/>
        <v>Male</v>
      </c>
      <c r="K151" s="14" t="s">
        <v>10</v>
      </c>
      <c r="L151" t="str">
        <f t="shared" si="25"/>
        <v>Health and beauty</v>
      </c>
      <c r="N151" s="32">
        <v>43551</v>
      </c>
      <c r="Q151" s="14" t="s">
        <v>17</v>
      </c>
      <c r="R151" t="str">
        <f t="shared" si="26"/>
        <v>Credit card</v>
      </c>
      <c r="S151" t="str">
        <f t="shared" si="27"/>
        <v>Credit Card</v>
      </c>
      <c r="U151" s="17">
        <v>4.9000000000000004</v>
      </c>
      <c r="V151">
        <f t="shared" si="28"/>
        <v>5</v>
      </c>
      <c r="W151" t="str">
        <f t="shared" si="29"/>
        <v>Average</v>
      </c>
    </row>
    <row r="152" spans="1:23" ht="16.5" thickBot="1">
      <c r="A152" s="3" t="s">
        <v>19</v>
      </c>
      <c r="B152" t="str">
        <f t="shared" si="20"/>
        <v>Mandalay</v>
      </c>
      <c r="C152" t="str">
        <f t="shared" si="21"/>
        <v>Mandalay</v>
      </c>
      <c r="D152">
        <v>1</v>
      </c>
      <c r="E152" t="str">
        <f t="shared" si="22"/>
        <v>Members</v>
      </c>
      <c r="G152" s="10" t="s">
        <v>9</v>
      </c>
      <c r="H152" t="str">
        <f t="shared" si="23"/>
        <v>Female</v>
      </c>
      <c r="I152" t="str">
        <f t="shared" si="24"/>
        <v>Female</v>
      </c>
      <c r="K152" s="10" t="s">
        <v>21</v>
      </c>
      <c r="L152" t="str">
        <f t="shared" si="25"/>
        <v>Fashion accessories</v>
      </c>
      <c r="N152" s="31">
        <v>43547</v>
      </c>
      <c r="Q152" s="10" t="s">
        <v>17</v>
      </c>
      <c r="R152" t="str">
        <f t="shared" si="26"/>
        <v>Credit card</v>
      </c>
      <c r="S152" t="str">
        <f t="shared" si="27"/>
        <v>Credit Card</v>
      </c>
      <c r="U152" s="13">
        <v>4.8</v>
      </c>
      <c r="V152">
        <f t="shared" si="28"/>
        <v>5</v>
      </c>
      <c r="W152" t="str">
        <f t="shared" si="29"/>
        <v>Average</v>
      </c>
    </row>
    <row r="153" spans="1:23" ht="16.5" thickBot="1">
      <c r="A153" s="4" t="s">
        <v>12</v>
      </c>
      <c r="B153" t="str">
        <f t="shared" si="20"/>
        <v>Naypyitaw</v>
      </c>
      <c r="C153" t="str">
        <f t="shared" si="21"/>
        <v>Naypyitaw</v>
      </c>
      <c r="D153">
        <v>1</v>
      </c>
      <c r="E153" t="str">
        <f t="shared" si="22"/>
        <v>Members</v>
      </c>
      <c r="G153" s="14" t="s">
        <v>15</v>
      </c>
      <c r="H153" t="str">
        <f t="shared" si="23"/>
        <v>Male</v>
      </c>
      <c r="I153" t="str">
        <f t="shared" si="24"/>
        <v>Male</v>
      </c>
      <c r="K153" s="14" t="s">
        <v>18</v>
      </c>
      <c r="L153" t="str">
        <f t="shared" si="25"/>
        <v>Sports and travel</v>
      </c>
      <c r="N153" s="32">
        <v>43535</v>
      </c>
      <c r="Q153" s="14" t="s">
        <v>17</v>
      </c>
      <c r="R153" t="str">
        <f t="shared" si="26"/>
        <v>Credit card</v>
      </c>
      <c r="S153" t="str">
        <f t="shared" si="27"/>
        <v>Credit Card</v>
      </c>
      <c r="U153" s="17">
        <v>7.3</v>
      </c>
      <c r="V153">
        <f t="shared" si="28"/>
        <v>7</v>
      </c>
      <c r="W153" t="str">
        <f t="shared" si="29"/>
        <v>Good</v>
      </c>
    </row>
    <row r="154" spans="1:23" ht="16.5" thickBot="1">
      <c r="A154" s="3" t="s">
        <v>8</v>
      </c>
      <c r="B154" t="str">
        <f t="shared" si="20"/>
        <v>Yangon</v>
      </c>
      <c r="C154" t="str">
        <f t="shared" si="21"/>
        <v>Yangon</v>
      </c>
      <c r="D154">
        <v>0</v>
      </c>
      <c r="E154" t="str">
        <f t="shared" si="22"/>
        <v>Normal</v>
      </c>
      <c r="G154" s="10" t="s">
        <v>15</v>
      </c>
      <c r="H154" t="str">
        <f t="shared" si="23"/>
        <v>Male</v>
      </c>
      <c r="I154" t="str">
        <f t="shared" si="24"/>
        <v>Male</v>
      </c>
      <c r="K154" s="10" t="s">
        <v>21</v>
      </c>
      <c r="L154" t="str">
        <f t="shared" si="25"/>
        <v>Fashion accessories</v>
      </c>
      <c r="N154" s="31">
        <v>43494</v>
      </c>
      <c r="Q154" s="10" t="s">
        <v>17</v>
      </c>
      <c r="R154" t="str">
        <f t="shared" si="26"/>
        <v>Credit card</v>
      </c>
      <c r="S154" t="str">
        <f t="shared" si="27"/>
        <v>Credit Card</v>
      </c>
      <c r="U154" s="13">
        <v>7.4</v>
      </c>
      <c r="V154">
        <f t="shared" si="28"/>
        <v>7</v>
      </c>
      <c r="W154" t="str">
        <f t="shared" si="29"/>
        <v>Good</v>
      </c>
    </row>
    <row r="155" spans="1:23" ht="16.5" thickBot="1">
      <c r="A155" s="4" t="s">
        <v>12</v>
      </c>
      <c r="B155" t="str">
        <f t="shared" si="20"/>
        <v>Naypyitaw</v>
      </c>
      <c r="C155" t="str">
        <f t="shared" si="21"/>
        <v>Naypyitaw</v>
      </c>
      <c r="D155">
        <v>0</v>
      </c>
      <c r="E155" t="str">
        <f t="shared" si="22"/>
        <v>Normal</v>
      </c>
      <c r="G155" s="14" t="s">
        <v>9</v>
      </c>
      <c r="H155" t="str">
        <f t="shared" si="23"/>
        <v>Female</v>
      </c>
      <c r="I155" t="str">
        <f t="shared" si="24"/>
        <v>Female</v>
      </c>
      <c r="K155" s="14" t="s">
        <v>20</v>
      </c>
      <c r="L155" t="str">
        <f t="shared" si="25"/>
        <v>Food and beverages</v>
      </c>
      <c r="N155" s="32">
        <v>43503</v>
      </c>
      <c r="Q155" s="14" t="s">
        <v>11</v>
      </c>
      <c r="R155" t="str">
        <f t="shared" si="26"/>
        <v>Ewallet</v>
      </c>
      <c r="S155" t="str">
        <f t="shared" si="27"/>
        <v>Ewallet</v>
      </c>
      <c r="U155" s="17">
        <v>9.9</v>
      </c>
      <c r="V155">
        <f t="shared" si="28"/>
        <v>10</v>
      </c>
      <c r="W155" t="str">
        <f t="shared" si="29"/>
        <v>Good</v>
      </c>
    </row>
    <row r="156" spans="1:23" ht="16.5" thickBot="1">
      <c r="A156" s="3" t="s">
        <v>12</v>
      </c>
      <c r="B156" t="str">
        <f t="shared" si="20"/>
        <v>Naypyitaw</v>
      </c>
      <c r="C156" t="str">
        <f t="shared" si="21"/>
        <v>Naypyitaw</v>
      </c>
      <c r="D156">
        <v>0</v>
      </c>
      <c r="E156" t="str">
        <f t="shared" si="22"/>
        <v>Normal</v>
      </c>
      <c r="G156" s="10" t="s">
        <v>9</v>
      </c>
      <c r="H156" t="str">
        <f t="shared" si="23"/>
        <v>Female</v>
      </c>
      <c r="I156" t="str">
        <f t="shared" si="24"/>
        <v>Female</v>
      </c>
      <c r="K156" s="10" t="s">
        <v>18</v>
      </c>
      <c r="L156" t="str">
        <f t="shared" si="25"/>
        <v>Sports and travel</v>
      </c>
      <c r="N156" s="31">
        <v>43493</v>
      </c>
      <c r="Q156" s="10" t="s">
        <v>14</v>
      </c>
      <c r="R156" t="str">
        <f t="shared" si="26"/>
        <v>Cash</v>
      </c>
      <c r="S156" t="str">
        <f t="shared" si="27"/>
        <v>Cash</v>
      </c>
      <c r="U156" s="13">
        <v>9.3000000000000007</v>
      </c>
      <c r="V156">
        <f t="shared" si="28"/>
        <v>9</v>
      </c>
      <c r="W156" t="str">
        <f t="shared" si="29"/>
        <v>Good</v>
      </c>
    </row>
    <row r="157" spans="1:23" ht="16.5" thickBot="1">
      <c r="A157" s="4" t="s">
        <v>8</v>
      </c>
      <c r="B157" t="str">
        <f t="shared" si="20"/>
        <v>Yangon</v>
      </c>
      <c r="C157" t="str">
        <f t="shared" si="21"/>
        <v>Yangon</v>
      </c>
      <c r="D157">
        <v>1</v>
      </c>
      <c r="E157" t="str">
        <f t="shared" si="22"/>
        <v>Members</v>
      </c>
      <c r="G157" s="14" t="s">
        <v>15</v>
      </c>
      <c r="H157" t="str">
        <f t="shared" si="23"/>
        <v>Male</v>
      </c>
      <c r="I157" t="str">
        <f t="shared" si="24"/>
        <v>Male</v>
      </c>
      <c r="K157" s="14" t="s">
        <v>20</v>
      </c>
      <c r="L157" t="str">
        <f t="shared" si="25"/>
        <v>Food and beverages</v>
      </c>
      <c r="N157" s="32">
        <v>43516</v>
      </c>
      <c r="Q157" s="14" t="s">
        <v>17</v>
      </c>
      <c r="R157" t="str">
        <f t="shared" si="26"/>
        <v>Credit card</v>
      </c>
      <c r="S157" t="str">
        <f t="shared" si="27"/>
        <v>Credit Card</v>
      </c>
      <c r="U157" s="17">
        <v>9</v>
      </c>
      <c r="V157">
        <f t="shared" si="28"/>
        <v>9</v>
      </c>
      <c r="W157" t="str">
        <f t="shared" si="29"/>
        <v>Good</v>
      </c>
    </row>
    <row r="158" spans="1:23" ht="16.5" thickBot="1">
      <c r="A158" s="3" t="s">
        <v>19</v>
      </c>
      <c r="B158" t="str">
        <f t="shared" si="20"/>
        <v>Mandalay</v>
      </c>
      <c r="C158" t="str">
        <f t="shared" si="21"/>
        <v>Mandalay</v>
      </c>
      <c r="D158">
        <v>1</v>
      </c>
      <c r="E158" t="str">
        <f t="shared" si="22"/>
        <v>Members</v>
      </c>
      <c r="G158" s="10" t="s">
        <v>15</v>
      </c>
      <c r="H158" t="str">
        <f t="shared" si="23"/>
        <v>Male</v>
      </c>
      <c r="I158" t="str">
        <f t="shared" si="24"/>
        <v>Male</v>
      </c>
      <c r="K158" s="10" t="s">
        <v>13</v>
      </c>
      <c r="L158" t="str">
        <f t="shared" si="25"/>
        <v>Electronic accessories</v>
      </c>
      <c r="N158" s="31">
        <v>43469</v>
      </c>
      <c r="Q158" s="10" t="s">
        <v>14</v>
      </c>
      <c r="R158" t="str">
        <f t="shared" si="26"/>
        <v>Cash</v>
      </c>
      <c r="S158" t="str">
        <f t="shared" si="27"/>
        <v>Cash</v>
      </c>
      <c r="U158" s="13">
        <v>6.1</v>
      </c>
      <c r="V158">
        <f t="shared" si="28"/>
        <v>6</v>
      </c>
      <c r="W158" t="str">
        <f t="shared" si="29"/>
        <v>Average</v>
      </c>
    </row>
    <row r="159" spans="1:23" ht="16.5" thickBot="1">
      <c r="A159" s="4" t="s">
        <v>19</v>
      </c>
      <c r="B159" t="str">
        <f t="shared" si="20"/>
        <v>Mandalay</v>
      </c>
      <c r="C159" t="str">
        <f t="shared" si="21"/>
        <v>Mandalay</v>
      </c>
      <c r="D159">
        <v>0</v>
      </c>
      <c r="E159" t="str">
        <f t="shared" si="22"/>
        <v>Normal</v>
      </c>
      <c r="G159" s="14" t="s">
        <v>15</v>
      </c>
      <c r="H159" t="str">
        <f t="shared" si="23"/>
        <v>Male</v>
      </c>
      <c r="I159" t="str">
        <f t="shared" si="24"/>
        <v>Male</v>
      </c>
      <c r="K159" s="14" t="s">
        <v>16</v>
      </c>
      <c r="L159" t="str">
        <f t="shared" si="25"/>
        <v>Home and lifestyle</v>
      </c>
      <c r="N159" s="32">
        <v>43531</v>
      </c>
      <c r="Q159" s="14" t="s">
        <v>11</v>
      </c>
      <c r="R159" t="str">
        <f t="shared" si="26"/>
        <v>Ewallet</v>
      </c>
      <c r="S159" t="str">
        <f t="shared" si="27"/>
        <v>Ewallet</v>
      </c>
      <c r="U159" s="17">
        <v>9.6999999999999993</v>
      </c>
      <c r="V159">
        <f t="shared" si="28"/>
        <v>10</v>
      </c>
      <c r="W159" t="str">
        <f t="shared" si="29"/>
        <v>Good</v>
      </c>
    </row>
    <row r="160" spans="1:23" ht="16.5" thickBot="1">
      <c r="A160" s="3" t="s">
        <v>19</v>
      </c>
      <c r="B160" t="str">
        <f t="shared" si="20"/>
        <v>Mandalay</v>
      </c>
      <c r="C160" t="str">
        <f t="shared" si="21"/>
        <v>Mandalay</v>
      </c>
      <c r="D160">
        <v>1</v>
      </c>
      <c r="E160" t="str">
        <f t="shared" si="22"/>
        <v>Members</v>
      </c>
      <c r="G160" s="10" t="s">
        <v>15</v>
      </c>
      <c r="H160" t="str">
        <f t="shared" si="23"/>
        <v>Male</v>
      </c>
      <c r="I160" t="str">
        <f t="shared" si="24"/>
        <v>Male</v>
      </c>
      <c r="K160" s="10" t="s">
        <v>10</v>
      </c>
      <c r="L160" t="str">
        <f t="shared" si="25"/>
        <v>Health and beauty</v>
      </c>
      <c r="N160" s="31">
        <v>43554</v>
      </c>
      <c r="Q160" s="10" t="s">
        <v>11</v>
      </c>
      <c r="R160" t="str">
        <f t="shared" si="26"/>
        <v>Ewallet</v>
      </c>
      <c r="S160" t="str">
        <f t="shared" si="27"/>
        <v>Ewallet</v>
      </c>
      <c r="U160" s="13">
        <v>6</v>
      </c>
      <c r="V160">
        <f t="shared" si="28"/>
        <v>6</v>
      </c>
      <c r="W160" t="str">
        <f t="shared" si="29"/>
        <v>Average</v>
      </c>
    </row>
    <row r="161" spans="1:23" ht="16.5" thickBot="1">
      <c r="A161" s="4" t="s">
        <v>19</v>
      </c>
      <c r="B161" t="str">
        <f t="shared" si="20"/>
        <v>Mandalay</v>
      </c>
      <c r="C161" t="str">
        <f t="shared" si="21"/>
        <v>Mandalay</v>
      </c>
      <c r="D161">
        <v>0</v>
      </c>
      <c r="E161" t="str">
        <f t="shared" si="22"/>
        <v>Normal</v>
      </c>
      <c r="G161" s="14" t="s">
        <v>15</v>
      </c>
      <c r="H161" t="str">
        <f t="shared" si="23"/>
        <v>Male</v>
      </c>
      <c r="I161" t="str">
        <f t="shared" si="24"/>
        <v>Male</v>
      </c>
      <c r="K161" s="14" t="s">
        <v>18</v>
      </c>
      <c r="L161" t="str">
        <f t="shared" si="25"/>
        <v>Sports and travel</v>
      </c>
      <c r="N161" s="32">
        <v>43551</v>
      </c>
      <c r="Q161" s="14" t="s">
        <v>11</v>
      </c>
      <c r="R161" t="str">
        <f t="shared" si="26"/>
        <v>Ewallet</v>
      </c>
      <c r="S161" t="str">
        <f t="shared" si="27"/>
        <v>Ewallet</v>
      </c>
      <c r="U161" s="17">
        <v>10</v>
      </c>
      <c r="V161">
        <f t="shared" si="28"/>
        <v>10</v>
      </c>
      <c r="W161" t="str">
        <f t="shared" si="29"/>
        <v>Good</v>
      </c>
    </row>
    <row r="162" spans="1:23" ht="16.5" thickBot="1">
      <c r="A162" s="3" t="s">
        <v>12</v>
      </c>
      <c r="B162" t="str">
        <f t="shared" si="20"/>
        <v>Naypyitaw</v>
      </c>
      <c r="C162" t="str">
        <f t="shared" si="21"/>
        <v>Naypyitaw</v>
      </c>
      <c r="D162">
        <v>0</v>
      </c>
      <c r="E162" t="str">
        <f t="shared" si="22"/>
        <v>Normal</v>
      </c>
      <c r="G162" s="10" t="s">
        <v>9</v>
      </c>
      <c r="H162" t="str">
        <f t="shared" si="23"/>
        <v>Female</v>
      </c>
      <c r="I162" t="str">
        <f t="shared" si="24"/>
        <v>Female</v>
      </c>
      <c r="K162" s="10" t="s">
        <v>20</v>
      </c>
      <c r="L162" t="str">
        <f t="shared" si="25"/>
        <v>Food and beverages</v>
      </c>
      <c r="N162" s="31">
        <v>43484</v>
      </c>
      <c r="Q162" s="10" t="s">
        <v>17</v>
      </c>
      <c r="R162" t="str">
        <f t="shared" si="26"/>
        <v>Credit card</v>
      </c>
      <c r="S162" t="str">
        <f t="shared" si="27"/>
        <v>Credit Card</v>
      </c>
      <c r="U162" s="13">
        <v>8.3000000000000007</v>
      </c>
      <c r="V162">
        <f t="shared" si="28"/>
        <v>8</v>
      </c>
      <c r="W162" t="str">
        <f t="shared" si="29"/>
        <v>Good</v>
      </c>
    </row>
    <row r="163" spans="1:23" ht="16.5" thickBot="1">
      <c r="A163" s="4" t="s">
        <v>8</v>
      </c>
      <c r="B163" t="str">
        <f t="shared" si="20"/>
        <v>Yangon</v>
      </c>
      <c r="C163" t="str">
        <f t="shared" si="21"/>
        <v>Yangon</v>
      </c>
      <c r="D163">
        <v>0</v>
      </c>
      <c r="E163" t="str">
        <f t="shared" si="22"/>
        <v>Normal</v>
      </c>
      <c r="G163" s="14" t="s">
        <v>15</v>
      </c>
      <c r="H163" t="str">
        <f t="shared" si="23"/>
        <v>Male</v>
      </c>
      <c r="I163" t="str">
        <f t="shared" si="24"/>
        <v>Male</v>
      </c>
      <c r="K163" s="14" t="s">
        <v>18</v>
      </c>
      <c r="L163" t="str">
        <f t="shared" si="25"/>
        <v>Sports and travel</v>
      </c>
      <c r="N163" s="32">
        <v>43521</v>
      </c>
      <c r="Q163" s="14" t="s">
        <v>14</v>
      </c>
      <c r="R163" t="str">
        <f t="shared" si="26"/>
        <v>Cash</v>
      </c>
      <c r="S163" t="str">
        <f t="shared" si="27"/>
        <v>Cash</v>
      </c>
      <c r="U163" s="17">
        <v>6</v>
      </c>
      <c r="V163">
        <f t="shared" si="28"/>
        <v>6</v>
      </c>
      <c r="W163" t="str">
        <f t="shared" si="29"/>
        <v>Average</v>
      </c>
    </row>
    <row r="164" spans="1:23" ht="16.5" thickBot="1">
      <c r="A164" s="3" t="s">
        <v>8</v>
      </c>
      <c r="B164" t="str">
        <f t="shared" si="20"/>
        <v>Yangon</v>
      </c>
      <c r="C164" t="str">
        <f t="shared" si="21"/>
        <v>Yangon</v>
      </c>
      <c r="D164">
        <v>0</v>
      </c>
      <c r="E164" t="str">
        <f t="shared" si="22"/>
        <v>Normal</v>
      </c>
      <c r="G164" s="10" t="s">
        <v>15</v>
      </c>
      <c r="H164" t="str">
        <f t="shared" si="23"/>
        <v>Male</v>
      </c>
      <c r="I164" t="str">
        <f t="shared" si="24"/>
        <v>Male</v>
      </c>
      <c r="K164" s="10" t="s">
        <v>20</v>
      </c>
      <c r="L164" t="str">
        <f t="shared" si="25"/>
        <v>Food and beverages</v>
      </c>
      <c r="N164" s="31">
        <v>43537</v>
      </c>
      <c r="Q164" s="10" t="s">
        <v>17</v>
      </c>
      <c r="R164" t="str">
        <f t="shared" si="26"/>
        <v>Credit card</v>
      </c>
      <c r="S164" t="str">
        <f t="shared" si="27"/>
        <v>Credit Card</v>
      </c>
      <c r="U164" s="13">
        <v>7</v>
      </c>
      <c r="V164">
        <f t="shared" si="28"/>
        <v>7</v>
      </c>
      <c r="W164" t="str">
        <f t="shared" si="29"/>
        <v>Good</v>
      </c>
    </row>
    <row r="165" spans="1:23" ht="16.5" thickBot="1">
      <c r="A165" s="4" t="s">
        <v>12</v>
      </c>
      <c r="B165" t="str">
        <f t="shared" si="20"/>
        <v>Naypyitaw</v>
      </c>
      <c r="C165" t="str">
        <f t="shared" si="21"/>
        <v>Naypyitaw</v>
      </c>
      <c r="D165">
        <v>0</v>
      </c>
      <c r="E165" t="str">
        <f t="shared" si="22"/>
        <v>Normal</v>
      </c>
      <c r="G165" s="14" t="s">
        <v>15</v>
      </c>
      <c r="H165" t="str">
        <f t="shared" si="23"/>
        <v>Male</v>
      </c>
      <c r="I165" t="str">
        <f t="shared" si="24"/>
        <v>Male</v>
      </c>
      <c r="K165" s="14" t="s">
        <v>18</v>
      </c>
      <c r="L165" t="str">
        <f t="shared" si="25"/>
        <v>Sports and travel</v>
      </c>
      <c r="N165" s="32">
        <v>43495</v>
      </c>
      <c r="Q165" s="14" t="s">
        <v>11</v>
      </c>
      <c r="R165" t="str">
        <f t="shared" si="26"/>
        <v>Ewallet</v>
      </c>
      <c r="S165" t="str">
        <f t="shared" si="27"/>
        <v>Ewallet</v>
      </c>
      <c r="U165" s="17">
        <v>6.5</v>
      </c>
      <c r="V165">
        <f t="shared" si="28"/>
        <v>7</v>
      </c>
      <c r="W165" t="str">
        <f t="shared" si="29"/>
        <v>Good</v>
      </c>
    </row>
    <row r="166" spans="1:23" ht="16.5" thickBot="1">
      <c r="A166" s="3" t="s">
        <v>19</v>
      </c>
      <c r="B166" t="str">
        <f t="shared" si="20"/>
        <v>Mandalay</v>
      </c>
      <c r="C166" t="str">
        <f t="shared" si="21"/>
        <v>Mandalay</v>
      </c>
      <c r="D166">
        <v>0</v>
      </c>
      <c r="E166" t="str">
        <f t="shared" si="22"/>
        <v>Normal</v>
      </c>
      <c r="G166" s="10" t="s">
        <v>15</v>
      </c>
      <c r="H166" t="str">
        <f t="shared" si="23"/>
        <v>Male</v>
      </c>
      <c r="I166" t="str">
        <f t="shared" si="24"/>
        <v>Male</v>
      </c>
      <c r="K166" s="10" t="s">
        <v>20</v>
      </c>
      <c r="L166" t="str">
        <f t="shared" si="25"/>
        <v>Food and beverages</v>
      </c>
      <c r="N166" s="31">
        <v>43516</v>
      </c>
      <c r="Q166" s="10" t="s">
        <v>17</v>
      </c>
      <c r="R166" t="str">
        <f t="shared" si="26"/>
        <v>Credit card</v>
      </c>
      <c r="S166" t="str">
        <f t="shared" si="27"/>
        <v>Credit Card</v>
      </c>
      <c r="U166" s="13">
        <v>5.9</v>
      </c>
      <c r="V166">
        <f t="shared" si="28"/>
        <v>6</v>
      </c>
      <c r="W166" t="str">
        <f t="shared" si="29"/>
        <v>Average</v>
      </c>
    </row>
    <row r="167" spans="1:23" ht="16.5" thickBot="1">
      <c r="A167" s="4" t="s">
        <v>19</v>
      </c>
      <c r="B167" t="str">
        <f t="shared" si="20"/>
        <v>Mandalay</v>
      </c>
      <c r="C167" t="str">
        <f t="shared" si="21"/>
        <v>Mandalay</v>
      </c>
      <c r="D167">
        <v>1</v>
      </c>
      <c r="E167" t="str">
        <f t="shared" si="22"/>
        <v>Members</v>
      </c>
      <c r="G167" s="14" t="s">
        <v>15</v>
      </c>
      <c r="H167" t="str">
        <f t="shared" si="23"/>
        <v>Male</v>
      </c>
      <c r="I167" t="str">
        <f t="shared" si="24"/>
        <v>Male</v>
      </c>
      <c r="K167" s="14" t="s">
        <v>10</v>
      </c>
      <c r="L167" t="str">
        <f t="shared" si="25"/>
        <v>Health and beauty</v>
      </c>
      <c r="N167" s="32">
        <v>43521</v>
      </c>
      <c r="Q167" s="14" t="s">
        <v>11</v>
      </c>
      <c r="R167" t="str">
        <f t="shared" si="26"/>
        <v>Ewallet</v>
      </c>
      <c r="S167" t="str">
        <f t="shared" si="27"/>
        <v>Ewallet</v>
      </c>
      <c r="U167" s="17">
        <v>5.6</v>
      </c>
      <c r="V167">
        <f t="shared" si="28"/>
        <v>6</v>
      </c>
      <c r="W167" t="str">
        <f t="shared" si="29"/>
        <v>Average</v>
      </c>
    </row>
    <row r="168" spans="1:23" ht="16.5" thickBot="1">
      <c r="A168" s="3" t="s">
        <v>12</v>
      </c>
      <c r="B168" t="str">
        <f t="shared" si="20"/>
        <v>Naypyitaw</v>
      </c>
      <c r="C168" t="str">
        <f t="shared" si="21"/>
        <v>Naypyitaw</v>
      </c>
      <c r="D168">
        <v>0</v>
      </c>
      <c r="E168" t="str">
        <f t="shared" si="22"/>
        <v>Normal</v>
      </c>
      <c r="G168" s="10" t="s">
        <v>15</v>
      </c>
      <c r="H168" t="str">
        <f t="shared" si="23"/>
        <v>Male</v>
      </c>
      <c r="I168" t="str">
        <f t="shared" si="24"/>
        <v>Male</v>
      </c>
      <c r="K168" s="10" t="s">
        <v>16</v>
      </c>
      <c r="L168" t="str">
        <f t="shared" si="25"/>
        <v>Home and lifestyle</v>
      </c>
      <c r="N168" s="31">
        <v>43481</v>
      </c>
      <c r="Q168" s="10" t="s">
        <v>14</v>
      </c>
      <c r="R168" t="str">
        <f t="shared" si="26"/>
        <v>Cash</v>
      </c>
      <c r="S168" t="str">
        <f t="shared" si="27"/>
        <v>Cash</v>
      </c>
      <c r="U168" s="13">
        <v>4.8</v>
      </c>
      <c r="V168">
        <f t="shared" si="28"/>
        <v>5</v>
      </c>
      <c r="W168" t="str">
        <f t="shared" si="29"/>
        <v>Average</v>
      </c>
    </row>
    <row r="169" spans="1:23" ht="16.5" thickBot="1">
      <c r="A169" s="4" t="s">
        <v>8</v>
      </c>
      <c r="B169" t="str">
        <f t="shared" si="20"/>
        <v>Yangon</v>
      </c>
      <c r="C169" t="str">
        <f t="shared" si="21"/>
        <v>Yangon</v>
      </c>
      <c r="D169">
        <v>0</v>
      </c>
      <c r="E169" t="str">
        <f t="shared" si="22"/>
        <v>Normal</v>
      </c>
      <c r="G169" s="14" t="s">
        <v>15</v>
      </c>
      <c r="H169" t="str">
        <f t="shared" si="23"/>
        <v>Male</v>
      </c>
      <c r="I169" t="str">
        <f t="shared" si="24"/>
        <v>Male</v>
      </c>
      <c r="K169" s="14" t="s">
        <v>21</v>
      </c>
      <c r="L169" t="str">
        <f t="shared" si="25"/>
        <v>Fashion accessories</v>
      </c>
      <c r="N169" s="32">
        <v>43504</v>
      </c>
      <c r="Q169" s="14" t="s">
        <v>17</v>
      </c>
      <c r="R169" t="str">
        <f t="shared" si="26"/>
        <v>Credit card</v>
      </c>
      <c r="S169" t="str">
        <f t="shared" si="27"/>
        <v>Credit Card</v>
      </c>
      <c r="U169" s="17">
        <v>8.6999999999999993</v>
      </c>
      <c r="V169">
        <f t="shared" si="28"/>
        <v>9</v>
      </c>
      <c r="W169" t="str">
        <f t="shared" si="29"/>
        <v>Good</v>
      </c>
    </row>
    <row r="170" spans="1:23" ht="16.5" thickBot="1">
      <c r="A170" s="3" t="s">
        <v>8</v>
      </c>
      <c r="B170" t="str">
        <f t="shared" si="20"/>
        <v>Yangon</v>
      </c>
      <c r="C170" t="str">
        <f t="shared" si="21"/>
        <v>Yangon</v>
      </c>
      <c r="D170">
        <v>0</v>
      </c>
      <c r="E170" t="str">
        <f t="shared" si="22"/>
        <v>Normal</v>
      </c>
      <c r="G170" s="10" t="s">
        <v>15</v>
      </c>
      <c r="H170" t="str">
        <f t="shared" si="23"/>
        <v>Male</v>
      </c>
      <c r="I170" t="str">
        <f t="shared" si="24"/>
        <v>Male</v>
      </c>
      <c r="K170" s="10" t="s">
        <v>20</v>
      </c>
      <c r="L170" t="str">
        <f t="shared" si="25"/>
        <v>Food and beverages</v>
      </c>
      <c r="N170" s="31">
        <v>43484</v>
      </c>
      <c r="Q170" s="10" t="s">
        <v>14</v>
      </c>
      <c r="R170" t="str">
        <f t="shared" si="26"/>
        <v>Cash</v>
      </c>
      <c r="S170" t="str">
        <f t="shared" si="27"/>
        <v>Cash</v>
      </c>
      <c r="U170" s="13">
        <v>6.5</v>
      </c>
      <c r="V170">
        <f t="shared" si="28"/>
        <v>7</v>
      </c>
      <c r="W170" t="str">
        <f t="shared" si="29"/>
        <v>Good</v>
      </c>
    </row>
    <row r="171" spans="1:23" ht="16.5" thickBot="1">
      <c r="A171" s="4" t="s">
        <v>8</v>
      </c>
      <c r="B171" t="str">
        <f t="shared" si="20"/>
        <v>Yangon</v>
      </c>
      <c r="C171" t="str">
        <f t="shared" si="21"/>
        <v>Yangon</v>
      </c>
      <c r="D171">
        <v>1</v>
      </c>
      <c r="E171" t="str">
        <f t="shared" si="22"/>
        <v>Members</v>
      </c>
      <c r="G171" s="14" t="s">
        <v>15</v>
      </c>
      <c r="H171" t="str">
        <f t="shared" si="23"/>
        <v>Male</v>
      </c>
      <c r="I171" t="str">
        <f t="shared" si="24"/>
        <v>Male</v>
      </c>
      <c r="K171" s="14" t="s">
        <v>18</v>
      </c>
      <c r="L171" t="str">
        <f t="shared" si="25"/>
        <v>Sports and travel</v>
      </c>
      <c r="N171" s="32">
        <v>43497</v>
      </c>
      <c r="Q171" s="14" t="s">
        <v>17</v>
      </c>
      <c r="R171" t="str">
        <f t="shared" si="26"/>
        <v>Credit card</v>
      </c>
      <c r="S171" t="str">
        <f t="shared" si="27"/>
        <v>Credit Card</v>
      </c>
      <c r="U171" s="17">
        <v>8.5</v>
      </c>
      <c r="V171">
        <f t="shared" si="28"/>
        <v>9</v>
      </c>
      <c r="W171" t="str">
        <f t="shared" si="29"/>
        <v>Good</v>
      </c>
    </row>
    <row r="172" spans="1:23" ht="16.5" thickBot="1">
      <c r="A172" s="3" t="s">
        <v>8</v>
      </c>
      <c r="B172" t="str">
        <f t="shared" si="20"/>
        <v>Yangon</v>
      </c>
      <c r="C172" t="str">
        <f t="shared" si="21"/>
        <v>Yangon</v>
      </c>
      <c r="D172">
        <v>0</v>
      </c>
      <c r="E172" t="str">
        <f t="shared" si="22"/>
        <v>Normal</v>
      </c>
      <c r="G172" s="10" t="s">
        <v>15</v>
      </c>
      <c r="H172" t="str">
        <f t="shared" si="23"/>
        <v>Male</v>
      </c>
      <c r="I172" t="str">
        <f t="shared" si="24"/>
        <v>Male</v>
      </c>
      <c r="K172" s="10" t="s">
        <v>10</v>
      </c>
      <c r="L172" t="str">
        <f t="shared" si="25"/>
        <v>Health and beauty</v>
      </c>
      <c r="N172" s="31">
        <v>43468</v>
      </c>
      <c r="Q172" s="10" t="s">
        <v>11</v>
      </c>
      <c r="R172" t="str">
        <f t="shared" si="26"/>
        <v>Ewallet</v>
      </c>
      <c r="S172" t="str">
        <f t="shared" si="27"/>
        <v>Ewallet</v>
      </c>
      <c r="U172" s="13">
        <v>5.5</v>
      </c>
      <c r="V172">
        <f t="shared" si="28"/>
        <v>6</v>
      </c>
      <c r="W172" t="str">
        <f t="shared" si="29"/>
        <v>Average</v>
      </c>
    </row>
    <row r="173" spans="1:23" ht="16.5" thickBot="1">
      <c r="A173" s="4" t="s">
        <v>19</v>
      </c>
      <c r="B173" t="str">
        <f t="shared" si="20"/>
        <v>Mandalay</v>
      </c>
      <c r="C173" t="str">
        <f t="shared" si="21"/>
        <v>Mandalay</v>
      </c>
      <c r="D173">
        <v>1</v>
      </c>
      <c r="E173" t="str">
        <f t="shared" si="22"/>
        <v>Members</v>
      </c>
      <c r="G173" s="14" t="s">
        <v>15</v>
      </c>
      <c r="H173" t="str">
        <f t="shared" si="23"/>
        <v>Male</v>
      </c>
      <c r="I173" t="str">
        <f t="shared" si="24"/>
        <v>Male</v>
      </c>
      <c r="K173" s="14" t="s">
        <v>20</v>
      </c>
      <c r="L173" t="str">
        <f t="shared" si="25"/>
        <v>Food and beverages</v>
      </c>
      <c r="N173" s="32">
        <v>43491</v>
      </c>
      <c r="Q173" s="14" t="s">
        <v>17</v>
      </c>
      <c r="R173" t="str">
        <f t="shared" si="26"/>
        <v>Credit card</v>
      </c>
      <c r="S173" t="str">
        <f t="shared" si="27"/>
        <v>Credit Card</v>
      </c>
      <c r="U173" s="17">
        <v>9.4</v>
      </c>
      <c r="V173">
        <f t="shared" si="28"/>
        <v>9</v>
      </c>
      <c r="W173" t="str">
        <f t="shared" si="29"/>
        <v>Good</v>
      </c>
    </row>
    <row r="174" spans="1:23" ht="16.5" thickBot="1">
      <c r="A174" s="3" t="s">
        <v>12</v>
      </c>
      <c r="B174" t="str">
        <f t="shared" si="20"/>
        <v>Naypyitaw</v>
      </c>
      <c r="C174" t="str">
        <f t="shared" si="21"/>
        <v>Naypyitaw</v>
      </c>
      <c r="D174">
        <v>0</v>
      </c>
      <c r="E174" t="str">
        <f t="shared" si="22"/>
        <v>Normal</v>
      </c>
      <c r="G174" s="10" t="s">
        <v>15</v>
      </c>
      <c r="H174" t="str">
        <f t="shared" si="23"/>
        <v>Male</v>
      </c>
      <c r="I174" t="str">
        <f t="shared" si="24"/>
        <v>Male</v>
      </c>
      <c r="K174" s="10" t="s">
        <v>13</v>
      </c>
      <c r="L174" t="str">
        <f t="shared" si="25"/>
        <v>Electronic accessories</v>
      </c>
      <c r="N174" s="31">
        <v>43527</v>
      </c>
      <c r="Q174" s="10" t="s">
        <v>14</v>
      </c>
      <c r="R174" t="str">
        <f t="shared" si="26"/>
        <v>Cash</v>
      </c>
      <c r="S174" t="str">
        <f t="shared" si="27"/>
        <v>Cash</v>
      </c>
      <c r="U174" s="13">
        <v>6.3</v>
      </c>
      <c r="V174">
        <f t="shared" si="28"/>
        <v>6</v>
      </c>
      <c r="W174" t="str">
        <f t="shared" si="29"/>
        <v>Average</v>
      </c>
    </row>
    <row r="175" spans="1:23" ht="16.5" thickBot="1">
      <c r="A175" s="4" t="s">
        <v>19</v>
      </c>
      <c r="B175" t="str">
        <f t="shared" si="20"/>
        <v>Mandalay</v>
      </c>
      <c r="C175" t="str">
        <f t="shared" si="21"/>
        <v>Mandalay</v>
      </c>
      <c r="D175">
        <v>1</v>
      </c>
      <c r="E175" t="str">
        <f t="shared" si="22"/>
        <v>Members</v>
      </c>
      <c r="G175" s="14" t="s">
        <v>15</v>
      </c>
      <c r="H175" t="str">
        <f t="shared" si="23"/>
        <v>Male</v>
      </c>
      <c r="I175" t="str">
        <f t="shared" si="24"/>
        <v>Male</v>
      </c>
      <c r="K175" s="14" t="s">
        <v>13</v>
      </c>
      <c r="L175" t="str">
        <f t="shared" si="25"/>
        <v>Electronic accessories</v>
      </c>
      <c r="N175" s="32">
        <v>43484</v>
      </c>
      <c r="Q175" s="14" t="s">
        <v>17</v>
      </c>
      <c r="R175" t="str">
        <f t="shared" si="26"/>
        <v>Credit card</v>
      </c>
      <c r="S175" t="str">
        <f t="shared" si="27"/>
        <v>Credit Card</v>
      </c>
      <c r="U175" s="17">
        <v>9.8000000000000007</v>
      </c>
      <c r="V175">
        <f t="shared" si="28"/>
        <v>10</v>
      </c>
      <c r="W175" t="str">
        <f t="shared" si="29"/>
        <v>Good</v>
      </c>
    </row>
    <row r="176" spans="1:23" ht="16.5" thickBot="1">
      <c r="A176" s="3" t="s">
        <v>19</v>
      </c>
      <c r="B176" t="str">
        <f t="shared" si="20"/>
        <v>Mandalay</v>
      </c>
      <c r="C176" t="str">
        <f t="shared" si="21"/>
        <v>Mandalay</v>
      </c>
      <c r="D176">
        <v>0</v>
      </c>
      <c r="E176" t="str">
        <f t="shared" si="22"/>
        <v>Normal</v>
      </c>
      <c r="G176" s="10" t="s">
        <v>15</v>
      </c>
      <c r="H176" t="str">
        <f t="shared" si="23"/>
        <v>Male</v>
      </c>
      <c r="I176" t="str">
        <f t="shared" si="24"/>
        <v>Male</v>
      </c>
      <c r="K176" s="10" t="s">
        <v>20</v>
      </c>
      <c r="L176" t="str">
        <f t="shared" si="25"/>
        <v>Food and beverages</v>
      </c>
      <c r="N176" s="31">
        <v>43483</v>
      </c>
      <c r="Q176" s="10" t="s">
        <v>11</v>
      </c>
      <c r="R176" t="str">
        <f t="shared" si="26"/>
        <v>Ewallet</v>
      </c>
      <c r="S176" t="str">
        <f t="shared" si="27"/>
        <v>Ewallet</v>
      </c>
      <c r="U176" s="13">
        <v>8.6999999999999993</v>
      </c>
      <c r="V176">
        <f t="shared" si="28"/>
        <v>9</v>
      </c>
      <c r="W176" t="str">
        <f t="shared" si="29"/>
        <v>Good</v>
      </c>
    </row>
    <row r="177" spans="1:23" ht="16.5" thickBot="1">
      <c r="A177" s="4" t="s">
        <v>8</v>
      </c>
      <c r="B177" t="str">
        <f t="shared" si="20"/>
        <v>Yangon</v>
      </c>
      <c r="C177" t="str">
        <f t="shared" si="21"/>
        <v>Yangon</v>
      </c>
      <c r="D177">
        <v>1</v>
      </c>
      <c r="E177" t="str">
        <f t="shared" si="22"/>
        <v>Members</v>
      </c>
      <c r="G177" s="14" t="s">
        <v>15</v>
      </c>
      <c r="H177" t="str">
        <f t="shared" si="23"/>
        <v>Male</v>
      </c>
      <c r="I177" t="str">
        <f t="shared" si="24"/>
        <v>Male</v>
      </c>
      <c r="K177" s="14" t="s">
        <v>16</v>
      </c>
      <c r="L177" t="str">
        <f t="shared" si="25"/>
        <v>Home and lifestyle</v>
      </c>
      <c r="N177" s="32">
        <v>43545</v>
      </c>
      <c r="Q177" s="14" t="s">
        <v>11</v>
      </c>
      <c r="R177" t="str">
        <f t="shared" si="26"/>
        <v>Ewallet</v>
      </c>
      <c r="S177" t="str">
        <f t="shared" si="27"/>
        <v>Ewallet</v>
      </c>
      <c r="U177" s="17">
        <v>8.8000000000000007</v>
      </c>
      <c r="V177">
        <f t="shared" si="28"/>
        <v>9</v>
      </c>
      <c r="W177" t="str">
        <f t="shared" si="29"/>
        <v>Good</v>
      </c>
    </row>
    <row r="178" spans="1:23" ht="16.5" thickBot="1">
      <c r="A178" s="3" t="s">
        <v>8</v>
      </c>
      <c r="B178" t="str">
        <f t="shared" si="20"/>
        <v>Yangon</v>
      </c>
      <c r="C178" t="str">
        <f t="shared" si="21"/>
        <v>Yangon</v>
      </c>
      <c r="D178">
        <v>1</v>
      </c>
      <c r="E178" t="str">
        <f t="shared" si="22"/>
        <v>Members</v>
      </c>
      <c r="G178" s="10" t="s">
        <v>15</v>
      </c>
      <c r="H178" t="str">
        <f t="shared" si="23"/>
        <v>Male</v>
      </c>
      <c r="I178" t="str">
        <f t="shared" si="24"/>
        <v>Male</v>
      </c>
      <c r="K178" s="10" t="s">
        <v>20</v>
      </c>
      <c r="L178" t="str">
        <f t="shared" si="25"/>
        <v>Food and beverages</v>
      </c>
      <c r="N178" s="31">
        <v>43527</v>
      </c>
      <c r="Q178" s="10" t="s">
        <v>17</v>
      </c>
      <c r="R178" t="str">
        <f t="shared" si="26"/>
        <v>Credit card</v>
      </c>
      <c r="S178" t="str">
        <f t="shared" si="27"/>
        <v>Credit Card</v>
      </c>
      <c r="U178" s="13">
        <v>9.6</v>
      </c>
      <c r="V178">
        <f t="shared" si="28"/>
        <v>10</v>
      </c>
      <c r="W178" t="str">
        <f t="shared" si="29"/>
        <v>Good</v>
      </c>
    </row>
    <row r="179" spans="1:23" ht="16.5" thickBot="1">
      <c r="A179" s="4" t="s">
        <v>12</v>
      </c>
      <c r="B179" t="str">
        <f t="shared" si="20"/>
        <v>Naypyitaw</v>
      </c>
      <c r="C179" t="str">
        <f t="shared" si="21"/>
        <v>Naypyitaw</v>
      </c>
      <c r="D179">
        <v>0</v>
      </c>
      <c r="E179" t="str">
        <f t="shared" si="22"/>
        <v>Normal</v>
      </c>
      <c r="G179" s="14" t="s">
        <v>9</v>
      </c>
      <c r="H179" t="str">
        <f t="shared" si="23"/>
        <v>Female</v>
      </c>
      <c r="I179" t="str">
        <f t="shared" si="24"/>
        <v>Female</v>
      </c>
      <c r="K179" s="14" t="s">
        <v>21</v>
      </c>
      <c r="L179" t="str">
        <f t="shared" si="25"/>
        <v>Fashion accessories</v>
      </c>
      <c r="N179" s="32">
        <v>43509</v>
      </c>
      <c r="Q179" s="14" t="s">
        <v>17</v>
      </c>
      <c r="R179" t="str">
        <f t="shared" si="26"/>
        <v>Credit card</v>
      </c>
      <c r="S179" t="str">
        <f t="shared" si="27"/>
        <v>Credit Card</v>
      </c>
      <c r="U179" s="17">
        <v>4.8</v>
      </c>
      <c r="V179">
        <f t="shared" si="28"/>
        <v>5</v>
      </c>
      <c r="W179" t="str">
        <f t="shared" si="29"/>
        <v>Average</v>
      </c>
    </row>
    <row r="180" spans="1:23" ht="16.5" thickBot="1">
      <c r="A180" s="3" t="s">
        <v>8</v>
      </c>
      <c r="B180" t="str">
        <f t="shared" si="20"/>
        <v>Yangon</v>
      </c>
      <c r="C180" t="str">
        <f t="shared" si="21"/>
        <v>Yangon</v>
      </c>
      <c r="D180">
        <v>0</v>
      </c>
      <c r="E180" t="str">
        <f t="shared" si="22"/>
        <v>Normal</v>
      </c>
      <c r="G180" s="10" t="s">
        <v>15</v>
      </c>
      <c r="H180" t="str">
        <f t="shared" si="23"/>
        <v>Male</v>
      </c>
      <c r="I180" t="str">
        <f t="shared" si="24"/>
        <v>Male</v>
      </c>
      <c r="K180" s="10" t="s">
        <v>20</v>
      </c>
      <c r="L180" t="str">
        <f t="shared" si="25"/>
        <v>Food and beverages</v>
      </c>
      <c r="N180" s="31">
        <v>43547</v>
      </c>
      <c r="Q180" s="10" t="s">
        <v>11</v>
      </c>
      <c r="R180" t="str">
        <f t="shared" si="26"/>
        <v>Ewallet</v>
      </c>
      <c r="S180" t="str">
        <f t="shared" si="27"/>
        <v>Ewallet</v>
      </c>
      <c r="U180" s="13">
        <v>4.4000000000000004</v>
      </c>
      <c r="V180">
        <f t="shared" si="28"/>
        <v>4</v>
      </c>
      <c r="W180" t="str">
        <f t="shared" si="29"/>
        <v>Poor</v>
      </c>
    </row>
    <row r="181" spans="1:23" ht="16.5" thickBot="1">
      <c r="A181" s="4" t="s">
        <v>12</v>
      </c>
      <c r="B181" t="str">
        <f t="shared" si="20"/>
        <v>Naypyitaw</v>
      </c>
      <c r="C181" t="str">
        <f t="shared" si="21"/>
        <v>Naypyitaw</v>
      </c>
      <c r="D181">
        <v>1</v>
      </c>
      <c r="E181" t="str">
        <f t="shared" si="22"/>
        <v>Members</v>
      </c>
      <c r="G181" s="14" t="s">
        <v>15</v>
      </c>
      <c r="H181" t="str">
        <f t="shared" si="23"/>
        <v>Male</v>
      </c>
      <c r="I181" t="str">
        <f t="shared" si="24"/>
        <v>Male</v>
      </c>
      <c r="K181" s="14" t="s">
        <v>10</v>
      </c>
      <c r="L181" t="str">
        <f t="shared" si="25"/>
        <v>Health and beauty</v>
      </c>
      <c r="N181" s="32">
        <v>43493</v>
      </c>
      <c r="Q181" s="14" t="s">
        <v>11</v>
      </c>
      <c r="R181" t="str">
        <f t="shared" si="26"/>
        <v>Ewallet</v>
      </c>
      <c r="S181" t="str">
        <f t="shared" si="27"/>
        <v>Ewallet</v>
      </c>
      <c r="U181" s="17">
        <v>9.9</v>
      </c>
      <c r="V181">
        <f t="shared" si="28"/>
        <v>10</v>
      </c>
      <c r="W181" t="str">
        <f t="shared" si="29"/>
        <v>Good</v>
      </c>
    </row>
    <row r="182" spans="1:23" ht="16.5" thickBot="1">
      <c r="A182" s="3" t="s">
        <v>12</v>
      </c>
      <c r="B182" t="str">
        <f t="shared" si="20"/>
        <v>Naypyitaw</v>
      </c>
      <c r="C182" t="str">
        <f t="shared" si="21"/>
        <v>Naypyitaw</v>
      </c>
      <c r="D182">
        <v>0</v>
      </c>
      <c r="E182" t="str">
        <f t="shared" si="22"/>
        <v>Normal</v>
      </c>
      <c r="G182" s="10" t="s">
        <v>15</v>
      </c>
      <c r="H182" t="str">
        <f t="shared" si="23"/>
        <v>Male</v>
      </c>
      <c r="I182" t="str">
        <f t="shared" si="24"/>
        <v>Male</v>
      </c>
      <c r="K182" s="10" t="s">
        <v>21</v>
      </c>
      <c r="L182" t="str">
        <f t="shared" si="25"/>
        <v>Fashion accessories</v>
      </c>
      <c r="N182" s="31">
        <v>43505</v>
      </c>
      <c r="Q182" s="10" t="s">
        <v>14</v>
      </c>
      <c r="R182" t="str">
        <f t="shared" si="26"/>
        <v>Cash</v>
      </c>
      <c r="S182" t="str">
        <f t="shared" si="27"/>
        <v>Cash</v>
      </c>
      <c r="U182" s="13">
        <v>5.7</v>
      </c>
      <c r="V182">
        <f t="shared" si="28"/>
        <v>6</v>
      </c>
      <c r="W182" t="str">
        <f t="shared" si="29"/>
        <v>Average</v>
      </c>
    </row>
    <row r="183" spans="1:23" ht="16.5" thickBot="1">
      <c r="A183" s="4" t="s">
        <v>12</v>
      </c>
      <c r="B183" t="str">
        <f t="shared" si="20"/>
        <v>Naypyitaw</v>
      </c>
      <c r="C183" t="str">
        <f t="shared" si="21"/>
        <v>Naypyitaw</v>
      </c>
      <c r="D183">
        <v>1</v>
      </c>
      <c r="E183" t="str">
        <f t="shared" si="22"/>
        <v>Members</v>
      </c>
      <c r="G183" s="14" t="s">
        <v>15</v>
      </c>
      <c r="H183" t="str">
        <f t="shared" si="23"/>
        <v>Male</v>
      </c>
      <c r="I183" t="str">
        <f t="shared" si="24"/>
        <v>Male</v>
      </c>
      <c r="K183" s="14" t="s">
        <v>20</v>
      </c>
      <c r="L183" t="str">
        <f t="shared" si="25"/>
        <v>Food and beverages</v>
      </c>
      <c r="N183" s="32">
        <v>43488</v>
      </c>
      <c r="Q183" s="14" t="s">
        <v>14</v>
      </c>
      <c r="R183" t="str">
        <f t="shared" si="26"/>
        <v>Cash</v>
      </c>
      <c r="S183" t="str">
        <f t="shared" si="27"/>
        <v>Cash</v>
      </c>
      <c r="U183" s="17">
        <v>7.7</v>
      </c>
      <c r="V183">
        <f t="shared" si="28"/>
        <v>8</v>
      </c>
      <c r="W183" t="str">
        <f t="shared" si="29"/>
        <v>Good</v>
      </c>
    </row>
    <row r="184" spans="1:23" ht="16.5" thickBot="1">
      <c r="A184" s="3" t="s">
        <v>8</v>
      </c>
      <c r="B184" t="str">
        <f t="shared" si="20"/>
        <v>Yangon</v>
      </c>
      <c r="C184" t="str">
        <f t="shared" si="21"/>
        <v>Yangon</v>
      </c>
      <c r="D184">
        <v>1</v>
      </c>
      <c r="E184" t="str">
        <f t="shared" si="22"/>
        <v>Members</v>
      </c>
      <c r="G184" s="10" t="s">
        <v>15</v>
      </c>
      <c r="H184" t="str">
        <f t="shared" si="23"/>
        <v>Male</v>
      </c>
      <c r="I184" t="str">
        <f t="shared" si="24"/>
        <v>Male</v>
      </c>
      <c r="K184" s="10" t="s">
        <v>18</v>
      </c>
      <c r="L184" t="str">
        <f t="shared" si="25"/>
        <v>Sports and travel</v>
      </c>
      <c r="N184" s="31">
        <v>43547</v>
      </c>
      <c r="Q184" s="10" t="s">
        <v>11</v>
      </c>
      <c r="R184" t="str">
        <f t="shared" si="26"/>
        <v>Ewallet</v>
      </c>
      <c r="S184" t="str">
        <f t="shared" si="27"/>
        <v>Ewallet</v>
      </c>
      <c r="U184" s="13">
        <v>8</v>
      </c>
      <c r="V184">
        <f t="shared" si="28"/>
        <v>8</v>
      </c>
      <c r="W184" t="str">
        <f t="shared" si="29"/>
        <v>Good</v>
      </c>
    </row>
    <row r="185" spans="1:23" ht="16.5" thickBot="1">
      <c r="A185" s="4" t="s">
        <v>12</v>
      </c>
      <c r="B185" t="str">
        <f t="shared" si="20"/>
        <v>Naypyitaw</v>
      </c>
      <c r="C185" t="str">
        <f t="shared" si="21"/>
        <v>Naypyitaw</v>
      </c>
      <c r="D185">
        <v>0</v>
      </c>
      <c r="E185" t="str">
        <f t="shared" si="22"/>
        <v>Normal</v>
      </c>
      <c r="G185" s="14" t="s">
        <v>15</v>
      </c>
      <c r="H185" t="str">
        <f t="shared" si="23"/>
        <v>Male</v>
      </c>
      <c r="I185" t="str">
        <f t="shared" si="24"/>
        <v>Male</v>
      </c>
      <c r="K185" s="14" t="s">
        <v>10</v>
      </c>
      <c r="L185" t="str">
        <f t="shared" si="25"/>
        <v>Health and beauty</v>
      </c>
      <c r="N185" s="32">
        <v>43490</v>
      </c>
      <c r="Q185" s="14" t="s">
        <v>11</v>
      </c>
      <c r="R185" t="str">
        <f t="shared" si="26"/>
        <v>Ewallet</v>
      </c>
      <c r="S185" t="str">
        <f t="shared" si="27"/>
        <v>Ewallet</v>
      </c>
      <c r="U185" s="17">
        <v>5.7</v>
      </c>
      <c r="V185">
        <f t="shared" si="28"/>
        <v>6</v>
      </c>
      <c r="W185" t="str">
        <f t="shared" si="29"/>
        <v>Average</v>
      </c>
    </row>
    <row r="186" spans="1:23" ht="16.5" thickBot="1">
      <c r="A186" s="3" t="s">
        <v>8</v>
      </c>
      <c r="B186" t="str">
        <f t="shared" si="20"/>
        <v>Yangon</v>
      </c>
      <c r="C186" t="str">
        <f t="shared" si="21"/>
        <v>Yangon</v>
      </c>
      <c r="D186">
        <v>0</v>
      </c>
      <c r="E186" t="str">
        <f t="shared" si="22"/>
        <v>Normal</v>
      </c>
      <c r="G186" s="10" t="s">
        <v>9</v>
      </c>
      <c r="H186" t="str">
        <f t="shared" si="23"/>
        <v>Female</v>
      </c>
      <c r="I186" t="str">
        <f t="shared" si="24"/>
        <v>Female</v>
      </c>
      <c r="K186" s="10" t="s">
        <v>18</v>
      </c>
      <c r="L186" t="str">
        <f t="shared" si="25"/>
        <v>Sports and travel</v>
      </c>
      <c r="N186" s="31">
        <v>43528</v>
      </c>
      <c r="Q186" s="10" t="s">
        <v>17</v>
      </c>
      <c r="R186" t="str">
        <f t="shared" si="26"/>
        <v>Credit card</v>
      </c>
      <c r="S186" t="str">
        <f t="shared" si="27"/>
        <v>Credit Card</v>
      </c>
      <c r="U186" s="13">
        <v>6.7</v>
      </c>
      <c r="V186">
        <f t="shared" si="28"/>
        <v>7</v>
      </c>
      <c r="W186" t="str">
        <f t="shared" si="29"/>
        <v>Good</v>
      </c>
    </row>
    <row r="187" spans="1:23" ht="16.5" thickBot="1">
      <c r="A187" s="4" t="s">
        <v>19</v>
      </c>
      <c r="B187" t="str">
        <f t="shared" si="20"/>
        <v>Mandalay</v>
      </c>
      <c r="C187" t="str">
        <f t="shared" si="21"/>
        <v>Mandalay</v>
      </c>
      <c r="D187">
        <v>1</v>
      </c>
      <c r="E187" t="str">
        <f t="shared" si="22"/>
        <v>Members</v>
      </c>
      <c r="G187" s="14" t="s">
        <v>15</v>
      </c>
      <c r="H187" t="str">
        <f t="shared" si="23"/>
        <v>Male</v>
      </c>
      <c r="I187" t="str">
        <f t="shared" si="24"/>
        <v>Male</v>
      </c>
      <c r="K187" s="14" t="s">
        <v>20</v>
      </c>
      <c r="L187" t="str">
        <f t="shared" si="25"/>
        <v>Food and beverages</v>
      </c>
      <c r="N187" s="32">
        <v>43529</v>
      </c>
      <c r="Q187" s="14" t="s">
        <v>11</v>
      </c>
      <c r="R187" t="str">
        <f t="shared" si="26"/>
        <v>Ewallet</v>
      </c>
      <c r="S187" t="str">
        <f t="shared" si="27"/>
        <v>Ewallet</v>
      </c>
      <c r="U187" s="17">
        <v>8</v>
      </c>
      <c r="V187">
        <f t="shared" si="28"/>
        <v>8</v>
      </c>
      <c r="W187" t="str">
        <f t="shared" si="29"/>
        <v>Good</v>
      </c>
    </row>
    <row r="188" spans="1:23" ht="16.5" thickBot="1">
      <c r="A188" s="3" t="s">
        <v>19</v>
      </c>
      <c r="B188" t="str">
        <f t="shared" si="20"/>
        <v>Mandalay</v>
      </c>
      <c r="C188" t="str">
        <f t="shared" si="21"/>
        <v>Mandalay</v>
      </c>
      <c r="D188">
        <v>1</v>
      </c>
      <c r="E188" t="str">
        <f t="shared" si="22"/>
        <v>Members</v>
      </c>
      <c r="G188" s="10" t="s">
        <v>9</v>
      </c>
      <c r="H188" t="str">
        <f t="shared" si="23"/>
        <v>Female</v>
      </c>
      <c r="I188" t="str">
        <f t="shared" si="24"/>
        <v>Female</v>
      </c>
      <c r="K188" s="10" t="s">
        <v>16</v>
      </c>
      <c r="L188" t="str">
        <f t="shared" si="25"/>
        <v>Home and lifestyle</v>
      </c>
      <c r="N188" s="31">
        <v>43527</v>
      </c>
      <c r="Q188" s="10" t="s">
        <v>11</v>
      </c>
      <c r="R188" t="str">
        <f t="shared" si="26"/>
        <v>Ewallet</v>
      </c>
      <c r="S188" t="str">
        <f t="shared" si="27"/>
        <v>Ewallet</v>
      </c>
      <c r="U188" s="13">
        <v>7.5</v>
      </c>
      <c r="V188">
        <f t="shared" si="28"/>
        <v>8</v>
      </c>
      <c r="W188" t="str">
        <f t="shared" si="29"/>
        <v>Good</v>
      </c>
    </row>
    <row r="189" spans="1:23" ht="16.5" thickBot="1">
      <c r="A189" s="4" t="s">
        <v>19</v>
      </c>
      <c r="B189" t="str">
        <f t="shared" si="20"/>
        <v>Mandalay</v>
      </c>
      <c r="C189" t="str">
        <f t="shared" si="21"/>
        <v>Mandalay</v>
      </c>
      <c r="D189">
        <v>1</v>
      </c>
      <c r="E189" t="str">
        <f t="shared" si="22"/>
        <v>Members</v>
      </c>
      <c r="G189" s="14" t="s">
        <v>15</v>
      </c>
      <c r="H189" t="str">
        <f t="shared" si="23"/>
        <v>Male</v>
      </c>
      <c r="I189" t="str">
        <f t="shared" si="24"/>
        <v>Male</v>
      </c>
      <c r="K189" s="14" t="s">
        <v>16</v>
      </c>
      <c r="L189" t="str">
        <f t="shared" si="25"/>
        <v>Home and lifestyle</v>
      </c>
      <c r="N189" s="32">
        <v>43504</v>
      </c>
      <c r="Q189" s="14" t="s">
        <v>14</v>
      </c>
      <c r="R189" t="str">
        <f t="shared" si="26"/>
        <v>Cash</v>
      </c>
      <c r="S189" t="str">
        <f t="shared" si="27"/>
        <v>Cash</v>
      </c>
      <c r="U189" s="17">
        <v>7</v>
      </c>
      <c r="V189">
        <f t="shared" si="28"/>
        <v>7</v>
      </c>
      <c r="W189" t="str">
        <f t="shared" si="29"/>
        <v>Good</v>
      </c>
    </row>
    <row r="190" spans="1:23" ht="16.5" thickBot="1">
      <c r="A190" s="3" t="s">
        <v>8</v>
      </c>
      <c r="B190" t="str">
        <f t="shared" si="20"/>
        <v>Yangon</v>
      </c>
      <c r="C190" t="str">
        <f t="shared" si="21"/>
        <v>Yangon</v>
      </c>
      <c r="D190">
        <v>0</v>
      </c>
      <c r="E190" t="str">
        <f t="shared" si="22"/>
        <v>Normal</v>
      </c>
      <c r="G190" s="10" t="s">
        <v>15</v>
      </c>
      <c r="H190" t="str">
        <f t="shared" si="23"/>
        <v>Male</v>
      </c>
      <c r="I190" t="str">
        <f t="shared" si="24"/>
        <v>Male</v>
      </c>
      <c r="K190" s="10" t="s">
        <v>16</v>
      </c>
      <c r="L190" t="str">
        <f t="shared" si="25"/>
        <v>Home and lifestyle</v>
      </c>
      <c r="N190" s="31">
        <v>43506</v>
      </c>
      <c r="Q190" s="10" t="s">
        <v>11</v>
      </c>
      <c r="R190" t="str">
        <f t="shared" si="26"/>
        <v>Ewallet</v>
      </c>
      <c r="S190" t="str">
        <f t="shared" si="27"/>
        <v>Ewallet</v>
      </c>
      <c r="U190" s="13">
        <v>9.9</v>
      </c>
      <c r="V190">
        <f t="shared" si="28"/>
        <v>10</v>
      </c>
      <c r="W190" t="str">
        <f t="shared" si="29"/>
        <v>Good</v>
      </c>
    </row>
    <row r="191" spans="1:23" ht="16.5" thickBot="1">
      <c r="A191" s="4" t="s">
        <v>12</v>
      </c>
      <c r="B191" t="str">
        <f t="shared" si="20"/>
        <v>Naypyitaw</v>
      </c>
      <c r="C191" t="str">
        <f t="shared" si="21"/>
        <v>Naypyitaw</v>
      </c>
      <c r="D191">
        <v>0</v>
      </c>
      <c r="E191" t="str">
        <f t="shared" si="22"/>
        <v>Normal</v>
      </c>
      <c r="G191" s="14" t="s">
        <v>9</v>
      </c>
      <c r="H191" t="str">
        <f t="shared" si="23"/>
        <v>Female</v>
      </c>
      <c r="I191" t="str">
        <f t="shared" si="24"/>
        <v>Female</v>
      </c>
      <c r="K191" s="14" t="s">
        <v>16</v>
      </c>
      <c r="L191" t="str">
        <f t="shared" si="25"/>
        <v>Home and lifestyle</v>
      </c>
      <c r="N191" s="32">
        <v>43493</v>
      </c>
      <c r="Q191" s="14" t="s">
        <v>17</v>
      </c>
      <c r="R191" t="str">
        <f t="shared" si="26"/>
        <v>Credit card</v>
      </c>
      <c r="S191" t="str">
        <f t="shared" si="27"/>
        <v>Credit Card</v>
      </c>
      <c r="U191" s="17">
        <v>5.9</v>
      </c>
      <c r="V191">
        <f t="shared" si="28"/>
        <v>6</v>
      </c>
      <c r="W191" t="str">
        <f t="shared" si="29"/>
        <v>Average</v>
      </c>
    </row>
    <row r="192" spans="1:23" ht="16.5" thickBot="1">
      <c r="A192" s="3" t="s">
        <v>19</v>
      </c>
      <c r="B192" t="str">
        <f t="shared" si="20"/>
        <v>Mandalay</v>
      </c>
      <c r="C192" t="str">
        <f t="shared" si="21"/>
        <v>Mandalay</v>
      </c>
      <c r="D192">
        <v>0</v>
      </c>
      <c r="E192" t="str">
        <f t="shared" si="22"/>
        <v>Normal</v>
      </c>
      <c r="G192" s="10" t="s">
        <v>9</v>
      </c>
      <c r="H192" t="str">
        <f t="shared" si="23"/>
        <v>Female</v>
      </c>
      <c r="I192" t="str">
        <f t="shared" si="24"/>
        <v>Female</v>
      </c>
      <c r="K192" s="10" t="s">
        <v>16</v>
      </c>
      <c r="L192" t="str">
        <f t="shared" si="25"/>
        <v>Home and lifestyle</v>
      </c>
      <c r="N192" s="31">
        <v>43507</v>
      </c>
      <c r="Q192" s="10" t="s">
        <v>17</v>
      </c>
      <c r="R192" t="str">
        <f t="shared" si="26"/>
        <v>Credit card</v>
      </c>
      <c r="S192" t="str">
        <f t="shared" si="27"/>
        <v>Credit Card</v>
      </c>
      <c r="U192" s="13">
        <v>7.2</v>
      </c>
      <c r="V192">
        <f t="shared" si="28"/>
        <v>7</v>
      </c>
      <c r="W192" t="str">
        <f t="shared" si="29"/>
        <v>Good</v>
      </c>
    </row>
    <row r="193" spans="1:23" ht="16.5" thickBot="1">
      <c r="A193" s="4" t="s">
        <v>19</v>
      </c>
      <c r="B193" t="str">
        <f t="shared" si="20"/>
        <v>Mandalay</v>
      </c>
      <c r="C193" t="str">
        <f t="shared" si="21"/>
        <v>Mandalay</v>
      </c>
      <c r="D193">
        <v>0</v>
      </c>
      <c r="E193" t="str">
        <f t="shared" si="22"/>
        <v>Normal</v>
      </c>
      <c r="G193" s="14" t="s">
        <v>9</v>
      </c>
      <c r="H193" t="str">
        <f t="shared" si="23"/>
        <v>Female</v>
      </c>
      <c r="I193" t="str">
        <f t="shared" si="24"/>
        <v>Female</v>
      </c>
      <c r="K193" s="14" t="s">
        <v>21</v>
      </c>
      <c r="L193" t="str">
        <f t="shared" si="25"/>
        <v>Fashion accessories</v>
      </c>
      <c r="N193" s="32">
        <v>43480</v>
      </c>
      <c r="Q193" s="14" t="s">
        <v>11</v>
      </c>
      <c r="R193" t="str">
        <f t="shared" si="26"/>
        <v>Ewallet</v>
      </c>
      <c r="S193" t="str">
        <f t="shared" si="27"/>
        <v>Ewallet</v>
      </c>
      <c r="U193" s="17">
        <v>4.5999999999999996</v>
      </c>
      <c r="V193">
        <f t="shared" si="28"/>
        <v>5</v>
      </c>
      <c r="W193" t="str">
        <f t="shared" si="29"/>
        <v>Average</v>
      </c>
    </row>
    <row r="194" spans="1:23" ht="16.5" thickBot="1">
      <c r="A194" s="3" t="s">
        <v>12</v>
      </c>
      <c r="B194" t="str">
        <f t="shared" si="20"/>
        <v>Naypyitaw</v>
      </c>
      <c r="C194" t="str">
        <f t="shared" si="21"/>
        <v>Naypyitaw</v>
      </c>
      <c r="D194">
        <v>0</v>
      </c>
      <c r="E194" t="str">
        <f t="shared" si="22"/>
        <v>Normal</v>
      </c>
      <c r="G194" s="10" t="s">
        <v>9</v>
      </c>
      <c r="H194" t="str">
        <f t="shared" si="23"/>
        <v>Female</v>
      </c>
      <c r="I194" t="str">
        <f t="shared" si="24"/>
        <v>Female</v>
      </c>
      <c r="K194" s="10" t="s">
        <v>20</v>
      </c>
      <c r="L194" t="str">
        <f t="shared" si="25"/>
        <v>Food and beverages</v>
      </c>
      <c r="N194" s="31">
        <v>43540</v>
      </c>
      <c r="Q194" s="10" t="s">
        <v>14</v>
      </c>
      <c r="R194" t="str">
        <f t="shared" si="26"/>
        <v>Cash</v>
      </c>
      <c r="S194" t="str">
        <f t="shared" si="27"/>
        <v>Cash</v>
      </c>
      <c r="U194" s="13">
        <v>9.1999999999999993</v>
      </c>
      <c r="V194">
        <f t="shared" si="28"/>
        <v>9</v>
      </c>
      <c r="W194" t="str">
        <f t="shared" si="29"/>
        <v>Good</v>
      </c>
    </row>
    <row r="195" spans="1:23" ht="16.5" thickBot="1">
      <c r="A195" s="4" t="s">
        <v>19</v>
      </c>
      <c r="B195" t="str">
        <f t="shared" ref="B195:B258" si="30">TRIM(A195)</f>
        <v>Mandalay</v>
      </c>
      <c r="C195" t="str">
        <f t="shared" ref="C195:C258" si="31">PROPER(B195)</f>
        <v>Mandalay</v>
      </c>
      <c r="D195">
        <v>0</v>
      </c>
      <c r="E195" t="str">
        <f t="shared" ref="E195:E258" si="32">IF(D195=1,"Members","Normal")</f>
        <v>Normal</v>
      </c>
      <c r="G195" s="14" t="s">
        <v>15</v>
      </c>
      <c r="H195" t="str">
        <f t="shared" ref="H195:H258" si="33">IF(G195="FM","Female","Male")</f>
        <v>Male</v>
      </c>
      <c r="I195" t="str">
        <f t="shared" ref="I195:I258" si="34">TRIM(H195)</f>
        <v>Male</v>
      </c>
      <c r="K195" s="14" t="s">
        <v>16</v>
      </c>
      <c r="L195" t="str">
        <f t="shared" ref="L195:L258" si="35">TRIM(K195)</f>
        <v>Home and lifestyle</v>
      </c>
      <c r="N195" s="32">
        <v>43491</v>
      </c>
      <c r="Q195" s="14" t="s">
        <v>11</v>
      </c>
      <c r="R195" t="str">
        <f t="shared" ref="R195:R258" si="36">TRIM(Q195)</f>
        <v>Ewallet</v>
      </c>
      <c r="S195" t="str">
        <f t="shared" ref="S195:S258" si="37">PROPER(R195)</f>
        <v>Ewallet</v>
      </c>
      <c r="U195" s="17">
        <v>5.7</v>
      </c>
      <c r="V195">
        <f t="shared" ref="V195:V258" si="38">ROUND(U195,0)</f>
        <v>6</v>
      </c>
      <c r="W195" t="str">
        <f t="shared" ref="W195:W258" si="39">IF(V195&lt;=4,"Poor",IF(V195&gt;6,"Good","Average"))</f>
        <v>Average</v>
      </c>
    </row>
    <row r="196" spans="1:23" ht="16.5" thickBot="1">
      <c r="A196" s="3" t="s">
        <v>8</v>
      </c>
      <c r="B196" t="str">
        <f t="shared" si="30"/>
        <v>Yangon</v>
      </c>
      <c r="C196" t="str">
        <f t="shared" si="31"/>
        <v>Yangon</v>
      </c>
      <c r="D196">
        <v>0</v>
      </c>
      <c r="E196" t="str">
        <f t="shared" si="32"/>
        <v>Normal</v>
      </c>
      <c r="G196" s="10" t="s">
        <v>15</v>
      </c>
      <c r="H196" t="str">
        <f t="shared" si="33"/>
        <v>Male</v>
      </c>
      <c r="I196" t="str">
        <f t="shared" si="34"/>
        <v>Male</v>
      </c>
      <c r="K196" s="10" t="s">
        <v>13</v>
      </c>
      <c r="L196" t="str">
        <f t="shared" si="35"/>
        <v>Electronic accessories</v>
      </c>
      <c r="N196" s="31">
        <v>43543</v>
      </c>
      <c r="Q196" s="10" t="s">
        <v>17</v>
      </c>
      <c r="R196" t="str">
        <f t="shared" si="36"/>
        <v>Credit card</v>
      </c>
      <c r="S196" t="str">
        <f t="shared" si="37"/>
        <v>Credit Card</v>
      </c>
      <c r="U196" s="13">
        <v>9.9</v>
      </c>
      <c r="V196">
        <f t="shared" si="38"/>
        <v>10</v>
      </c>
      <c r="W196" t="str">
        <f t="shared" si="39"/>
        <v>Good</v>
      </c>
    </row>
    <row r="197" spans="1:23" ht="16.5" thickBot="1">
      <c r="A197" s="4" t="s">
        <v>12</v>
      </c>
      <c r="B197" t="str">
        <f t="shared" si="30"/>
        <v>Naypyitaw</v>
      </c>
      <c r="C197" t="str">
        <f t="shared" si="31"/>
        <v>Naypyitaw</v>
      </c>
      <c r="D197">
        <v>1</v>
      </c>
      <c r="E197" t="str">
        <f t="shared" si="32"/>
        <v>Members</v>
      </c>
      <c r="G197" s="14" t="s">
        <v>9</v>
      </c>
      <c r="H197" t="str">
        <f t="shared" si="33"/>
        <v>Female</v>
      </c>
      <c r="I197" t="str">
        <f t="shared" si="34"/>
        <v>Female</v>
      </c>
      <c r="K197" s="14" t="s">
        <v>21</v>
      </c>
      <c r="L197" t="str">
        <f t="shared" si="35"/>
        <v>Fashion accessories</v>
      </c>
      <c r="N197" s="32">
        <v>43478</v>
      </c>
      <c r="Q197" s="14" t="s">
        <v>14</v>
      </c>
      <c r="R197" t="str">
        <f t="shared" si="36"/>
        <v>Cash</v>
      </c>
      <c r="S197" t="str">
        <f t="shared" si="37"/>
        <v>Cash</v>
      </c>
      <c r="U197" s="17">
        <v>5</v>
      </c>
      <c r="V197">
        <f t="shared" si="38"/>
        <v>5</v>
      </c>
      <c r="W197" t="str">
        <f t="shared" si="39"/>
        <v>Average</v>
      </c>
    </row>
    <row r="198" spans="1:23" ht="16.5" thickBot="1">
      <c r="A198" s="3" t="s">
        <v>12</v>
      </c>
      <c r="B198" t="str">
        <f t="shared" si="30"/>
        <v>Naypyitaw</v>
      </c>
      <c r="C198" t="str">
        <f t="shared" si="31"/>
        <v>Naypyitaw</v>
      </c>
      <c r="D198">
        <v>1</v>
      </c>
      <c r="E198" t="str">
        <f t="shared" si="32"/>
        <v>Members</v>
      </c>
      <c r="G198" s="10" t="s">
        <v>15</v>
      </c>
      <c r="H198" t="str">
        <f t="shared" si="33"/>
        <v>Male</v>
      </c>
      <c r="I198" t="str">
        <f t="shared" si="34"/>
        <v>Male</v>
      </c>
      <c r="K198" s="10" t="s">
        <v>10</v>
      </c>
      <c r="L198" t="str">
        <f t="shared" si="35"/>
        <v>Health and beauty</v>
      </c>
      <c r="N198" s="31">
        <v>43550</v>
      </c>
      <c r="Q198" s="10" t="s">
        <v>14</v>
      </c>
      <c r="R198" t="str">
        <f t="shared" si="36"/>
        <v>Cash</v>
      </c>
      <c r="S198" t="str">
        <f t="shared" si="37"/>
        <v>Cash</v>
      </c>
      <c r="U198" s="13">
        <v>4.9000000000000004</v>
      </c>
      <c r="V198">
        <f t="shared" si="38"/>
        <v>5</v>
      </c>
      <c r="W198" t="str">
        <f t="shared" si="39"/>
        <v>Average</v>
      </c>
    </row>
    <row r="199" spans="1:23" ht="16.5" thickBot="1">
      <c r="A199" s="4" t="s">
        <v>8</v>
      </c>
      <c r="B199" t="str">
        <f t="shared" si="30"/>
        <v>Yangon</v>
      </c>
      <c r="C199" t="str">
        <f t="shared" si="31"/>
        <v>Yangon</v>
      </c>
      <c r="D199">
        <v>0</v>
      </c>
      <c r="E199" t="str">
        <f t="shared" si="32"/>
        <v>Normal</v>
      </c>
      <c r="G199" s="14" t="s">
        <v>9</v>
      </c>
      <c r="H199" t="str">
        <f t="shared" si="33"/>
        <v>Female</v>
      </c>
      <c r="I199" t="str">
        <f t="shared" si="34"/>
        <v>Female</v>
      </c>
      <c r="K199" s="14" t="s">
        <v>16</v>
      </c>
      <c r="L199" t="str">
        <f t="shared" si="35"/>
        <v>Home and lifestyle</v>
      </c>
      <c r="N199" s="32">
        <v>43547</v>
      </c>
      <c r="Q199" s="14" t="s">
        <v>11</v>
      </c>
      <c r="R199" t="str">
        <f t="shared" si="36"/>
        <v>Ewallet</v>
      </c>
      <c r="S199" t="str">
        <f t="shared" si="37"/>
        <v>Ewallet</v>
      </c>
      <c r="U199" s="17">
        <v>6.1</v>
      </c>
      <c r="V199">
        <f t="shared" si="38"/>
        <v>6</v>
      </c>
      <c r="W199" t="str">
        <f t="shared" si="39"/>
        <v>Average</v>
      </c>
    </row>
    <row r="200" spans="1:23" ht="16.5" thickBot="1">
      <c r="A200" s="3" t="s">
        <v>12</v>
      </c>
      <c r="B200" t="str">
        <f t="shared" si="30"/>
        <v>Naypyitaw</v>
      </c>
      <c r="C200" t="str">
        <f t="shared" si="31"/>
        <v>Naypyitaw</v>
      </c>
      <c r="D200">
        <v>0</v>
      </c>
      <c r="E200" t="str">
        <f t="shared" si="32"/>
        <v>Normal</v>
      </c>
      <c r="G200" s="10" t="s">
        <v>15</v>
      </c>
      <c r="H200" t="str">
        <f t="shared" si="33"/>
        <v>Male</v>
      </c>
      <c r="I200" t="str">
        <f t="shared" si="34"/>
        <v>Male</v>
      </c>
      <c r="K200" s="10" t="s">
        <v>10</v>
      </c>
      <c r="L200" t="str">
        <f t="shared" si="35"/>
        <v>Health and beauty</v>
      </c>
      <c r="N200" s="31">
        <v>43536</v>
      </c>
      <c r="Q200" s="10" t="s">
        <v>17</v>
      </c>
      <c r="R200" t="str">
        <f t="shared" si="36"/>
        <v>Credit card</v>
      </c>
      <c r="S200" t="str">
        <f t="shared" si="37"/>
        <v>Credit Card</v>
      </c>
      <c r="U200" s="13">
        <v>8.1999999999999993</v>
      </c>
      <c r="V200">
        <f t="shared" si="38"/>
        <v>8</v>
      </c>
      <c r="W200" t="str">
        <f t="shared" si="39"/>
        <v>Good</v>
      </c>
    </row>
    <row r="201" spans="1:23" ht="16.5" thickBot="1">
      <c r="A201" s="4" t="s">
        <v>12</v>
      </c>
      <c r="B201" t="str">
        <f t="shared" si="30"/>
        <v>Naypyitaw</v>
      </c>
      <c r="C201" t="str">
        <f t="shared" si="31"/>
        <v>Naypyitaw</v>
      </c>
      <c r="D201">
        <v>1</v>
      </c>
      <c r="E201" t="str">
        <f t="shared" si="32"/>
        <v>Members</v>
      </c>
      <c r="G201" s="14" t="s">
        <v>9</v>
      </c>
      <c r="H201" t="str">
        <f t="shared" si="33"/>
        <v>Female</v>
      </c>
      <c r="I201" t="str">
        <f t="shared" si="34"/>
        <v>Female</v>
      </c>
      <c r="K201" s="14" t="s">
        <v>20</v>
      </c>
      <c r="L201" t="str">
        <f t="shared" si="35"/>
        <v>Food and beverages</v>
      </c>
      <c r="N201" s="32">
        <v>43513</v>
      </c>
      <c r="Q201" s="14" t="s">
        <v>17</v>
      </c>
      <c r="R201" t="str">
        <f t="shared" si="36"/>
        <v>Credit card</v>
      </c>
      <c r="S201" t="str">
        <f t="shared" si="37"/>
        <v>Credit Card</v>
      </c>
      <c r="U201" s="17">
        <v>5.5</v>
      </c>
      <c r="V201">
        <f t="shared" si="38"/>
        <v>6</v>
      </c>
      <c r="W201" t="str">
        <f t="shared" si="39"/>
        <v>Average</v>
      </c>
    </row>
    <row r="202" spans="1:23" ht="16.5" thickBot="1">
      <c r="A202" s="3" t="s">
        <v>12</v>
      </c>
      <c r="B202" t="str">
        <f t="shared" si="30"/>
        <v>Naypyitaw</v>
      </c>
      <c r="C202" t="str">
        <f t="shared" si="31"/>
        <v>Naypyitaw</v>
      </c>
      <c r="D202">
        <v>1</v>
      </c>
      <c r="E202" t="str">
        <f t="shared" si="32"/>
        <v>Members</v>
      </c>
      <c r="G202" s="10" t="s">
        <v>9</v>
      </c>
      <c r="H202" t="str">
        <f t="shared" si="33"/>
        <v>Female</v>
      </c>
      <c r="I202" t="str">
        <f t="shared" si="34"/>
        <v>Female</v>
      </c>
      <c r="K202" s="10" t="s">
        <v>18</v>
      </c>
      <c r="L202" t="str">
        <f t="shared" si="35"/>
        <v>Sports and travel</v>
      </c>
      <c r="N202" s="31">
        <v>43494</v>
      </c>
      <c r="Q202" s="10" t="s">
        <v>17</v>
      </c>
      <c r="R202" t="str">
        <f t="shared" si="36"/>
        <v>Credit card</v>
      </c>
      <c r="S202" t="str">
        <f t="shared" si="37"/>
        <v>Credit Card</v>
      </c>
      <c r="U202" s="13">
        <v>6.8</v>
      </c>
      <c r="V202">
        <f t="shared" si="38"/>
        <v>7</v>
      </c>
      <c r="W202" t="str">
        <f t="shared" si="39"/>
        <v>Good</v>
      </c>
    </row>
    <row r="203" spans="1:23" ht="16.5" thickBot="1">
      <c r="A203" s="4" t="s">
        <v>19</v>
      </c>
      <c r="B203" t="str">
        <f t="shared" si="30"/>
        <v>Mandalay</v>
      </c>
      <c r="C203" t="str">
        <f t="shared" si="31"/>
        <v>Mandalay</v>
      </c>
      <c r="D203">
        <v>1</v>
      </c>
      <c r="E203" t="str">
        <f t="shared" si="32"/>
        <v>Members</v>
      </c>
      <c r="G203" s="14" t="s">
        <v>9</v>
      </c>
      <c r="H203" t="str">
        <f t="shared" si="33"/>
        <v>Female</v>
      </c>
      <c r="I203" t="str">
        <f t="shared" si="34"/>
        <v>Female</v>
      </c>
      <c r="K203" s="14" t="s">
        <v>13</v>
      </c>
      <c r="L203" t="str">
        <f t="shared" si="35"/>
        <v>Electronic accessories</v>
      </c>
      <c r="N203" s="32">
        <v>43539</v>
      </c>
      <c r="Q203" s="14" t="s">
        <v>14</v>
      </c>
      <c r="R203" t="str">
        <f t="shared" si="36"/>
        <v>Cash</v>
      </c>
      <c r="S203" t="str">
        <f t="shared" si="37"/>
        <v>Cash</v>
      </c>
      <c r="U203" s="17">
        <v>6.6</v>
      </c>
      <c r="V203">
        <f t="shared" si="38"/>
        <v>7</v>
      </c>
      <c r="W203" t="str">
        <f t="shared" si="39"/>
        <v>Good</v>
      </c>
    </row>
    <row r="204" spans="1:23" ht="16.5" thickBot="1">
      <c r="A204" s="3" t="s">
        <v>12</v>
      </c>
      <c r="B204" t="str">
        <f t="shared" si="30"/>
        <v>Naypyitaw</v>
      </c>
      <c r="C204" t="str">
        <f t="shared" si="31"/>
        <v>Naypyitaw</v>
      </c>
      <c r="D204">
        <v>0</v>
      </c>
      <c r="E204" t="str">
        <f t="shared" si="32"/>
        <v>Normal</v>
      </c>
      <c r="G204" s="10" t="s">
        <v>15</v>
      </c>
      <c r="H204" t="str">
        <f t="shared" si="33"/>
        <v>Male</v>
      </c>
      <c r="I204" t="str">
        <f t="shared" si="34"/>
        <v>Male</v>
      </c>
      <c r="K204" s="10" t="s">
        <v>13</v>
      </c>
      <c r="L204" t="str">
        <f t="shared" si="35"/>
        <v>Electronic accessories</v>
      </c>
      <c r="N204" s="31">
        <v>43479</v>
      </c>
      <c r="Q204" s="10" t="s">
        <v>14</v>
      </c>
      <c r="R204" t="str">
        <f t="shared" si="36"/>
        <v>Cash</v>
      </c>
      <c r="S204" t="str">
        <f t="shared" si="37"/>
        <v>Cash</v>
      </c>
      <c r="U204" s="13">
        <v>9.8000000000000007</v>
      </c>
      <c r="V204">
        <f t="shared" si="38"/>
        <v>10</v>
      </c>
      <c r="W204" t="str">
        <f t="shared" si="39"/>
        <v>Good</v>
      </c>
    </row>
    <row r="205" spans="1:23" ht="16.5" thickBot="1">
      <c r="A205" s="4" t="s">
        <v>19</v>
      </c>
      <c r="B205" t="str">
        <f t="shared" si="30"/>
        <v>Mandalay</v>
      </c>
      <c r="C205" t="str">
        <f t="shared" si="31"/>
        <v>Mandalay</v>
      </c>
      <c r="D205">
        <v>1</v>
      </c>
      <c r="E205" t="str">
        <f t="shared" si="32"/>
        <v>Members</v>
      </c>
      <c r="G205" s="14" t="s">
        <v>15</v>
      </c>
      <c r="H205" t="str">
        <f t="shared" si="33"/>
        <v>Male</v>
      </c>
      <c r="I205" t="str">
        <f t="shared" si="34"/>
        <v>Male</v>
      </c>
      <c r="K205" s="14" t="s">
        <v>10</v>
      </c>
      <c r="L205" t="str">
        <f t="shared" si="35"/>
        <v>Health and beauty</v>
      </c>
      <c r="N205" s="32">
        <v>43502</v>
      </c>
      <c r="Q205" s="14" t="s">
        <v>11</v>
      </c>
      <c r="R205" t="str">
        <f t="shared" si="36"/>
        <v>Ewallet</v>
      </c>
      <c r="S205" t="str">
        <f t="shared" si="37"/>
        <v>Ewallet</v>
      </c>
      <c r="U205" s="17">
        <v>8.6999999999999993</v>
      </c>
      <c r="V205">
        <f t="shared" si="38"/>
        <v>9</v>
      </c>
      <c r="W205" t="str">
        <f t="shared" si="39"/>
        <v>Good</v>
      </c>
    </row>
    <row r="206" spans="1:23" ht="16.5" thickBot="1">
      <c r="A206" s="3" t="s">
        <v>19</v>
      </c>
      <c r="B206" t="str">
        <f t="shared" si="30"/>
        <v>Mandalay</v>
      </c>
      <c r="C206" t="str">
        <f t="shared" si="31"/>
        <v>Mandalay</v>
      </c>
      <c r="D206">
        <v>1</v>
      </c>
      <c r="E206" t="str">
        <f t="shared" si="32"/>
        <v>Members</v>
      </c>
      <c r="G206" s="10" t="s">
        <v>15</v>
      </c>
      <c r="H206" t="str">
        <f t="shared" si="33"/>
        <v>Male</v>
      </c>
      <c r="I206" t="str">
        <f t="shared" si="34"/>
        <v>Male</v>
      </c>
      <c r="K206" s="10" t="s">
        <v>16</v>
      </c>
      <c r="L206" t="str">
        <f t="shared" si="35"/>
        <v>Home and lifestyle</v>
      </c>
      <c r="N206" s="31">
        <v>43511</v>
      </c>
      <c r="Q206" s="10" t="s">
        <v>17</v>
      </c>
      <c r="R206" t="str">
        <f t="shared" si="36"/>
        <v>Credit card</v>
      </c>
      <c r="S206" t="str">
        <f t="shared" si="37"/>
        <v>Credit Card</v>
      </c>
      <c r="U206" s="13">
        <v>5.4</v>
      </c>
      <c r="V206">
        <f t="shared" si="38"/>
        <v>5</v>
      </c>
      <c r="W206" t="str">
        <f t="shared" si="39"/>
        <v>Average</v>
      </c>
    </row>
    <row r="207" spans="1:23" ht="16.5" thickBot="1">
      <c r="A207" s="4" t="s">
        <v>8</v>
      </c>
      <c r="B207" t="str">
        <f t="shared" si="30"/>
        <v>Yangon</v>
      </c>
      <c r="C207" t="str">
        <f t="shared" si="31"/>
        <v>Yangon</v>
      </c>
      <c r="D207">
        <v>0</v>
      </c>
      <c r="E207" t="str">
        <f t="shared" si="32"/>
        <v>Normal</v>
      </c>
      <c r="G207" s="14" t="s">
        <v>9</v>
      </c>
      <c r="H207" t="str">
        <f t="shared" si="33"/>
        <v>Female</v>
      </c>
      <c r="I207" t="str">
        <f t="shared" si="34"/>
        <v>Female</v>
      </c>
      <c r="K207" s="14" t="s">
        <v>10</v>
      </c>
      <c r="L207" t="str">
        <f t="shared" si="35"/>
        <v>Health and beauty</v>
      </c>
      <c r="N207" s="32">
        <v>43468</v>
      </c>
      <c r="Q207" s="14" t="s">
        <v>11</v>
      </c>
      <c r="R207" t="str">
        <f t="shared" si="36"/>
        <v>Ewallet</v>
      </c>
      <c r="S207" t="str">
        <f t="shared" si="37"/>
        <v>Ewallet</v>
      </c>
      <c r="U207" s="17">
        <v>7.9</v>
      </c>
      <c r="V207">
        <f t="shared" si="38"/>
        <v>8</v>
      </c>
      <c r="W207" t="str">
        <f t="shared" si="39"/>
        <v>Good</v>
      </c>
    </row>
    <row r="208" spans="1:23" ht="16.5" thickBot="1">
      <c r="A208" s="3" t="s">
        <v>12</v>
      </c>
      <c r="B208" t="str">
        <f t="shared" si="30"/>
        <v>Naypyitaw</v>
      </c>
      <c r="C208" t="str">
        <f t="shared" si="31"/>
        <v>Naypyitaw</v>
      </c>
      <c r="D208">
        <v>1</v>
      </c>
      <c r="E208" t="str">
        <f t="shared" si="32"/>
        <v>Members</v>
      </c>
      <c r="G208" s="10" t="s">
        <v>9</v>
      </c>
      <c r="H208" t="str">
        <f t="shared" si="33"/>
        <v>Female</v>
      </c>
      <c r="I208" t="str">
        <f t="shared" si="34"/>
        <v>Female</v>
      </c>
      <c r="K208" s="10" t="s">
        <v>13</v>
      </c>
      <c r="L208" t="str">
        <f t="shared" si="35"/>
        <v>Electronic accessories</v>
      </c>
      <c r="N208" s="31">
        <v>43469</v>
      </c>
      <c r="Q208" s="10" t="s">
        <v>17</v>
      </c>
      <c r="R208" t="str">
        <f t="shared" si="36"/>
        <v>Credit card</v>
      </c>
      <c r="S208" t="str">
        <f t="shared" si="37"/>
        <v>Credit Card</v>
      </c>
      <c r="U208" s="13">
        <v>9.6999999999999993</v>
      </c>
      <c r="V208">
        <f t="shared" si="38"/>
        <v>10</v>
      </c>
      <c r="W208" t="str">
        <f t="shared" si="39"/>
        <v>Good</v>
      </c>
    </row>
    <row r="209" spans="1:23" ht="16.5" thickBot="1">
      <c r="A209" s="4" t="s">
        <v>12</v>
      </c>
      <c r="B209" t="str">
        <f t="shared" si="30"/>
        <v>Naypyitaw</v>
      </c>
      <c r="C209" t="str">
        <f t="shared" si="31"/>
        <v>Naypyitaw</v>
      </c>
      <c r="D209">
        <v>1</v>
      </c>
      <c r="E209" t="str">
        <f t="shared" si="32"/>
        <v>Members</v>
      </c>
      <c r="G209" s="14" t="s">
        <v>9</v>
      </c>
      <c r="H209" t="str">
        <f t="shared" si="33"/>
        <v>Female</v>
      </c>
      <c r="I209" t="str">
        <f t="shared" si="34"/>
        <v>Female</v>
      </c>
      <c r="K209" s="14" t="s">
        <v>16</v>
      </c>
      <c r="L209" t="str">
        <f t="shared" si="35"/>
        <v>Home and lifestyle</v>
      </c>
      <c r="N209" s="32">
        <v>43542</v>
      </c>
      <c r="Q209" s="14" t="s">
        <v>11</v>
      </c>
      <c r="R209" t="str">
        <f t="shared" si="36"/>
        <v>Ewallet</v>
      </c>
      <c r="S209" t="str">
        <f t="shared" si="37"/>
        <v>Ewallet</v>
      </c>
      <c r="U209" s="17">
        <v>7.8</v>
      </c>
      <c r="V209">
        <f t="shared" si="38"/>
        <v>8</v>
      </c>
      <c r="W209" t="str">
        <f t="shared" si="39"/>
        <v>Good</v>
      </c>
    </row>
    <row r="210" spans="1:23" ht="16.5" thickBot="1">
      <c r="A210" s="3" t="s">
        <v>19</v>
      </c>
      <c r="B210" t="str">
        <f t="shared" si="30"/>
        <v>Mandalay</v>
      </c>
      <c r="C210" t="str">
        <f t="shared" si="31"/>
        <v>Mandalay</v>
      </c>
      <c r="D210">
        <v>0</v>
      </c>
      <c r="E210" t="str">
        <f t="shared" si="32"/>
        <v>Normal</v>
      </c>
      <c r="G210" s="10" t="s">
        <v>9</v>
      </c>
      <c r="H210" t="str">
        <f t="shared" si="33"/>
        <v>Female</v>
      </c>
      <c r="I210" t="str">
        <f t="shared" si="34"/>
        <v>Female</v>
      </c>
      <c r="K210" s="10" t="s">
        <v>21</v>
      </c>
      <c r="L210" t="str">
        <f t="shared" si="35"/>
        <v>Fashion accessories</v>
      </c>
      <c r="N210" s="31">
        <v>43552</v>
      </c>
      <c r="Q210" s="10" t="s">
        <v>11</v>
      </c>
      <c r="R210" t="str">
        <f t="shared" si="36"/>
        <v>Ewallet</v>
      </c>
      <c r="S210" t="str">
        <f t="shared" si="37"/>
        <v>Ewallet</v>
      </c>
      <c r="U210" s="13">
        <v>5.0999999999999996</v>
      </c>
      <c r="V210">
        <f t="shared" si="38"/>
        <v>5</v>
      </c>
      <c r="W210" t="str">
        <f t="shared" si="39"/>
        <v>Average</v>
      </c>
    </row>
    <row r="211" spans="1:23" ht="16.5" thickBot="1">
      <c r="A211" s="4" t="s">
        <v>19</v>
      </c>
      <c r="B211" t="str">
        <f t="shared" si="30"/>
        <v>Mandalay</v>
      </c>
      <c r="C211" t="str">
        <f t="shared" si="31"/>
        <v>Mandalay</v>
      </c>
      <c r="D211">
        <v>0</v>
      </c>
      <c r="E211" t="str">
        <f t="shared" si="32"/>
        <v>Normal</v>
      </c>
      <c r="G211" s="14" t="s">
        <v>9</v>
      </c>
      <c r="H211" t="str">
        <f t="shared" si="33"/>
        <v>Female</v>
      </c>
      <c r="I211" t="str">
        <f t="shared" si="34"/>
        <v>Female</v>
      </c>
      <c r="K211" s="14" t="s">
        <v>13</v>
      </c>
      <c r="L211" t="str">
        <f t="shared" si="35"/>
        <v>Electronic accessories</v>
      </c>
      <c r="N211" s="32">
        <v>43526</v>
      </c>
      <c r="Q211" s="14" t="s">
        <v>17</v>
      </c>
      <c r="R211" t="str">
        <f t="shared" si="36"/>
        <v>Credit card</v>
      </c>
      <c r="S211" t="str">
        <f t="shared" si="37"/>
        <v>Credit Card</v>
      </c>
      <c r="U211" s="17">
        <v>6.5</v>
      </c>
      <c r="V211">
        <f t="shared" si="38"/>
        <v>7</v>
      </c>
      <c r="W211" t="str">
        <f t="shared" si="39"/>
        <v>Good</v>
      </c>
    </row>
    <row r="212" spans="1:23" ht="16.5" thickBot="1">
      <c r="A212" s="3" t="s">
        <v>8</v>
      </c>
      <c r="B212" t="str">
        <f t="shared" si="30"/>
        <v>Yangon</v>
      </c>
      <c r="C212" t="str">
        <f t="shared" si="31"/>
        <v>Yangon</v>
      </c>
      <c r="D212">
        <v>0</v>
      </c>
      <c r="E212" t="str">
        <f t="shared" si="32"/>
        <v>Normal</v>
      </c>
      <c r="G212" s="10" t="s">
        <v>15</v>
      </c>
      <c r="H212" t="str">
        <f t="shared" si="33"/>
        <v>Male</v>
      </c>
      <c r="I212" t="str">
        <f t="shared" si="34"/>
        <v>Male</v>
      </c>
      <c r="K212" s="10" t="s">
        <v>13</v>
      </c>
      <c r="L212" t="str">
        <f t="shared" si="35"/>
        <v>Electronic accessories</v>
      </c>
      <c r="N212" s="31">
        <v>43490</v>
      </c>
      <c r="Q212" s="10" t="s">
        <v>11</v>
      </c>
      <c r="R212" t="str">
        <f t="shared" si="36"/>
        <v>Ewallet</v>
      </c>
      <c r="S212" t="str">
        <f t="shared" si="37"/>
        <v>Ewallet</v>
      </c>
      <c r="U212" s="13">
        <v>5.9</v>
      </c>
      <c r="V212">
        <f t="shared" si="38"/>
        <v>6</v>
      </c>
      <c r="W212" t="str">
        <f t="shared" si="39"/>
        <v>Average</v>
      </c>
    </row>
    <row r="213" spans="1:23" ht="16.5" thickBot="1">
      <c r="A213" s="4" t="s">
        <v>12</v>
      </c>
      <c r="B213" t="str">
        <f t="shared" si="30"/>
        <v>Naypyitaw</v>
      </c>
      <c r="C213" t="str">
        <f t="shared" si="31"/>
        <v>Naypyitaw</v>
      </c>
      <c r="D213">
        <v>0</v>
      </c>
      <c r="E213" t="str">
        <f t="shared" si="32"/>
        <v>Normal</v>
      </c>
      <c r="G213" s="14" t="s">
        <v>9</v>
      </c>
      <c r="H213" t="str">
        <f t="shared" si="33"/>
        <v>Female</v>
      </c>
      <c r="I213" t="str">
        <f t="shared" si="34"/>
        <v>Female</v>
      </c>
      <c r="K213" s="14" t="s">
        <v>20</v>
      </c>
      <c r="L213" t="str">
        <f t="shared" si="35"/>
        <v>Food and beverages</v>
      </c>
      <c r="N213" s="32">
        <v>43481</v>
      </c>
      <c r="Q213" s="14" t="s">
        <v>14</v>
      </c>
      <c r="R213" t="str">
        <f t="shared" si="36"/>
        <v>Cash</v>
      </c>
      <c r="S213" t="str">
        <f t="shared" si="37"/>
        <v>Cash</v>
      </c>
      <c r="U213" s="17">
        <v>8.8000000000000007</v>
      </c>
      <c r="V213">
        <f t="shared" si="38"/>
        <v>9</v>
      </c>
      <c r="W213" t="str">
        <f t="shared" si="39"/>
        <v>Good</v>
      </c>
    </row>
    <row r="214" spans="1:23" ht="16.5" thickBot="1">
      <c r="A214" s="3" t="s">
        <v>19</v>
      </c>
      <c r="B214" t="str">
        <f t="shared" si="30"/>
        <v>Mandalay</v>
      </c>
      <c r="C214" t="str">
        <f t="shared" si="31"/>
        <v>Mandalay</v>
      </c>
      <c r="D214">
        <v>0</v>
      </c>
      <c r="E214" t="str">
        <f t="shared" si="32"/>
        <v>Normal</v>
      </c>
      <c r="G214" s="10" t="s">
        <v>15</v>
      </c>
      <c r="H214" t="str">
        <f t="shared" si="33"/>
        <v>Male</v>
      </c>
      <c r="I214" t="str">
        <f t="shared" si="34"/>
        <v>Male</v>
      </c>
      <c r="K214" s="10" t="s">
        <v>16</v>
      </c>
      <c r="L214" t="str">
        <f t="shared" si="35"/>
        <v>Home and lifestyle</v>
      </c>
      <c r="N214" s="31">
        <v>43544</v>
      </c>
      <c r="Q214" s="10" t="s">
        <v>11</v>
      </c>
      <c r="R214" t="str">
        <f t="shared" si="36"/>
        <v>Ewallet</v>
      </c>
      <c r="S214" t="str">
        <f t="shared" si="37"/>
        <v>Ewallet</v>
      </c>
      <c r="U214" s="13">
        <v>4.9000000000000004</v>
      </c>
      <c r="V214">
        <f t="shared" si="38"/>
        <v>5</v>
      </c>
      <c r="W214" t="str">
        <f t="shared" si="39"/>
        <v>Average</v>
      </c>
    </row>
    <row r="215" spans="1:23" ht="16.5" thickBot="1">
      <c r="A215" s="4" t="s">
        <v>19</v>
      </c>
      <c r="B215" t="str">
        <f t="shared" si="30"/>
        <v>Mandalay</v>
      </c>
      <c r="C215" t="str">
        <f t="shared" si="31"/>
        <v>Mandalay</v>
      </c>
      <c r="D215">
        <v>0</v>
      </c>
      <c r="E215" t="str">
        <f t="shared" si="32"/>
        <v>Normal</v>
      </c>
      <c r="G215" s="14" t="s">
        <v>15</v>
      </c>
      <c r="H215" t="str">
        <f t="shared" si="33"/>
        <v>Male</v>
      </c>
      <c r="I215" t="str">
        <f t="shared" si="34"/>
        <v>Male</v>
      </c>
      <c r="K215" s="14" t="s">
        <v>18</v>
      </c>
      <c r="L215" t="str">
        <f t="shared" si="35"/>
        <v>Sports and travel</v>
      </c>
      <c r="N215" s="32">
        <v>43469</v>
      </c>
      <c r="Q215" s="14" t="s">
        <v>17</v>
      </c>
      <c r="R215" t="str">
        <f t="shared" si="36"/>
        <v>Credit card</v>
      </c>
      <c r="S215" t="str">
        <f t="shared" si="37"/>
        <v>Credit Card</v>
      </c>
      <c r="U215" s="17">
        <v>4.4000000000000004</v>
      </c>
      <c r="V215">
        <f t="shared" si="38"/>
        <v>4</v>
      </c>
      <c r="W215" t="str">
        <f t="shared" si="39"/>
        <v>Poor</v>
      </c>
    </row>
    <row r="216" spans="1:23" ht="16.5" thickBot="1">
      <c r="A216" s="3" t="s">
        <v>19</v>
      </c>
      <c r="B216" t="str">
        <f t="shared" si="30"/>
        <v>Mandalay</v>
      </c>
      <c r="C216" t="str">
        <f t="shared" si="31"/>
        <v>Mandalay</v>
      </c>
      <c r="D216">
        <v>1</v>
      </c>
      <c r="E216" t="str">
        <f t="shared" si="32"/>
        <v>Members</v>
      </c>
      <c r="G216" s="10" t="s">
        <v>9</v>
      </c>
      <c r="H216" t="str">
        <f t="shared" si="33"/>
        <v>Female</v>
      </c>
      <c r="I216" t="str">
        <f t="shared" si="34"/>
        <v>Female</v>
      </c>
      <c r="K216" s="10" t="s">
        <v>18</v>
      </c>
      <c r="L216" t="str">
        <f t="shared" si="35"/>
        <v>Sports and travel</v>
      </c>
      <c r="N216" s="31">
        <v>43535</v>
      </c>
      <c r="Q216" s="10" t="s">
        <v>14</v>
      </c>
      <c r="R216" t="str">
        <f t="shared" si="36"/>
        <v>Cash</v>
      </c>
      <c r="S216" t="str">
        <f t="shared" si="37"/>
        <v>Cash</v>
      </c>
      <c r="U216" s="13">
        <v>6.5</v>
      </c>
      <c r="V216">
        <f t="shared" si="38"/>
        <v>7</v>
      </c>
      <c r="W216" t="str">
        <f t="shared" si="39"/>
        <v>Good</v>
      </c>
    </row>
    <row r="217" spans="1:23" ht="16.5" thickBot="1">
      <c r="A217" s="4" t="s">
        <v>8</v>
      </c>
      <c r="B217" t="str">
        <f t="shared" si="30"/>
        <v>Yangon</v>
      </c>
      <c r="C217" t="str">
        <f t="shared" si="31"/>
        <v>Yangon</v>
      </c>
      <c r="D217">
        <v>0</v>
      </c>
      <c r="E217" t="str">
        <f t="shared" si="32"/>
        <v>Normal</v>
      </c>
      <c r="G217" s="14" t="s">
        <v>15</v>
      </c>
      <c r="H217" t="str">
        <f t="shared" si="33"/>
        <v>Male</v>
      </c>
      <c r="I217" t="str">
        <f t="shared" si="34"/>
        <v>Male</v>
      </c>
      <c r="K217" s="14" t="s">
        <v>16</v>
      </c>
      <c r="L217" t="str">
        <f t="shared" si="35"/>
        <v>Home and lifestyle</v>
      </c>
      <c r="N217" s="32">
        <v>43546</v>
      </c>
      <c r="Q217" s="14" t="s">
        <v>17</v>
      </c>
      <c r="R217" t="str">
        <f t="shared" si="36"/>
        <v>Credit card</v>
      </c>
      <c r="S217" t="str">
        <f t="shared" si="37"/>
        <v>Credit Card</v>
      </c>
      <c r="U217" s="17">
        <v>8.3000000000000007</v>
      </c>
      <c r="V217">
        <f t="shared" si="38"/>
        <v>8</v>
      </c>
      <c r="W217" t="str">
        <f t="shared" si="39"/>
        <v>Good</v>
      </c>
    </row>
    <row r="218" spans="1:23" ht="16.5" thickBot="1">
      <c r="A218" s="3" t="s">
        <v>19</v>
      </c>
      <c r="B218" t="str">
        <f t="shared" si="30"/>
        <v>Mandalay</v>
      </c>
      <c r="C218" t="str">
        <f t="shared" si="31"/>
        <v>Mandalay</v>
      </c>
      <c r="D218">
        <v>0</v>
      </c>
      <c r="E218" t="str">
        <f t="shared" si="32"/>
        <v>Normal</v>
      </c>
      <c r="G218" s="10" t="s">
        <v>9</v>
      </c>
      <c r="H218" t="str">
        <f t="shared" si="33"/>
        <v>Female</v>
      </c>
      <c r="I218" t="str">
        <f t="shared" si="34"/>
        <v>Female</v>
      </c>
      <c r="K218" s="10" t="s">
        <v>18</v>
      </c>
      <c r="L218" t="str">
        <f t="shared" si="35"/>
        <v>Sports and travel</v>
      </c>
      <c r="N218" s="31">
        <v>43548</v>
      </c>
      <c r="Q218" s="10" t="s">
        <v>14</v>
      </c>
      <c r="R218" t="str">
        <f t="shared" si="36"/>
        <v>Cash</v>
      </c>
      <c r="S218" t="str">
        <f t="shared" si="37"/>
        <v>Cash</v>
      </c>
      <c r="U218" s="13">
        <v>8.5</v>
      </c>
      <c r="V218">
        <f t="shared" si="38"/>
        <v>9</v>
      </c>
      <c r="W218" t="str">
        <f t="shared" si="39"/>
        <v>Good</v>
      </c>
    </row>
    <row r="219" spans="1:23" ht="16.5" thickBot="1">
      <c r="A219" s="4" t="s">
        <v>8</v>
      </c>
      <c r="B219" t="str">
        <f t="shared" si="30"/>
        <v>Yangon</v>
      </c>
      <c r="C219" t="str">
        <f t="shared" si="31"/>
        <v>Yangon</v>
      </c>
      <c r="D219">
        <v>1</v>
      </c>
      <c r="E219" t="str">
        <f t="shared" si="32"/>
        <v>Members</v>
      </c>
      <c r="G219" s="14" t="s">
        <v>9</v>
      </c>
      <c r="H219" t="str">
        <f t="shared" si="33"/>
        <v>Female</v>
      </c>
      <c r="I219" t="str">
        <f t="shared" si="34"/>
        <v>Female</v>
      </c>
      <c r="K219" s="14" t="s">
        <v>13</v>
      </c>
      <c r="L219" t="str">
        <f t="shared" si="35"/>
        <v>Electronic accessories</v>
      </c>
      <c r="N219" s="32">
        <v>43517</v>
      </c>
      <c r="Q219" s="14" t="s">
        <v>14</v>
      </c>
      <c r="R219" t="str">
        <f t="shared" si="36"/>
        <v>Cash</v>
      </c>
      <c r="S219" t="str">
        <f t="shared" si="37"/>
        <v>Cash</v>
      </c>
      <c r="U219" s="17">
        <v>5.5</v>
      </c>
      <c r="V219">
        <f t="shared" si="38"/>
        <v>6</v>
      </c>
      <c r="W219" t="str">
        <f t="shared" si="39"/>
        <v>Average</v>
      </c>
    </row>
    <row r="220" spans="1:23" ht="16.5" thickBot="1">
      <c r="A220" s="3" t="s">
        <v>19</v>
      </c>
      <c r="B220" t="str">
        <f t="shared" si="30"/>
        <v>Mandalay</v>
      </c>
      <c r="C220" t="str">
        <f t="shared" si="31"/>
        <v>Mandalay</v>
      </c>
      <c r="D220">
        <v>0</v>
      </c>
      <c r="E220" t="str">
        <f t="shared" si="32"/>
        <v>Normal</v>
      </c>
      <c r="G220" s="10" t="s">
        <v>15</v>
      </c>
      <c r="H220" t="str">
        <f t="shared" si="33"/>
        <v>Male</v>
      </c>
      <c r="I220" t="str">
        <f t="shared" si="34"/>
        <v>Male</v>
      </c>
      <c r="K220" s="10" t="s">
        <v>21</v>
      </c>
      <c r="L220" t="str">
        <f t="shared" si="35"/>
        <v>Fashion accessories</v>
      </c>
      <c r="N220" s="31">
        <v>43508</v>
      </c>
      <c r="Q220" s="10" t="s">
        <v>11</v>
      </c>
      <c r="R220" t="str">
        <f t="shared" si="36"/>
        <v>Ewallet</v>
      </c>
      <c r="S220" t="str">
        <f t="shared" si="37"/>
        <v>Ewallet</v>
      </c>
      <c r="U220" s="13">
        <v>8.6999999999999993</v>
      </c>
      <c r="V220">
        <f t="shared" si="38"/>
        <v>9</v>
      </c>
      <c r="W220" t="str">
        <f t="shared" si="39"/>
        <v>Good</v>
      </c>
    </row>
    <row r="221" spans="1:23" ht="16.5" thickBot="1">
      <c r="A221" s="4" t="s">
        <v>19</v>
      </c>
      <c r="B221" t="str">
        <f t="shared" si="30"/>
        <v>Mandalay</v>
      </c>
      <c r="C221" t="str">
        <f t="shared" si="31"/>
        <v>Mandalay</v>
      </c>
      <c r="D221">
        <v>0</v>
      </c>
      <c r="E221" t="str">
        <f t="shared" si="32"/>
        <v>Normal</v>
      </c>
      <c r="G221" s="14" t="s">
        <v>9</v>
      </c>
      <c r="H221" t="str">
        <f t="shared" si="33"/>
        <v>Female</v>
      </c>
      <c r="I221" t="str">
        <f t="shared" si="34"/>
        <v>Female</v>
      </c>
      <c r="K221" s="14" t="s">
        <v>20</v>
      </c>
      <c r="L221" t="str">
        <f t="shared" si="35"/>
        <v>Food and beverages</v>
      </c>
      <c r="N221" s="32">
        <v>43534</v>
      </c>
      <c r="Q221" s="14" t="s">
        <v>17</v>
      </c>
      <c r="R221" t="str">
        <f t="shared" si="36"/>
        <v>Credit card</v>
      </c>
      <c r="S221" t="str">
        <f t="shared" si="37"/>
        <v>Credit Card</v>
      </c>
      <c r="U221" s="17">
        <v>7.9</v>
      </c>
      <c r="V221">
        <f t="shared" si="38"/>
        <v>8</v>
      </c>
      <c r="W221" t="str">
        <f t="shared" si="39"/>
        <v>Good</v>
      </c>
    </row>
    <row r="222" spans="1:23" ht="16.5" thickBot="1">
      <c r="A222" s="3" t="s">
        <v>19</v>
      </c>
      <c r="B222" t="str">
        <f t="shared" si="30"/>
        <v>Mandalay</v>
      </c>
      <c r="C222" t="str">
        <f t="shared" si="31"/>
        <v>Mandalay</v>
      </c>
      <c r="D222">
        <v>0</v>
      </c>
      <c r="E222" t="str">
        <f t="shared" si="32"/>
        <v>Normal</v>
      </c>
      <c r="G222" s="10" t="s">
        <v>15</v>
      </c>
      <c r="H222" t="str">
        <f t="shared" si="33"/>
        <v>Male</v>
      </c>
      <c r="I222" t="str">
        <f t="shared" si="34"/>
        <v>Male</v>
      </c>
      <c r="K222" s="10" t="s">
        <v>13</v>
      </c>
      <c r="L222" t="str">
        <f t="shared" si="35"/>
        <v>Electronic accessories</v>
      </c>
      <c r="N222" s="31">
        <v>43496</v>
      </c>
      <c r="Q222" s="10" t="s">
        <v>11</v>
      </c>
      <c r="R222" t="str">
        <f t="shared" si="36"/>
        <v>Ewallet</v>
      </c>
      <c r="S222" t="str">
        <f t="shared" si="37"/>
        <v>Ewallet</v>
      </c>
      <c r="U222" s="13">
        <v>6.1</v>
      </c>
      <c r="V222">
        <f t="shared" si="38"/>
        <v>6</v>
      </c>
      <c r="W222" t="str">
        <f t="shared" si="39"/>
        <v>Average</v>
      </c>
    </row>
    <row r="223" spans="1:23" ht="16.5" thickBot="1">
      <c r="A223" s="4" t="s">
        <v>19</v>
      </c>
      <c r="B223" t="str">
        <f t="shared" si="30"/>
        <v>Mandalay</v>
      </c>
      <c r="C223" t="str">
        <f t="shared" si="31"/>
        <v>Mandalay</v>
      </c>
      <c r="D223">
        <v>0</v>
      </c>
      <c r="E223" t="str">
        <f t="shared" si="32"/>
        <v>Normal</v>
      </c>
      <c r="G223" s="14" t="s">
        <v>15</v>
      </c>
      <c r="H223" t="str">
        <f t="shared" si="33"/>
        <v>Male</v>
      </c>
      <c r="I223" t="str">
        <f t="shared" si="34"/>
        <v>Male</v>
      </c>
      <c r="K223" s="14" t="s">
        <v>20</v>
      </c>
      <c r="L223" t="str">
        <f t="shared" si="35"/>
        <v>Food and beverages</v>
      </c>
      <c r="N223" s="32">
        <v>43530</v>
      </c>
      <c r="Q223" s="14" t="s">
        <v>11</v>
      </c>
      <c r="R223" t="str">
        <f t="shared" si="36"/>
        <v>Ewallet</v>
      </c>
      <c r="S223" t="str">
        <f t="shared" si="37"/>
        <v>Ewallet</v>
      </c>
      <c r="U223" s="17">
        <v>5.4</v>
      </c>
      <c r="V223">
        <f t="shared" si="38"/>
        <v>5</v>
      </c>
      <c r="W223" t="str">
        <f t="shared" si="39"/>
        <v>Average</v>
      </c>
    </row>
    <row r="224" spans="1:23" ht="16.5" thickBot="1">
      <c r="A224" s="3" t="s">
        <v>12</v>
      </c>
      <c r="B224" t="str">
        <f t="shared" si="30"/>
        <v>Naypyitaw</v>
      </c>
      <c r="C224" t="str">
        <f t="shared" si="31"/>
        <v>Naypyitaw</v>
      </c>
      <c r="D224">
        <v>0</v>
      </c>
      <c r="E224" t="str">
        <f t="shared" si="32"/>
        <v>Normal</v>
      </c>
      <c r="G224" s="10" t="s">
        <v>15</v>
      </c>
      <c r="H224" t="str">
        <f t="shared" si="33"/>
        <v>Male</v>
      </c>
      <c r="I224" t="str">
        <f t="shared" si="34"/>
        <v>Male</v>
      </c>
      <c r="K224" s="10" t="s">
        <v>13</v>
      </c>
      <c r="L224" t="str">
        <f t="shared" si="35"/>
        <v>Electronic accessories</v>
      </c>
      <c r="N224" s="31">
        <v>43513</v>
      </c>
      <c r="Q224" s="10" t="s">
        <v>14</v>
      </c>
      <c r="R224" t="str">
        <f t="shared" si="36"/>
        <v>Cash</v>
      </c>
      <c r="S224" t="str">
        <f t="shared" si="37"/>
        <v>Cash</v>
      </c>
      <c r="U224" s="13">
        <v>9.4</v>
      </c>
      <c r="V224">
        <f t="shared" si="38"/>
        <v>9</v>
      </c>
      <c r="W224" t="str">
        <f t="shared" si="39"/>
        <v>Good</v>
      </c>
    </row>
    <row r="225" spans="1:23" ht="16.5" thickBot="1">
      <c r="A225" s="4" t="s">
        <v>12</v>
      </c>
      <c r="B225" t="str">
        <f t="shared" si="30"/>
        <v>Naypyitaw</v>
      </c>
      <c r="C225" t="str">
        <f t="shared" si="31"/>
        <v>Naypyitaw</v>
      </c>
      <c r="D225">
        <v>1</v>
      </c>
      <c r="E225" t="str">
        <f t="shared" si="32"/>
        <v>Members</v>
      </c>
      <c r="G225" s="14" t="s">
        <v>9</v>
      </c>
      <c r="H225" t="str">
        <f t="shared" si="33"/>
        <v>Female</v>
      </c>
      <c r="I225" t="str">
        <f t="shared" si="34"/>
        <v>Female</v>
      </c>
      <c r="K225" s="14" t="s">
        <v>21</v>
      </c>
      <c r="L225" t="str">
        <f t="shared" si="35"/>
        <v>Fashion accessories</v>
      </c>
      <c r="N225" s="32">
        <v>43517</v>
      </c>
      <c r="Q225" s="14" t="s">
        <v>14</v>
      </c>
      <c r="R225" t="str">
        <f t="shared" si="36"/>
        <v>Cash</v>
      </c>
      <c r="S225" t="str">
        <f t="shared" si="37"/>
        <v>Cash</v>
      </c>
      <c r="U225" s="17">
        <v>8.1999999999999993</v>
      </c>
      <c r="V225">
        <f t="shared" si="38"/>
        <v>8</v>
      </c>
      <c r="W225" t="str">
        <f t="shared" si="39"/>
        <v>Good</v>
      </c>
    </row>
    <row r="226" spans="1:23" ht="16.5" thickBot="1">
      <c r="A226" s="3" t="s">
        <v>8</v>
      </c>
      <c r="B226" t="str">
        <f t="shared" si="30"/>
        <v>Yangon</v>
      </c>
      <c r="C226" t="str">
        <f t="shared" si="31"/>
        <v>Yangon</v>
      </c>
      <c r="D226">
        <v>0</v>
      </c>
      <c r="E226" t="str">
        <f t="shared" si="32"/>
        <v>Normal</v>
      </c>
      <c r="G226" s="10" t="s">
        <v>15</v>
      </c>
      <c r="H226" t="str">
        <f t="shared" si="33"/>
        <v>Male</v>
      </c>
      <c r="I226" t="str">
        <f t="shared" si="34"/>
        <v>Male</v>
      </c>
      <c r="K226" s="10" t="s">
        <v>20</v>
      </c>
      <c r="L226" t="str">
        <f t="shared" si="35"/>
        <v>Food and beverages</v>
      </c>
      <c r="N226" s="31">
        <v>43544</v>
      </c>
      <c r="Q226" s="10" t="s">
        <v>14</v>
      </c>
      <c r="R226" t="str">
        <f t="shared" si="36"/>
        <v>Cash</v>
      </c>
      <c r="S226" t="str">
        <f t="shared" si="37"/>
        <v>Cash</v>
      </c>
      <c r="U226" s="13">
        <v>6.2</v>
      </c>
      <c r="V226">
        <f t="shared" si="38"/>
        <v>6</v>
      </c>
      <c r="W226" t="str">
        <f t="shared" si="39"/>
        <v>Average</v>
      </c>
    </row>
    <row r="227" spans="1:23" ht="16.5" thickBot="1">
      <c r="A227" s="4" t="s">
        <v>12</v>
      </c>
      <c r="B227" t="str">
        <f t="shared" si="30"/>
        <v>Naypyitaw</v>
      </c>
      <c r="C227" t="str">
        <f t="shared" si="31"/>
        <v>Naypyitaw</v>
      </c>
      <c r="D227">
        <v>1</v>
      </c>
      <c r="E227" t="str">
        <f t="shared" si="32"/>
        <v>Members</v>
      </c>
      <c r="G227" s="14" t="s">
        <v>9</v>
      </c>
      <c r="H227" t="str">
        <f t="shared" si="33"/>
        <v>Female</v>
      </c>
      <c r="I227" t="str">
        <f t="shared" si="34"/>
        <v>Female</v>
      </c>
      <c r="K227" s="14" t="s">
        <v>18</v>
      </c>
      <c r="L227" t="str">
        <f t="shared" si="35"/>
        <v>Sports and travel</v>
      </c>
      <c r="N227" s="32">
        <v>43476</v>
      </c>
      <c r="Q227" s="14" t="s">
        <v>17</v>
      </c>
      <c r="R227" t="str">
        <f t="shared" si="36"/>
        <v>Credit card</v>
      </c>
      <c r="S227" t="str">
        <f t="shared" si="37"/>
        <v>Credit Card</v>
      </c>
      <c r="U227" s="17">
        <v>9.6999999999999993</v>
      </c>
      <c r="V227">
        <f t="shared" si="38"/>
        <v>10</v>
      </c>
      <c r="W227" t="str">
        <f t="shared" si="39"/>
        <v>Good</v>
      </c>
    </row>
    <row r="228" spans="1:23" ht="16.5" thickBot="1">
      <c r="A228" s="3" t="s">
        <v>19</v>
      </c>
      <c r="B228" t="str">
        <f t="shared" si="30"/>
        <v>Mandalay</v>
      </c>
      <c r="C228" t="str">
        <f t="shared" si="31"/>
        <v>Mandalay</v>
      </c>
      <c r="D228">
        <v>1</v>
      </c>
      <c r="E228" t="str">
        <f t="shared" si="32"/>
        <v>Members</v>
      </c>
      <c r="G228" s="10" t="s">
        <v>15</v>
      </c>
      <c r="H228" t="str">
        <f t="shared" si="33"/>
        <v>Male</v>
      </c>
      <c r="I228" t="str">
        <f t="shared" si="34"/>
        <v>Male</v>
      </c>
      <c r="K228" s="10" t="s">
        <v>10</v>
      </c>
      <c r="L228" t="str">
        <f t="shared" si="35"/>
        <v>Health and beauty</v>
      </c>
      <c r="N228" s="31">
        <v>43491</v>
      </c>
      <c r="Q228" s="10" t="s">
        <v>11</v>
      </c>
      <c r="R228" t="str">
        <f t="shared" si="36"/>
        <v>Ewallet</v>
      </c>
      <c r="S228" t="str">
        <f t="shared" si="37"/>
        <v>Ewallet</v>
      </c>
      <c r="U228" s="13">
        <v>4</v>
      </c>
      <c r="V228">
        <f t="shared" si="38"/>
        <v>4</v>
      </c>
      <c r="W228" t="str">
        <f t="shared" si="39"/>
        <v>Poor</v>
      </c>
    </row>
    <row r="229" spans="1:23" ht="16.5" thickBot="1">
      <c r="A229" s="4" t="s">
        <v>12</v>
      </c>
      <c r="B229" t="str">
        <f t="shared" si="30"/>
        <v>Naypyitaw</v>
      </c>
      <c r="C229" t="str">
        <f t="shared" si="31"/>
        <v>Naypyitaw</v>
      </c>
      <c r="D229">
        <v>1</v>
      </c>
      <c r="E229" t="str">
        <f t="shared" si="32"/>
        <v>Members</v>
      </c>
      <c r="G229" s="14" t="s">
        <v>15</v>
      </c>
      <c r="H229" t="str">
        <f t="shared" si="33"/>
        <v>Male</v>
      </c>
      <c r="I229" t="str">
        <f t="shared" si="34"/>
        <v>Male</v>
      </c>
      <c r="K229" s="14" t="s">
        <v>13</v>
      </c>
      <c r="L229" t="str">
        <f t="shared" si="35"/>
        <v>Electronic accessories</v>
      </c>
      <c r="N229" s="32">
        <v>43496</v>
      </c>
      <c r="Q229" s="14" t="s">
        <v>11</v>
      </c>
      <c r="R229" t="str">
        <f t="shared" si="36"/>
        <v>Ewallet</v>
      </c>
      <c r="S229" t="str">
        <f t="shared" si="37"/>
        <v>Ewallet</v>
      </c>
      <c r="U229" s="17">
        <v>9.6999999999999993</v>
      </c>
      <c r="V229">
        <f t="shared" si="38"/>
        <v>10</v>
      </c>
      <c r="W229" t="str">
        <f t="shared" si="39"/>
        <v>Good</v>
      </c>
    </row>
    <row r="230" spans="1:23" ht="16.5" thickBot="1">
      <c r="A230" s="3" t="s">
        <v>19</v>
      </c>
      <c r="B230" t="str">
        <f t="shared" si="30"/>
        <v>Mandalay</v>
      </c>
      <c r="C230" t="str">
        <f t="shared" si="31"/>
        <v>Mandalay</v>
      </c>
      <c r="D230">
        <v>1</v>
      </c>
      <c r="E230" t="str">
        <f t="shared" si="32"/>
        <v>Members</v>
      </c>
      <c r="G230" s="10" t="s">
        <v>9</v>
      </c>
      <c r="H230" t="str">
        <f t="shared" si="33"/>
        <v>Female</v>
      </c>
      <c r="I230" t="str">
        <f t="shared" si="34"/>
        <v>Female</v>
      </c>
      <c r="K230" s="10" t="s">
        <v>13</v>
      </c>
      <c r="L230" t="str">
        <f t="shared" si="35"/>
        <v>Electronic accessories</v>
      </c>
      <c r="N230" s="31">
        <v>43522</v>
      </c>
      <c r="Q230" s="10" t="s">
        <v>14</v>
      </c>
      <c r="R230" t="str">
        <f t="shared" si="36"/>
        <v>Cash</v>
      </c>
      <c r="S230" t="str">
        <f t="shared" si="37"/>
        <v>Cash</v>
      </c>
      <c r="U230" s="13">
        <v>5.3</v>
      </c>
      <c r="V230">
        <f t="shared" si="38"/>
        <v>5</v>
      </c>
      <c r="W230" t="str">
        <f t="shared" si="39"/>
        <v>Average</v>
      </c>
    </row>
    <row r="231" spans="1:23" ht="16.5" thickBot="1">
      <c r="A231" s="4" t="s">
        <v>8</v>
      </c>
      <c r="B231" t="str">
        <f t="shared" si="30"/>
        <v>Yangon</v>
      </c>
      <c r="C231" t="str">
        <f t="shared" si="31"/>
        <v>Yangon</v>
      </c>
      <c r="D231">
        <v>0</v>
      </c>
      <c r="E231" t="str">
        <f t="shared" si="32"/>
        <v>Normal</v>
      </c>
      <c r="G231" s="14" t="s">
        <v>9</v>
      </c>
      <c r="H231" t="str">
        <f t="shared" si="33"/>
        <v>Female</v>
      </c>
      <c r="I231" t="str">
        <f t="shared" si="34"/>
        <v>Female</v>
      </c>
      <c r="K231" s="14" t="s">
        <v>16</v>
      </c>
      <c r="L231" t="str">
        <f t="shared" si="35"/>
        <v>Home and lifestyle</v>
      </c>
      <c r="N231" s="32">
        <v>43535</v>
      </c>
      <c r="Q231" s="14" t="s">
        <v>11</v>
      </c>
      <c r="R231" t="str">
        <f t="shared" si="36"/>
        <v>Ewallet</v>
      </c>
      <c r="S231" t="str">
        <f t="shared" si="37"/>
        <v>Ewallet</v>
      </c>
      <c r="U231" s="17">
        <v>7.4</v>
      </c>
      <c r="V231">
        <f t="shared" si="38"/>
        <v>7</v>
      </c>
      <c r="W231" t="str">
        <f t="shared" si="39"/>
        <v>Good</v>
      </c>
    </row>
    <row r="232" spans="1:23" ht="16.5" thickBot="1">
      <c r="A232" s="3" t="s">
        <v>19</v>
      </c>
      <c r="B232" t="str">
        <f t="shared" si="30"/>
        <v>Mandalay</v>
      </c>
      <c r="C232" t="str">
        <f t="shared" si="31"/>
        <v>Mandalay</v>
      </c>
      <c r="D232">
        <v>0</v>
      </c>
      <c r="E232" t="str">
        <f t="shared" si="32"/>
        <v>Normal</v>
      </c>
      <c r="G232" s="10" t="s">
        <v>9</v>
      </c>
      <c r="H232" t="str">
        <f t="shared" si="33"/>
        <v>Female</v>
      </c>
      <c r="I232" t="str">
        <f t="shared" si="34"/>
        <v>Female</v>
      </c>
      <c r="K232" s="10" t="s">
        <v>21</v>
      </c>
      <c r="L232" t="str">
        <f t="shared" si="35"/>
        <v>Fashion accessories</v>
      </c>
      <c r="N232" s="31">
        <v>43491</v>
      </c>
      <c r="Q232" s="10" t="s">
        <v>14</v>
      </c>
      <c r="R232" t="str">
        <f t="shared" si="36"/>
        <v>Cash</v>
      </c>
      <c r="S232" t="str">
        <f t="shared" si="37"/>
        <v>Cash</v>
      </c>
      <c r="U232" s="13">
        <v>6.5</v>
      </c>
      <c r="V232">
        <f t="shared" si="38"/>
        <v>7</v>
      </c>
      <c r="W232" t="str">
        <f t="shared" si="39"/>
        <v>Good</v>
      </c>
    </row>
    <row r="233" spans="1:23" ht="16.5" thickBot="1">
      <c r="A233" s="4" t="s">
        <v>19</v>
      </c>
      <c r="B233" t="str">
        <f t="shared" si="30"/>
        <v>Mandalay</v>
      </c>
      <c r="C233" t="str">
        <f t="shared" si="31"/>
        <v>Mandalay</v>
      </c>
      <c r="D233">
        <v>1</v>
      </c>
      <c r="E233" t="str">
        <f t="shared" si="32"/>
        <v>Members</v>
      </c>
      <c r="G233" s="14" t="s">
        <v>9</v>
      </c>
      <c r="H233" t="str">
        <f t="shared" si="33"/>
        <v>Female</v>
      </c>
      <c r="I233" t="str">
        <f t="shared" si="34"/>
        <v>Female</v>
      </c>
      <c r="K233" s="14" t="s">
        <v>13</v>
      </c>
      <c r="L233" t="str">
        <f t="shared" si="35"/>
        <v>Electronic accessories</v>
      </c>
      <c r="N233" s="32">
        <v>43536</v>
      </c>
      <c r="Q233" s="14" t="s">
        <v>17</v>
      </c>
      <c r="R233" t="str">
        <f t="shared" si="36"/>
        <v>Credit card</v>
      </c>
      <c r="S233" t="str">
        <f t="shared" si="37"/>
        <v>Credit Card</v>
      </c>
      <c r="U233" s="17">
        <v>8.6999999999999993</v>
      </c>
      <c r="V233">
        <f t="shared" si="38"/>
        <v>9</v>
      </c>
      <c r="W233" t="str">
        <f t="shared" si="39"/>
        <v>Good</v>
      </c>
    </row>
    <row r="234" spans="1:23" ht="16.5" thickBot="1">
      <c r="A234" s="3" t="s">
        <v>19</v>
      </c>
      <c r="B234" t="str">
        <f t="shared" si="30"/>
        <v>Mandalay</v>
      </c>
      <c r="C234" t="str">
        <f t="shared" si="31"/>
        <v>Mandalay</v>
      </c>
      <c r="D234">
        <v>0</v>
      </c>
      <c r="E234" t="str">
        <f t="shared" si="32"/>
        <v>Normal</v>
      </c>
      <c r="G234" s="10" t="s">
        <v>9</v>
      </c>
      <c r="H234" t="str">
        <f t="shared" si="33"/>
        <v>Female</v>
      </c>
      <c r="I234" t="str">
        <f t="shared" si="34"/>
        <v>Female</v>
      </c>
      <c r="K234" s="10" t="s">
        <v>10</v>
      </c>
      <c r="L234" t="str">
        <f t="shared" si="35"/>
        <v>Health and beauty</v>
      </c>
      <c r="N234" s="31">
        <v>43507</v>
      </c>
      <c r="Q234" s="10" t="s">
        <v>14</v>
      </c>
      <c r="R234" t="str">
        <f t="shared" si="36"/>
        <v>Cash</v>
      </c>
      <c r="S234" t="str">
        <f t="shared" si="37"/>
        <v>Cash</v>
      </c>
      <c r="U234" s="13">
        <v>8</v>
      </c>
      <c r="V234">
        <f t="shared" si="38"/>
        <v>8</v>
      </c>
      <c r="W234" t="str">
        <f t="shared" si="39"/>
        <v>Good</v>
      </c>
    </row>
    <row r="235" spans="1:23" ht="16.5" thickBot="1">
      <c r="A235" s="4" t="s">
        <v>19</v>
      </c>
      <c r="B235" t="str">
        <f t="shared" si="30"/>
        <v>Mandalay</v>
      </c>
      <c r="C235" t="str">
        <f t="shared" si="31"/>
        <v>Mandalay</v>
      </c>
      <c r="D235">
        <v>1</v>
      </c>
      <c r="E235" t="str">
        <f t="shared" si="32"/>
        <v>Members</v>
      </c>
      <c r="G235" s="14" t="s">
        <v>15</v>
      </c>
      <c r="H235" t="str">
        <f t="shared" si="33"/>
        <v>Male</v>
      </c>
      <c r="I235" t="str">
        <f t="shared" si="34"/>
        <v>Male</v>
      </c>
      <c r="K235" s="14" t="s">
        <v>21</v>
      </c>
      <c r="L235" t="str">
        <f t="shared" si="35"/>
        <v>Fashion accessories</v>
      </c>
      <c r="N235" s="32">
        <v>43517</v>
      </c>
      <c r="Q235" s="14" t="s">
        <v>14</v>
      </c>
      <c r="R235" t="str">
        <f t="shared" si="36"/>
        <v>Cash</v>
      </c>
      <c r="S235" t="str">
        <f t="shared" si="37"/>
        <v>Cash</v>
      </c>
      <c r="U235" s="17">
        <v>6.7</v>
      </c>
      <c r="V235">
        <f t="shared" si="38"/>
        <v>7</v>
      </c>
      <c r="W235" t="str">
        <f t="shared" si="39"/>
        <v>Good</v>
      </c>
    </row>
    <row r="236" spans="1:23" ht="16.5" thickBot="1">
      <c r="A236" s="3" t="s">
        <v>8</v>
      </c>
      <c r="B236" t="str">
        <f t="shared" si="30"/>
        <v>Yangon</v>
      </c>
      <c r="C236" t="str">
        <f t="shared" si="31"/>
        <v>Yangon</v>
      </c>
      <c r="D236">
        <v>1</v>
      </c>
      <c r="E236" t="str">
        <f t="shared" si="32"/>
        <v>Members</v>
      </c>
      <c r="G236" s="10" t="s">
        <v>15</v>
      </c>
      <c r="H236" t="str">
        <f t="shared" si="33"/>
        <v>Male</v>
      </c>
      <c r="I236" t="str">
        <f t="shared" si="34"/>
        <v>Male</v>
      </c>
      <c r="K236" s="10" t="s">
        <v>10</v>
      </c>
      <c r="L236" t="str">
        <f t="shared" si="35"/>
        <v>Health and beauty</v>
      </c>
      <c r="N236" s="31">
        <v>43533</v>
      </c>
      <c r="Q236" s="10" t="s">
        <v>11</v>
      </c>
      <c r="R236" t="str">
        <f t="shared" si="36"/>
        <v>Ewallet</v>
      </c>
      <c r="S236" t="str">
        <f t="shared" si="37"/>
        <v>Ewallet</v>
      </c>
      <c r="U236" s="13">
        <v>6.5</v>
      </c>
      <c r="V236">
        <f t="shared" si="38"/>
        <v>7</v>
      </c>
      <c r="W236" t="str">
        <f t="shared" si="39"/>
        <v>Good</v>
      </c>
    </row>
    <row r="237" spans="1:23" ht="16.5" thickBot="1">
      <c r="A237" s="4" t="s">
        <v>8</v>
      </c>
      <c r="B237" t="str">
        <f t="shared" si="30"/>
        <v>Yangon</v>
      </c>
      <c r="C237" t="str">
        <f t="shared" si="31"/>
        <v>Yangon</v>
      </c>
      <c r="D237">
        <v>0</v>
      </c>
      <c r="E237" t="str">
        <f t="shared" si="32"/>
        <v>Normal</v>
      </c>
      <c r="G237" s="14" t="s">
        <v>9</v>
      </c>
      <c r="H237" t="str">
        <f t="shared" si="33"/>
        <v>Female</v>
      </c>
      <c r="I237" t="str">
        <f t="shared" si="34"/>
        <v>Female</v>
      </c>
      <c r="K237" s="14" t="s">
        <v>18</v>
      </c>
      <c r="L237" t="str">
        <f t="shared" si="35"/>
        <v>Sports and travel</v>
      </c>
      <c r="N237" s="32">
        <v>43485</v>
      </c>
      <c r="Q237" s="14" t="s">
        <v>11</v>
      </c>
      <c r="R237" t="str">
        <f t="shared" si="36"/>
        <v>Ewallet</v>
      </c>
      <c r="S237" t="str">
        <f t="shared" si="37"/>
        <v>Ewallet</v>
      </c>
      <c r="U237" s="17">
        <v>4.0999999999999996</v>
      </c>
      <c r="V237">
        <f t="shared" si="38"/>
        <v>4</v>
      </c>
      <c r="W237" t="str">
        <f t="shared" si="39"/>
        <v>Poor</v>
      </c>
    </row>
    <row r="238" spans="1:23" ht="16.5" thickBot="1">
      <c r="A238" s="3" t="s">
        <v>12</v>
      </c>
      <c r="B238" t="str">
        <f t="shared" si="30"/>
        <v>Naypyitaw</v>
      </c>
      <c r="C238" t="str">
        <f t="shared" si="31"/>
        <v>Naypyitaw</v>
      </c>
      <c r="D238">
        <v>0</v>
      </c>
      <c r="E238" t="str">
        <f t="shared" si="32"/>
        <v>Normal</v>
      </c>
      <c r="G238" s="10" t="s">
        <v>15</v>
      </c>
      <c r="H238" t="str">
        <f t="shared" si="33"/>
        <v>Male</v>
      </c>
      <c r="I238" t="str">
        <f t="shared" si="34"/>
        <v>Male</v>
      </c>
      <c r="K238" s="10" t="s">
        <v>10</v>
      </c>
      <c r="L238" t="str">
        <f t="shared" si="35"/>
        <v>Health and beauty</v>
      </c>
      <c r="N238" s="31">
        <v>43493</v>
      </c>
      <c r="Q238" s="10" t="s">
        <v>17</v>
      </c>
      <c r="R238" t="str">
        <f t="shared" si="36"/>
        <v>Credit card</v>
      </c>
      <c r="S238" t="str">
        <f t="shared" si="37"/>
        <v>Credit Card</v>
      </c>
      <c r="U238" s="13">
        <v>4.9000000000000004</v>
      </c>
      <c r="V238">
        <f t="shared" si="38"/>
        <v>5</v>
      </c>
      <c r="W238" t="str">
        <f t="shared" si="39"/>
        <v>Average</v>
      </c>
    </row>
    <row r="239" spans="1:23" ht="16.5" thickBot="1">
      <c r="A239" s="4" t="s">
        <v>12</v>
      </c>
      <c r="B239" t="str">
        <f t="shared" si="30"/>
        <v>Naypyitaw</v>
      </c>
      <c r="C239" t="str">
        <f t="shared" si="31"/>
        <v>Naypyitaw</v>
      </c>
      <c r="D239">
        <v>1</v>
      </c>
      <c r="E239" t="str">
        <f t="shared" si="32"/>
        <v>Members</v>
      </c>
      <c r="G239" s="14" t="s">
        <v>9</v>
      </c>
      <c r="H239" t="str">
        <f t="shared" si="33"/>
        <v>Female</v>
      </c>
      <c r="I239" t="str">
        <f t="shared" si="34"/>
        <v>Female</v>
      </c>
      <c r="K239" s="14" t="s">
        <v>21</v>
      </c>
      <c r="L239" t="str">
        <f t="shared" si="35"/>
        <v>Fashion accessories</v>
      </c>
      <c r="N239" s="32">
        <v>43529</v>
      </c>
      <c r="Q239" s="14" t="s">
        <v>17</v>
      </c>
      <c r="R239" t="str">
        <f t="shared" si="36"/>
        <v>Credit card</v>
      </c>
      <c r="S239" t="str">
        <f t="shared" si="37"/>
        <v>Credit Card</v>
      </c>
      <c r="U239" s="17">
        <v>8.6</v>
      </c>
      <c r="V239">
        <f t="shared" si="38"/>
        <v>9</v>
      </c>
      <c r="W239" t="str">
        <f t="shared" si="39"/>
        <v>Good</v>
      </c>
    </row>
    <row r="240" spans="1:23" ht="16.5" thickBot="1">
      <c r="A240" s="3" t="s">
        <v>19</v>
      </c>
      <c r="B240" t="str">
        <f t="shared" si="30"/>
        <v>Mandalay</v>
      </c>
      <c r="C240" t="str">
        <f t="shared" si="31"/>
        <v>Mandalay</v>
      </c>
      <c r="D240">
        <v>1</v>
      </c>
      <c r="E240" t="str">
        <f t="shared" si="32"/>
        <v>Members</v>
      </c>
      <c r="G240" s="10" t="s">
        <v>9</v>
      </c>
      <c r="H240" t="str">
        <f t="shared" si="33"/>
        <v>Female</v>
      </c>
      <c r="I240" t="str">
        <f t="shared" si="34"/>
        <v>Female</v>
      </c>
      <c r="K240" s="10" t="s">
        <v>13</v>
      </c>
      <c r="L240" t="str">
        <f t="shared" si="35"/>
        <v>Electronic accessories</v>
      </c>
      <c r="N240" s="31">
        <v>43526</v>
      </c>
      <c r="Q240" s="10" t="s">
        <v>14</v>
      </c>
      <c r="R240" t="str">
        <f t="shared" si="36"/>
        <v>Cash</v>
      </c>
      <c r="S240" t="str">
        <f t="shared" si="37"/>
        <v>Cash</v>
      </c>
      <c r="U240" s="13">
        <v>4.3</v>
      </c>
      <c r="V240">
        <f t="shared" si="38"/>
        <v>4</v>
      </c>
      <c r="W240" t="str">
        <f t="shared" si="39"/>
        <v>Poor</v>
      </c>
    </row>
    <row r="241" spans="1:23" ht="16.5" thickBot="1">
      <c r="A241" s="4" t="s">
        <v>8</v>
      </c>
      <c r="B241" t="str">
        <f t="shared" si="30"/>
        <v>Yangon</v>
      </c>
      <c r="C241" t="str">
        <f t="shared" si="31"/>
        <v>Yangon</v>
      </c>
      <c r="D241">
        <v>0</v>
      </c>
      <c r="E241" t="str">
        <f t="shared" si="32"/>
        <v>Normal</v>
      </c>
      <c r="G241" s="14" t="s">
        <v>15</v>
      </c>
      <c r="H241" t="str">
        <f t="shared" si="33"/>
        <v>Male</v>
      </c>
      <c r="I241" t="str">
        <f t="shared" si="34"/>
        <v>Male</v>
      </c>
      <c r="K241" s="14" t="s">
        <v>21</v>
      </c>
      <c r="L241" t="str">
        <f t="shared" si="35"/>
        <v>Fashion accessories</v>
      </c>
      <c r="N241" s="32">
        <v>43476</v>
      </c>
      <c r="Q241" s="14" t="s">
        <v>11</v>
      </c>
      <c r="R241" t="str">
        <f t="shared" si="36"/>
        <v>Ewallet</v>
      </c>
      <c r="S241" t="str">
        <f t="shared" si="37"/>
        <v>Ewallet</v>
      </c>
      <c r="U241" s="17">
        <v>4.9000000000000004</v>
      </c>
      <c r="V241">
        <f t="shared" si="38"/>
        <v>5</v>
      </c>
      <c r="W241" t="str">
        <f t="shared" si="39"/>
        <v>Average</v>
      </c>
    </row>
    <row r="242" spans="1:23" ht="16.5" thickBot="1">
      <c r="A242" s="3" t="s">
        <v>8</v>
      </c>
      <c r="B242" t="str">
        <f t="shared" si="30"/>
        <v>Yangon</v>
      </c>
      <c r="C242" t="str">
        <f t="shared" si="31"/>
        <v>Yangon</v>
      </c>
      <c r="D242">
        <v>0</v>
      </c>
      <c r="E242" t="str">
        <f t="shared" si="32"/>
        <v>Normal</v>
      </c>
      <c r="G242" s="10" t="s">
        <v>15</v>
      </c>
      <c r="H242" t="str">
        <f t="shared" si="33"/>
        <v>Male</v>
      </c>
      <c r="I242" t="str">
        <f t="shared" si="34"/>
        <v>Male</v>
      </c>
      <c r="K242" s="10" t="s">
        <v>20</v>
      </c>
      <c r="L242" t="str">
        <f t="shared" si="35"/>
        <v>Food and beverages</v>
      </c>
      <c r="N242" s="31">
        <v>43476</v>
      </c>
      <c r="Q242" s="10" t="s">
        <v>17</v>
      </c>
      <c r="R242" t="str">
        <f t="shared" si="36"/>
        <v>Credit card</v>
      </c>
      <c r="S242" t="str">
        <f t="shared" si="37"/>
        <v>Credit Card</v>
      </c>
      <c r="U242" s="13">
        <v>5.6</v>
      </c>
      <c r="V242">
        <f t="shared" si="38"/>
        <v>6</v>
      </c>
      <c r="W242" t="str">
        <f t="shared" si="39"/>
        <v>Average</v>
      </c>
    </row>
    <row r="243" spans="1:23" ht="16.5" thickBot="1">
      <c r="A243" s="4" t="s">
        <v>8</v>
      </c>
      <c r="B243" t="str">
        <f t="shared" si="30"/>
        <v>Yangon</v>
      </c>
      <c r="C243" t="str">
        <f t="shared" si="31"/>
        <v>Yangon</v>
      </c>
      <c r="D243">
        <v>0</v>
      </c>
      <c r="E243" t="str">
        <f t="shared" si="32"/>
        <v>Normal</v>
      </c>
      <c r="G243" s="14" t="s">
        <v>15</v>
      </c>
      <c r="H243" t="str">
        <f t="shared" si="33"/>
        <v>Male</v>
      </c>
      <c r="I243" t="str">
        <f t="shared" si="34"/>
        <v>Male</v>
      </c>
      <c r="K243" s="14" t="s">
        <v>10</v>
      </c>
      <c r="L243" t="str">
        <f t="shared" si="35"/>
        <v>Health and beauty</v>
      </c>
      <c r="N243" s="32">
        <v>43535</v>
      </c>
      <c r="Q243" s="14" t="s">
        <v>17</v>
      </c>
      <c r="R243" t="str">
        <f t="shared" si="36"/>
        <v>Credit card</v>
      </c>
      <c r="S243" t="str">
        <f t="shared" si="37"/>
        <v>Credit Card</v>
      </c>
      <c r="U243" s="17">
        <v>5.8</v>
      </c>
      <c r="V243">
        <f t="shared" si="38"/>
        <v>6</v>
      </c>
      <c r="W243" t="str">
        <f t="shared" si="39"/>
        <v>Average</v>
      </c>
    </row>
    <row r="244" spans="1:23" ht="16.5" thickBot="1">
      <c r="A244" s="3" t="s">
        <v>12</v>
      </c>
      <c r="B244" t="str">
        <f t="shared" si="30"/>
        <v>Naypyitaw</v>
      </c>
      <c r="C244" t="str">
        <f t="shared" si="31"/>
        <v>Naypyitaw</v>
      </c>
      <c r="D244">
        <v>1</v>
      </c>
      <c r="E244" t="str">
        <f t="shared" si="32"/>
        <v>Members</v>
      </c>
      <c r="G244" s="10" t="s">
        <v>15</v>
      </c>
      <c r="H244" t="str">
        <f t="shared" si="33"/>
        <v>Male</v>
      </c>
      <c r="I244" t="str">
        <f t="shared" si="34"/>
        <v>Male</v>
      </c>
      <c r="K244" s="10" t="s">
        <v>21</v>
      </c>
      <c r="L244" t="str">
        <f t="shared" si="35"/>
        <v>Fashion accessories</v>
      </c>
      <c r="N244" s="31">
        <v>43524</v>
      </c>
      <c r="Q244" s="10" t="s">
        <v>17</v>
      </c>
      <c r="R244" t="str">
        <f t="shared" si="36"/>
        <v>Credit card</v>
      </c>
      <c r="S244" t="str">
        <f t="shared" si="37"/>
        <v>Credit Card</v>
      </c>
      <c r="U244" s="13">
        <v>6</v>
      </c>
      <c r="V244">
        <f t="shared" si="38"/>
        <v>6</v>
      </c>
      <c r="W244" t="str">
        <f t="shared" si="39"/>
        <v>Average</v>
      </c>
    </row>
    <row r="245" spans="1:23" ht="16.5" thickBot="1">
      <c r="A245" s="4" t="s">
        <v>8</v>
      </c>
      <c r="B245" t="str">
        <f t="shared" si="30"/>
        <v>Yangon</v>
      </c>
      <c r="C245" t="str">
        <f t="shared" si="31"/>
        <v>Yangon</v>
      </c>
      <c r="D245">
        <v>1</v>
      </c>
      <c r="E245" t="str">
        <f t="shared" si="32"/>
        <v>Members</v>
      </c>
      <c r="G245" s="14" t="s">
        <v>15</v>
      </c>
      <c r="H245" t="str">
        <f t="shared" si="33"/>
        <v>Male</v>
      </c>
      <c r="I245" t="str">
        <f t="shared" si="34"/>
        <v>Male</v>
      </c>
      <c r="K245" s="14" t="s">
        <v>16</v>
      </c>
      <c r="L245" t="str">
        <f t="shared" si="35"/>
        <v>Home and lifestyle</v>
      </c>
      <c r="N245" s="32">
        <v>43470</v>
      </c>
      <c r="Q245" s="14" t="s">
        <v>14</v>
      </c>
      <c r="R245" t="str">
        <f t="shared" si="36"/>
        <v>Cash</v>
      </c>
      <c r="S245" t="str">
        <f t="shared" si="37"/>
        <v>Cash</v>
      </c>
      <c r="U245" s="17">
        <v>4.2</v>
      </c>
      <c r="V245">
        <f t="shared" si="38"/>
        <v>4</v>
      </c>
      <c r="W245" t="str">
        <f t="shared" si="39"/>
        <v>Poor</v>
      </c>
    </row>
    <row r="246" spans="1:23" ht="16.5" thickBot="1">
      <c r="A246" s="3" t="s">
        <v>19</v>
      </c>
      <c r="B246" t="str">
        <f t="shared" si="30"/>
        <v>Mandalay</v>
      </c>
      <c r="C246" t="str">
        <f t="shared" si="31"/>
        <v>Mandalay</v>
      </c>
      <c r="D246">
        <v>0</v>
      </c>
      <c r="E246" t="str">
        <f t="shared" si="32"/>
        <v>Normal</v>
      </c>
      <c r="G246" s="10" t="s">
        <v>15</v>
      </c>
      <c r="H246" t="str">
        <f t="shared" si="33"/>
        <v>Male</v>
      </c>
      <c r="I246" t="str">
        <f t="shared" si="34"/>
        <v>Male</v>
      </c>
      <c r="K246" s="10" t="s">
        <v>16</v>
      </c>
      <c r="L246" t="str">
        <f t="shared" si="35"/>
        <v>Home and lifestyle</v>
      </c>
      <c r="N246" s="31">
        <v>43498</v>
      </c>
      <c r="Q246" s="10" t="s">
        <v>17</v>
      </c>
      <c r="R246" t="str">
        <f t="shared" si="36"/>
        <v>Credit card</v>
      </c>
      <c r="S246" t="str">
        <f t="shared" si="37"/>
        <v>Credit Card</v>
      </c>
      <c r="U246" s="13">
        <v>8.3000000000000007</v>
      </c>
      <c r="V246">
        <f t="shared" si="38"/>
        <v>8</v>
      </c>
      <c r="W246" t="str">
        <f t="shared" si="39"/>
        <v>Good</v>
      </c>
    </row>
    <row r="247" spans="1:23" ht="16.5" thickBot="1">
      <c r="A247" s="4" t="s">
        <v>8</v>
      </c>
      <c r="B247" t="str">
        <f t="shared" si="30"/>
        <v>Yangon</v>
      </c>
      <c r="C247" t="str">
        <f t="shared" si="31"/>
        <v>Yangon</v>
      </c>
      <c r="D247">
        <v>1</v>
      </c>
      <c r="E247" t="str">
        <f t="shared" si="32"/>
        <v>Members</v>
      </c>
      <c r="G247" s="14" t="s">
        <v>15</v>
      </c>
      <c r="H247" t="str">
        <f t="shared" si="33"/>
        <v>Male</v>
      </c>
      <c r="I247" t="str">
        <f t="shared" si="34"/>
        <v>Male</v>
      </c>
      <c r="K247" s="14" t="s">
        <v>16</v>
      </c>
      <c r="L247" t="str">
        <f t="shared" si="35"/>
        <v>Home and lifestyle</v>
      </c>
      <c r="N247" s="32">
        <v>43466</v>
      </c>
      <c r="Q247" s="14" t="s">
        <v>14</v>
      </c>
      <c r="R247" t="str">
        <f t="shared" si="36"/>
        <v>Cash</v>
      </c>
      <c r="S247" t="str">
        <f t="shared" si="37"/>
        <v>Cash</v>
      </c>
      <c r="U247" s="17">
        <v>5.7</v>
      </c>
      <c r="V247">
        <f t="shared" si="38"/>
        <v>6</v>
      </c>
      <c r="W247" t="str">
        <f t="shared" si="39"/>
        <v>Average</v>
      </c>
    </row>
    <row r="248" spans="1:23" ht="16.5" thickBot="1">
      <c r="A248" s="3" t="s">
        <v>19</v>
      </c>
      <c r="B248" t="str">
        <f t="shared" si="30"/>
        <v>Mandalay</v>
      </c>
      <c r="C248" t="str">
        <f t="shared" si="31"/>
        <v>Mandalay</v>
      </c>
      <c r="D248">
        <v>1</v>
      </c>
      <c r="E248" t="str">
        <f t="shared" si="32"/>
        <v>Members</v>
      </c>
      <c r="G248" s="10" t="s">
        <v>9</v>
      </c>
      <c r="H248" t="str">
        <f t="shared" si="33"/>
        <v>Female</v>
      </c>
      <c r="I248" t="str">
        <f t="shared" si="34"/>
        <v>Female</v>
      </c>
      <c r="K248" s="10" t="s">
        <v>13</v>
      </c>
      <c r="L248" t="str">
        <f t="shared" si="35"/>
        <v>Electronic accessories</v>
      </c>
      <c r="N248" s="31">
        <v>43505</v>
      </c>
      <c r="Q248" s="10" t="s">
        <v>14</v>
      </c>
      <c r="R248" t="str">
        <f t="shared" si="36"/>
        <v>Cash</v>
      </c>
      <c r="S248" t="str">
        <f t="shared" si="37"/>
        <v>Cash</v>
      </c>
      <c r="U248" s="13">
        <v>4.8</v>
      </c>
      <c r="V248">
        <f t="shared" si="38"/>
        <v>5</v>
      </c>
      <c r="W248" t="str">
        <f t="shared" si="39"/>
        <v>Average</v>
      </c>
    </row>
    <row r="249" spans="1:23" ht="16.5" thickBot="1">
      <c r="A249" s="4" t="s">
        <v>8</v>
      </c>
      <c r="B249" t="str">
        <f t="shared" si="30"/>
        <v>Yangon</v>
      </c>
      <c r="C249" t="str">
        <f t="shared" si="31"/>
        <v>Yangon</v>
      </c>
      <c r="D249">
        <v>1</v>
      </c>
      <c r="E249" t="str">
        <f t="shared" si="32"/>
        <v>Members</v>
      </c>
      <c r="G249" s="14" t="s">
        <v>15</v>
      </c>
      <c r="H249" t="str">
        <f t="shared" si="33"/>
        <v>Male</v>
      </c>
      <c r="I249" t="str">
        <f t="shared" si="34"/>
        <v>Male</v>
      </c>
      <c r="K249" s="14" t="s">
        <v>21</v>
      </c>
      <c r="L249" t="str">
        <f t="shared" si="35"/>
        <v>Fashion accessories</v>
      </c>
      <c r="N249" s="32">
        <v>43488</v>
      </c>
      <c r="Q249" s="14" t="s">
        <v>11</v>
      </c>
      <c r="R249" t="str">
        <f t="shared" si="36"/>
        <v>Ewallet</v>
      </c>
      <c r="S249" t="str">
        <f t="shared" si="37"/>
        <v>Ewallet</v>
      </c>
      <c r="U249" s="17">
        <v>6.8</v>
      </c>
      <c r="V249">
        <f t="shared" si="38"/>
        <v>7</v>
      </c>
      <c r="W249" t="str">
        <f t="shared" si="39"/>
        <v>Good</v>
      </c>
    </row>
    <row r="250" spans="1:23" ht="16.5" thickBot="1">
      <c r="A250" s="3" t="s">
        <v>8</v>
      </c>
      <c r="B250" t="str">
        <f t="shared" si="30"/>
        <v>Yangon</v>
      </c>
      <c r="C250" t="str">
        <f t="shared" si="31"/>
        <v>Yangon</v>
      </c>
      <c r="D250">
        <v>1</v>
      </c>
      <c r="E250" t="str">
        <f t="shared" si="32"/>
        <v>Members</v>
      </c>
      <c r="G250" s="10" t="s">
        <v>15</v>
      </c>
      <c r="H250" t="str">
        <f t="shared" si="33"/>
        <v>Male</v>
      </c>
      <c r="I250" t="str">
        <f t="shared" si="34"/>
        <v>Male</v>
      </c>
      <c r="K250" s="10" t="s">
        <v>13</v>
      </c>
      <c r="L250" t="str">
        <f t="shared" si="35"/>
        <v>Electronic accessories</v>
      </c>
      <c r="N250" s="31">
        <v>43472</v>
      </c>
      <c r="Q250" s="10" t="s">
        <v>17</v>
      </c>
      <c r="R250" t="str">
        <f t="shared" si="36"/>
        <v>Credit card</v>
      </c>
      <c r="S250" t="str">
        <f t="shared" si="37"/>
        <v>Credit Card</v>
      </c>
      <c r="U250" s="13">
        <v>8.8000000000000007</v>
      </c>
      <c r="V250">
        <f t="shared" si="38"/>
        <v>9</v>
      </c>
      <c r="W250" t="str">
        <f t="shared" si="39"/>
        <v>Good</v>
      </c>
    </row>
    <row r="251" spans="1:23" ht="16.5" thickBot="1">
      <c r="A251" s="4" t="s">
        <v>19</v>
      </c>
      <c r="B251" t="str">
        <f t="shared" si="30"/>
        <v>Mandalay</v>
      </c>
      <c r="C251" t="str">
        <f t="shared" si="31"/>
        <v>Mandalay</v>
      </c>
      <c r="D251">
        <v>0</v>
      </c>
      <c r="E251" t="str">
        <f t="shared" si="32"/>
        <v>Normal</v>
      </c>
      <c r="G251" s="14" t="s">
        <v>15</v>
      </c>
      <c r="H251" t="str">
        <f t="shared" si="33"/>
        <v>Male</v>
      </c>
      <c r="I251" t="str">
        <f t="shared" si="34"/>
        <v>Male</v>
      </c>
      <c r="K251" s="14" t="s">
        <v>20</v>
      </c>
      <c r="L251" t="str">
        <f t="shared" si="35"/>
        <v>Food and beverages</v>
      </c>
      <c r="N251" s="32">
        <v>43479</v>
      </c>
      <c r="Q251" s="14" t="s">
        <v>17</v>
      </c>
      <c r="R251" t="str">
        <f t="shared" si="36"/>
        <v>Credit card</v>
      </c>
      <c r="S251" t="str">
        <f t="shared" si="37"/>
        <v>Credit Card</v>
      </c>
      <c r="U251" s="17">
        <v>4.2</v>
      </c>
      <c r="V251">
        <f t="shared" si="38"/>
        <v>4</v>
      </c>
      <c r="W251" t="str">
        <f t="shared" si="39"/>
        <v>Poor</v>
      </c>
    </row>
    <row r="252" spans="1:23" ht="16.5" thickBot="1">
      <c r="A252" s="3" t="s">
        <v>19</v>
      </c>
      <c r="B252" t="str">
        <f t="shared" si="30"/>
        <v>Mandalay</v>
      </c>
      <c r="C252" t="str">
        <f t="shared" si="31"/>
        <v>Mandalay</v>
      </c>
      <c r="D252">
        <v>1</v>
      </c>
      <c r="E252" t="str">
        <f t="shared" si="32"/>
        <v>Members</v>
      </c>
      <c r="G252" s="10" t="s">
        <v>15</v>
      </c>
      <c r="H252" t="str">
        <f t="shared" si="33"/>
        <v>Male</v>
      </c>
      <c r="I252" t="str">
        <f t="shared" si="34"/>
        <v>Male</v>
      </c>
      <c r="K252" s="10" t="s">
        <v>20</v>
      </c>
      <c r="L252" t="str">
        <f t="shared" si="35"/>
        <v>Food and beverages</v>
      </c>
      <c r="N252" s="31">
        <v>43498</v>
      </c>
      <c r="Q252" s="10" t="s">
        <v>11</v>
      </c>
      <c r="R252" t="str">
        <f t="shared" si="36"/>
        <v>Ewallet</v>
      </c>
      <c r="S252" t="str">
        <f t="shared" si="37"/>
        <v>Ewallet</v>
      </c>
      <c r="U252" s="13">
        <v>6.4</v>
      </c>
      <c r="V252">
        <f t="shared" si="38"/>
        <v>6</v>
      </c>
      <c r="W252" t="str">
        <f t="shared" si="39"/>
        <v>Average</v>
      </c>
    </row>
    <row r="253" spans="1:23" ht="16.5" thickBot="1">
      <c r="A253" s="4" t="s">
        <v>12</v>
      </c>
      <c r="B253" t="str">
        <f t="shared" si="30"/>
        <v>Naypyitaw</v>
      </c>
      <c r="C253" t="str">
        <f t="shared" si="31"/>
        <v>Naypyitaw</v>
      </c>
      <c r="D253">
        <v>1</v>
      </c>
      <c r="E253" t="str">
        <f t="shared" si="32"/>
        <v>Members</v>
      </c>
      <c r="G253" s="14" t="s">
        <v>15</v>
      </c>
      <c r="H253" t="str">
        <f t="shared" si="33"/>
        <v>Male</v>
      </c>
      <c r="I253" t="str">
        <f t="shared" si="34"/>
        <v>Male</v>
      </c>
      <c r="K253" s="14" t="s">
        <v>21</v>
      </c>
      <c r="L253" t="str">
        <f t="shared" si="35"/>
        <v>Fashion accessories</v>
      </c>
      <c r="N253" s="32">
        <v>43541</v>
      </c>
      <c r="Q253" s="14" t="s">
        <v>17</v>
      </c>
      <c r="R253" t="str">
        <f t="shared" si="36"/>
        <v>Credit card</v>
      </c>
      <c r="S253" t="str">
        <f t="shared" si="37"/>
        <v>Credit Card</v>
      </c>
      <c r="U253" s="17">
        <v>8.4</v>
      </c>
      <c r="V253">
        <f t="shared" si="38"/>
        <v>8</v>
      </c>
      <c r="W253" t="str">
        <f t="shared" si="39"/>
        <v>Good</v>
      </c>
    </row>
    <row r="254" spans="1:23" ht="16.5" thickBot="1">
      <c r="A254" s="3" t="s">
        <v>12</v>
      </c>
      <c r="B254" t="str">
        <f t="shared" si="30"/>
        <v>Naypyitaw</v>
      </c>
      <c r="C254" t="str">
        <f t="shared" si="31"/>
        <v>Naypyitaw</v>
      </c>
      <c r="D254">
        <v>0</v>
      </c>
      <c r="E254" t="str">
        <f t="shared" si="32"/>
        <v>Normal</v>
      </c>
      <c r="G254" s="10" t="s">
        <v>9</v>
      </c>
      <c r="H254" t="str">
        <f t="shared" si="33"/>
        <v>Female</v>
      </c>
      <c r="I254" t="str">
        <f t="shared" si="34"/>
        <v>Female</v>
      </c>
      <c r="K254" s="10" t="s">
        <v>18</v>
      </c>
      <c r="L254" t="str">
        <f t="shared" si="35"/>
        <v>Sports and travel</v>
      </c>
      <c r="N254" s="31">
        <v>43526</v>
      </c>
      <c r="Q254" s="10" t="s">
        <v>17</v>
      </c>
      <c r="R254" t="str">
        <f t="shared" si="36"/>
        <v>Credit card</v>
      </c>
      <c r="S254" t="str">
        <f t="shared" si="37"/>
        <v>Credit Card</v>
      </c>
      <c r="U254" s="13">
        <v>7.2</v>
      </c>
      <c r="V254">
        <f t="shared" si="38"/>
        <v>7</v>
      </c>
      <c r="W254" t="str">
        <f t="shared" si="39"/>
        <v>Good</v>
      </c>
    </row>
    <row r="255" spans="1:23" ht="16.5" thickBot="1">
      <c r="A255" s="4" t="s">
        <v>8</v>
      </c>
      <c r="B255" t="str">
        <f t="shared" si="30"/>
        <v>Yangon</v>
      </c>
      <c r="C255" t="str">
        <f t="shared" si="31"/>
        <v>Yangon</v>
      </c>
      <c r="D255">
        <v>0</v>
      </c>
      <c r="E255" t="str">
        <f t="shared" si="32"/>
        <v>Normal</v>
      </c>
      <c r="G255" s="14" t="s">
        <v>15</v>
      </c>
      <c r="H255" t="str">
        <f t="shared" si="33"/>
        <v>Male</v>
      </c>
      <c r="I255" t="str">
        <f t="shared" si="34"/>
        <v>Male</v>
      </c>
      <c r="K255" s="14" t="s">
        <v>16</v>
      </c>
      <c r="L255" t="str">
        <f t="shared" si="35"/>
        <v>Home and lifestyle</v>
      </c>
      <c r="N255" s="32">
        <v>43540</v>
      </c>
      <c r="Q255" s="14" t="s">
        <v>14</v>
      </c>
      <c r="R255" t="str">
        <f t="shared" si="36"/>
        <v>Cash</v>
      </c>
      <c r="S255" t="str">
        <f t="shared" si="37"/>
        <v>Cash</v>
      </c>
      <c r="U255" s="17">
        <v>5.2</v>
      </c>
      <c r="V255">
        <f t="shared" si="38"/>
        <v>5</v>
      </c>
      <c r="W255" t="str">
        <f t="shared" si="39"/>
        <v>Average</v>
      </c>
    </row>
    <row r="256" spans="1:23" ht="16.5" thickBot="1">
      <c r="A256" s="3" t="s">
        <v>8</v>
      </c>
      <c r="B256" t="str">
        <f t="shared" si="30"/>
        <v>Yangon</v>
      </c>
      <c r="C256" t="str">
        <f t="shared" si="31"/>
        <v>Yangon</v>
      </c>
      <c r="D256">
        <v>1</v>
      </c>
      <c r="E256" t="str">
        <f t="shared" si="32"/>
        <v>Members</v>
      </c>
      <c r="G256" s="10" t="s">
        <v>15</v>
      </c>
      <c r="H256" t="str">
        <f t="shared" si="33"/>
        <v>Male</v>
      </c>
      <c r="I256" t="str">
        <f t="shared" si="34"/>
        <v>Male</v>
      </c>
      <c r="K256" s="10" t="s">
        <v>16</v>
      </c>
      <c r="L256" t="str">
        <f t="shared" si="35"/>
        <v>Home and lifestyle</v>
      </c>
      <c r="N256" s="31">
        <v>43471</v>
      </c>
      <c r="Q256" s="10" t="s">
        <v>14</v>
      </c>
      <c r="R256" t="str">
        <f t="shared" si="36"/>
        <v>Cash</v>
      </c>
      <c r="S256" t="str">
        <f t="shared" si="37"/>
        <v>Cash</v>
      </c>
      <c r="U256" s="13">
        <v>8.9</v>
      </c>
      <c r="V256">
        <f t="shared" si="38"/>
        <v>9</v>
      </c>
      <c r="W256" t="str">
        <f t="shared" si="39"/>
        <v>Good</v>
      </c>
    </row>
    <row r="257" spans="1:23" ht="16.5" thickBot="1">
      <c r="A257" s="4" t="s">
        <v>19</v>
      </c>
      <c r="B257" t="str">
        <f t="shared" si="30"/>
        <v>Mandalay</v>
      </c>
      <c r="C257" t="str">
        <f t="shared" si="31"/>
        <v>Mandalay</v>
      </c>
      <c r="D257">
        <v>1</v>
      </c>
      <c r="E257" t="str">
        <f t="shared" si="32"/>
        <v>Members</v>
      </c>
      <c r="G257" s="14" t="s">
        <v>15</v>
      </c>
      <c r="H257" t="str">
        <f t="shared" si="33"/>
        <v>Male</v>
      </c>
      <c r="I257" t="str">
        <f t="shared" si="34"/>
        <v>Male</v>
      </c>
      <c r="K257" s="14" t="s">
        <v>21</v>
      </c>
      <c r="L257" t="str">
        <f t="shared" si="35"/>
        <v>Fashion accessories</v>
      </c>
      <c r="N257" s="32">
        <v>43494</v>
      </c>
      <c r="Q257" s="14" t="s">
        <v>14</v>
      </c>
      <c r="R257" t="str">
        <f t="shared" si="36"/>
        <v>Cash</v>
      </c>
      <c r="S257" t="str">
        <f t="shared" si="37"/>
        <v>Cash</v>
      </c>
      <c r="U257" s="17">
        <v>9</v>
      </c>
      <c r="V257">
        <f t="shared" si="38"/>
        <v>9</v>
      </c>
      <c r="W257" t="str">
        <f t="shared" si="39"/>
        <v>Good</v>
      </c>
    </row>
    <row r="258" spans="1:23" ht="16.5" thickBot="1">
      <c r="A258" s="3" t="s">
        <v>8</v>
      </c>
      <c r="B258" t="str">
        <f t="shared" si="30"/>
        <v>Yangon</v>
      </c>
      <c r="C258" t="str">
        <f t="shared" si="31"/>
        <v>Yangon</v>
      </c>
      <c r="D258">
        <v>1</v>
      </c>
      <c r="E258" t="str">
        <f t="shared" si="32"/>
        <v>Members</v>
      </c>
      <c r="G258" s="10" t="s">
        <v>15</v>
      </c>
      <c r="H258" t="str">
        <f t="shared" si="33"/>
        <v>Male</v>
      </c>
      <c r="I258" t="str">
        <f t="shared" si="34"/>
        <v>Male</v>
      </c>
      <c r="K258" s="10" t="s">
        <v>13</v>
      </c>
      <c r="L258" t="str">
        <f t="shared" si="35"/>
        <v>Electronic accessories</v>
      </c>
      <c r="N258" s="31">
        <v>43496</v>
      </c>
      <c r="Q258" s="10" t="s">
        <v>17</v>
      </c>
      <c r="R258" t="str">
        <f t="shared" si="36"/>
        <v>Credit card</v>
      </c>
      <c r="S258" t="str">
        <f t="shared" si="37"/>
        <v>Credit Card</v>
      </c>
      <c r="U258" s="13">
        <v>9.6999999999999993</v>
      </c>
      <c r="V258">
        <f t="shared" si="38"/>
        <v>10</v>
      </c>
      <c r="W258" t="str">
        <f t="shared" si="39"/>
        <v>Good</v>
      </c>
    </row>
    <row r="259" spans="1:23" ht="16.5" thickBot="1">
      <c r="A259" s="4" t="s">
        <v>8</v>
      </c>
      <c r="B259" t="str">
        <f t="shared" ref="B259:B322" si="40">TRIM(A259)</f>
        <v>Yangon</v>
      </c>
      <c r="C259" t="str">
        <f t="shared" ref="C259:C322" si="41">PROPER(B259)</f>
        <v>Yangon</v>
      </c>
      <c r="D259">
        <v>1</v>
      </c>
      <c r="E259" t="str">
        <f t="shared" ref="E259:E322" si="42">IF(D259=1,"Members","Normal")</f>
        <v>Members</v>
      </c>
      <c r="G259" s="14" t="s">
        <v>15</v>
      </c>
      <c r="H259" t="str">
        <f t="shared" ref="H259:H322" si="43">IF(G259="FM","Female","Male")</f>
        <v>Male</v>
      </c>
      <c r="I259" t="str">
        <f t="shared" ref="I259:I322" si="44">TRIM(H259)</f>
        <v>Male</v>
      </c>
      <c r="K259" s="14" t="s">
        <v>16</v>
      </c>
      <c r="L259" t="str">
        <f t="shared" ref="L259:L322" si="45">TRIM(K259)</f>
        <v>Home and lifestyle</v>
      </c>
      <c r="N259" s="32">
        <v>43501</v>
      </c>
      <c r="Q259" s="14" t="s">
        <v>11</v>
      </c>
      <c r="R259" t="str">
        <f t="shared" ref="R259:R322" si="46">TRIM(Q259)</f>
        <v>Ewallet</v>
      </c>
      <c r="S259" t="str">
        <f t="shared" ref="S259:S322" si="47">PROPER(R259)</f>
        <v>Ewallet</v>
      </c>
      <c r="U259" s="17">
        <v>8.6999999999999993</v>
      </c>
      <c r="V259">
        <f t="shared" ref="V259:V322" si="48">ROUND(U259,0)</f>
        <v>9</v>
      </c>
      <c r="W259" t="str">
        <f t="shared" ref="W259:W322" si="49">IF(V259&lt;=4,"Poor",IF(V259&gt;6,"Good","Average"))</f>
        <v>Good</v>
      </c>
    </row>
    <row r="260" spans="1:23" ht="16.5" thickBot="1">
      <c r="A260" s="3" t="s">
        <v>8</v>
      </c>
      <c r="B260" t="str">
        <f t="shared" si="40"/>
        <v>Yangon</v>
      </c>
      <c r="C260" t="str">
        <f t="shared" si="41"/>
        <v>Yangon</v>
      </c>
      <c r="D260">
        <v>1</v>
      </c>
      <c r="E260" t="str">
        <f t="shared" si="42"/>
        <v>Members</v>
      </c>
      <c r="G260" s="10" t="s">
        <v>15</v>
      </c>
      <c r="H260" t="str">
        <f t="shared" si="43"/>
        <v>Male</v>
      </c>
      <c r="I260" t="str">
        <f t="shared" si="44"/>
        <v>Male</v>
      </c>
      <c r="K260" s="10" t="s">
        <v>13</v>
      </c>
      <c r="L260" t="str">
        <f t="shared" si="45"/>
        <v>Electronic accessories</v>
      </c>
      <c r="N260" s="31">
        <v>43509</v>
      </c>
      <c r="Q260" s="10" t="s">
        <v>11</v>
      </c>
      <c r="R260" t="str">
        <f t="shared" si="46"/>
        <v>Ewallet</v>
      </c>
      <c r="S260" t="str">
        <f t="shared" si="47"/>
        <v>Ewallet</v>
      </c>
      <c r="U260" s="13">
        <v>6.5</v>
      </c>
      <c r="V260">
        <f t="shared" si="48"/>
        <v>7</v>
      </c>
      <c r="W260" t="str">
        <f t="shared" si="49"/>
        <v>Good</v>
      </c>
    </row>
    <row r="261" spans="1:23" ht="16.5" thickBot="1">
      <c r="A261" s="4" t="s">
        <v>12</v>
      </c>
      <c r="B261" t="str">
        <f t="shared" si="40"/>
        <v>Naypyitaw</v>
      </c>
      <c r="C261" t="str">
        <f t="shared" si="41"/>
        <v>Naypyitaw</v>
      </c>
      <c r="D261">
        <v>1</v>
      </c>
      <c r="E261" t="str">
        <f t="shared" si="42"/>
        <v>Members</v>
      </c>
      <c r="G261" s="14" t="s">
        <v>15</v>
      </c>
      <c r="H261" t="str">
        <f t="shared" si="43"/>
        <v>Male</v>
      </c>
      <c r="I261" t="str">
        <f t="shared" si="44"/>
        <v>Male</v>
      </c>
      <c r="K261" s="14" t="s">
        <v>13</v>
      </c>
      <c r="L261" t="str">
        <f t="shared" si="45"/>
        <v>Electronic accessories</v>
      </c>
      <c r="N261" s="32">
        <v>43503</v>
      </c>
      <c r="Q261" s="14" t="s">
        <v>17</v>
      </c>
      <c r="R261" t="str">
        <f t="shared" si="46"/>
        <v>Credit card</v>
      </c>
      <c r="S261" t="str">
        <f t="shared" si="47"/>
        <v>Credit Card</v>
      </c>
      <c r="U261" s="17">
        <v>6.9</v>
      </c>
      <c r="V261">
        <f t="shared" si="48"/>
        <v>7</v>
      </c>
      <c r="W261" t="str">
        <f t="shared" si="49"/>
        <v>Good</v>
      </c>
    </row>
    <row r="262" spans="1:23" ht="16.5" thickBot="1">
      <c r="A262" s="3" t="s">
        <v>8</v>
      </c>
      <c r="B262" t="str">
        <f t="shared" si="40"/>
        <v>Yangon</v>
      </c>
      <c r="C262" t="str">
        <f t="shared" si="41"/>
        <v>Yangon</v>
      </c>
      <c r="D262">
        <v>0</v>
      </c>
      <c r="E262" t="str">
        <f t="shared" si="42"/>
        <v>Normal</v>
      </c>
      <c r="G262" s="10" t="s">
        <v>9</v>
      </c>
      <c r="H262" t="str">
        <f t="shared" si="43"/>
        <v>Female</v>
      </c>
      <c r="I262" t="str">
        <f t="shared" si="44"/>
        <v>Female</v>
      </c>
      <c r="K262" s="10" t="s">
        <v>13</v>
      </c>
      <c r="L262" t="str">
        <f t="shared" si="45"/>
        <v>Electronic accessories</v>
      </c>
      <c r="N262" s="31">
        <v>43543</v>
      </c>
      <c r="Q262" s="10" t="s">
        <v>11</v>
      </c>
      <c r="R262" t="str">
        <f t="shared" si="46"/>
        <v>Ewallet</v>
      </c>
      <c r="S262" t="str">
        <f t="shared" si="47"/>
        <v>Ewallet</v>
      </c>
      <c r="U262" s="13">
        <v>6.2</v>
      </c>
      <c r="V262">
        <f t="shared" si="48"/>
        <v>6</v>
      </c>
      <c r="W262" t="str">
        <f t="shared" si="49"/>
        <v>Average</v>
      </c>
    </row>
    <row r="263" spans="1:23" ht="16.5" thickBot="1">
      <c r="A263" s="4" t="s">
        <v>12</v>
      </c>
      <c r="B263" t="str">
        <f t="shared" si="40"/>
        <v>Naypyitaw</v>
      </c>
      <c r="C263" t="str">
        <f t="shared" si="41"/>
        <v>Naypyitaw</v>
      </c>
      <c r="D263">
        <v>0</v>
      </c>
      <c r="E263" t="str">
        <f t="shared" si="42"/>
        <v>Normal</v>
      </c>
      <c r="G263" s="14" t="s">
        <v>9</v>
      </c>
      <c r="H263" t="str">
        <f t="shared" si="43"/>
        <v>Female</v>
      </c>
      <c r="I263" t="str">
        <f t="shared" si="44"/>
        <v>Female</v>
      </c>
      <c r="K263" s="14" t="s">
        <v>21</v>
      </c>
      <c r="L263" t="str">
        <f t="shared" si="45"/>
        <v>Fashion accessories</v>
      </c>
      <c r="N263" s="32">
        <v>43531</v>
      </c>
      <c r="Q263" s="14" t="s">
        <v>11</v>
      </c>
      <c r="R263" t="str">
        <f t="shared" si="46"/>
        <v>Ewallet</v>
      </c>
      <c r="S263" t="str">
        <f t="shared" si="47"/>
        <v>Ewallet</v>
      </c>
      <c r="U263" s="17">
        <v>5.6</v>
      </c>
      <c r="V263">
        <f t="shared" si="48"/>
        <v>6</v>
      </c>
      <c r="W263" t="str">
        <f t="shared" si="49"/>
        <v>Average</v>
      </c>
    </row>
    <row r="264" spans="1:23" ht="16.5" thickBot="1">
      <c r="A264" s="3" t="s">
        <v>19</v>
      </c>
      <c r="B264" t="str">
        <f t="shared" si="40"/>
        <v>Mandalay</v>
      </c>
      <c r="C264" t="str">
        <f t="shared" si="41"/>
        <v>Mandalay</v>
      </c>
      <c r="D264">
        <v>1</v>
      </c>
      <c r="E264" t="str">
        <f t="shared" si="42"/>
        <v>Members</v>
      </c>
      <c r="G264" s="10" t="s">
        <v>9</v>
      </c>
      <c r="H264" t="str">
        <f t="shared" si="43"/>
        <v>Female</v>
      </c>
      <c r="I264" t="str">
        <f t="shared" si="44"/>
        <v>Female</v>
      </c>
      <c r="K264" s="10" t="s">
        <v>21</v>
      </c>
      <c r="L264" t="str">
        <f t="shared" si="45"/>
        <v>Fashion accessories</v>
      </c>
      <c r="N264" s="31">
        <v>43537</v>
      </c>
      <c r="Q264" s="10" t="s">
        <v>14</v>
      </c>
      <c r="R264" t="str">
        <f t="shared" si="46"/>
        <v>Cash</v>
      </c>
      <c r="S264" t="str">
        <f t="shared" si="47"/>
        <v>Cash</v>
      </c>
      <c r="U264" s="13">
        <v>5.7</v>
      </c>
      <c r="V264">
        <f t="shared" si="48"/>
        <v>6</v>
      </c>
      <c r="W264" t="str">
        <f t="shared" si="49"/>
        <v>Average</v>
      </c>
    </row>
    <row r="265" spans="1:23" ht="16.5" thickBot="1">
      <c r="A265" s="4" t="s">
        <v>8</v>
      </c>
      <c r="B265" t="str">
        <f t="shared" si="40"/>
        <v>Yangon</v>
      </c>
      <c r="C265" t="str">
        <f t="shared" si="41"/>
        <v>Yangon</v>
      </c>
      <c r="D265">
        <v>1</v>
      </c>
      <c r="E265" t="str">
        <f t="shared" si="42"/>
        <v>Members</v>
      </c>
      <c r="G265" s="14" t="s">
        <v>9</v>
      </c>
      <c r="H265" t="str">
        <f t="shared" si="43"/>
        <v>Female</v>
      </c>
      <c r="I265" t="str">
        <f t="shared" si="44"/>
        <v>Female</v>
      </c>
      <c r="K265" s="14" t="s">
        <v>18</v>
      </c>
      <c r="L265" t="str">
        <f t="shared" si="45"/>
        <v>Sports and travel</v>
      </c>
      <c r="N265" s="32">
        <v>43505</v>
      </c>
      <c r="Q265" s="14" t="s">
        <v>14</v>
      </c>
      <c r="R265" t="str">
        <f t="shared" si="46"/>
        <v>Cash</v>
      </c>
      <c r="S265" t="str">
        <f t="shared" si="47"/>
        <v>Cash</v>
      </c>
      <c r="U265" s="17">
        <v>4.2</v>
      </c>
      <c r="V265">
        <f t="shared" si="48"/>
        <v>4</v>
      </c>
      <c r="W265" t="str">
        <f t="shared" si="49"/>
        <v>Poor</v>
      </c>
    </row>
    <row r="266" spans="1:23" ht="16.5" thickBot="1">
      <c r="A266" s="3" t="s">
        <v>19</v>
      </c>
      <c r="B266" t="str">
        <f t="shared" si="40"/>
        <v>Mandalay</v>
      </c>
      <c r="C266" t="str">
        <f t="shared" si="41"/>
        <v>Mandalay</v>
      </c>
      <c r="D266">
        <v>0</v>
      </c>
      <c r="E266" t="str">
        <f t="shared" si="42"/>
        <v>Normal</v>
      </c>
      <c r="G266" s="10" t="s">
        <v>15</v>
      </c>
      <c r="H266" t="str">
        <f t="shared" si="43"/>
        <v>Male</v>
      </c>
      <c r="I266" t="str">
        <f t="shared" si="44"/>
        <v>Male</v>
      </c>
      <c r="K266" s="10" t="s">
        <v>18</v>
      </c>
      <c r="L266" t="str">
        <f t="shared" si="45"/>
        <v>Sports and travel</v>
      </c>
      <c r="N266" s="31">
        <v>43522</v>
      </c>
      <c r="Q266" s="10" t="s">
        <v>11</v>
      </c>
      <c r="R266" t="str">
        <f t="shared" si="46"/>
        <v>Ewallet</v>
      </c>
      <c r="S266" t="str">
        <f t="shared" si="47"/>
        <v>Ewallet</v>
      </c>
      <c r="U266" s="13">
        <v>7.9</v>
      </c>
      <c r="V266">
        <f t="shared" si="48"/>
        <v>8</v>
      </c>
      <c r="W266" t="str">
        <f t="shared" si="49"/>
        <v>Good</v>
      </c>
    </row>
    <row r="267" spans="1:23" ht="16.5" thickBot="1">
      <c r="A267" s="4" t="s">
        <v>8</v>
      </c>
      <c r="B267" t="str">
        <f t="shared" si="40"/>
        <v>Yangon</v>
      </c>
      <c r="C267" t="str">
        <f t="shared" si="41"/>
        <v>Yangon</v>
      </c>
      <c r="D267">
        <v>1</v>
      </c>
      <c r="E267" t="str">
        <f t="shared" si="42"/>
        <v>Members</v>
      </c>
      <c r="G267" s="14" t="s">
        <v>9</v>
      </c>
      <c r="H267" t="str">
        <f t="shared" si="43"/>
        <v>Female</v>
      </c>
      <c r="I267" t="str">
        <f t="shared" si="44"/>
        <v>Female</v>
      </c>
      <c r="K267" s="14" t="s">
        <v>18</v>
      </c>
      <c r="L267" t="str">
        <f t="shared" si="45"/>
        <v>Sports and travel</v>
      </c>
      <c r="N267" s="32">
        <v>43536</v>
      </c>
      <c r="Q267" s="14" t="s">
        <v>17</v>
      </c>
      <c r="R267" t="str">
        <f t="shared" si="46"/>
        <v>Credit card</v>
      </c>
      <c r="S267" t="str">
        <f t="shared" si="47"/>
        <v>Credit Card</v>
      </c>
      <c r="U267" s="17">
        <v>8.6999999999999993</v>
      </c>
      <c r="V267">
        <f t="shared" si="48"/>
        <v>9</v>
      </c>
      <c r="W267" t="str">
        <f t="shared" si="49"/>
        <v>Good</v>
      </c>
    </row>
    <row r="268" spans="1:23" ht="16.5" thickBot="1">
      <c r="A268" s="3" t="s">
        <v>12</v>
      </c>
      <c r="B268" t="str">
        <f t="shared" si="40"/>
        <v>Naypyitaw</v>
      </c>
      <c r="C268" t="str">
        <f t="shared" si="41"/>
        <v>Naypyitaw</v>
      </c>
      <c r="D268">
        <v>0</v>
      </c>
      <c r="E268" t="str">
        <f t="shared" si="42"/>
        <v>Normal</v>
      </c>
      <c r="G268" s="10" t="s">
        <v>15</v>
      </c>
      <c r="H268" t="str">
        <f t="shared" si="43"/>
        <v>Male</v>
      </c>
      <c r="I268" t="str">
        <f t="shared" si="44"/>
        <v>Male</v>
      </c>
      <c r="K268" s="10" t="s">
        <v>16</v>
      </c>
      <c r="L268" t="str">
        <f t="shared" si="45"/>
        <v>Home and lifestyle</v>
      </c>
      <c r="N268" s="31">
        <v>43538</v>
      </c>
      <c r="Q268" s="10" t="s">
        <v>17</v>
      </c>
      <c r="R268" t="str">
        <f t="shared" si="46"/>
        <v>Credit card</v>
      </c>
      <c r="S268" t="str">
        <f t="shared" si="47"/>
        <v>Credit Card</v>
      </c>
      <c r="U268" s="13">
        <v>6.9</v>
      </c>
      <c r="V268">
        <f t="shared" si="48"/>
        <v>7</v>
      </c>
      <c r="W268" t="str">
        <f t="shared" si="49"/>
        <v>Good</v>
      </c>
    </row>
    <row r="269" spans="1:23" ht="16.5" thickBot="1">
      <c r="A269" s="4" t="s">
        <v>19</v>
      </c>
      <c r="B269" t="str">
        <f t="shared" si="40"/>
        <v>Mandalay</v>
      </c>
      <c r="C269" t="str">
        <f t="shared" si="41"/>
        <v>Mandalay</v>
      </c>
      <c r="D269">
        <v>1</v>
      </c>
      <c r="E269" t="str">
        <f t="shared" si="42"/>
        <v>Members</v>
      </c>
      <c r="G269" s="14" t="s">
        <v>9</v>
      </c>
      <c r="H269" t="str">
        <f t="shared" si="43"/>
        <v>Female</v>
      </c>
      <c r="I269" t="str">
        <f t="shared" si="44"/>
        <v>Female</v>
      </c>
      <c r="K269" s="14" t="s">
        <v>20</v>
      </c>
      <c r="L269" t="str">
        <f t="shared" si="45"/>
        <v>Food and beverages</v>
      </c>
      <c r="N269" s="32">
        <v>43473</v>
      </c>
      <c r="Q269" s="14" t="s">
        <v>14</v>
      </c>
      <c r="R269" t="str">
        <f t="shared" si="46"/>
        <v>Cash</v>
      </c>
      <c r="S269" t="str">
        <f t="shared" si="47"/>
        <v>Cash</v>
      </c>
      <c r="U269" s="17">
        <v>9.5</v>
      </c>
      <c r="V269">
        <f t="shared" si="48"/>
        <v>10</v>
      </c>
      <c r="W269" t="str">
        <f t="shared" si="49"/>
        <v>Good</v>
      </c>
    </row>
    <row r="270" spans="1:23" ht="16.5" thickBot="1">
      <c r="A270" s="3" t="s">
        <v>8</v>
      </c>
      <c r="B270" t="str">
        <f t="shared" si="40"/>
        <v>Yangon</v>
      </c>
      <c r="C270" t="str">
        <f t="shared" si="41"/>
        <v>Yangon</v>
      </c>
      <c r="D270">
        <v>1</v>
      </c>
      <c r="E270" t="str">
        <f t="shared" si="42"/>
        <v>Members</v>
      </c>
      <c r="G270" s="10" t="s">
        <v>15</v>
      </c>
      <c r="H270" t="str">
        <f t="shared" si="43"/>
        <v>Male</v>
      </c>
      <c r="I270" t="str">
        <f t="shared" si="44"/>
        <v>Male</v>
      </c>
      <c r="K270" s="10" t="s">
        <v>16</v>
      </c>
      <c r="L270" t="str">
        <f t="shared" si="45"/>
        <v>Home and lifestyle</v>
      </c>
      <c r="N270" s="31">
        <v>43470</v>
      </c>
      <c r="Q270" s="10" t="s">
        <v>17</v>
      </c>
      <c r="R270" t="str">
        <f t="shared" si="46"/>
        <v>Credit card</v>
      </c>
      <c r="S270" t="str">
        <f t="shared" si="47"/>
        <v>Credit Card</v>
      </c>
      <c r="U270" s="13">
        <v>4.4000000000000004</v>
      </c>
      <c r="V270">
        <f t="shared" si="48"/>
        <v>4</v>
      </c>
      <c r="W270" t="str">
        <f t="shared" si="49"/>
        <v>Poor</v>
      </c>
    </row>
    <row r="271" spans="1:23" ht="16.5" thickBot="1">
      <c r="A271" s="4" t="s">
        <v>8</v>
      </c>
      <c r="B271" t="str">
        <f t="shared" si="40"/>
        <v>Yangon</v>
      </c>
      <c r="C271" t="str">
        <f t="shared" si="41"/>
        <v>Yangon</v>
      </c>
      <c r="D271">
        <v>1</v>
      </c>
      <c r="E271" t="str">
        <f t="shared" si="42"/>
        <v>Members</v>
      </c>
      <c r="G271" s="14" t="s">
        <v>9</v>
      </c>
      <c r="H271" t="str">
        <f t="shared" si="43"/>
        <v>Female</v>
      </c>
      <c r="I271" t="str">
        <f t="shared" si="44"/>
        <v>Female</v>
      </c>
      <c r="K271" s="14" t="s">
        <v>16</v>
      </c>
      <c r="L271" t="str">
        <f t="shared" si="45"/>
        <v>Home and lifestyle</v>
      </c>
      <c r="N271" s="32">
        <v>43469</v>
      </c>
      <c r="Q271" s="14" t="s">
        <v>11</v>
      </c>
      <c r="R271" t="str">
        <f t="shared" si="46"/>
        <v>Ewallet</v>
      </c>
      <c r="S271" t="str">
        <f t="shared" si="47"/>
        <v>Ewallet</v>
      </c>
      <c r="U271" s="17">
        <v>7</v>
      </c>
      <c r="V271">
        <f t="shared" si="48"/>
        <v>7</v>
      </c>
      <c r="W271" t="str">
        <f t="shared" si="49"/>
        <v>Good</v>
      </c>
    </row>
    <row r="272" spans="1:23" ht="16.5" thickBot="1">
      <c r="A272" s="3" t="s">
        <v>19</v>
      </c>
      <c r="B272" t="str">
        <f t="shared" si="40"/>
        <v>Mandalay</v>
      </c>
      <c r="C272" t="str">
        <f t="shared" si="41"/>
        <v>Mandalay</v>
      </c>
      <c r="D272">
        <v>0</v>
      </c>
      <c r="E272" t="str">
        <f t="shared" si="42"/>
        <v>Normal</v>
      </c>
      <c r="G272" s="10" t="s">
        <v>9</v>
      </c>
      <c r="H272" t="str">
        <f t="shared" si="43"/>
        <v>Female</v>
      </c>
      <c r="I272" t="str">
        <f t="shared" si="44"/>
        <v>Female</v>
      </c>
      <c r="K272" s="10" t="s">
        <v>18</v>
      </c>
      <c r="L272" t="str">
        <f t="shared" si="45"/>
        <v>Sports and travel</v>
      </c>
      <c r="N272" s="31">
        <v>43530</v>
      </c>
      <c r="Q272" s="10" t="s">
        <v>11</v>
      </c>
      <c r="R272" t="str">
        <f t="shared" si="46"/>
        <v>Ewallet</v>
      </c>
      <c r="S272" t="str">
        <f t="shared" si="47"/>
        <v>Ewallet</v>
      </c>
      <c r="U272" s="13">
        <v>6.3</v>
      </c>
      <c r="V272">
        <f t="shared" si="48"/>
        <v>6</v>
      </c>
      <c r="W272" t="str">
        <f t="shared" si="49"/>
        <v>Average</v>
      </c>
    </row>
    <row r="273" spans="1:23" ht="16.5" thickBot="1">
      <c r="A273" s="4" t="s">
        <v>12</v>
      </c>
      <c r="B273" t="str">
        <f t="shared" si="40"/>
        <v>Naypyitaw</v>
      </c>
      <c r="C273" t="str">
        <f t="shared" si="41"/>
        <v>Naypyitaw</v>
      </c>
      <c r="D273">
        <v>1</v>
      </c>
      <c r="E273" t="str">
        <f t="shared" si="42"/>
        <v>Members</v>
      </c>
      <c r="G273" s="14" t="s">
        <v>9</v>
      </c>
      <c r="H273" t="str">
        <f t="shared" si="43"/>
        <v>Female</v>
      </c>
      <c r="I273" t="str">
        <f t="shared" si="44"/>
        <v>Female</v>
      </c>
      <c r="K273" s="14" t="s">
        <v>10</v>
      </c>
      <c r="L273" t="str">
        <f t="shared" si="45"/>
        <v>Health and beauty</v>
      </c>
      <c r="N273" s="32">
        <v>43468</v>
      </c>
      <c r="Q273" s="14" t="s">
        <v>14</v>
      </c>
      <c r="R273" t="str">
        <f t="shared" si="46"/>
        <v>Cash</v>
      </c>
      <c r="S273" t="str">
        <f t="shared" si="47"/>
        <v>Cash</v>
      </c>
      <c r="U273" s="17">
        <v>9.6999999999999993</v>
      </c>
      <c r="V273">
        <f t="shared" si="48"/>
        <v>10</v>
      </c>
      <c r="W273" t="str">
        <f t="shared" si="49"/>
        <v>Good</v>
      </c>
    </row>
    <row r="274" spans="1:23" ht="16.5" thickBot="1">
      <c r="A274" s="3" t="s">
        <v>8</v>
      </c>
      <c r="B274" t="str">
        <f t="shared" si="40"/>
        <v>Yangon</v>
      </c>
      <c r="C274" t="str">
        <f t="shared" si="41"/>
        <v>Yangon</v>
      </c>
      <c r="D274">
        <v>1</v>
      </c>
      <c r="E274" t="str">
        <f t="shared" si="42"/>
        <v>Members</v>
      </c>
      <c r="G274" s="10" t="s">
        <v>9</v>
      </c>
      <c r="H274" t="str">
        <f t="shared" si="43"/>
        <v>Female</v>
      </c>
      <c r="I274" t="str">
        <f t="shared" si="44"/>
        <v>Female</v>
      </c>
      <c r="K274" s="10" t="s">
        <v>16</v>
      </c>
      <c r="L274" t="str">
        <f t="shared" si="45"/>
        <v>Home and lifestyle</v>
      </c>
      <c r="N274" s="31">
        <v>43472</v>
      </c>
      <c r="Q274" s="10" t="s">
        <v>17</v>
      </c>
      <c r="R274" t="str">
        <f t="shared" si="46"/>
        <v>Credit card</v>
      </c>
      <c r="S274" t="str">
        <f t="shared" si="47"/>
        <v>Credit Card</v>
      </c>
      <c r="U274" s="13">
        <v>8.8000000000000007</v>
      </c>
      <c r="V274">
        <f t="shared" si="48"/>
        <v>9</v>
      </c>
      <c r="W274" t="str">
        <f t="shared" si="49"/>
        <v>Good</v>
      </c>
    </row>
    <row r="275" spans="1:23" ht="16.5" thickBot="1">
      <c r="A275" s="4" t="s">
        <v>8</v>
      </c>
      <c r="B275" t="str">
        <f t="shared" si="40"/>
        <v>Yangon</v>
      </c>
      <c r="C275" t="str">
        <f t="shared" si="41"/>
        <v>Yangon</v>
      </c>
      <c r="D275">
        <v>0</v>
      </c>
      <c r="E275" t="str">
        <f t="shared" si="42"/>
        <v>Normal</v>
      </c>
      <c r="G275" s="14" t="s">
        <v>9</v>
      </c>
      <c r="H275" t="str">
        <f t="shared" si="43"/>
        <v>Female</v>
      </c>
      <c r="I275" t="str">
        <f t="shared" si="44"/>
        <v>Female</v>
      </c>
      <c r="K275" s="14" t="s">
        <v>16</v>
      </c>
      <c r="L275" t="str">
        <f t="shared" si="45"/>
        <v>Home and lifestyle</v>
      </c>
      <c r="N275" s="32">
        <v>43492</v>
      </c>
      <c r="Q275" s="14" t="s">
        <v>14</v>
      </c>
      <c r="R275" t="str">
        <f t="shared" si="46"/>
        <v>Cash</v>
      </c>
      <c r="S275" t="str">
        <f t="shared" si="47"/>
        <v>Cash</v>
      </c>
      <c r="U275" s="17">
        <v>5.0999999999999996</v>
      </c>
      <c r="V275">
        <f t="shared" si="48"/>
        <v>5</v>
      </c>
      <c r="W275" t="str">
        <f t="shared" si="49"/>
        <v>Average</v>
      </c>
    </row>
    <row r="276" spans="1:23" ht="16.5" thickBot="1">
      <c r="A276" s="3" t="s">
        <v>19</v>
      </c>
      <c r="B276" t="str">
        <f t="shared" si="40"/>
        <v>Mandalay</v>
      </c>
      <c r="C276" t="str">
        <f t="shared" si="41"/>
        <v>Mandalay</v>
      </c>
      <c r="D276">
        <v>0</v>
      </c>
      <c r="E276" t="str">
        <f t="shared" si="42"/>
        <v>Normal</v>
      </c>
      <c r="G276" s="10" t="s">
        <v>9</v>
      </c>
      <c r="H276" t="str">
        <f t="shared" si="43"/>
        <v>Female</v>
      </c>
      <c r="I276" t="str">
        <f t="shared" si="44"/>
        <v>Female</v>
      </c>
      <c r="K276" s="10" t="s">
        <v>10</v>
      </c>
      <c r="L276" t="str">
        <f t="shared" si="45"/>
        <v>Health and beauty</v>
      </c>
      <c r="N276" s="31">
        <v>43522</v>
      </c>
      <c r="Q276" s="10" t="s">
        <v>11</v>
      </c>
      <c r="R276" t="str">
        <f t="shared" si="46"/>
        <v>Ewallet</v>
      </c>
      <c r="S276" t="str">
        <f t="shared" si="47"/>
        <v>Ewallet</v>
      </c>
      <c r="U276" s="13">
        <v>7.9</v>
      </c>
      <c r="V276">
        <f t="shared" si="48"/>
        <v>8</v>
      </c>
      <c r="W276" t="str">
        <f t="shared" si="49"/>
        <v>Good</v>
      </c>
    </row>
    <row r="277" spans="1:23" ht="16.5" thickBot="1">
      <c r="A277" s="4" t="s">
        <v>19</v>
      </c>
      <c r="B277" t="str">
        <f t="shared" si="40"/>
        <v>Mandalay</v>
      </c>
      <c r="C277" t="str">
        <f t="shared" si="41"/>
        <v>Mandalay</v>
      </c>
      <c r="D277">
        <v>0</v>
      </c>
      <c r="E277" t="str">
        <f t="shared" si="42"/>
        <v>Normal</v>
      </c>
      <c r="G277" s="14" t="s">
        <v>15</v>
      </c>
      <c r="H277" t="str">
        <f t="shared" si="43"/>
        <v>Male</v>
      </c>
      <c r="I277" t="str">
        <f t="shared" si="44"/>
        <v>Male</v>
      </c>
      <c r="K277" s="14" t="s">
        <v>21</v>
      </c>
      <c r="L277" t="str">
        <f t="shared" si="45"/>
        <v>Fashion accessories</v>
      </c>
      <c r="N277" s="32">
        <v>43472</v>
      </c>
      <c r="Q277" s="14" t="s">
        <v>14</v>
      </c>
      <c r="R277" t="str">
        <f t="shared" si="46"/>
        <v>Cash</v>
      </c>
      <c r="S277" t="str">
        <f t="shared" si="47"/>
        <v>Cash</v>
      </c>
      <c r="U277" s="17">
        <v>6.2</v>
      </c>
      <c r="V277">
        <f t="shared" si="48"/>
        <v>6</v>
      </c>
      <c r="W277" t="str">
        <f t="shared" si="49"/>
        <v>Average</v>
      </c>
    </row>
    <row r="278" spans="1:23" ht="16.5" thickBot="1">
      <c r="A278" s="3" t="s">
        <v>12</v>
      </c>
      <c r="B278" t="str">
        <f t="shared" si="40"/>
        <v>Naypyitaw</v>
      </c>
      <c r="C278" t="str">
        <f t="shared" si="41"/>
        <v>Naypyitaw</v>
      </c>
      <c r="D278">
        <v>1</v>
      </c>
      <c r="E278" t="str">
        <f t="shared" si="42"/>
        <v>Members</v>
      </c>
      <c r="G278" s="10" t="s">
        <v>9</v>
      </c>
      <c r="H278" t="str">
        <f t="shared" si="43"/>
        <v>Female</v>
      </c>
      <c r="I278" t="str">
        <f t="shared" si="44"/>
        <v>Female</v>
      </c>
      <c r="K278" s="10" t="s">
        <v>16</v>
      </c>
      <c r="L278" t="str">
        <f t="shared" si="45"/>
        <v>Home and lifestyle</v>
      </c>
      <c r="N278" s="31">
        <v>43472</v>
      </c>
      <c r="Q278" s="10" t="s">
        <v>14</v>
      </c>
      <c r="R278" t="str">
        <f t="shared" si="46"/>
        <v>Cash</v>
      </c>
      <c r="S278" t="str">
        <f t="shared" si="47"/>
        <v>Cash</v>
      </c>
      <c r="U278" s="13">
        <v>7.1</v>
      </c>
      <c r="V278">
        <f t="shared" si="48"/>
        <v>7</v>
      </c>
      <c r="W278" t="str">
        <f t="shared" si="49"/>
        <v>Good</v>
      </c>
    </row>
    <row r="279" spans="1:23" ht="16.5" thickBot="1">
      <c r="A279" s="4" t="s">
        <v>12</v>
      </c>
      <c r="B279" t="str">
        <f t="shared" si="40"/>
        <v>Naypyitaw</v>
      </c>
      <c r="C279" t="str">
        <f t="shared" si="41"/>
        <v>Naypyitaw</v>
      </c>
      <c r="D279">
        <v>0</v>
      </c>
      <c r="E279" t="str">
        <f t="shared" si="42"/>
        <v>Normal</v>
      </c>
      <c r="G279" s="14" t="s">
        <v>9</v>
      </c>
      <c r="H279" t="str">
        <f t="shared" si="43"/>
        <v>Female</v>
      </c>
      <c r="I279" t="str">
        <f t="shared" si="44"/>
        <v>Female</v>
      </c>
      <c r="K279" s="14" t="s">
        <v>21</v>
      </c>
      <c r="L279" t="str">
        <f t="shared" si="45"/>
        <v>Fashion accessories</v>
      </c>
      <c r="N279" s="32">
        <v>43498</v>
      </c>
      <c r="Q279" s="14" t="s">
        <v>11</v>
      </c>
      <c r="R279" t="str">
        <f t="shared" si="46"/>
        <v>Ewallet</v>
      </c>
      <c r="S279" t="str">
        <f t="shared" si="47"/>
        <v>Ewallet</v>
      </c>
      <c r="U279" s="17">
        <v>6.4</v>
      </c>
      <c r="V279">
        <f t="shared" si="48"/>
        <v>6</v>
      </c>
      <c r="W279" t="str">
        <f t="shared" si="49"/>
        <v>Average</v>
      </c>
    </row>
    <row r="280" spans="1:23" ht="16.5" thickBot="1">
      <c r="A280" s="3" t="s">
        <v>12</v>
      </c>
      <c r="B280" t="str">
        <f t="shared" si="40"/>
        <v>Naypyitaw</v>
      </c>
      <c r="C280" t="str">
        <f t="shared" si="41"/>
        <v>Naypyitaw</v>
      </c>
      <c r="D280">
        <v>1</v>
      </c>
      <c r="E280" t="str">
        <f t="shared" si="42"/>
        <v>Members</v>
      </c>
      <c r="G280" s="10" t="s">
        <v>15</v>
      </c>
      <c r="H280" t="str">
        <f t="shared" si="43"/>
        <v>Male</v>
      </c>
      <c r="I280" t="str">
        <f t="shared" si="44"/>
        <v>Male</v>
      </c>
      <c r="K280" s="10" t="s">
        <v>21</v>
      </c>
      <c r="L280" t="str">
        <f t="shared" si="45"/>
        <v>Fashion accessories</v>
      </c>
      <c r="N280" s="31">
        <v>43544</v>
      </c>
      <c r="Q280" s="10" t="s">
        <v>14</v>
      </c>
      <c r="R280" t="str">
        <f t="shared" si="46"/>
        <v>Cash</v>
      </c>
      <c r="S280" t="str">
        <f t="shared" si="47"/>
        <v>Cash</v>
      </c>
      <c r="U280" s="13">
        <v>5.7</v>
      </c>
      <c r="V280">
        <f t="shared" si="48"/>
        <v>6</v>
      </c>
      <c r="W280" t="str">
        <f t="shared" si="49"/>
        <v>Average</v>
      </c>
    </row>
    <row r="281" spans="1:23" ht="16.5" thickBot="1">
      <c r="A281" s="4" t="s">
        <v>8</v>
      </c>
      <c r="B281" t="str">
        <f t="shared" si="40"/>
        <v>Yangon</v>
      </c>
      <c r="C281" t="str">
        <f t="shared" si="41"/>
        <v>Yangon</v>
      </c>
      <c r="D281">
        <v>1</v>
      </c>
      <c r="E281" t="str">
        <f t="shared" si="42"/>
        <v>Members</v>
      </c>
      <c r="G281" s="14" t="s">
        <v>15</v>
      </c>
      <c r="H281" t="str">
        <f t="shared" si="43"/>
        <v>Male</v>
      </c>
      <c r="I281" t="str">
        <f t="shared" si="44"/>
        <v>Male</v>
      </c>
      <c r="K281" s="14" t="s">
        <v>18</v>
      </c>
      <c r="L281" t="str">
        <f t="shared" si="45"/>
        <v>Sports and travel</v>
      </c>
      <c r="N281" s="32">
        <v>43544</v>
      </c>
      <c r="Q281" s="14" t="s">
        <v>17</v>
      </c>
      <c r="R281" t="str">
        <f t="shared" si="46"/>
        <v>Credit card</v>
      </c>
      <c r="S281" t="str">
        <f t="shared" si="47"/>
        <v>Credit Card</v>
      </c>
      <c r="U281" s="17">
        <v>9.6</v>
      </c>
      <c r="V281">
        <f t="shared" si="48"/>
        <v>10</v>
      </c>
      <c r="W281" t="str">
        <f t="shared" si="49"/>
        <v>Good</v>
      </c>
    </row>
    <row r="282" spans="1:23" ht="16.5" thickBot="1">
      <c r="A282" s="3" t="s">
        <v>8</v>
      </c>
      <c r="B282" t="str">
        <f t="shared" si="40"/>
        <v>Yangon</v>
      </c>
      <c r="C282" t="str">
        <f t="shared" si="41"/>
        <v>Yangon</v>
      </c>
      <c r="D282">
        <v>0</v>
      </c>
      <c r="E282" t="str">
        <f t="shared" si="42"/>
        <v>Normal</v>
      </c>
      <c r="G282" s="10" t="s">
        <v>9</v>
      </c>
      <c r="H282" t="str">
        <f t="shared" si="43"/>
        <v>Female</v>
      </c>
      <c r="I282" t="str">
        <f t="shared" si="44"/>
        <v>Female</v>
      </c>
      <c r="K282" s="10" t="s">
        <v>16</v>
      </c>
      <c r="L282" t="str">
        <f t="shared" si="45"/>
        <v>Home and lifestyle</v>
      </c>
      <c r="N282" s="31">
        <v>43511</v>
      </c>
      <c r="Q282" s="10" t="s">
        <v>17</v>
      </c>
      <c r="R282" t="str">
        <f t="shared" si="46"/>
        <v>Credit card</v>
      </c>
      <c r="S282" t="str">
        <f t="shared" si="47"/>
        <v>Credit Card</v>
      </c>
      <c r="U282" s="13">
        <v>6.4</v>
      </c>
      <c r="V282">
        <f t="shared" si="48"/>
        <v>6</v>
      </c>
      <c r="W282" t="str">
        <f t="shared" si="49"/>
        <v>Average</v>
      </c>
    </row>
    <row r="283" spans="1:23" ht="16.5" thickBot="1">
      <c r="A283" s="4" t="s">
        <v>12</v>
      </c>
      <c r="B283" t="str">
        <f t="shared" si="40"/>
        <v>Naypyitaw</v>
      </c>
      <c r="C283" t="str">
        <f t="shared" si="41"/>
        <v>Naypyitaw</v>
      </c>
      <c r="D283">
        <v>0</v>
      </c>
      <c r="E283" t="str">
        <f t="shared" si="42"/>
        <v>Normal</v>
      </c>
      <c r="G283" s="14" t="s">
        <v>15</v>
      </c>
      <c r="H283" t="str">
        <f t="shared" si="43"/>
        <v>Male</v>
      </c>
      <c r="I283" t="str">
        <f t="shared" si="44"/>
        <v>Male</v>
      </c>
      <c r="K283" s="14" t="s">
        <v>16</v>
      </c>
      <c r="L283" t="str">
        <f t="shared" si="45"/>
        <v>Home and lifestyle</v>
      </c>
      <c r="N283" s="32">
        <v>43530</v>
      </c>
      <c r="Q283" s="14" t="s">
        <v>17</v>
      </c>
      <c r="R283" t="str">
        <f t="shared" si="46"/>
        <v>Credit card</v>
      </c>
      <c r="S283" t="str">
        <f t="shared" si="47"/>
        <v>Credit Card</v>
      </c>
      <c r="U283" s="17">
        <v>7.9</v>
      </c>
      <c r="V283">
        <f t="shared" si="48"/>
        <v>8</v>
      </c>
      <c r="W283" t="str">
        <f t="shared" si="49"/>
        <v>Good</v>
      </c>
    </row>
    <row r="284" spans="1:23" ht="16.5" thickBot="1">
      <c r="A284" s="3" t="s">
        <v>8</v>
      </c>
      <c r="B284" t="str">
        <f t="shared" si="40"/>
        <v>Yangon</v>
      </c>
      <c r="C284" t="str">
        <f t="shared" si="41"/>
        <v>Yangon</v>
      </c>
      <c r="D284">
        <v>0</v>
      </c>
      <c r="E284" t="str">
        <f t="shared" si="42"/>
        <v>Normal</v>
      </c>
      <c r="G284" s="10" t="s">
        <v>9</v>
      </c>
      <c r="H284" t="str">
        <f t="shared" si="43"/>
        <v>Female</v>
      </c>
      <c r="I284" t="str">
        <f t="shared" si="44"/>
        <v>Female</v>
      </c>
      <c r="K284" s="10" t="s">
        <v>18</v>
      </c>
      <c r="L284" t="str">
        <f t="shared" si="45"/>
        <v>Sports and travel</v>
      </c>
      <c r="N284" s="31">
        <v>43471</v>
      </c>
      <c r="Q284" s="10" t="s">
        <v>14</v>
      </c>
      <c r="R284" t="str">
        <f t="shared" si="46"/>
        <v>Cash</v>
      </c>
      <c r="S284" t="str">
        <f t="shared" si="47"/>
        <v>Cash</v>
      </c>
      <c r="U284" s="13">
        <v>6.5</v>
      </c>
      <c r="V284">
        <f t="shared" si="48"/>
        <v>7</v>
      </c>
      <c r="W284" t="str">
        <f t="shared" si="49"/>
        <v>Good</v>
      </c>
    </row>
    <row r="285" spans="1:23" ht="16.5" thickBot="1">
      <c r="A285" s="4" t="s">
        <v>8</v>
      </c>
      <c r="B285" t="str">
        <f t="shared" si="40"/>
        <v>Yangon</v>
      </c>
      <c r="C285" t="str">
        <f t="shared" si="41"/>
        <v>Yangon</v>
      </c>
      <c r="D285">
        <v>1</v>
      </c>
      <c r="E285" t="str">
        <f t="shared" si="42"/>
        <v>Members</v>
      </c>
      <c r="G285" s="14" t="s">
        <v>15</v>
      </c>
      <c r="H285" t="str">
        <f t="shared" si="43"/>
        <v>Male</v>
      </c>
      <c r="I285" t="str">
        <f t="shared" si="44"/>
        <v>Male</v>
      </c>
      <c r="K285" s="14" t="s">
        <v>10</v>
      </c>
      <c r="L285" t="str">
        <f t="shared" si="45"/>
        <v>Health and beauty</v>
      </c>
      <c r="N285" s="32">
        <v>43528</v>
      </c>
      <c r="Q285" s="14" t="s">
        <v>11</v>
      </c>
      <c r="R285" t="str">
        <f t="shared" si="46"/>
        <v>Ewallet</v>
      </c>
      <c r="S285" t="str">
        <f t="shared" si="47"/>
        <v>Ewallet</v>
      </c>
      <c r="U285" s="17">
        <v>8.5</v>
      </c>
      <c r="V285">
        <f t="shared" si="48"/>
        <v>9</v>
      </c>
      <c r="W285" t="str">
        <f t="shared" si="49"/>
        <v>Good</v>
      </c>
    </row>
    <row r="286" spans="1:23" ht="16.5" thickBot="1">
      <c r="A286" s="3" t="s">
        <v>8</v>
      </c>
      <c r="B286" t="str">
        <f t="shared" si="40"/>
        <v>Yangon</v>
      </c>
      <c r="C286" t="str">
        <f t="shared" si="41"/>
        <v>Yangon</v>
      </c>
      <c r="D286">
        <v>1</v>
      </c>
      <c r="E286" t="str">
        <f t="shared" si="42"/>
        <v>Members</v>
      </c>
      <c r="G286" s="10" t="s">
        <v>9</v>
      </c>
      <c r="H286" t="str">
        <f t="shared" si="43"/>
        <v>Female</v>
      </c>
      <c r="I286" t="str">
        <f t="shared" si="44"/>
        <v>Female</v>
      </c>
      <c r="K286" s="10" t="s">
        <v>10</v>
      </c>
      <c r="L286" t="str">
        <f t="shared" si="45"/>
        <v>Health and beauty</v>
      </c>
      <c r="N286" s="31">
        <v>43536</v>
      </c>
      <c r="Q286" s="10" t="s">
        <v>14</v>
      </c>
      <c r="R286" t="str">
        <f t="shared" si="46"/>
        <v>Cash</v>
      </c>
      <c r="S286" t="str">
        <f t="shared" si="47"/>
        <v>Cash</v>
      </c>
      <c r="U286" s="13">
        <v>9.1</v>
      </c>
      <c r="V286">
        <f t="shared" si="48"/>
        <v>9</v>
      </c>
      <c r="W286" t="str">
        <f t="shared" si="49"/>
        <v>Good</v>
      </c>
    </row>
    <row r="287" spans="1:23" ht="16.5" thickBot="1">
      <c r="A287" s="4" t="s">
        <v>19</v>
      </c>
      <c r="B287" t="str">
        <f t="shared" si="40"/>
        <v>Mandalay</v>
      </c>
      <c r="C287" t="str">
        <f t="shared" si="41"/>
        <v>Mandalay</v>
      </c>
      <c r="D287">
        <v>0</v>
      </c>
      <c r="E287" t="str">
        <f t="shared" si="42"/>
        <v>Normal</v>
      </c>
      <c r="G287" s="14" t="s">
        <v>15</v>
      </c>
      <c r="H287" t="str">
        <f t="shared" si="43"/>
        <v>Male</v>
      </c>
      <c r="I287" t="str">
        <f t="shared" si="44"/>
        <v>Male</v>
      </c>
      <c r="K287" s="14" t="s">
        <v>10</v>
      </c>
      <c r="L287" t="str">
        <f t="shared" si="45"/>
        <v>Health and beauty</v>
      </c>
      <c r="N287" s="32">
        <v>43516</v>
      </c>
      <c r="Q287" s="14" t="s">
        <v>14</v>
      </c>
      <c r="R287" t="str">
        <f t="shared" si="46"/>
        <v>Cash</v>
      </c>
      <c r="S287" t="str">
        <f t="shared" si="47"/>
        <v>Cash</v>
      </c>
      <c r="U287" s="17">
        <v>7.6</v>
      </c>
      <c r="V287">
        <f t="shared" si="48"/>
        <v>8</v>
      </c>
      <c r="W287" t="str">
        <f t="shared" si="49"/>
        <v>Good</v>
      </c>
    </row>
    <row r="288" spans="1:23" ht="16.5" thickBot="1">
      <c r="A288" s="3" t="s">
        <v>12</v>
      </c>
      <c r="B288" t="str">
        <f t="shared" si="40"/>
        <v>Naypyitaw</v>
      </c>
      <c r="C288" t="str">
        <f t="shared" si="41"/>
        <v>Naypyitaw</v>
      </c>
      <c r="D288">
        <v>1</v>
      </c>
      <c r="E288" t="str">
        <f t="shared" si="42"/>
        <v>Members</v>
      </c>
      <c r="G288" s="10" t="s">
        <v>15</v>
      </c>
      <c r="H288" t="str">
        <f t="shared" si="43"/>
        <v>Male</v>
      </c>
      <c r="I288" t="str">
        <f t="shared" si="44"/>
        <v>Male</v>
      </c>
      <c r="K288" s="10" t="s">
        <v>16</v>
      </c>
      <c r="L288" t="str">
        <f t="shared" si="45"/>
        <v>Home and lifestyle</v>
      </c>
      <c r="N288" s="31">
        <v>43548</v>
      </c>
      <c r="Q288" s="10" t="s">
        <v>14</v>
      </c>
      <c r="R288" t="str">
        <f t="shared" si="46"/>
        <v>Cash</v>
      </c>
      <c r="S288" t="str">
        <f t="shared" si="47"/>
        <v>Cash</v>
      </c>
      <c r="U288" s="13">
        <v>6.9</v>
      </c>
      <c r="V288">
        <f t="shared" si="48"/>
        <v>7</v>
      </c>
      <c r="W288" t="str">
        <f t="shared" si="49"/>
        <v>Good</v>
      </c>
    </row>
    <row r="289" spans="1:23" ht="16.5" thickBot="1">
      <c r="A289" s="4" t="s">
        <v>12</v>
      </c>
      <c r="B289" t="str">
        <f t="shared" si="40"/>
        <v>Naypyitaw</v>
      </c>
      <c r="C289" t="str">
        <f t="shared" si="41"/>
        <v>Naypyitaw</v>
      </c>
      <c r="D289">
        <v>0</v>
      </c>
      <c r="E289" t="str">
        <f t="shared" si="42"/>
        <v>Normal</v>
      </c>
      <c r="G289" s="14" t="s">
        <v>9</v>
      </c>
      <c r="H289" t="str">
        <f t="shared" si="43"/>
        <v>Female</v>
      </c>
      <c r="I289" t="str">
        <f t="shared" si="44"/>
        <v>Female</v>
      </c>
      <c r="K289" s="14" t="s">
        <v>18</v>
      </c>
      <c r="L289" t="str">
        <f t="shared" si="45"/>
        <v>Sports and travel</v>
      </c>
      <c r="N289" s="32">
        <v>43496</v>
      </c>
      <c r="Q289" s="14" t="s">
        <v>14</v>
      </c>
      <c r="R289" t="str">
        <f t="shared" si="46"/>
        <v>Cash</v>
      </c>
      <c r="S289" t="str">
        <f t="shared" si="47"/>
        <v>Cash</v>
      </c>
      <c r="U289" s="17">
        <v>9.5</v>
      </c>
      <c r="V289">
        <f t="shared" si="48"/>
        <v>10</v>
      </c>
      <c r="W289" t="str">
        <f t="shared" si="49"/>
        <v>Good</v>
      </c>
    </row>
    <row r="290" spans="1:23" ht="16.5" thickBot="1">
      <c r="A290" s="3" t="s">
        <v>19</v>
      </c>
      <c r="B290" t="str">
        <f t="shared" si="40"/>
        <v>Mandalay</v>
      </c>
      <c r="C290" t="str">
        <f t="shared" si="41"/>
        <v>Mandalay</v>
      </c>
      <c r="D290">
        <v>0</v>
      </c>
      <c r="E290" t="str">
        <f t="shared" si="42"/>
        <v>Normal</v>
      </c>
      <c r="G290" s="10" t="s">
        <v>9</v>
      </c>
      <c r="H290" t="str">
        <f t="shared" si="43"/>
        <v>Female</v>
      </c>
      <c r="I290" t="str">
        <f t="shared" si="44"/>
        <v>Female</v>
      </c>
      <c r="K290" s="10" t="s">
        <v>20</v>
      </c>
      <c r="L290" t="str">
        <f t="shared" si="45"/>
        <v>Food and beverages</v>
      </c>
      <c r="N290" s="31">
        <v>43490</v>
      </c>
      <c r="Q290" s="10" t="s">
        <v>17</v>
      </c>
      <c r="R290" t="str">
        <f t="shared" si="46"/>
        <v>Credit card</v>
      </c>
      <c r="S290" t="str">
        <f t="shared" si="47"/>
        <v>Credit Card</v>
      </c>
      <c r="U290" s="13">
        <v>5.2</v>
      </c>
      <c r="V290">
        <f t="shared" si="48"/>
        <v>5</v>
      </c>
      <c r="W290" t="str">
        <f t="shared" si="49"/>
        <v>Average</v>
      </c>
    </row>
    <row r="291" spans="1:23" ht="16.5" thickBot="1">
      <c r="A291" s="4" t="s">
        <v>8</v>
      </c>
      <c r="B291" t="str">
        <f t="shared" si="40"/>
        <v>Yangon</v>
      </c>
      <c r="C291" t="str">
        <f t="shared" si="41"/>
        <v>Yangon</v>
      </c>
      <c r="D291">
        <v>1</v>
      </c>
      <c r="E291" t="str">
        <f t="shared" si="42"/>
        <v>Members</v>
      </c>
      <c r="G291" s="14" t="s">
        <v>9</v>
      </c>
      <c r="H291" t="str">
        <f t="shared" si="43"/>
        <v>Female</v>
      </c>
      <c r="I291" t="str">
        <f t="shared" si="44"/>
        <v>Female</v>
      </c>
      <c r="K291" s="14" t="s">
        <v>16</v>
      </c>
      <c r="L291" t="str">
        <f t="shared" si="45"/>
        <v>Home and lifestyle</v>
      </c>
      <c r="N291" s="32">
        <v>43499</v>
      </c>
      <c r="Q291" s="14" t="s">
        <v>14</v>
      </c>
      <c r="R291" t="str">
        <f t="shared" si="46"/>
        <v>Cash</v>
      </c>
      <c r="S291" t="str">
        <f t="shared" si="47"/>
        <v>Cash</v>
      </c>
      <c r="U291" s="17">
        <v>4.2</v>
      </c>
      <c r="V291">
        <f t="shared" si="48"/>
        <v>4</v>
      </c>
      <c r="W291" t="str">
        <f t="shared" si="49"/>
        <v>Poor</v>
      </c>
    </row>
    <row r="292" spans="1:23" ht="16.5" thickBot="1">
      <c r="A292" s="3" t="s">
        <v>19</v>
      </c>
      <c r="B292" t="str">
        <f t="shared" si="40"/>
        <v>Mandalay</v>
      </c>
      <c r="C292" t="str">
        <f t="shared" si="41"/>
        <v>Mandalay</v>
      </c>
      <c r="D292">
        <v>1</v>
      </c>
      <c r="E292" t="str">
        <f t="shared" si="42"/>
        <v>Members</v>
      </c>
      <c r="G292" s="10" t="s">
        <v>15</v>
      </c>
      <c r="H292" t="str">
        <f t="shared" si="43"/>
        <v>Male</v>
      </c>
      <c r="I292" t="str">
        <f t="shared" si="44"/>
        <v>Male</v>
      </c>
      <c r="K292" s="10" t="s">
        <v>13</v>
      </c>
      <c r="L292" t="str">
        <f t="shared" si="45"/>
        <v>Electronic accessories</v>
      </c>
      <c r="N292" s="31">
        <v>43489</v>
      </c>
      <c r="Q292" s="10" t="s">
        <v>17</v>
      </c>
      <c r="R292" t="str">
        <f t="shared" si="46"/>
        <v>Credit card</v>
      </c>
      <c r="S292" t="str">
        <f t="shared" si="47"/>
        <v>Credit Card</v>
      </c>
      <c r="U292" s="13">
        <v>7</v>
      </c>
      <c r="V292">
        <f t="shared" si="48"/>
        <v>7</v>
      </c>
      <c r="W292" t="str">
        <f t="shared" si="49"/>
        <v>Good</v>
      </c>
    </row>
    <row r="293" spans="1:23" ht="16.5" thickBot="1">
      <c r="A293" s="4" t="s">
        <v>12</v>
      </c>
      <c r="B293" t="str">
        <f t="shared" si="40"/>
        <v>Naypyitaw</v>
      </c>
      <c r="C293" t="str">
        <f t="shared" si="41"/>
        <v>Naypyitaw</v>
      </c>
      <c r="D293">
        <v>0</v>
      </c>
      <c r="E293" t="str">
        <f t="shared" si="42"/>
        <v>Normal</v>
      </c>
      <c r="G293" s="14" t="s">
        <v>15</v>
      </c>
      <c r="H293" t="str">
        <f t="shared" si="43"/>
        <v>Male</v>
      </c>
      <c r="I293" t="str">
        <f t="shared" si="44"/>
        <v>Male</v>
      </c>
      <c r="K293" s="14" t="s">
        <v>13</v>
      </c>
      <c r="L293" t="str">
        <f t="shared" si="45"/>
        <v>Electronic accessories</v>
      </c>
      <c r="N293" s="32">
        <v>43538</v>
      </c>
      <c r="Q293" s="14" t="s">
        <v>11</v>
      </c>
      <c r="R293" t="str">
        <f t="shared" si="46"/>
        <v>Ewallet</v>
      </c>
      <c r="S293" t="str">
        <f t="shared" si="47"/>
        <v>Ewallet</v>
      </c>
      <c r="U293" s="17">
        <v>6</v>
      </c>
      <c r="V293">
        <f t="shared" si="48"/>
        <v>6</v>
      </c>
      <c r="W293" t="str">
        <f t="shared" si="49"/>
        <v>Average</v>
      </c>
    </row>
    <row r="294" spans="1:23" ht="16.5" thickBot="1">
      <c r="A294" s="3" t="s">
        <v>8</v>
      </c>
      <c r="B294" t="str">
        <f t="shared" si="40"/>
        <v>Yangon</v>
      </c>
      <c r="C294" t="str">
        <f t="shared" si="41"/>
        <v>Yangon</v>
      </c>
      <c r="D294">
        <v>1</v>
      </c>
      <c r="E294" t="str">
        <f t="shared" si="42"/>
        <v>Members</v>
      </c>
      <c r="G294" s="10" t="s">
        <v>9</v>
      </c>
      <c r="H294" t="str">
        <f t="shared" si="43"/>
        <v>Female</v>
      </c>
      <c r="I294" t="str">
        <f t="shared" si="44"/>
        <v>Female</v>
      </c>
      <c r="K294" s="10" t="s">
        <v>13</v>
      </c>
      <c r="L294" t="str">
        <f t="shared" si="45"/>
        <v>Electronic accessories</v>
      </c>
      <c r="N294" s="31">
        <v>43514</v>
      </c>
      <c r="Q294" s="10" t="s">
        <v>14</v>
      </c>
      <c r="R294" t="str">
        <f t="shared" si="46"/>
        <v>Cash</v>
      </c>
      <c r="S294" t="str">
        <f t="shared" si="47"/>
        <v>Cash</v>
      </c>
      <c r="U294" s="13">
        <v>4.7</v>
      </c>
      <c r="V294">
        <f t="shared" si="48"/>
        <v>5</v>
      </c>
      <c r="W294" t="str">
        <f t="shared" si="49"/>
        <v>Average</v>
      </c>
    </row>
    <row r="295" spans="1:23" ht="16.5" thickBot="1">
      <c r="A295" s="4" t="s">
        <v>8</v>
      </c>
      <c r="B295" t="str">
        <f t="shared" si="40"/>
        <v>Yangon</v>
      </c>
      <c r="C295" t="str">
        <f t="shared" si="41"/>
        <v>Yangon</v>
      </c>
      <c r="D295">
        <v>1</v>
      </c>
      <c r="E295" t="str">
        <f t="shared" si="42"/>
        <v>Members</v>
      </c>
      <c r="G295" s="14" t="s">
        <v>9</v>
      </c>
      <c r="H295" t="str">
        <f t="shared" si="43"/>
        <v>Female</v>
      </c>
      <c r="I295" t="str">
        <f t="shared" si="44"/>
        <v>Female</v>
      </c>
      <c r="K295" s="14" t="s">
        <v>20</v>
      </c>
      <c r="L295" t="str">
        <f t="shared" si="45"/>
        <v>Food and beverages</v>
      </c>
      <c r="N295" s="32">
        <v>43486</v>
      </c>
      <c r="Q295" s="14" t="s">
        <v>14</v>
      </c>
      <c r="R295" t="str">
        <f t="shared" si="46"/>
        <v>Cash</v>
      </c>
      <c r="S295" t="str">
        <f t="shared" si="47"/>
        <v>Cash</v>
      </c>
      <c r="U295" s="17">
        <v>7.1</v>
      </c>
      <c r="V295">
        <f t="shared" si="48"/>
        <v>7</v>
      </c>
      <c r="W295" t="str">
        <f t="shared" si="49"/>
        <v>Good</v>
      </c>
    </row>
    <row r="296" spans="1:23" ht="16.5" thickBot="1">
      <c r="A296" s="3" t="s">
        <v>19</v>
      </c>
      <c r="B296" t="str">
        <f t="shared" si="40"/>
        <v>Mandalay</v>
      </c>
      <c r="C296" t="str">
        <f t="shared" si="41"/>
        <v>Mandalay</v>
      </c>
      <c r="D296">
        <v>0</v>
      </c>
      <c r="E296" t="str">
        <f t="shared" si="42"/>
        <v>Normal</v>
      </c>
      <c r="G296" s="10" t="s">
        <v>15</v>
      </c>
      <c r="H296" t="str">
        <f t="shared" si="43"/>
        <v>Male</v>
      </c>
      <c r="I296" t="str">
        <f t="shared" si="44"/>
        <v>Male</v>
      </c>
      <c r="K296" s="10" t="s">
        <v>10</v>
      </c>
      <c r="L296" t="str">
        <f t="shared" si="45"/>
        <v>Health and beauty</v>
      </c>
      <c r="N296" s="31">
        <v>43537</v>
      </c>
      <c r="Q296" s="10" t="s">
        <v>11</v>
      </c>
      <c r="R296" t="str">
        <f t="shared" si="46"/>
        <v>Ewallet</v>
      </c>
      <c r="S296" t="str">
        <f t="shared" si="47"/>
        <v>Ewallet</v>
      </c>
      <c r="U296" s="13">
        <v>5.9</v>
      </c>
      <c r="V296">
        <f t="shared" si="48"/>
        <v>6</v>
      </c>
      <c r="W296" t="str">
        <f t="shared" si="49"/>
        <v>Average</v>
      </c>
    </row>
    <row r="297" spans="1:23" ht="16.5" thickBot="1">
      <c r="A297" s="4" t="s">
        <v>12</v>
      </c>
      <c r="B297" t="str">
        <f t="shared" si="40"/>
        <v>Naypyitaw</v>
      </c>
      <c r="C297" t="str">
        <f t="shared" si="41"/>
        <v>Naypyitaw</v>
      </c>
      <c r="D297">
        <v>1</v>
      </c>
      <c r="E297" t="str">
        <f t="shared" si="42"/>
        <v>Members</v>
      </c>
      <c r="G297" s="14" t="s">
        <v>9</v>
      </c>
      <c r="H297" t="str">
        <f t="shared" si="43"/>
        <v>Female</v>
      </c>
      <c r="I297" t="str">
        <f t="shared" si="44"/>
        <v>Female</v>
      </c>
      <c r="K297" s="14" t="s">
        <v>13</v>
      </c>
      <c r="L297" t="str">
        <f t="shared" si="45"/>
        <v>Electronic accessories</v>
      </c>
      <c r="N297" s="32">
        <v>43527</v>
      </c>
      <c r="Q297" s="14" t="s">
        <v>14</v>
      </c>
      <c r="R297" t="str">
        <f t="shared" si="46"/>
        <v>Cash</v>
      </c>
      <c r="S297" t="str">
        <f t="shared" si="47"/>
        <v>Cash</v>
      </c>
      <c r="U297" s="17">
        <v>7.5</v>
      </c>
      <c r="V297">
        <f t="shared" si="48"/>
        <v>8</v>
      </c>
      <c r="W297" t="str">
        <f t="shared" si="49"/>
        <v>Good</v>
      </c>
    </row>
    <row r="298" spans="1:23" ht="16.5" thickBot="1">
      <c r="A298" s="3" t="s">
        <v>12</v>
      </c>
      <c r="B298" t="str">
        <f t="shared" si="40"/>
        <v>Naypyitaw</v>
      </c>
      <c r="C298" t="str">
        <f t="shared" si="41"/>
        <v>Naypyitaw</v>
      </c>
      <c r="D298">
        <v>0</v>
      </c>
      <c r="E298" t="str">
        <f t="shared" si="42"/>
        <v>Normal</v>
      </c>
      <c r="G298" s="10" t="s">
        <v>15</v>
      </c>
      <c r="H298" t="str">
        <f t="shared" si="43"/>
        <v>Male</v>
      </c>
      <c r="I298" t="str">
        <f t="shared" si="44"/>
        <v>Male</v>
      </c>
      <c r="K298" s="10" t="s">
        <v>13</v>
      </c>
      <c r="L298" t="str">
        <f t="shared" si="45"/>
        <v>Electronic accessories</v>
      </c>
      <c r="N298" s="31">
        <v>43553</v>
      </c>
      <c r="Q298" s="10" t="s">
        <v>14</v>
      </c>
      <c r="R298" t="str">
        <f t="shared" si="46"/>
        <v>Cash</v>
      </c>
      <c r="S298" t="str">
        <f t="shared" si="47"/>
        <v>Cash</v>
      </c>
      <c r="U298" s="13">
        <v>6.4</v>
      </c>
      <c r="V298">
        <f t="shared" si="48"/>
        <v>6</v>
      </c>
      <c r="W298" t="str">
        <f t="shared" si="49"/>
        <v>Average</v>
      </c>
    </row>
    <row r="299" spans="1:23" ht="16.5" thickBot="1">
      <c r="A299" s="4" t="s">
        <v>8</v>
      </c>
      <c r="B299" t="str">
        <f t="shared" si="40"/>
        <v>Yangon</v>
      </c>
      <c r="C299" t="str">
        <f t="shared" si="41"/>
        <v>Yangon</v>
      </c>
      <c r="D299">
        <v>1</v>
      </c>
      <c r="E299" t="str">
        <f t="shared" si="42"/>
        <v>Members</v>
      </c>
      <c r="G299" s="14" t="s">
        <v>15</v>
      </c>
      <c r="H299" t="str">
        <f t="shared" si="43"/>
        <v>Male</v>
      </c>
      <c r="I299" t="str">
        <f t="shared" si="44"/>
        <v>Male</v>
      </c>
      <c r="K299" s="14" t="s">
        <v>16</v>
      </c>
      <c r="L299" t="str">
        <f t="shared" si="45"/>
        <v>Home and lifestyle</v>
      </c>
      <c r="N299" s="32">
        <v>43475</v>
      </c>
      <c r="Q299" s="14" t="s">
        <v>11</v>
      </c>
      <c r="R299" t="str">
        <f t="shared" si="46"/>
        <v>Ewallet</v>
      </c>
      <c r="S299" t="str">
        <f t="shared" si="47"/>
        <v>Ewallet</v>
      </c>
      <c r="U299" s="17">
        <v>5.8</v>
      </c>
      <c r="V299">
        <f t="shared" si="48"/>
        <v>6</v>
      </c>
      <c r="W299" t="str">
        <f t="shared" si="49"/>
        <v>Average</v>
      </c>
    </row>
    <row r="300" spans="1:23" ht="16.5" thickBot="1">
      <c r="A300" s="3" t="s">
        <v>8</v>
      </c>
      <c r="B300" t="str">
        <f t="shared" si="40"/>
        <v>Yangon</v>
      </c>
      <c r="C300" t="str">
        <f t="shared" si="41"/>
        <v>Yangon</v>
      </c>
      <c r="D300">
        <v>1</v>
      </c>
      <c r="E300" t="str">
        <f t="shared" si="42"/>
        <v>Members</v>
      </c>
      <c r="G300" s="10" t="s">
        <v>15</v>
      </c>
      <c r="H300" t="str">
        <f t="shared" si="43"/>
        <v>Male</v>
      </c>
      <c r="I300" t="str">
        <f t="shared" si="44"/>
        <v>Male</v>
      </c>
      <c r="K300" s="10" t="s">
        <v>16</v>
      </c>
      <c r="L300" t="str">
        <f t="shared" si="45"/>
        <v>Home and lifestyle</v>
      </c>
      <c r="N300" s="31">
        <v>43490</v>
      </c>
      <c r="Q300" s="10" t="s">
        <v>14</v>
      </c>
      <c r="R300" t="str">
        <f t="shared" si="46"/>
        <v>Cash</v>
      </c>
      <c r="S300" t="str">
        <f t="shared" si="47"/>
        <v>Cash</v>
      </c>
      <c r="U300" s="13">
        <v>4.5</v>
      </c>
      <c r="V300">
        <f t="shared" si="48"/>
        <v>5</v>
      </c>
      <c r="W300" t="str">
        <f t="shared" si="49"/>
        <v>Average</v>
      </c>
    </row>
    <row r="301" spans="1:23" ht="16.5" thickBot="1">
      <c r="A301" s="4" t="s">
        <v>12</v>
      </c>
      <c r="B301" t="str">
        <f t="shared" si="40"/>
        <v>Naypyitaw</v>
      </c>
      <c r="C301" t="str">
        <f t="shared" si="41"/>
        <v>Naypyitaw</v>
      </c>
      <c r="D301">
        <v>1</v>
      </c>
      <c r="E301" t="str">
        <f t="shared" si="42"/>
        <v>Members</v>
      </c>
      <c r="G301" s="14" t="s">
        <v>9</v>
      </c>
      <c r="H301" t="str">
        <f t="shared" si="43"/>
        <v>Female</v>
      </c>
      <c r="I301" t="str">
        <f t="shared" si="44"/>
        <v>Female</v>
      </c>
      <c r="K301" s="14" t="s">
        <v>16</v>
      </c>
      <c r="L301" t="str">
        <f t="shared" si="45"/>
        <v>Home and lifestyle</v>
      </c>
      <c r="N301" s="32">
        <v>43484</v>
      </c>
      <c r="Q301" s="14" t="s">
        <v>14</v>
      </c>
      <c r="R301" t="str">
        <f t="shared" si="46"/>
        <v>Cash</v>
      </c>
      <c r="S301" t="str">
        <f t="shared" si="47"/>
        <v>Cash</v>
      </c>
      <c r="U301" s="17">
        <v>7.7</v>
      </c>
      <c r="V301">
        <f t="shared" si="48"/>
        <v>8</v>
      </c>
      <c r="W301" t="str">
        <f t="shared" si="49"/>
        <v>Good</v>
      </c>
    </row>
    <row r="302" spans="1:23" ht="16.5" thickBot="1">
      <c r="A302" s="3" t="s">
        <v>12</v>
      </c>
      <c r="B302" t="str">
        <f t="shared" si="40"/>
        <v>Naypyitaw</v>
      </c>
      <c r="C302" t="str">
        <f t="shared" si="41"/>
        <v>Naypyitaw</v>
      </c>
      <c r="D302">
        <v>0</v>
      </c>
      <c r="E302" t="str">
        <f t="shared" si="42"/>
        <v>Normal</v>
      </c>
      <c r="G302" s="10" t="s">
        <v>15</v>
      </c>
      <c r="H302" t="str">
        <f t="shared" si="43"/>
        <v>Male</v>
      </c>
      <c r="I302" t="str">
        <f t="shared" si="44"/>
        <v>Male</v>
      </c>
      <c r="K302" s="10" t="s">
        <v>21</v>
      </c>
      <c r="L302" t="str">
        <f t="shared" si="45"/>
        <v>Fashion accessories</v>
      </c>
      <c r="N302" s="31">
        <v>43467</v>
      </c>
      <c r="Q302" s="10" t="s">
        <v>17</v>
      </c>
      <c r="R302" t="str">
        <f t="shared" si="46"/>
        <v>Credit card</v>
      </c>
      <c r="S302" t="str">
        <f t="shared" si="47"/>
        <v>Credit Card</v>
      </c>
      <c r="U302" s="13">
        <v>6.7</v>
      </c>
      <c r="V302">
        <f t="shared" si="48"/>
        <v>7</v>
      </c>
      <c r="W302" t="str">
        <f t="shared" si="49"/>
        <v>Good</v>
      </c>
    </row>
    <row r="303" spans="1:23" ht="16.5" thickBot="1">
      <c r="A303" s="4" t="s">
        <v>19</v>
      </c>
      <c r="B303" t="str">
        <f t="shared" si="40"/>
        <v>Mandalay</v>
      </c>
      <c r="C303" t="str">
        <f t="shared" si="41"/>
        <v>Mandalay</v>
      </c>
      <c r="D303">
        <v>1</v>
      </c>
      <c r="E303" t="str">
        <f t="shared" si="42"/>
        <v>Members</v>
      </c>
      <c r="G303" s="14" t="s">
        <v>15</v>
      </c>
      <c r="H303" t="str">
        <f t="shared" si="43"/>
        <v>Male</v>
      </c>
      <c r="I303" t="str">
        <f t="shared" si="44"/>
        <v>Male</v>
      </c>
      <c r="K303" s="14" t="s">
        <v>10</v>
      </c>
      <c r="L303" t="str">
        <f t="shared" si="45"/>
        <v>Health and beauty</v>
      </c>
      <c r="N303" s="32">
        <v>43536</v>
      </c>
      <c r="Q303" s="14" t="s">
        <v>17</v>
      </c>
      <c r="R303" t="str">
        <f t="shared" si="46"/>
        <v>Credit card</v>
      </c>
      <c r="S303" t="str">
        <f t="shared" si="47"/>
        <v>Credit Card</v>
      </c>
      <c r="U303" s="17">
        <v>4.7</v>
      </c>
      <c r="V303">
        <f t="shared" si="48"/>
        <v>5</v>
      </c>
      <c r="W303" t="str">
        <f t="shared" si="49"/>
        <v>Average</v>
      </c>
    </row>
    <row r="304" spans="1:23" ht="16.5" thickBot="1">
      <c r="A304" s="3" t="s">
        <v>12</v>
      </c>
      <c r="B304" t="str">
        <f t="shared" si="40"/>
        <v>Naypyitaw</v>
      </c>
      <c r="C304" t="str">
        <f t="shared" si="41"/>
        <v>Naypyitaw</v>
      </c>
      <c r="D304">
        <v>0</v>
      </c>
      <c r="E304" t="str">
        <f t="shared" si="42"/>
        <v>Normal</v>
      </c>
      <c r="G304" s="10" t="s">
        <v>15</v>
      </c>
      <c r="H304" t="str">
        <f t="shared" si="43"/>
        <v>Male</v>
      </c>
      <c r="I304" t="str">
        <f t="shared" si="44"/>
        <v>Male</v>
      </c>
      <c r="K304" s="10" t="s">
        <v>20</v>
      </c>
      <c r="L304" t="str">
        <f t="shared" si="45"/>
        <v>Food and beverages</v>
      </c>
      <c r="N304" s="31">
        <v>43521</v>
      </c>
      <c r="Q304" s="10" t="s">
        <v>14</v>
      </c>
      <c r="R304" t="str">
        <f t="shared" si="46"/>
        <v>Cash</v>
      </c>
      <c r="S304" t="str">
        <f t="shared" si="47"/>
        <v>Cash</v>
      </c>
      <c r="U304" s="13">
        <v>4.4000000000000004</v>
      </c>
      <c r="V304">
        <f t="shared" si="48"/>
        <v>4</v>
      </c>
      <c r="W304" t="str">
        <f t="shared" si="49"/>
        <v>Poor</v>
      </c>
    </row>
    <row r="305" spans="1:23" ht="16.5" thickBot="1">
      <c r="A305" s="4" t="s">
        <v>8</v>
      </c>
      <c r="B305" t="str">
        <f t="shared" si="40"/>
        <v>Yangon</v>
      </c>
      <c r="C305" t="str">
        <f t="shared" si="41"/>
        <v>Yangon</v>
      </c>
      <c r="D305">
        <v>0</v>
      </c>
      <c r="E305" t="str">
        <f t="shared" si="42"/>
        <v>Normal</v>
      </c>
      <c r="G305" s="14" t="s">
        <v>9</v>
      </c>
      <c r="H305" t="str">
        <f t="shared" si="43"/>
        <v>Female</v>
      </c>
      <c r="I305" t="str">
        <f t="shared" si="44"/>
        <v>Female</v>
      </c>
      <c r="K305" s="14" t="s">
        <v>13</v>
      </c>
      <c r="L305" t="str">
        <f t="shared" si="45"/>
        <v>Electronic accessories</v>
      </c>
      <c r="N305" s="32">
        <v>43542</v>
      </c>
      <c r="Q305" s="14" t="s">
        <v>17</v>
      </c>
      <c r="R305" t="str">
        <f t="shared" si="46"/>
        <v>Credit card</v>
      </c>
      <c r="S305" t="str">
        <f t="shared" si="47"/>
        <v>Credit Card</v>
      </c>
      <c r="U305" s="17">
        <v>4.7</v>
      </c>
      <c r="V305">
        <f t="shared" si="48"/>
        <v>5</v>
      </c>
      <c r="W305" t="str">
        <f t="shared" si="49"/>
        <v>Average</v>
      </c>
    </row>
    <row r="306" spans="1:23" ht="16.5" thickBot="1">
      <c r="A306" s="3" t="s">
        <v>19</v>
      </c>
      <c r="B306" t="str">
        <f t="shared" si="40"/>
        <v>Mandalay</v>
      </c>
      <c r="C306" t="str">
        <f t="shared" si="41"/>
        <v>Mandalay</v>
      </c>
      <c r="D306">
        <v>0</v>
      </c>
      <c r="E306" t="str">
        <f t="shared" si="42"/>
        <v>Normal</v>
      </c>
      <c r="G306" s="10" t="s">
        <v>9</v>
      </c>
      <c r="H306" t="str">
        <f t="shared" si="43"/>
        <v>Female</v>
      </c>
      <c r="I306" t="str">
        <f t="shared" si="44"/>
        <v>Female</v>
      </c>
      <c r="K306" s="10" t="s">
        <v>13</v>
      </c>
      <c r="L306" t="str">
        <f t="shared" si="45"/>
        <v>Electronic accessories</v>
      </c>
      <c r="N306" s="31">
        <v>43519</v>
      </c>
      <c r="Q306" s="10" t="s">
        <v>14</v>
      </c>
      <c r="R306" t="str">
        <f t="shared" si="46"/>
        <v>Cash</v>
      </c>
      <c r="S306" t="str">
        <f t="shared" si="47"/>
        <v>Cash</v>
      </c>
      <c r="U306" s="13">
        <v>8.6</v>
      </c>
      <c r="V306">
        <f t="shared" si="48"/>
        <v>9</v>
      </c>
      <c r="W306" t="str">
        <f t="shared" si="49"/>
        <v>Good</v>
      </c>
    </row>
    <row r="307" spans="1:23" ht="16.5" thickBot="1">
      <c r="A307" s="4" t="s">
        <v>8</v>
      </c>
      <c r="B307" t="str">
        <f t="shared" si="40"/>
        <v>Yangon</v>
      </c>
      <c r="C307" t="str">
        <f t="shared" si="41"/>
        <v>Yangon</v>
      </c>
      <c r="D307">
        <v>1</v>
      </c>
      <c r="E307" t="str">
        <f t="shared" si="42"/>
        <v>Members</v>
      </c>
      <c r="G307" s="14" t="s">
        <v>15</v>
      </c>
      <c r="H307" t="str">
        <f t="shared" si="43"/>
        <v>Male</v>
      </c>
      <c r="I307" t="str">
        <f t="shared" si="44"/>
        <v>Male</v>
      </c>
      <c r="K307" s="14" t="s">
        <v>13</v>
      </c>
      <c r="L307" t="str">
        <f t="shared" si="45"/>
        <v>Electronic accessories</v>
      </c>
      <c r="N307" s="32">
        <v>43550</v>
      </c>
      <c r="Q307" s="14" t="s">
        <v>11</v>
      </c>
      <c r="R307" t="str">
        <f t="shared" si="46"/>
        <v>Ewallet</v>
      </c>
      <c r="S307" t="str">
        <f t="shared" si="47"/>
        <v>Ewallet</v>
      </c>
      <c r="U307" s="17">
        <v>4.3</v>
      </c>
      <c r="V307">
        <f t="shared" si="48"/>
        <v>4</v>
      </c>
      <c r="W307" t="str">
        <f t="shared" si="49"/>
        <v>Poor</v>
      </c>
    </row>
    <row r="308" spans="1:23" ht="16.5" thickBot="1">
      <c r="A308" s="3" t="s">
        <v>8</v>
      </c>
      <c r="B308" t="str">
        <f t="shared" si="40"/>
        <v>Yangon</v>
      </c>
      <c r="C308" t="str">
        <f t="shared" si="41"/>
        <v>Yangon</v>
      </c>
      <c r="D308">
        <v>0</v>
      </c>
      <c r="E308" t="str">
        <f t="shared" si="42"/>
        <v>Normal</v>
      </c>
      <c r="G308" s="10" t="s">
        <v>9</v>
      </c>
      <c r="H308" t="str">
        <f t="shared" si="43"/>
        <v>Female</v>
      </c>
      <c r="I308" t="str">
        <f t="shared" si="44"/>
        <v>Female</v>
      </c>
      <c r="K308" s="10" t="s">
        <v>18</v>
      </c>
      <c r="L308" t="str">
        <f t="shared" si="45"/>
        <v>Sports and travel</v>
      </c>
      <c r="N308" s="31">
        <v>43554</v>
      </c>
      <c r="Q308" s="10" t="s">
        <v>14</v>
      </c>
      <c r="R308" t="str">
        <f t="shared" si="46"/>
        <v>Cash</v>
      </c>
      <c r="S308" t="str">
        <f t="shared" si="47"/>
        <v>Cash</v>
      </c>
      <c r="U308" s="13">
        <v>9.6</v>
      </c>
      <c r="V308">
        <f t="shared" si="48"/>
        <v>10</v>
      </c>
      <c r="W308" t="str">
        <f t="shared" si="49"/>
        <v>Good</v>
      </c>
    </row>
    <row r="309" spans="1:23" ht="16.5" thickBot="1">
      <c r="A309" s="4" t="s">
        <v>8</v>
      </c>
      <c r="B309" t="str">
        <f t="shared" si="40"/>
        <v>Yangon</v>
      </c>
      <c r="C309" t="str">
        <f t="shared" si="41"/>
        <v>Yangon</v>
      </c>
      <c r="D309">
        <v>1</v>
      </c>
      <c r="E309" t="str">
        <f t="shared" si="42"/>
        <v>Members</v>
      </c>
      <c r="G309" s="14" t="s">
        <v>9</v>
      </c>
      <c r="H309" t="str">
        <f t="shared" si="43"/>
        <v>Female</v>
      </c>
      <c r="I309" t="str">
        <f t="shared" si="44"/>
        <v>Female</v>
      </c>
      <c r="K309" s="14" t="s">
        <v>16</v>
      </c>
      <c r="L309" t="str">
        <f t="shared" si="45"/>
        <v>Home and lifestyle</v>
      </c>
      <c r="N309" s="32">
        <v>43513</v>
      </c>
      <c r="Q309" s="14" t="s">
        <v>14</v>
      </c>
      <c r="R309" t="str">
        <f t="shared" si="46"/>
        <v>Cash</v>
      </c>
      <c r="S309" t="str">
        <f t="shared" si="47"/>
        <v>Cash</v>
      </c>
      <c r="U309" s="17">
        <v>4.0999999999999996</v>
      </c>
      <c r="V309">
        <f t="shared" si="48"/>
        <v>4</v>
      </c>
      <c r="W309" t="str">
        <f t="shared" si="49"/>
        <v>Poor</v>
      </c>
    </row>
    <row r="310" spans="1:23" ht="16.5" thickBot="1">
      <c r="A310" s="3" t="s">
        <v>8</v>
      </c>
      <c r="B310" t="str">
        <f t="shared" si="40"/>
        <v>Yangon</v>
      </c>
      <c r="C310" t="str">
        <f t="shared" si="41"/>
        <v>Yangon</v>
      </c>
      <c r="D310">
        <v>1</v>
      </c>
      <c r="E310" t="str">
        <f t="shared" si="42"/>
        <v>Members</v>
      </c>
      <c r="G310" s="10" t="s">
        <v>9</v>
      </c>
      <c r="H310" t="str">
        <f t="shared" si="43"/>
        <v>Female</v>
      </c>
      <c r="I310" t="str">
        <f t="shared" si="44"/>
        <v>Female</v>
      </c>
      <c r="K310" s="10" t="s">
        <v>13</v>
      </c>
      <c r="L310" t="str">
        <f t="shared" si="45"/>
        <v>Electronic accessories</v>
      </c>
      <c r="N310" s="31">
        <v>43545</v>
      </c>
      <c r="Q310" s="10" t="s">
        <v>11</v>
      </c>
      <c r="R310" t="str">
        <f t="shared" si="46"/>
        <v>Ewallet</v>
      </c>
      <c r="S310" t="str">
        <f t="shared" si="47"/>
        <v>Ewallet</v>
      </c>
      <c r="U310" s="13">
        <v>4.7</v>
      </c>
      <c r="V310">
        <f t="shared" si="48"/>
        <v>5</v>
      </c>
      <c r="W310" t="str">
        <f t="shared" si="49"/>
        <v>Average</v>
      </c>
    </row>
    <row r="311" spans="1:23" ht="16.5" thickBot="1">
      <c r="A311" s="4" t="s">
        <v>8</v>
      </c>
      <c r="B311" t="str">
        <f t="shared" si="40"/>
        <v>Yangon</v>
      </c>
      <c r="C311" t="str">
        <f t="shared" si="41"/>
        <v>Yangon</v>
      </c>
      <c r="D311">
        <v>0</v>
      </c>
      <c r="E311" t="str">
        <f t="shared" si="42"/>
        <v>Normal</v>
      </c>
      <c r="G311" s="14" t="s">
        <v>9</v>
      </c>
      <c r="H311" t="str">
        <f t="shared" si="43"/>
        <v>Female</v>
      </c>
      <c r="I311" t="str">
        <f t="shared" si="44"/>
        <v>Female</v>
      </c>
      <c r="K311" s="14" t="s">
        <v>21</v>
      </c>
      <c r="L311" t="str">
        <f t="shared" si="45"/>
        <v>Fashion accessories</v>
      </c>
      <c r="N311" s="32">
        <v>43529</v>
      </c>
      <c r="Q311" s="14" t="s">
        <v>14</v>
      </c>
      <c r="R311" t="str">
        <f t="shared" si="46"/>
        <v>Cash</v>
      </c>
      <c r="S311" t="str">
        <f t="shared" si="47"/>
        <v>Cash</v>
      </c>
      <c r="U311" s="17">
        <v>7.8</v>
      </c>
      <c r="V311">
        <f t="shared" si="48"/>
        <v>8</v>
      </c>
      <c r="W311" t="str">
        <f t="shared" si="49"/>
        <v>Good</v>
      </c>
    </row>
    <row r="312" spans="1:23" ht="16.5" thickBot="1">
      <c r="A312" s="3" t="s">
        <v>19</v>
      </c>
      <c r="B312" t="str">
        <f t="shared" si="40"/>
        <v>Mandalay</v>
      </c>
      <c r="C312" t="str">
        <f t="shared" si="41"/>
        <v>Mandalay</v>
      </c>
      <c r="D312">
        <v>1</v>
      </c>
      <c r="E312" t="str">
        <f t="shared" si="42"/>
        <v>Members</v>
      </c>
      <c r="G312" s="10" t="s">
        <v>15</v>
      </c>
      <c r="H312" t="str">
        <f t="shared" si="43"/>
        <v>Male</v>
      </c>
      <c r="I312" t="str">
        <f t="shared" si="44"/>
        <v>Male</v>
      </c>
      <c r="K312" s="10" t="s">
        <v>18</v>
      </c>
      <c r="L312" t="str">
        <f t="shared" si="45"/>
        <v>Sports and travel</v>
      </c>
      <c r="N312" s="31">
        <v>43496</v>
      </c>
      <c r="Q312" s="10" t="s">
        <v>14</v>
      </c>
      <c r="R312" t="str">
        <f t="shared" si="46"/>
        <v>Cash</v>
      </c>
      <c r="S312" t="str">
        <f t="shared" si="47"/>
        <v>Cash</v>
      </c>
      <c r="U312" s="13">
        <v>5.5</v>
      </c>
      <c r="V312">
        <f t="shared" si="48"/>
        <v>6</v>
      </c>
      <c r="W312" t="str">
        <f t="shared" si="49"/>
        <v>Average</v>
      </c>
    </row>
    <row r="313" spans="1:23" ht="16.5" thickBot="1">
      <c r="A313" s="4" t="s">
        <v>12</v>
      </c>
      <c r="B313" t="str">
        <f t="shared" si="40"/>
        <v>Naypyitaw</v>
      </c>
      <c r="C313" t="str">
        <f t="shared" si="41"/>
        <v>Naypyitaw</v>
      </c>
      <c r="D313">
        <v>1</v>
      </c>
      <c r="E313" t="str">
        <f t="shared" si="42"/>
        <v>Members</v>
      </c>
      <c r="G313" s="14" t="s">
        <v>15</v>
      </c>
      <c r="H313" t="str">
        <f t="shared" si="43"/>
        <v>Male</v>
      </c>
      <c r="I313" t="str">
        <f t="shared" si="44"/>
        <v>Male</v>
      </c>
      <c r="K313" s="14" t="s">
        <v>21</v>
      </c>
      <c r="L313" t="str">
        <f t="shared" si="45"/>
        <v>Fashion accessories</v>
      </c>
      <c r="N313" s="32">
        <v>43501</v>
      </c>
      <c r="Q313" s="14" t="s">
        <v>11</v>
      </c>
      <c r="R313" t="str">
        <f t="shared" si="46"/>
        <v>Ewallet</v>
      </c>
      <c r="S313" t="str">
        <f t="shared" si="47"/>
        <v>Ewallet</v>
      </c>
      <c r="U313" s="17">
        <v>9.6999999999999993</v>
      </c>
      <c r="V313">
        <f t="shared" si="48"/>
        <v>10</v>
      </c>
      <c r="W313" t="str">
        <f t="shared" si="49"/>
        <v>Good</v>
      </c>
    </row>
    <row r="314" spans="1:23" ht="16.5" thickBot="1">
      <c r="A314" s="3" t="s">
        <v>8</v>
      </c>
      <c r="B314" t="str">
        <f t="shared" si="40"/>
        <v>Yangon</v>
      </c>
      <c r="C314" t="str">
        <f t="shared" si="41"/>
        <v>Yangon</v>
      </c>
      <c r="D314">
        <v>1</v>
      </c>
      <c r="E314" t="str">
        <f t="shared" si="42"/>
        <v>Members</v>
      </c>
      <c r="G314" s="10" t="s">
        <v>9</v>
      </c>
      <c r="H314" t="str">
        <f t="shared" si="43"/>
        <v>Female</v>
      </c>
      <c r="I314" t="str">
        <f t="shared" si="44"/>
        <v>Female</v>
      </c>
      <c r="K314" s="10" t="s">
        <v>20</v>
      </c>
      <c r="L314" t="str">
        <f t="shared" si="45"/>
        <v>Food and beverages</v>
      </c>
      <c r="N314" s="31">
        <v>43497</v>
      </c>
      <c r="Q314" s="10" t="s">
        <v>17</v>
      </c>
      <c r="R314" t="str">
        <f t="shared" si="46"/>
        <v>Credit card</v>
      </c>
      <c r="S314" t="str">
        <f t="shared" si="47"/>
        <v>Credit Card</v>
      </c>
      <c r="U314" s="13">
        <v>4.4000000000000004</v>
      </c>
      <c r="V314">
        <f t="shared" si="48"/>
        <v>4</v>
      </c>
      <c r="W314" t="str">
        <f t="shared" si="49"/>
        <v>Poor</v>
      </c>
    </row>
    <row r="315" spans="1:23" ht="16.5" thickBot="1">
      <c r="A315" s="4" t="s">
        <v>8</v>
      </c>
      <c r="B315" t="str">
        <f t="shared" si="40"/>
        <v>Yangon</v>
      </c>
      <c r="C315" t="str">
        <f t="shared" si="41"/>
        <v>Yangon</v>
      </c>
      <c r="D315">
        <v>1</v>
      </c>
      <c r="E315" t="str">
        <f t="shared" si="42"/>
        <v>Members</v>
      </c>
      <c r="G315" s="14" t="s">
        <v>9</v>
      </c>
      <c r="H315" t="str">
        <f t="shared" si="43"/>
        <v>Female</v>
      </c>
      <c r="I315" t="str">
        <f t="shared" si="44"/>
        <v>Female</v>
      </c>
      <c r="K315" s="14" t="s">
        <v>10</v>
      </c>
      <c r="L315" t="str">
        <f t="shared" si="45"/>
        <v>Health and beauty</v>
      </c>
      <c r="N315" s="32">
        <v>43531</v>
      </c>
      <c r="Q315" s="14" t="s">
        <v>14</v>
      </c>
      <c r="R315" t="str">
        <f t="shared" si="46"/>
        <v>Cash</v>
      </c>
      <c r="S315" t="str">
        <f t="shared" si="47"/>
        <v>Cash</v>
      </c>
      <c r="U315" s="17">
        <v>5</v>
      </c>
      <c r="V315">
        <f t="shared" si="48"/>
        <v>5</v>
      </c>
      <c r="W315" t="str">
        <f t="shared" si="49"/>
        <v>Average</v>
      </c>
    </row>
    <row r="316" spans="1:23" ht="16.5" thickBot="1">
      <c r="A316" s="3" t="s">
        <v>12</v>
      </c>
      <c r="B316" t="str">
        <f t="shared" si="40"/>
        <v>Naypyitaw</v>
      </c>
      <c r="C316" t="str">
        <f t="shared" si="41"/>
        <v>Naypyitaw</v>
      </c>
      <c r="D316">
        <v>1</v>
      </c>
      <c r="E316" t="str">
        <f t="shared" si="42"/>
        <v>Members</v>
      </c>
      <c r="G316" s="10" t="s">
        <v>9</v>
      </c>
      <c r="H316" t="str">
        <f t="shared" si="43"/>
        <v>Female</v>
      </c>
      <c r="I316" t="str">
        <f t="shared" si="44"/>
        <v>Female</v>
      </c>
      <c r="K316" s="10" t="s">
        <v>13</v>
      </c>
      <c r="L316" t="str">
        <f t="shared" si="45"/>
        <v>Electronic accessories</v>
      </c>
      <c r="N316" s="31">
        <v>43506</v>
      </c>
      <c r="Q316" s="10" t="s">
        <v>14</v>
      </c>
      <c r="R316" t="str">
        <f t="shared" si="46"/>
        <v>Cash</v>
      </c>
      <c r="S316" t="str">
        <f t="shared" si="47"/>
        <v>Cash</v>
      </c>
      <c r="U316" s="13">
        <v>4.4000000000000004</v>
      </c>
      <c r="V316">
        <f t="shared" si="48"/>
        <v>4</v>
      </c>
      <c r="W316" t="str">
        <f t="shared" si="49"/>
        <v>Poor</v>
      </c>
    </row>
    <row r="317" spans="1:23" ht="16.5" thickBot="1">
      <c r="A317" s="4" t="s">
        <v>12</v>
      </c>
      <c r="B317" t="str">
        <f t="shared" si="40"/>
        <v>Naypyitaw</v>
      </c>
      <c r="C317" t="str">
        <f t="shared" si="41"/>
        <v>Naypyitaw</v>
      </c>
      <c r="D317">
        <v>1</v>
      </c>
      <c r="E317" t="str">
        <f t="shared" si="42"/>
        <v>Members</v>
      </c>
      <c r="G317" s="14" t="s">
        <v>15</v>
      </c>
      <c r="H317" t="str">
        <f t="shared" si="43"/>
        <v>Male</v>
      </c>
      <c r="I317" t="str">
        <f t="shared" si="44"/>
        <v>Male</v>
      </c>
      <c r="K317" s="14" t="s">
        <v>20</v>
      </c>
      <c r="L317" t="str">
        <f t="shared" si="45"/>
        <v>Food and beverages</v>
      </c>
      <c r="N317" s="32">
        <v>43510</v>
      </c>
      <c r="Q317" s="14" t="s">
        <v>14</v>
      </c>
      <c r="R317" t="str">
        <f t="shared" si="46"/>
        <v>Cash</v>
      </c>
      <c r="S317" t="str">
        <f t="shared" si="47"/>
        <v>Cash</v>
      </c>
      <c r="U317" s="17">
        <v>5.2</v>
      </c>
      <c r="V317">
        <f t="shared" si="48"/>
        <v>5</v>
      </c>
      <c r="W317" t="str">
        <f t="shared" si="49"/>
        <v>Average</v>
      </c>
    </row>
    <row r="318" spans="1:23" ht="16.5" thickBot="1">
      <c r="A318" s="3" t="s">
        <v>12</v>
      </c>
      <c r="B318" t="str">
        <f t="shared" si="40"/>
        <v>Naypyitaw</v>
      </c>
      <c r="C318" t="str">
        <f t="shared" si="41"/>
        <v>Naypyitaw</v>
      </c>
      <c r="D318">
        <v>1</v>
      </c>
      <c r="E318" t="str">
        <f t="shared" si="42"/>
        <v>Members</v>
      </c>
      <c r="G318" s="10" t="s">
        <v>9</v>
      </c>
      <c r="H318" t="str">
        <f t="shared" si="43"/>
        <v>Female</v>
      </c>
      <c r="I318" t="str">
        <f t="shared" si="44"/>
        <v>Female</v>
      </c>
      <c r="K318" s="10" t="s">
        <v>20</v>
      </c>
      <c r="L318" t="str">
        <f t="shared" si="45"/>
        <v>Food and beverages</v>
      </c>
      <c r="N318" s="31">
        <v>43505</v>
      </c>
      <c r="Q318" s="10" t="s">
        <v>14</v>
      </c>
      <c r="R318" t="str">
        <f t="shared" si="46"/>
        <v>Cash</v>
      </c>
      <c r="S318" t="str">
        <f t="shared" si="47"/>
        <v>Cash</v>
      </c>
      <c r="U318" s="13">
        <v>7.3</v>
      </c>
      <c r="V318">
        <f t="shared" si="48"/>
        <v>7</v>
      </c>
      <c r="W318" t="str">
        <f t="shared" si="49"/>
        <v>Good</v>
      </c>
    </row>
    <row r="319" spans="1:23" ht="16.5" thickBot="1">
      <c r="A319" s="4" t="s">
        <v>12</v>
      </c>
      <c r="B319" t="str">
        <f t="shared" si="40"/>
        <v>Naypyitaw</v>
      </c>
      <c r="C319" t="str">
        <f t="shared" si="41"/>
        <v>Naypyitaw</v>
      </c>
      <c r="D319">
        <v>1</v>
      </c>
      <c r="E319" t="str">
        <f t="shared" si="42"/>
        <v>Members</v>
      </c>
      <c r="G319" s="14" t="s">
        <v>15</v>
      </c>
      <c r="H319" t="str">
        <f t="shared" si="43"/>
        <v>Male</v>
      </c>
      <c r="I319" t="str">
        <f t="shared" si="44"/>
        <v>Male</v>
      </c>
      <c r="K319" s="14" t="s">
        <v>13</v>
      </c>
      <c r="L319" t="str">
        <f t="shared" si="45"/>
        <v>Electronic accessories</v>
      </c>
      <c r="N319" s="32">
        <v>43475</v>
      </c>
      <c r="Q319" s="14" t="s">
        <v>14</v>
      </c>
      <c r="R319" t="str">
        <f t="shared" si="46"/>
        <v>Cash</v>
      </c>
      <c r="S319" t="str">
        <f t="shared" si="47"/>
        <v>Cash</v>
      </c>
      <c r="U319" s="17">
        <v>4.9000000000000004</v>
      </c>
      <c r="V319">
        <f t="shared" si="48"/>
        <v>5</v>
      </c>
      <c r="W319" t="str">
        <f t="shared" si="49"/>
        <v>Average</v>
      </c>
    </row>
    <row r="320" spans="1:23" ht="16.5" thickBot="1">
      <c r="A320" s="3" t="s">
        <v>12</v>
      </c>
      <c r="B320" t="str">
        <f t="shared" si="40"/>
        <v>Naypyitaw</v>
      </c>
      <c r="C320" t="str">
        <f t="shared" si="41"/>
        <v>Naypyitaw</v>
      </c>
      <c r="D320">
        <v>1</v>
      </c>
      <c r="E320" t="str">
        <f t="shared" si="42"/>
        <v>Members</v>
      </c>
      <c r="G320" s="10" t="s">
        <v>9</v>
      </c>
      <c r="H320" t="str">
        <f t="shared" si="43"/>
        <v>Female</v>
      </c>
      <c r="I320" t="str">
        <f t="shared" si="44"/>
        <v>Female</v>
      </c>
      <c r="K320" s="10" t="s">
        <v>10</v>
      </c>
      <c r="L320" t="str">
        <f t="shared" si="45"/>
        <v>Health and beauty</v>
      </c>
      <c r="N320" s="31">
        <v>43535</v>
      </c>
      <c r="Q320" s="10" t="s">
        <v>17</v>
      </c>
      <c r="R320" t="str">
        <f t="shared" si="46"/>
        <v>Credit card</v>
      </c>
      <c r="S320" t="str">
        <f t="shared" si="47"/>
        <v>Credit Card</v>
      </c>
      <c r="U320" s="13">
        <v>8.1</v>
      </c>
      <c r="V320">
        <f t="shared" si="48"/>
        <v>8</v>
      </c>
      <c r="W320" t="str">
        <f t="shared" si="49"/>
        <v>Good</v>
      </c>
    </row>
    <row r="321" spans="1:23" ht="16.5" thickBot="1">
      <c r="A321" s="4" t="s">
        <v>12</v>
      </c>
      <c r="B321" t="str">
        <f t="shared" si="40"/>
        <v>Naypyitaw</v>
      </c>
      <c r="C321" t="str">
        <f t="shared" si="41"/>
        <v>Naypyitaw</v>
      </c>
      <c r="D321">
        <v>1</v>
      </c>
      <c r="E321" t="str">
        <f t="shared" si="42"/>
        <v>Members</v>
      </c>
      <c r="G321" s="14" t="s">
        <v>15</v>
      </c>
      <c r="H321" t="str">
        <f t="shared" si="43"/>
        <v>Male</v>
      </c>
      <c r="I321" t="str">
        <f t="shared" si="44"/>
        <v>Male</v>
      </c>
      <c r="K321" s="14" t="s">
        <v>10</v>
      </c>
      <c r="L321" t="str">
        <f t="shared" si="45"/>
        <v>Health and beauty</v>
      </c>
      <c r="N321" s="32">
        <v>43514</v>
      </c>
      <c r="Q321" s="14" t="s">
        <v>11</v>
      </c>
      <c r="R321" t="str">
        <f t="shared" si="46"/>
        <v>Ewallet</v>
      </c>
      <c r="S321" t="str">
        <f t="shared" si="47"/>
        <v>Ewallet</v>
      </c>
      <c r="U321" s="17">
        <v>8.4</v>
      </c>
      <c r="V321">
        <f t="shared" si="48"/>
        <v>8</v>
      </c>
      <c r="W321" t="str">
        <f t="shared" si="49"/>
        <v>Good</v>
      </c>
    </row>
    <row r="322" spans="1:23" ht="16.5" thickBot="1">
      <c r="A322" s="3" t="s">
        <v>12</v>
      </c>
      <c r="B322" t="str">
        <f t="shared" si="40"/>
        <v>Naypyitaw</v>
      </c>
      <c r="C322" t="str">
        <f t="shared" si="41"/>
        <v>Naypyitaw</v>
      </c>
      <c r="D322">
        <v>0</v>
      </c>
      <c r="E322" t="str">
        <f t="shared" si="42"/>
        <v>Normal</v>
      </c>
      <c r="G322" s="10" t="s">
        <v>9</v>
      </c>
      <c r="H322" t="str">
        <f t="shared" si="43"/>
        <v>Female</v>
      </c>
      <c r="I322" t="str">
        <f t="shared" si="44"/>
        <v>Female</v>
      </c>
      <c r="K322" s="10" t="s">
        <v>20</v>
      </c>
      <c r="L322" t="str">
        <f t="shared" si="45"/>
        <v>Food and beverages</v>
      </c>
      <c r="N322" s="31">
        <v>43522</v>
      </c>
      <c r="Q322" s="10" t="s">
        <v>14</v>
      </c>
      <c r="R322" t="str">
        <f t="shared" si="46"/>
        <v>Cash</v>
      </c>
      <c r="S322" t="str">
        <f t="shared" si="47"/>
        <v>Cash</v>
      </c>
      <c r="U322" s="13">
        <v>5.5</v>
      </c>
      <c r="V322">
        <f t="shared" si="48"/>
        <v>6</v>
      </c>
      <c r="W322" t="str">
        <f t="shared" si="49"/>
        <v>Average</v>
      </c>
    </row>
    <row r="323" spans="1:23" ht="16.5" thickBot="1">
      <c r="A323" s="4" t="s">
        <v>12</v>
      </c>
      <c r="B323" t="str">
        <f t="shared" ref="B323:B386" si="50">TRIM(A323)</f>
        <v>Naypyitaw</v>
      </c>
      <c r="C323" t="str">
        <f t="shared" ref="C323:C386" si="51">PROPER(B323)</f>
        <v>Naypyitaw</v>
      </c>
      <c r="D323">
        <v>0</v>
      </c>
      <c r="E323" t="str">
        <f t="shared" ref="E323:E386" si="52">IF(D323=1,"Members","Normal")</f>
        <v>Normal</v>
      </c>
      <c r="G323" s="14" t="s">
        <v>9</v>
      </c>
      <c r="H323" t="str">
        <f t="shared" ref="H323:H386" si="53">IF(G323="FM","Female","Male")</f>
        <v>Female</v>
      </c>
      <c r="I323" t="str">
        <f t="shared" ref="I323:I386" si="54">TRIM(H323)</f>
        <v>Female</v>
      </c>
      <c r="K323" s="14" t="s">
        <v>10</v>
      </c>
      <c r="L323" t="str">
        <f t="shared" ref="L323:L386" si="55">TRIM(K323)</f>
        <v>Health and beauty</v>
      </c>
      <c r="N323" s="32">
        <v>43483</v>
      </c>
      <c r="Q323" s="14" t="s">
        <v>14</v>
      </c>
      <c r="R323" t="str">
        <f t="shared" ref="R323:R386" si="56">TRIM(Q323)</f>
        <v>Cash</v>
      </c>
      <c r="S323" t="str">
        <f t="shared" ref="S323:S386" si="57">PROPER(R323)</f>
        <v>Cash</v>
      </c>
      <c r="U323" s="17">
        <v>8.4</v>
      </c>
      <c r="V323">
        <f t="shared" ref="V323:V386" si="58">ROUND(U323,0)</f>
        <v>8</v>
      </c>
      <c r="W323" t="str">
        <f t="shared" ref="W323:W386" si="59">IF(V323&lt;=4,"Poor",IF(V323&gt;6,"Good","Average"))</f>
        <v>Good</v>
      </c>
    </row>
    <row r="324" spans="1:23" ht="16.5" thickBot="1">
      <c r="A324" s="3" t="s">
        <v>8</v>
      </c>
      <c r="B324" t="str">
        <f t="shared" si="50"/>
        <v>Yangon</v>
      </c>
      <c r="C324" t="str">
        <f t="shared" si="51"/>
        <v>Yangon</v>
      </c>
      <c r="D324">
        <v>0</v>
      </c>
      <c r="E324" t="str">
        <f t="shared" si="52"/>
        <v>Normal</v>
      </c>
      <c r="G324" s="10" t="s">
        <v>15</v>
      </c>
      <c r="H324" t="str">
        <f t="shared" si="53"/>
        <v>Male</v>
      </c>
      <c r="I324" t="str">
        <f t="shared" si="54"/>
        <v>Male</v>
      </c>
      <c r="K324" s="10" t="s">
        <v>10</v>
      </c>
      <c r="L324" t="str">
        <f t="shared" si="55"/>
        <v>Health and beauty</v>
      </c>
      <c r="N324" s="31">
        <v>43511</v>
      </c>
      <c r="Q324" s="10" t="s">
        <v>11</v>
      </c>
      <c r="R324" t="str">
        <f t="shared" si="56"/>
        <v>Ewallet</v>
      </c>
      <c r="S324" t="str">
        <f t="shared" si="57"/>
        <v>Ewallet</v>
      </c>
      <c r="U324" s="13">
        <v>9.8000000000000007</v>
      </c>
      <c r="V324">
        <f t="shared" si="58"/>
        <v>10</v>
      </c>
      <c r="W324" t="str">
        <f t="shared" si="59"/>
        <v>Good</v>
      </c>
    </row>
    <row r="325" spans="1:23" ht="16.5" thickBot="1">
      <c r="A325" s="4" t="s">
        <v>8</v>
      </c>
      <c r="B325" t="str">
        <f t="shared" si="50"/>
        <v>Yangon</v>
      </c>
      <c r="C325" t="str">
        <f t="shared" si="51"/>
        <v>Yangon</v>
      </c>
      <c r="D325">
        <v>0</v>
      </c>
      <c r="E325" t="str">
        <f t="shared" si="52"/>
        <v>Normal</v>
      </c>
      <c r="G325" s="14" t="s">
        <v>9</v>
      </c>
      <c r="H325" t="str">
        <f t="shared" si="53"/>
        <v>Female</v>
      </c>
      <c r="I325" t="str">
        <f t="shared" si="54"/>
        <v>Female</v>
      </c>
      <c r="K325" s="14" t="s">
        <v>21</v>
      </c>
      <c r="L325" t="str">
        <f t="shared" si="55"/>
        <v>Fashion accessories</v>
      </c>
      <c r="N325" s="32">
        <v>43532</v>
      </c>
      <c r="Q325" s="14" t="s">
        <v>14</v>
      </c>
      <c r="R325" t="str">
        <f t="shared" si="56"/>
        <v>Cash</v>
      </c>
      <c r="S325" t="str">
        <f t="shared" si="57"/>
        <v>Cash</v>
      </c>
      <c r="U325" s="17">
        <v>6.7</v>
      </c>
      <c r="V325">
        <f t="shared" si="58"/>
        <v>7</v>
      </c>
      <c r="W325" t="str">
        <f t="shared" si="59"/>
        <v>Good</v>
      </c>
    </row>
    <row r="326" spans="1:23" ht="16.5" thickBot="1">
      <c r="A326" s="3" t="s">
        <v>8</v>
      </c>
      <c r="B326" t="str">
        <f t="shared" si="50"/>
        <v>Yangon</v>
      </c>
      <c r="C326" t="str">
        <f t="shared" si="51"/>
        <v>Yangon</v>
      </c>
      <c r="D326">
        <v>0</v>
      </c>
      <c r="E326" t="str">
        <f t="shared" si="52"/>
        <v>Normal</v>
      </c>
      <c r="G326" s="10" t="s">
        <v>15</v>
      </c>
      <c r="H326" t="str">
        <f t="shared" si="53"/>
        <v>Male</v>
      </c>
      <c r="I326" t="str">
        <f t="shared" si="54"/>
        <v>Male</v>
      </c>
      <c r="K326" s="10" t="s">
        <v>16</v>
      </c>
      <c r="L326" t="str">
        <f t="shared" si="55"/>
        <v>Home and lifestyle</v>
      </c>
      <c r="N326" s="31">
        <v>43482</v>
      </c>
      <c r="Q326" s="10" t="s">
        <v>17</v>
      </c>
      <c r="R326" t="str">
        <f t="shared" si="56"/>
        <v>Credit card</v>
      </c>
      <c r="S326" t="str">
        <f t="shared" si="57"/>
        <v>Credit Card</v>
      </c>
      <c r="U326" s="13">
        <v>9.4</v>
      </c>
      <c r="V326">
        <f t="shared" si="58"/>
        <v>9</v>
      </c>
      <c r="W326" t="str">
        <f t="shared" si="59"/>
        <v>Good</v>
      </c>
    </row>
    <row r="327" spans="1:23" ht="16.5" thickBot="1">
      <c r="A327" s="4" t="s">
        <v>19</v>
      </c>
      <c r="B327" t="str">
        <f t="shared" si="50"/>
        <v>Mandalay</v>
      </c>
      <c r="C327" t="str">
        <f t="shared" si="51"/>
        <v>Mandalay</v>
      </c>
      <c r="D327">
        <v>0</v>
      </c>
      <c r="E327" t="str">
        <f t="shared" si="52"/>
        <v>Normal</v>
      </c>
      <c r="G327" s="14" t="s">
        <v>15</v>
      </c>
      <c r="H327" t="str">
        <f t="shared" si="53"/>
        <v>Male</v>
      </c>
      <c r="I327" t="str">
        <f t="shared" si="54"/>
        <v>Male</v>
      </c>
      <c r="K327" s="14" t="s">
        <v>18</v>
      </c>
      <c r="L327" t="str">
        <f t="shared" si="55"/>
        <v>Sports and travel</v>
      </c>
      <c r="N327" s="32">
        <v>43536</v>
      </c>
      <c r="Q327" s="14" t="s">
        <v>11</v>
      </c>
      <c r="R327" t="str">
        <f t="shared" si="56"/>
        <v>Ewallet</v>
      </c>
      <c r="S327" t="str">
        <f t="shared" si="57"/>
        <v>Ewallet</v>
      </c>
      <c r="U327" s="17">
        <v>6.4</v>
      </c>
      <c r="V327">
        <f t="shared" si="58"/>
        <v>6</v>
      </c>
      <c r="W327" t="str">
        <f t="shared" si="59"/>
        <v>Average</v>
      </c>
    </row>
    <row r="328" spans="1:23" ht="16.5" thickBot="1">
      <c r="A328" s="3" t="s">
        <v>8</v>
      </c>
      <c r="B328" t="str">
        <f t="shared" si="50"/>
        <v>Yangon</v>
      </c>
      <c r="C328" t="str">
        <f t="shared" si="51"/>
        <v>Yangon</v>
      </c>
      <c r="D328">
        <v>1</v>
      </c>
      <c r="E328" t="str">
        <f t="shared" si="52"/>
        <v>Members</v>
      </c>
      <c r="G328" s="10" t="s">
        <v>15</v>
      </c>
      <c r="H328" t="str">
        <f t="shared" si="53"/>
        <v>Male</v>
      </c>
      <c r="I328" t="str">
        <f t="shared" si="54"/>
        <v>Male</v>
      </c>
      <c r="K328" s="10" t="s">
        <v>20</v>
      </c>
      <c r="L328" t="str">
        <f t="shared" si="55"/>
        <v>Food and beverages</v>
      </c>
      <c r="N328" s="31">
        <v>43533</v>
      </c>
      <c r="Q328" s="10" t="s">
        <v>14</v>
      </c>
      <c r="R328" t="str">
        <f t="shared" si="56"/>
        <v>Cash</v>
      </c>
      <c r="S328" t="str">
        <f t="shared" si="57"/>
        <v>Cash</v>
      </c>
      <c r="U328" s="13">
        <v>5.4</v>
      </c>
      <c r="V328">
        <f t="shared" si="58"/>
        <v>5</v>
      </c>
      <c r="W328" t="str">
        <f t="shared" si="59"/>
        <v>Average</v>
      </c>
    </row>
    <row r="329" spans="1:23" ht="16.5" thickBot="1">
      <c r="A329" s="4" t="s">
        <v>12</v>
      </c>
      <c r="B329" t="str">
        <f t="shared" si="50"/>
        <v>Naypyitaw</v>
      </c>
      <c r="C329" t="str">
        <f t="shared" si="51"/>
        <v>Naypyitaw</v>
      </c>
      <c r="D329">
        <v>1</v>
      </c>
      <c r="E329" t="str">
        <f t="shared" si="52"/>
        <v>Members</v>
      </c>
      <c r="G329" s="14" t="s">
        <v>15</v>
      </c>
      <c r="H329" t="str">
        <f t="shared" si="53"/>
        <v>Male</v>
      </c>
      <c r="I329" t="str">
        <f t="shared" si="54"/>
        <v>Male</v>
      </c>
      <c r="K329" s="14" t="s">
        <v>20</v>
      </c>
      <c r="L329" t="str">
        <f t="shared" si="55"/>
        <v>Food and beverages</v>
      </c>
      <c r="N329" s="32">
        <v>43536</v>
      </c>
      <c r="Q329" s="14" t="s">
        <v>14</v>
      </c>
      <c r="R329" t="str">
        <f t="shared" si="56"/>
        <v>Cash</v>
      </c>
      <c r="S329" t="str">
        <f t="shared" si="57"/>
        <v>Cash</v>
      </c>
      <c r="U329" s="17">
        <v>8.6</v>
      </c>
      <c r="V329">
        <f t="shared" si="58"/>
        <v>9</v>
      </c>
      <c r="W329" t="str">
        <f t="shared" si="59"/>
        <v>Good</v>
      </c>
    </row>
    <row r="330" spans="1:23" ht="16.5" thickBot="1">
      <c r="A330" s="3" t="s">
        <v>19</v>
      </c>
      <c r="B330" t="str">
        <f t="shared" si="50"/>
        <v>Mandalay</v>
      </c>
      <c r="C330" t="str">
        <f t="shared" si="51"/>
        <v>Mandalay</v>
      </c>
      <c r="D330">
        <v>1</v>
      </c>
      <c r="E330" t="str">
        <f t="shared" si="52"/>
        <v>Members</v>
      </c>
      <c r="G330" s="10" t="s">
        <v>15</v>
      </c>
      <c r="H330" t="str">
        <f t="shared" si="53"/>
        <v>Male</v>
      </c>
      <c r="I330" t="str">
        <f t="shared" si="54"/>
        <v>Male</v>
      </c>
      <c r="K330" s="10" t="s">
        <v>10</v>
      </c>
      <c r="L330" t="str">
        <f t="shared" si="55"/>
        <v>Health and beauty</v>
      </c>
      <c r="N330" s="31">
        <v>43490</v>
      </c>
      <c r="Q330" s="10" t="s">
        <v>17</v>
      </c>
      <c r="R330" t="str">
        <f t="shared" si="56"/>
        <v>Credit card</v>
      </c>
      <c r="S330" t="str">
        <f t="shared" si="57"/>
        <v>Credit Card</v>
      </c>
      <c r="U330" s="13">
        <v>4</v>
      </c>
      <c r="V330">
        <f t="shared" si="58"/>
        <v>4</v>
      </c>
      <c r="W330" t="str">
        <f t="shared" si="59"/>
        <v>Poor</v>
      </c>
    </row>
    <row r="331" spans="1:23" ht="16.5" thickBot="1">
      <c r="A331" s="4" t="s">
        <v>8</v>
      </c>
      <c r="B331" t="str">
        <f t="shared" si="50"/>
        <v>Yangon</v>
      </c>
      <c r="C331" t="str">
        <f t="shared" si="51"/>
        <v>Yangon</v>
      </c>
      <c r="D331">
        <v>1</v>
      </c>
      <c r="E331" t="str">
        <f t="shared" si="52"/>
        <v>Members</v>
      </c>
      <c r="G331" s="14" t="s">
        <v>15</v>
      </c>
      <c r="H331" t="str">
        <f t="shared" si="53"/>
        <v>Male</v>
      </c>
      <c r="I331" t="str">
        <f t="shared" si="54"/>
        <v>Male</v>
      </c>
      <c r="K331" s="14" t="s">
        <v>13</v>
      </c>
      <c r="L331" t="str">
        <f t="shared" si="55"/>
        <v>Electronic accessories</v>
      </c>
      <c r="N331" s="32">
        <v>43549</v>
      </c>
      <c r="Q331" s="14" t="s">
        <v>14</v>
      </c>
      <c r="R331" t="str">
        <f t="shared" si="56"/>
        <v>Cash</v>
      </c>
      <c r="S331" t="str">
        <f t="shared" si="57"/>
        <v>Cash</v>
      </c>
      <c r="U331" s="17">
        <v>7.6</v>
      </c>
      <c r="V331">
        <f t="shared" si="58"/>
        <v>8</v>
      </c>
      <c r="W331" t="str">
        <f t="shared" si="59"/>
        <v>Good</v>
      </c>
    </row>
    <row r="332" spans="1:23" ht="16.5" thickBot="1">
      <c r="A332" s="3" t="s">
        <v>19</v>
      </c>
      <c r="B332" t="str">
        <f t="shared" si="50"/>
        <v>Mandalay</v>
      </c>
      <c r="C332" t="str">
        <f t="shared" si="51"/>
        <v>Mandalay</v>
      </c>
      <c r="D332">
        <v>0</v>
      </c>
      <c r="E332" t="str">
        <f t="shared" si="52"/>
        <v>Normal</v>
      </c>
      <c r="G332" s="10" t="s">
        <v>15</v>
      </c>
      <c r="H332" t="str">
        <f t="shared" si="53"/>
        <v>Male</v>
      </c>
      <c r="I332" t="str">
        <f t="shared" si="54"/>
        <v>Male</v>
      </c>
      <c r="K332" s="10" t="s">
        <v>16</v>
      </c>
      <c r="L332" t="str">
        <f t="shared" si="55"/>
        <v>Home and lifestyle</v>
      </c>
      <c r="N332" s="31">
        <v>43503</v>
      </c>
      <c r="Q332" s="10" t="s">
        <v>14</v>
      </c>
      <c r="R332" t="str">
        <f t="shared" si="56"/>
        <v>Cash</v>
      </c>
      <c r="S332" t="str">
        <f t="shared" si="57"/>
        <v>Cash</v>
      </c>
      <c r="U332" s="13">
        <v>6.8</v>
      </c>
      <c r="V332">
        <f t="shared" si="58"/>
        <v>7</v>
      </c>
      <c r="W332" t="str">
        <f t="shared" si="59"/>
        <v>Good</v>
      </c>
    </row>
    <row r="333" spans="1:23" ht="16.5" thickBot="1">
      <c r="A333" s="4" t="s">
        <v>8</v>
      </c>
      <c r="B333" t="str">
        <f t="shared" si="50"/>
        <v>Yangon</v>
      </c>
      <c r="C333" t="str">
        <f t="shared" si="51"/>
        <v>Yangon</v>
      </c>
      <c r="D333">
        <v>0</v>
      </c>
      <c r="E333" t="str">
        <f t="shared" si="52"/>
        <v>Normal</v>
      </c>
      <c r="G333" s="14" t="s">
        <v>15</v>
      </c>
      <c r="H333" t="str">
        <f t="shared" si="53"/>
        <v>Male</v>
      </c>
      <c r="I333" t="str">
        <f t="shared" si="54"/>
        <v>Male</v>
      </c>
      <c r="K333" s="14" t="s">
        <v>20</v>
      </c>
      <c r="L333" t="str">
        <f t="shared" si="55"/>
        <v>Food and beverages</v>
      </c>
      <c r="N333" s="32">
        <v>43513</v>
      </c>
      <c r="Q333" s="14" t="s">
        <v>17</v>
      </c>
      <c r="R333" t="str">
        <f t="shared" si="56"/>
        <v>Credit card</v>
      </c>
      <c r="S333" t="str">
        <f t="shared" si="57"/>
        <v>Credit Card</v>
      </c>
      <c r="U333" s="17">
        <v>9.1</v>
      </c>
      <c r="V333">
        <f t="shared" si="58"/>
        <v>9</v>
      </c>
      <c r="W333" t="str">
        <f t="shared" si="59"/>
        <v>Good</v>
      </c>
    </row>
    <row r="334" spans="1:23" ht="16.5" thickBot="1">
      <c r="A334" s="3" t="s">
        <v>8</v>
      </c>
      <c r="B334" t="str">
        <f t="shared" si="50"/>
        <v>Yangon</v>
      </c>
      <c r="C334" t="str">
        <f t="shared" si="51"/>
        <v>Yangon</v>
      </c>
      <c r="D334">
        <v>0</v>
      </c>
      <c r="E334" t="str">
        <f t="shared" si="52"/>
        <v>Normal</v>
      </c>
      <c r="G334" s="10" t="s">
        <v>15</v>
      </c>
      <c r="H334" t="str">
        <f t="shared" si="53"/>
        <v>Male</v>
      </c>
      <c r="I334" t="str">
        <f t="shared" si="54"/>
        <v>Male</v>
      </c>
      <c r="K334" s="10" t="s">
        <v>21</v>
      </c>
      <c r="L334" t="str">
        <f t="shared" si="55"/>
        <v>Fashion accessories</v>
      </c>
      <c r="N334" s="31">
        <v>43499</v>
      </c>
      <c r="Q334" s="10" t="s">
        <v>14</v>
      </c>
      <c r="R334" t="str">
        <f t="shared" si="56"/>
        <v>Cash</v>
      </c>
      <c r="S334" t="str">
        <f t="shared" si="57"/>
        <v>Cash</v>
      </c>
      <c r="U334" s="13">
        <v>5.5</v>
      </c>
      <c r="V334">
        <f t="shared" si="58"/>
        <v>6</v>
      </c>
      <c r="W334" t="str">
        <f t="shared" si="59"/>
        <v>Average</v>
      </c>
    </row>
    <row r="335" spans="1:23" ht="16.5" thickBot="1">
      <c r="A335" s="4" t="s">
        <v>8</v>
      </c>
      <c r="B335" t="str">
        <f t="shared" si="50"/>
        <v>Yangon</v>
      </c>
      <c r="C335" t="str">
        <f t="shared" si="51"/>
        <v>Yangon</v>
      </c>
      <c r="D335">
        <v>1</v>
      </c>
      <c r="E335" t="str">
        <f t="shared" si="52"/>
        <v>Members</v>
      </c>
      <c r="G335" s="14" t="s">
        <v>15</v>
      </c>
      <c r="H335" t="str">
        <f t="shared" si="53"/>
        <v>Male</v>
      </c>
      <c r="I335" t="str">
        <f t="shared" si="54"/>
        <v>Male</v>
      </c>
      <c r="K335" s="14" t="s">
        <v>20</v>
      </c>
      <c r="L335" t="str">
        <f t="shared" si="55"/>
        <v>Food and beverages</v>
      </c>
      <c r="N335" s="32">
        <v>43538</v>
      </c>
      <c r="Q335" s="14" t="s">
        <v>17</v>
      </c>
      <c r="R335" t="str">
        <f t="shared" si="56"/>
        <v>Credit card</v>
      </c>
      <c r="S335" t="str">
        <f t="shared" si="57"/>
        <v>Credit Card</v>
      </c>
      <c r="U335" s="17">
        <v>7.9</v>
      </c>
      <c r="V335">
        <f t="shared" si="58"/>
        <v>8</v>
      </c>
      <c r="W335" t="str">
        <f t="shared" si="59"/>
        <v>Good</v>
      </c>
    </row>
    <row r="336" spans="1:23" ht="16.5" thickBot="1">
      <c r="A336" s="3" t="s">
        <v>12</v>
      </c>
      <c r="B336" t="str">
        <f t="shared" si="50"/>
        <v>Naypyitaw</v>
      </c>
      <c r="C336" t="str">
        <f t="shared" si="51"/>
        <v>Naypyitaw</v>
      </c>
      <c r="D336">
        <v>1</v>
      </c>
      <c r="E336" t="str">
        <f t="shared" si="52"/>
        <v>Members</v>
      </c>
      <c r="G336" s="10" t="s">
        <v>15</v>
      </c>
      <c r="H336" t="str">
        <f t="shared" si="53"/>
        <v>Male</v>
      </c>
      <c r="I336" t="str">
        <f t="shared" si="54"/>
        <v>Male</v>
      </c>
      <c r="K336" s="10" t="s">
        <v>18</v>
      </c>
      <c r="L336" t="str">
        <f t="shared" si="55"/>
        <v>Sports and travel</v>
      </c>
      <c r="N336" s="31">
        <v>43548</v>
      </c>
      <c r="Q336" s="10" t="s">
        <v>11</v>
      </c>
      <c r="R336" t="str">
        <f t="shared" si="56"/>
        <v>Ewallet</v>
      </c>
      <c r="S336" t="str">
        <f t="shared" si="57"/>
        <v>Ewallet</v>
      </c>
      <c r="U336" s="13">
        <v>8.5</v>
      </c>
      <c r="V336">
        <f t="shared" si="58"/>
        <v>9</v>
      </c>
      <c r="W336" t="str">
        <f t="shared" si="59"/>
        <v>Good</v>
      </c>
    </row>
    <row r="337" spans="1:23" ht="16.5" thickBot="1">
      <c r="A337" s="4" t="s">
        <v>8</v>
      </c>
      <c r="B337" t="str">
        <f t="shared" si="50"/>
        <v>Yangon</v>
      </c>
      <c r="C337" t="str">
        <f t="shared" si="51"/>
        <v>Yangon</v>
      </c>
      <c r="D337">
        <v>1</v>
      </c>
      <c r="E337" t="str">
        <f t="shared" si="52"/>
        <v>Members</v>
      </c>
      <c r="G337" s="14" t="s">
        <v>9</v>
      </c>
      <c r="H337" t="str">
        <f t="shared" si="53"/>
        <v>Female</v>
      </c>
      <c r="I337" t="str">
        <f t="shared" si="54"/>
        <v>Female</v>
      </c>
      <c r="K337" s="14" t="s">
        <v>13</v>
      </c>
      <c r="L337" t="str">
        <f t="shared" si="55"/>
        <v>Electronic accessories</v>
      </c>
      <c r="N337" s="32">
        <v>43545</v>
      </c>
      <c r="Q337" s="14" t="s">
        <v>17</v>
      </c>
      <c r="R337" t="str">
        <f t="shared" si="56"/>
        <v>Credit card</v>
      </c>
      <c r="S337" t="str">
        <f t="shared" si="57"/>
        <v>Credit Card</v>
      </c>
      <c r="U337" s="17">
        <v>9.1</v>
      </c>
      <c r="V337">
        <f t="shared" si="58"/>
        <v>9</v>
      </c>
      <c r="W337" t="str">
        <f t="shared" si="59"/>
        <v>Good</v>
      </c>
    </row>
    <row r="338" spans="1:23" ht="16.5" thickBot="1">
      <c r="A338" s="3" t="s">
        <v>8</v>
      </c>
      <c r="B338" t="str">
        <f t="shared" si="50"/>
        <v>Yangon</v>
      </c>
      <c r="C338" t="str">
        <f t="shared" si="51"/>
        <v>Yangon</v>
      </c>
      <c r="D338">
        <v>0</v>
      </c>
      <c r="E338" t="str">
        <f t="shared" si="52"/>
        <v>Normal</v>
      </c>
      <c r="G338" s="10" t="s">
        <v>15</v>
      </c>
      <c r="H338" t="str">
        <f t="shared" si="53"/>
        <v>Male</v>
      </c>
      <c r="I338" t="str">
        <f t="shared" si="54"/>
        <v>Male</v>
      </c>
      <c r="K338" s="10" t="s">
        <v>21</v>
      </c>
      <c r="L338" t="str">
        <f t="shared" si="55"/>
        <v>Fashion accessories</v>
      </c>
      <c r="N338" s="31">
        <v>43543</v>
      </c>
      <c r="Q338" s="10" t="s">
        <v>11</v>
      </c>
      <c r="R338" t="str">
        <f t="shared" si="56"/>
        <v>Ewallet</v>
      </c>
      <c r="S338" t="str">
        <f t="shared" si="57"/>
        <v>Ewallet</v>
      </c>
      <c r="U338" s="13">
        <v>7.5</v>
      </c>
      <c r="V338">
        <f t="shared" si="58"/>
        <v>8</v>
      </c>
      <c r="W338" t="str">
        <f t="shared" si="59"/>
        <v>Good</v>
      </c>
    </row>
    <row r="339" spans="1:23" ht="16.5" thickBot="1">
      <c r="A339" s="4" t="s">
        <v>19</v>
      </c>
      <c r="B339" t="str">
        <f t="shared" si="50"/>
        <v>Mandalay</v>
      </c>
      <c r="C339" t="str">
        <f t="shared" si="51"/>
        <v>Mandalay</v>
      </c>
      <c r="D339">
        <v>0</v>
      </c>
      <c r="E339" t="str">
        <f t="shared" si="52"/>
        <v>Normal</v>
      </c>
      <c r="G339" s="14" t="s">
        <v>9</v>
      </c>
      <c r="H339" t="str">
        <f t="shared" si="53"/>
        <v>Female</v>
      </c>
      <c r="I339" t="str">
        <f t="shared" si="54"/>
        <v>Female</v>
      </c>
      <c r="K339" s="14" t="s">
        <v>18</v>
      </c>
      <c r="L339" t="str">
        <f t="shared" si="55"/>
        <v>Sports and travel</v>
      </c>
      <c r="N339" s="32">
        <v>43520</v>
      </c>
      <c r="Q339" s="14" t="s">
        <v>14</v>
      </c>
      <c r="R339" t="str">
        <f t="shared" si="56"/>
        <v>Cash</v>
      </c>
      <c r="S339" t="str">
        <f t="shared" si="57"/>
        <v>Cash</v>
      </c>
      <c r="U339" s="17">
        <v>5.2</v>
      </c>
      <c r="V339">
        <f t="shared" si="58"/>
        <v>5</v>
      </c>
      <c r="W339" t="str">
        <f t="shared" si="59"/>
        <v>Average</v>
      </c>
    </row>
    <row r="340" spans="1:23" ht="16.5" thickBot="1">
      <c r="A340" s="3" t="s">
        <v>12</v>
      </c>
      <c r="B340" t="str">
        <f t="shared" si="50"/>
        <v>Naypyitaw</v>
      </c>
      <c r="C340" t="str">
        <f t="shared" si="51"/>
        <v>Naypyitaw</v>
      </c>
      <c r="D340">
        <v>0</v>
      </c>
      <c r="E340" t="str">
        <f t="shared" si="52"/>
        <v>Normal</v>
      </c>
      <c r="G340" s="10" t="s">
        <v>9</v>
      </c>
      <c r="H340" t="str">
        <f t="shared" si="53"/>
        <v>Female</v>
      </c>
      <c r="I340" t="str">
        <f t="shared" si="54"/>
        <v>Female</v>
      </c>
      <c r="K340" s="10" t="s">
        <v>13</v>
      </c>
      <c r="L340" t="str">
        <f t="shared" si="55"/>
        <v>Electronic accessories</v>
      </c>
      <c r="N340" s="31">
        <v>43552</v>
      </c>
      <c r="Q340" s="10" t="s">
        <v>17</v>
      </c>
      <c r="R340" t="str">
        <f t="shared" si="56"/>
        <v>Credit card</v>
      </c>
      <c r="S340" t="str">
        <f t="shared" si="57"/>
        <v>Credit Card</v>
      </c>
      <c r="U340" s="13">
        <v>9.5</v>
      </c>
      <c r="V340">
        <f t="shared" si="58"/>
        <v>10</v>
      </c>
      <c r="W340" t="str">
        <f t="shared" si="59"/>
        <v>Good</v>
      </c>
    </row>
    <row r="341" spans="1:23" ht="16.5" thickBot="1">
      <c r="A341" s="4" t="s">
        <v>19</v>
      </c>
      <c r="B341" t="str">
        <f t="shared" si="50"/>
        <v>Mandalay</v>
      </c>
      <c r="C341" t="str">
        <f t="shared" si="51"/>
        <v>Mandalay</v>
      </c>
      <c r="D341">
        <v>1</v>
      </c>
      <c r="E341" t="str">
        <f t="shared" si="52"/>
        <v>Members</v>
      </c>
      <c r="G341" s="14" t="s">
        <v>9</v>
      </c>
      <c r="H341" t="str">
        <f t="shared" si="53"/>
        <v>Female</v>
      </c>
      <c r="I341" t="str">
        <f t="shared" si="54"/>
        <v>Female</v>
      </c>
      <c r="K341" s="14" t="s">
        <v>20</v>
      </c>
      <c r="L341" t="str">
        <f t="shared" si="55"/>
        <v>Food and beverages</v>
      </c>
      <c r="N341" s="32">
        <v>43501</v>
      </c>
      <c r="Q341" s="14" t="s">
        <v>17</v>
      </c>
      <c r="R341" t="str">
        <f t="shared" si="56"/>
        <v>Credit card</v>
      </c>
      <c r="S341" t="str">
        <f t="shared" si="57"/>
        <v>Credit Card</v>
      </c>
      <c r="U341" s="17">
        <v>8.9</v>
      </c>
      <c r="V341">
        <f t="shared" si="58"/>
        <v>9</v>
      </c>
      <c r="W341" t="str">
        <f t="shared" si="59"/>
        <v>Good</v>
      </c>
    </row>
    <row r="342" spans="1:23" ht="16.5" thickBot="1">
      <c r="A342" s="3" t="s">
        <v>19</v>
      </c>
      <c r="B342" t="str">
        <f t="shared" si="50"/>
        <v>Mandalay</v>
      </c>
      <c r="C342" t="str">
        <f t="shared" si="51"/>
        <v>Mandalay</v>
      </c>
      <c r="D342">
        <v>1</v>
      </c>
      <c r="E342" t="str">
        <f t="shared" si="52"/>
        <v>Members</v>
      </c>
      <c r="G342" s="10" t="s">
        <v>15</v>
      </c>
      <c r="H342" t="str">
        <f t="shared" si="53"/>
        <v>Male</v>
      </c>
      <c r="I342" t="str">
        <f t="shared" si="54"/>
        <v>Male</v>
      </c>
      <c r="K342" s="10" t="s">
        <v>13</v>
      </c>
      <c r="L342" t="str">
        <f t="shared" si="55"/>
        <v>Electronic accessories</v>
      </c>
      <c r="N342" s="31">
        <v>43506</v>
      </c>
      <c r="Q342" s="10" t="s">
        <v>17</v>
      </c>
      <c r="R342" t="str">
        <f t="shared" si="56"/>
        <v>Credit card</v>
      </c>
      <c r="S342" t="str">
        <f t="shared" si="57"/>
        <v>Credit Card</v>
      </c>
      <c r="U342" s="13">
        <v>7.8</v>
      </c>
      <c r="V342">
        <f t="shared" si="58"/>
        <v>8</v>
      </c>
      <c r="W342" t="str">
        <f t="shared" si="59"/>
        <v>Good</v>
      </c>
    </row>
    <row r="343" spans="1:23" ht="16.5" thickBot="1">
      <c r="A343" s="4" t="s">
        <v>19</v>
      </c>
      <c r="B343" t="str">
        <f t="shared" si="50"/>
        <v>Mandalay</v>
      </c>
      <c r="C343" t="str">
        <f t="shared" si="51"/>
        <v>Mandalay</v>
      </c>
      <c r="D343">
        <v>1</v>
      </c>
      <c r="E343" t="str">
        <f t="shared" si="52"/>
        <v>Members</v>
      </c>
      <c r="G343" s="14" t="s">
        <v>9</v>
      </c>
      <c r="H343" t="str">
        <f t="shared" si="53"/>
        <v>Female</v>
      </c>
      <c r="I343" t="str">
        <f t="shared" si="54"/>
        <v>Female</v>
      </c>
      <c r="K343" s="14" t="s">
        <v>10</v>
      </c>
      <c r="L343" t="str">
        <f t="shared" si="55"/>
        <v>Health and beauty</v>
      </c>
      <c r="N343" s="32">
        <v>43529</v>
      </c>
      <c r="Q343" s="14" t="s">
        <v>11</v>
      </c>
      <c r="R343" t="str">
        <f t="shared" si="56"/>
        <v>Ewallet</v>
      </c>
      <c r="S343" t="str">
        <f t="shared" si="57"/>
        <v>Ewallet</v>
      </c>
      <c r="U343" s="17">
        <v>8.9</v>
      </c>
      <c r="V343">
        <f t="shared" si="58"/>
        <v>9</v>
      </c>
      <c r="W343" t="str">
        <f t="shared" si="59"/>
        <v>Good</v>
      </c>
    </row>
    <row r="344" spans="1:23" ht="16.5" thickBot="1">
      <c r="A344" s="3" t="s">
        <v>19</v>
      </c>
      <c r="B344" t="str">
        <f t="shared" si="50"/>
        <v>Mandalay</v>
      </c>
      <c r="C344" t="str">
        <f t="shared" si="51"/>
        <v>Mandalay</v>
      </c>
      <c r="D344">
        <v>1</v>
      </c>
      <c r="E344" t="str">
        <f t="shared" si="52"/>
        <v>Members</v>
      </c>
      <c r="G344" s="10" t="s">
        <v>9</v>
      </c>
      <c r="H344" t="str">
        <f t="shared" si="53"/>
        <v>Female</v>
      </c>
      <c r="I344" t="str">
        <f t="shared" si="54"/>
        <v>Female</v>
      </c>
      <c r="K344" s="10" t="s">
        <v>10</v>
      </c>
      <c r="L344" t="str">
        <f t="shared" si="55"/>
        <v>Health and beauty</v>
      </c>
      <c r="N344" s="31">
        <v>43511</v>
      </c>
      <c r="Q344" s="10" t="s">
        <v>14</v>
      </c>
      <c r="R344" t="str">
        <f t="shared" si="56"/>
        <v>Cash</v>
      </c>
      <c r="S344" t="str">
        <f t="shared" si="57"/>
        <v>Cash</v>
      </c>
      <c r="U344" s="13">
        <v>7.7</v>
      </c>
      <c r="V344">
        <f t="shared" si="58"/>
        <v>8</v>
      </c>
      <c r="W344" t="str">
        <f t="shared" si="59"/>
        <v>Good</v>
      </c>
    </row>
    <row r="345" spans="1:23" ht="16.5" thickBot="1">
      <c r="A345" s="4" t="s">
        <v>12</v>
      </c>
      <c r="B345" t="str">
        <f t="shared" si="50"/>
        <v>Naypyitaw</v>
      </c>
      <c r="C345" t="str">
        <f t="shared" si="51"/>
        <v>Naypyitaw</v>
      </c>
      <c r="D345">
        <v>0</v>
      </c>
      <c r="E345" t="str">
        <f t="shared" si="52"/>
        <v>Normal</v>
      </c>
      <c r="G345" s="14" t="s">
        <v>9</v>
      </c>
      <c r="H345" t="str">
        <f t="shared" si="53"/>
        <v>Female</v>
      </c>
      <c r="I345" t="str">
        <f t="shared" si="54"/>
        <v>Female</v>
      </c>
      <c r="K345" s="14" t="s">
        <v>20</v>
      </c>
      <c r="L345" t="str">
        <f t="shared" si="55"/>
        <v>Food and beverages</v>
      </c>
      <c r="N345" s="32">
        <v>43495</v>
      </c>
      <c r="Q345" s="14" t="s">
        <v>11</v>
      </c>
      <c r="R345" t="str">
        <f t="shared" si="56"/>
        <v>Ewallet</v>
      </c>
      <c r="S345" t="str">
        <f t="shared" si="57"/>
        <v>Ewallet</v>
      </c>
      <c r="U345" s="17">
        <v>9.3000000000000007</v>
      </c>
      <c r="V345">
        <f t="shared" si="58"/>
        <v>9</v>
      </c>
      <c r="W345" t="str">
        <f t="shared" si="59"/>
        <v>Good</v>
      </c>
    </row>
    <row r="346" spans="1:23" ht="16.5" thickBot="1">
      <c r="A346" s="3" t="s">
        <v>8</v>
      </c>
      <c r="B346" t="str">
        <f t="shared" si="50"/>
        <v>Yangon</v>
      </c>
      <c r="C346" t="str">
        <f t="shared" si="51"/>
        <v>Yangon</v>
      </c>
      <c r="D346">
        <v>0</v>
      </c>
      <c r="E346" t="str">
        <f t="shared" si="52"/>
        <v>Normal</v>
      </c>
      <c r="G346" s="10" t="s">
        <v>15</v>
      </c>
      <c r="H346" t="str">
        <f t="shared" si="53"/>
        <v>Male</v>
      </c>
      <c r="I346" t="str">
        <f t="shared" si="54"/>
        <v>Male</v>
      </c>
      <c r="K346" s="10" t="s">
        <v>18</v>
      </c>
      <c r="L346" t="str">
        <f t="shared" si="55"/>
        <v>Sports and travel</v>
      </c>
      <c r="N346" s="31">
        <v>43510</v>
      </c>
      <c r="Q346" s="10" t="s">
        <v>14</v>
      </c>
      <c r="R346" t="str">
        <f t="shared" si="56"/>
        <v>Cash</v>
      </c>
      <c r="S346" t="str">
        <f t="shared" si="57"/>
        <v>Cash</v>
      </c>
      <c r="U346" s="13">
        <v>6.2</v>
      </c>
      <c r="V346">
        <f t="shared" si="58"/>
        <v>6</v>
      </c>
      <c r="W346" t="str">
        <f t="shared" si="59"/>
        <v>Average</v>
      </c>
    </row>
    <row r="347" spans="1:23" ht="16.5" thickBot="1">
      <c r="A347" s="4" t="s">
        <v>8</v>
      </c>
      <c r="B347" t="str">
        <f t="shared" si="50"/>
        <v>Yangon</v>
      </c>
      <c r="C347" t="str">
        <f t="shared" si="51"/>
        <v>Yangon</v>
      </c>
      <c r="D347">
        <v>0</v>
      </c>
      <c r="E347" t="str">
        <f t="shared" si="52"/>
        <v>Normal</v>
      </c>
      <c r="G347" s="14" t="s">
        <v>9</v>
      </c>
      <c r="H347" t="str">
        <f t="shared" si="53"/>
        <v>Female</v>
      </c>
      <c r="I347" t="str">
        <f t="shared" si="54"/>
        <v>Female</v>
      </c>
      <c r="K347" s="14" t="s">
        <v>21</v>
      </c>
      <c r="L347" t="str">
        <f t="shared" si="55"/>
        <v>Fashion accessories</v>
      </c>
      <c r="N347" s="32">
        <v>43523</v>
      </c>
      <c r="Q347" s="14" t="s">
        <v>11</v>
      </c>
      <c r="R347" t="str">
        <f t="shared" si="56"/>
        <v>Ewallet</v>
      </c>
      <c r="S347" t="str">
        <f t="shared" si="57"/>
        <v>Ewallet</v>
      </c>
      <c r="U347" s="17">
        <v>7.6</v>
      </c>
      <c r="V347">
        <f t="shared" si="58"/>
        <v>8</v>
      </c>
      <c r="W347" t="str">
        <f t="shared" si="59"/>
        <v>Good</v>
      </c>
    </row>
    <row r="348" spans="1:23" ht="16.5" thickBot="1">
      <c r="A348" s="3" t="s">
        <v>8</v>
      </c>
      <c r="B348" t="str">
        <f t="shared" si="50"/>
        <v>Yangon</v>
      </c>
      <c r="C348" t="str">
        <f t="shared" si="51"/>
        <v>Yangon</v>
      </c>
      <c r="D348">
        <v>1</v>
      </c>
      <c r="E348" t="str">
        <f t="shared" si="52"/>
        <v>Members</v>
      </c>
      <c r="G348" s="10" t="s">
        <v>15</v>
      </c>
      <c r="H348" t="str">
        <f t="shared" si="53"/>
        <v>Male</v>
      </c>
      <c r="I348" t="str">
        <f t="shared" si="54"/>
        <v>Male</v>
      </c>
      <c r="K348" s="10" t="s">
        <v>13</v>
      </c>
      <c r="L348" t="str">
        <f t="shared" si="55"/>
        <v>Electronic accessories</v>
      </c>
      <c r="N348" s="31">
        <v>43500</v>
      </c>
      <c r="Q348" s="10" t="s">
        <v>14</v>
      </c>
      <c r="R348" t="str">
        <f t="shared" si="56"/>
        <v>Cash</v>
      </c>
      <c r="S348" t="str">
        <f t="shared" si="57"/>
        <v>Cash</v>
      </c>
      <c r="U348" s="13">
        <v>7.3</v>
      </c>
      <c r="V348">
        <f t="shared" si="58"/>
        <v>7</v>
      </c>
      <c r="W348" t="str">
        <f t="shared" si="59"/>
        <v>Good</v>
      </c>
    </row>
    <row r="349" spans="1:23" ht="16.5" thickBot="1">
      <c r="A349" s="4" t="s">
        <v>12</v>
      </c>
      <c r="B349" t="str">
        <f t="shared" si="50"/>
        <v>Naypyitaw</v>
      </c>
      <c r="C349" t="str">
        <f t="shared" si="51"/>
        <v>Naypyitaw</v>
      </c>
      <c r="D349">
        <v>1</v>
      </c>
      <c r="E349" t="str">
        <f t="shared" si="52"/>
        <v>Members</v>
      </c>
      <c r="G349" s="14" t="s">
        <v>9</v>
      </c>
      <c r="H349" t="str">
        <f t="shared" si="53"/>
        <v>Female</v>
      </c>
      <c r="I349" t="str">
        <f t="shared" si="54"/>
        <v>Female</v>
      </c>
      <c r="K349" s="14" t="s">
        <v>16</v>
      </c>
      <c r="L349" t="str">
        <f t="shared" si="55"/>
        <v>Home and lifestyle</v>
      </c>
      <c r="N349" s="32">
        <v>43485</v>
      </c>
      <c r="Q349" s="14" t="s">
        <v>14</v>
      </c>
      <c r="R349" t="str">
        <f t="shared" si="56"/>
        <v>Cash</v>
      </c>
      <c r="S349" t="str">
        <f t="shared" si="57"/>
        <v>Cash</v>
      </c>
      <c r="U349" s="17">
        <v>4.7</v>
      </c>
      <c r="V349">
        <f t="shared" si="58"/>
        <v>5</v>
      </c>
      <c r="W349" t="str">
        <f t="shared" si="59"/>
        <v>Average</v>
      </c>
    </row>
    <row r="350" spans="1:23" ht="16.5" thickBot="1">
      <c r="A350" s="3" t="s">
        <v>8</v>
      </c>
      <c r="B350" t="str">
        <f t="shared" si="50"/>
        <v>Yangon</v>
      </c>
      <c r="C350" t="str">
        <f t="shared" si="51"/>
        <v>Yangon</v>
      </c>
      <c r="D350">
        <v>0</v>
      </c>
      <c r="E350" t="str">
        <f t="shared" si="52"/>
        <v>Normal</v>
      </c>
      <c r="G350" s="10" t="s">
        <v>15</v>
      </c>
      <c r="H350" t="str">
        <f t="shared" si="53"/>
        <v>Male</v>
      </c>
      <c r="I350" t="str">
        <f t="shared" si="54"/>
        <v>Male</v>
      </c>
      <c r="K350" s="10" t="s">
        <v>13</v>
      </c>
      <c r="L350" t="str">
        <f t="shared" si="55"/>
        <v>Electronic accessories</v>
      </c>
      <c r="N350" s="31">
        <v>43552</v>
      </c>
      <c r="Q350" s="10" t="s">
        <v>14</v>
      </c>
      <c r="R350" t="str">
        <f t="shared" si="56"/>
        <v>Cash</v>
      </c>
      <c r="S350" t="str">
        <f t="shared" si="57"/>
        <v>Cash</v>
      </c>
      <c r="U350" s="13">
        <v>5.0999999999999996</v>
      </c>
      <c r="V350">
        <f t="shared" si="58"/>
        <v>5</v>
      </c>
      <c r="W350" t="str">
        <f t="shared" si="59"/>
        <v>Average</v>
      </c>
    </row>
    <row r="351" spans="1:23" ht="16.5" thickBot="1">
      <c r="A351" s="4" t="s">
        <v>19</v>
      </c>
      <c r="B351" t="str">
        <f t="shared" si="50"/>
        <v>Mandalay</v>
      </c>
      <c r="C351" t="str">
        <f t="shared" si="51"/>
        <v>Mandalay</v>
      </c>
      <c r="D351">
        <v>0</v>
      </c>
      <c r="E351" t="str">
        <f t="shared" si="52"/>
        <v>Normal</v>
      </c>
      <c r="G351" s="14" t="s">
        <v>9</v>
      </c>
      <c r="H351" t="str">
        <f t="shared" si="53"/>
        <v>Female</v>
      </c>
      <c r="I351" t="str">
        <f t="shared" si="54"/>
        <v>Female</v>
      </c>
      <c r="K351" s="14" t="s">
        <v>10</v>
      </c>
      <c r="L351" t="str">
        <f t="shared" si="55"/>
        <v>Health and beauty</v>
      </c>
      <c r="N351" s="32">
        <v>43523</v>
      </c>
      <c r="Q351" s="14" t="s">
        <v>17</v>
      </c>
      <c r="R351" t="str">
        <f t="shared" si="56"/>
        <v>Credit card</v>
      </c>
      <c r="S351" t="str">
        <f t="shared" si="57"/>
        <v>Credit Card</v>
      </c>
      <c r="U351" s="17">
        <v>4.8</v>
      </c>
      <c r="V351">
        <f t="shared" si="58"/>
        <v>5</v>
      </c>
      <c r="W351" t="str">
        <f t="shared" si="59"/>
        <v>Average</v>
      </c>
    </row>
    <row r="352" spans="1:23" ht="16.5" thickBot="1">
      <c r="A352" s="3" t="s">
        <v>12</v>
      </c>
      <c r="B352" t="str">
        <f t="shared" si="50"/>
        <v>Naypyitaw</v>
      </c>
      <c r="C352" t="str">
        <f t="shared" si="51"/>
        <v>Naypyitaw</v>
      </c>
      <c r="D352">
        <v>1</v>
      </c>
      <c r="E352" t="str">
        <f t="shared" si="52"/>
        <v>Members</v>
      </c>
      <c r="G352" s="10" t="s">
        <v>9</v>
      </c>
      <c r="H352" t="str">
        <f t="shared" si="53"/>
        <v>Female</v>
      </c>
      <c r="I352" t="str">
        <f t="shared" si="54"/>
        <v>Female</v>
      </c>
      <c r="K352" s="10" t="s">
        <v>21</v>
      </c>
      <c r="L352" t="str">
        <f t="shared" si="55"/>
        <v>Fashion accessories</v>
      </c>
      <c r="N352" s="31">
        <v>43511</v>
      </c>
      <c r="Q352" s="10" t="s">
        <v>17</v>
      </c>
      <c r="R352" t="str">
        <f t="shared" si="56"/>
        <v>Credit card</v>
      </c>
      <c r="S352" t="str">
        <f t="shared" si="57"/>
        <v>Credit Card</v>
      </c>
      <c r="U352" s="13">
        <v>6.6</v>
      </c>
      <c r="V352">
        <f t="shared" si="58"/>
        <v>7</v>
      </c>
      <c r="W352" t="str">
        <f t="shared" si="59"/>
        <v>Good</v>
      </c>
    </row>
    <row r="353" spans="1:23" ht="16.5" thickBot="1">
      <c r="A353" s="4" t="s">
        <v>8</v>
      </c>
      <c r="B353" t="str">
        <f t="shared" si="50"/>
        <v>Yangon</v>
      </c>
      <c r="C353" t="str">
        <f t="shared" si="51"/>
        <v>Yangon</v>
      </c>
      <c r="D353">
        <v>0</v>
      </c>
      <c r="E353" t="str">
        <f t="shared" si="52"/>
        <v>Normal</v>
      </c>
      <c r="G353" s="14" t="s">
        <v>15</v>
      </c>
      <c r="H353" t="str">
        <f t="shared" si="53"/>
        <v>Male</v>
      </c>
      <c r="I353" t="str">
        <f t="shared" si="54"/>
        <v>Male</v>
      </c>
      <c r="K353" s="14" t="s">
        <v>13</v>
      </c>
      <c r="L353" t="str">
        <f t="shared" si="55"/>
        <v>Electronic accessories</v>
      </c>
      <c r="N353" s="32">
        <v>43491</v>
      </c>
      <c r="Q353" s="14" t="s">
        <v>14</v>
      </c>
      <c r="R353" t="str">
        <f t="shared" si="56"/>
        <v>Cash</v>
      </c>
      <c r="S353" t="str">
        <f t="shared" si="57"/>
        <v>Cash</v>
      </c>
      <c r="U353" s="17">
        <v>5.5</v>
      </c>
      <c r="V353">
        <f t="shared" si="58"/>
        <v>6</v>
      </c>
      <c r="W353" t="str">
        <f t="shared" si="59"/>
        <v>Average</v>
      </c>
    </row>
    <row r="354" spans="1:23" ht="16.5" thickBot="1">
      <c r="A354" s="3" t="s">
        <v>19</v>
      </c>
      <c r="B354" t="str">
        <f t="shared" si="50"/>
        <v>Mandalay</v>
      </c>
      <c r="C354" t="str">
        <f t="shared" si="51"/>
        <v>Mandalay</v>
      </c>
      <c r="D354">
        <v>1</v>
      </c>
      <c r="E354" t="str">
        <f t="shared" si="52"/>
        <v>Members</v>
      </c>
      <c r="G354" s="10" t="s">
        <v>9</v>
      </c>
      <c r="H354" t="str">
        <f t="shared" si="53"/>
        <v>Female</v>
      </c>
      <c r="I354" t="str">
        <f t="shared" si="54"/>
        <v>Female</v>
      </c>
      <c r="K354" s="10" t="s">
        <v>21</v>
      </c>
      <c r="L354" t="str">
        <f t="shared" si="55"/>
        <v>Fashion accessories</v>
      </c>
      <c r="N354" s="31">
        <v>43538</v>
      </c>
      <c r="Q354" s="10" t="s">
        <v>17</v>
      </c>
      <c r="R354" t="str">
        <f t="shared" si="56"/>
        <v>Credit card</v>
      </c>
      <c r="S354" t="str">
        <f t="shared" si="57"/>
        <v>Credit Card</v>
      </c>
      <c r="U354" s="13">
        <v>8.5</v>
      </c>
      <c r="V354">
        <f t="shared" si="58"/>
        <v>9</v>
      </c>
      <c r="W354" t="str">
        <f t="shared" si="59"/>
        <v>Good</v>
      </c>
    </row>
    <row r="355" spans="1:23" ht="16.5" thickBot="1">
      <c r="A355" s="4" t="s">
        <v>19</v>
      </c>
      <c r="B355" t="str">
        <f t="shared" si="50"/>
        <v>Mandalay</v>
      </c>
      <c r="C355" t="str">
        <f t="shared" si="51"/>
        <v>Mandalay</v>
      </c>
      <c r="D355">
        <v>1</v>
      </c>
      <c r="E355" t="str">
        <f t="shared" si="52"/>
        <v>Members</v>
      </c>
      <c r="G355" s="14" t="s">
        <v>15</v>
      </c>
      <c r="H355" t="str">
        <f t="shared" si="53"/>
        <v>Male</v>
      </c>
      <c r="I355" t="str">
        <f t="shared" si="54"/>
        <v>Male</v>
      </c>
      <c r="K355" s="14" t="s">
        <v>16</v>
      </c>
      <c r="L355" t="str">
        <f t="shared" si="55"/>
        <v>Home and lifestyle</v>
      </c>
      <c r="N355" s="32">
        <v>43526</v>
      </c>
      <c r="Q355" s="14" t="s">
        <v>14</v>
      </c>
      <c r="R355" t="str">
        <f t="shared" si="56"/>
        <v>Cash</v>
      </c>
      <c r="S355" t="str">
        <f t="shared" si="57"/>
        <v>Cash</v>
      </c>
      <c r="U355" s="17">
        <v>4.8</v>
      </c>
      <c r="V355">
        <f t="shared" si="58"/>
        <v>5</v>
      </c>
      <c r="W355" t="str">
        <f t="shared" si="59"/>
        <v>Average</v>
      </c>
    </row>
    <row r="356" spans="1:23" ht="16.5" thickBot="1">
      <c r="A356" s="3" t="s">
        <v>12</v>
      </c>
      <c r="B356" t="str">
        <f t="shared" si="50"/>
        <v>Naypyitaw</v>
      </c>
      <c r="C356" t="str">
        <f t="shared" si="51"/>
        <v>Naypyitaw</v>
      </c>
      <c r="D356">
        <v>0</v>
      </c>
      <c r="E356" t="str">
        <f t="shared" si="52"/>
        <v>Normal</v>
      </c>
      <c r="G356" s="10" t="s">
        <v>9</v>
      </c>
      <c r="H356" t="str">
        <f t="shared" si="53"/>
        <v>Female</v>
      </c>
      <c r="I356" t="str">
        <f t="shared" si="54"/>
        <v>Female</v>
      </c>
      <c r="K356" s="10" t="s">
        <v>13</v>
      </c>
      <c r="L356" t="str">
        <f t="shared" si="55"/>
        <v>Electronic accessories</v>
      </c>
      <c r="N356" s="31">
        <v>43528</v>
      </c>
      <c r="Q356" s="10" t="s">
        <v>14</v>
      </c>
      <c r="R356" t="str">
        <f t="shared" si="56"/>
        <v>Cash</v>
      </c>
      <c r="S356" t="str">
        <f t="shared" si="57"/>
        <v>Cash</v>
      </c>
      <c r="U356" s="13">
        <v>8.4</v>
      </c>
      <c r="V356">
        <f t="shared" si="58"/>
        <v>8</v>
      </c>
      <c r="W356" t="str">
        <f t="shared" si="59"/>
        <v>Good</v>
      </c>
    </row>
    <row r="357" spans="1:23" ht="16.5" thickBot="1">
      <c r="A357" s="4" t="s">
        <v>19</v>
      </c>
      <c r="B357" t="str">
        <f t="shared" si="50"/>
        <v>Mandalay</v>
      </c>
      <c r="C357" t="str">
        <f t="shared" si="51"/>
        <v>Mandalay</v>
      </c>
      <c r="D357">
        <v>1</v>
      </c>
      <c r="E357" t="str">
        <f t="shared" si="52"/>
        <v>Members</v>
      </c>
      <c r="G357" s="14" t="s">
        <v>9</v>
      </c>
      <c r="H357" t="str">
        <f t="shared" si="53"/>
        <v>Female</v>
      </c>
      <c r="I357" t="str">
        <f t="shared" si="54"/>
        <v>Female</v>
      </c>
      <c r="K357" s="14" t="s">
        <v>20</v>
      </c>
      <c r="L357" t="str">
        <f t="shared" si="55"/>
        <v>Food and beverages</v>
      </c>
      <c r="N357" s="32">
        <v>43472</v>
      </c>
      <c r="Q357" s="14" t="s">
        <v>17</v>
      </c>
      <c r="R357" t="str">
        <f t="shared" si="56"/>
        <v>Credit card</v>
      </c>
      <c r="S357" t="str">
        <f t="shared" si="57"/>
        <v>Credit Card</v>
      </c>
      <c r="U357" s="17">
        <v>7.8</v>
      </c>
      <c r="V357">
        <f t="shared" si="58"/>
        <v>8</v>
      </c>
      <c r="W357" t="str">
        <f t="shared" si="59"/>
        <v>Good</v>
      </c>
    </row>
    <row r="358" spans="1:23" ht="16.5" thickBot="1">
      <c r="A358" s="3" t="s">
        <v>12</v>
      </c>
      <c r="B358" t="str">
        <f t="shared" si="50"/>
        <v>Naypyitaw</v>
      </c>
      <c r="C358" t="str">
        <f t="shared" si="51"/>
        <v>Naypyitaw</v>
      </c>
      <c r="D358">
        <v>0</v>
      </c>
      <c r="E358" t="str">
        <f t="shared" si="52"/>
        <v>Normal</v>
      </c>
      <c r="G358" s="10" t="s">
        <v>9</v>
      </c>
      <c r="H358" t="str">
        <f t="shared" si="53"/>
        <v>Female</v>
      </c>
      <c r="I358" t="str">
        <f t="shared" si="54"/>
        <v>Female</v>
      </c>
      <c r="K358" s="10" t="s">
        <v>21</v>
      </c>
      <c r="L358" t="str">
        <f t="shared" si="55"/>
        <v>Fashion accessories</v>
      </c>
      <c r="N358" s="31">
        <v>43532</v>
      </c>
      <c r="Q358" s="10" t="s">
        <v>17</v>
      </c>
      <c r="R358" t="str">
        <f t="shared" si="56"/>
        <v>Credit card</v>
      </c>
      <c r="S358" t="str">
        <f t="shared" si="57"/>
        <v>Credit Card</v>
      </c>
      <c r="U358" s="13">
        <v>9.3000000000000007</v>
      </c>
      <c r="V358">
        <f t="shared" si="58"/>
        <v>9</v>
      </c>
      <c r="W358" t="str">
        <f t="shared" si="59"/>
        <v>Good</v>
      </c>
    </row>
    <row r="359" spans="1:23" ht="16.5" thickBot="1">
      <c r="A359" s="4" t="s">
        <v>12</v>
      </c>
      <c r="B359" t="str">
        <f t="shared" si="50"/>
        <v>Naypyitaw</v>
      </c>
      <c r="C359" t="str">
        <f t="shared" si="51"/>
        <v>Naypyitaw</v>
      </c>
      <c r="D359">
        <v>0</v>
      </c>
      <c r="E359" t="str">
        <f t="shared" si="52"/>
        <v>Normal</v>
      </c>
      <c r="G359" s="14" t="s">
        <v>9</v>
      </c>
      <c r="H359" t="str">
        <f t="shared" si="53"/>
        <v>Female</v>
      </c>
      <c r="I359" t="str">
        <f t="shared" si="54"/>
        <v>Female</v>
      </c>
      <c r="K359" s="14" t="s">
        <v>18</v>
      </c>
      <c r="L359" t="str">
        <f t="shared" si="55"/>
        <v>Sports and travel</v>
      </c>
      <c r="N359" s="32">
        <v>43474</v>
      </c>
      <c r="Q359" s="14" t="s">
        <v>14</v>
      </c>
      <c r="R359" t="str">
        <f t="shared" si="56"/>
        <v>Cash</v>
      </c>
      <c r="S359" t="str">
        <f t="shared" si="57"/>
        <v>Cash</v>
      </c>
      <c r="U359" s="17">
        <v>5.2</v>
      </c>
      <c r="V359">
        <f t="shared" si="58"/>
        <v>5</v>
      </c>
      <c r="W359" t="str">
        <f t="shared" si="59"/>
        <v>Average</v>
      </c>
    </row>
    <row r="360" spans="1:23" ht="16.5" thickBot="1">
      <c r="A360" s="3" t="s">
        <v>19</v>
      </c>
      <c r="B360" t="str">
        <f t="shared" si="50"/>
        <v>Mandalay</v>
      </c>
      <c r="C360" t="str">
        <f t="shared" si="51"/>
        <v>Mandalay</v>
      </c>
      <c r="D360">
        <v>0</v>
      </c>
      <c r="E360" t="str">
        <f t="shared" si="52"/>
        <v>Normal</v>
      </c>
      <c r="G360" s="10" t="s">
        <v>15</v>
      </c>
      <c r="H360" t="str">
        <f t="shared" si="53"/>
        <v>Male</v>
      </c>
      <c r="I360" t="str">
        <f t="shared" si="54"/>
        <v>Male</v>
      </c>
      <c r="K360" s="10" t="s">
        <v>13</v>
      </c>
      <c r="L360" t="str">
        <f t="shared" si="55"/>
        <v>Electronic accessories</v>
      </c>
      <c r="N360" s="31">
        <v>43525</v>
      </c>
      <c r="Q360" s="10" t="s">
        <v>11</v>
      </c>
      <c r="R360" t="str">
        <f t="shared" si="56"/>
        <v>Ewallet</v>
      </c>
      <c r="S360" t="str">
        <f t="shared" si="57"/>
        <v>Ewallet</v>
      </c>
      <c r="U360" s="13">
        <v>6.5</v>
      </c>
      <c r="V360">
        <f t="shared" si="58"/>
        <v>7</v>
      </c>
      <c r="W360" t="str">
        <f t="shared" si="59"/>
        <v>Good</v>
      </c>
    </row>
    <row r="361" spans="1:23" ht="16.5" thickBot="1">
      <c r="A361" s="4" t="s">
        <v>19</v>
      </c>
      <c r="B361" t="str">
        <f t="shared" si="50"/>
        <v>Mandalay</v>
      </c>
      <c r="C361" t="str">
        <f t="shared" si="51"/>
        <v>Mandalay</v>
      </c>
      <c r="D361">
        <v>0</v>
      </c>
      <c r="E361" t="str">
        <f t="shared" si="52"/>
        <v>Normal</v>
      </c>
      <c r="G361" s="14" t="s">
        <v>15</v>
      </c>
      <c r="H361" t="str">
        <f t="shared" si="53"/>
        <v>Male</v>
      </c>
      <c r="I361" t="str">
        <f t="shared" si="54"/>
        <v>Male</v>
      </c>
      <c r="K361" s="14" t="s">
        <v>18</v>
      </c>
      <c r="L361" t="str">
        <f t="shared" si="55"/>
        <v>Sports and travel</v>
      </c>
      <c r="N361" s="32">
        <v>43540</v>
      </c>
      <c r="Q361" s="14" t="s">
        <v>14</v>
      </c>
      <c r="R361" t="str">
        <f t="shared" si="56"/>
        <v>Cash</v>
      </c>
      <c r="S361" t="str">
        <f t="shared" si="57"/>
        <v>Cash</v>
      </c>
      <c r="U361" s="17">
        <v>5.6</v>
      </c>
      <c r="V361">
        <f t="shared" si="58"/>
        <v>6</v>
      </c>
      <c r="W361" t="str">
        <f t="shared" si="59"/>
        <v>Average</v>
      </c>
    </row>
    <row r="362" spans="1:23" ht="16.5" thickBot="1">
      <c r="A362" s="3" t="s">
        <v>8</v>
      </c>
      <c r="B362" t="str">
        <f t="shared" si="50"/>
        <v>Yangon</v>
      </c>
      <c r="C362" t="str">
        <f t="shared" si="51"/>
        <v>Yangon</v>
      </c>
      <c r="D362">
        <v>1</v>
      </c>
      <c r="E362" t="str">
        <f t="shared" si="52"/>
        <v>Members</v>
      </c>
      <c r="G362" s="10" t="s">
        <v>15</v>
      </c>
      <c r="H362" t="str">
        <f t="shared" si="53"/>
        <v>Male</v>
      </c>
      <c r="I362" t="str">
        <f t="shared" si="54"/>
        <v>Male</v>
      </c>
      <c r="K362" s="10" t="s">
        <v>20</v>
      </c>
      <c r="L362" t="str">
        <f t="shared" si="55"/>
        <v>Food and beverages</v>
      </c>
      <c r="N362" s="31">
        <v>43513</v>
      </c>
      <c r="Q362" s="10" t="s">
        <v>17</v>
      </c>
      <c r="R362" t="str">
        <f t="shared" si="56"/>
        <v>Credit card</v>
      </c>
      <c r="S362" t="str">
        <f t="shared" si="57"/>
        <v>Credit Card</v>
      </c>
      <c r="U362" s="13">
        <v>7.4</v>
      </c>
      <c r="V362">
        <f t="shared" si="58"/>
        <v>7</v>
      </c>
      <c r="W362" t="str">
        <f t="shared" si="59"/>
        <v>Good</v>
      </c>
    </row>
    <row r="363" spans="1:23" ht="16.5" thickBot="1">
      <c r="A363" s="4" t="s">
        <v>12</v>
      </c>
      <c r="B363" t="str">
        <f t="shared" si="50"/>
        <v>Naypyitaw</v>
      </c>
      <c r="C363" t="str">
        <f t="shared" si="51"/>
        <v>Naypyitaw</v>
      </c>
      <c r="D363">
        <v>0</v>
      </c>
      <c r="E363" t="str">
        <f t="shared" si="52"/>
        <v>Normal</v>
      </c>
      <c r="G363" s="14" t="s">
        <v>9</v>
      </c>
      <c r="H363" t="str">
        <f t="shared" si="53"/>
        <v>Female</v>
      </c>
      <c r="I363" t="str">
        <f t="shared" si="54"/>
        <v>Female</v>
      </c>
      <c r="K363" s="14" t="s">
        <v>20</v>
      </c>
      <c r="L363" t="str">
        <f t="shared" si="55"/>
        <v>Food and beverages</v>
      </c>
      <c r="N363" s="32">
        <v>43523</v>
      </c>
      <c r="Q363" s="14" t="s">
        <v>14</v>
      </c>
      <c r="R363" t="str">
        <f t="shared" si="56"/>
        <v>Cash</v>
      </c>
      <c r="S363" t="str">
        <f t="shared" si="57"/>
        <v>Cash</v>
      </c>
      <c r="U363" s="17">
        <v>9.1</v>
      </c>
      <c r="V363">
        <f t="shared" si="58"/>
        <v>9</v>
      </c>
      <c r="W363" t="str">
        <f t="shared" si="59"/>
        <v>Good</v>
      </c>
    </row>
    <row r="364" spans="1:23" ht="16.5" thickBot="1">
      <c r="A364" s="3" t="s">
        <v>12</v>
      </c>
      <c r="B364" t="str">
        <f t="shared" si="50"/>
        <v>Naypyitaw</v>
      </c>
      <c r="C364" t="str">
        <f t="shared" si="51"/>
        <v>Naypyitaw</v>
      </c>
      <c r="D364">
        <v>0</v>
      </c>
      <c r="E364" t="str">
        <f t="shared" si="52"/>
        <v>Normal</v>
      </c>
      <c r="G364" s="10" t="s">
        <v>15</v>
      </c>
      <c r="H364" t="str">
        <f t="shared" si="53"/>
        <v>Male</v>
      </c>
      <c r="I364" t="str">
        <f t="shared" si="54"/>
        <v>Male</v>
      </c>
      <c r="K364" s="10" t="s">
        <v>20</v>
      </c>
      <c r="L364" t="str">
        <f t="shared" si="55"/>
        <v>Food and beverages</v>
      </c>
      <c r="N364" s="31">
        <v>43531</v>
      </c>
      <c r="Q364" s="10" t="s">
        <v>11</v>
      </c>
      <c r="R364" t="str">
        <f t="shared" si="56"/>
        <v>Ewallet</v>
      </c>
      <c r="S364" t="str">
        <f t="shared" si="57"/>
        <v>Ewallet</v>
      </c>
      <c r="U364" s="13">
        <v>8</v>
      </c>
      <c r="V364">
        <f t="shared" si="58"/>
        <v>8</v>
      </c>
      <c r="W364" t="str">
        <f t="shared" si="59"/>
        <v>Good</v>
      </c>
    </row>
    <row r="365" spans="1:23" ht="16.5" thickBot="1">
      <c r="A365" s="4" t="s">
        <v>8</v>
      </c>
      <c r="B365" t="str">
        <f t="shared" si="50"/>
        <v>Yangon</v>
      </c>
      <c r="C365" t="str">
        <f t="shared" si="51"/>
        <v>Yangon</v>
      </c>
      <c r="D365">
        <v>0</v>
      </c>
      <c r="E365" t="str">
        <f t="shared" si="52"/>
        <v>Normal</v>
      </c>
      <c r="G365" s="14" t="s">
        <v>15</v>
      </c>
      <c r="H365" t="str">
        <f t="shared" si="53"/>
        <v>Male</v>
      </c>
      <c r="I365" t="str">
        <f t="shared" si="54"/>
        <v>Male</v>
      </c>
      <c r="K365" s="14" t="s">
        <v>16</v>
      </c>
      <c r="L365" t="str">
        <f t="shared" si="55"/>
        <v>Home and lifestyle</v>
      </c>
      <c r="N365" s="32">
        <v>43486</v>
      </c>
      <c r="Q365" s="14" t="s">
        <v>14</v>
      </c>
      <c r="R365" t="str">
        <f t="shared" si="56"/>
        <v>Cash</v>
      </c>
      <c r="S365" t="str">
        <f t="shared" si="57"/>
        <v>Cash</v>
      </c>
      <c r="U365" s="17">
        <v>7.2</v>
      </c>
      <c r="V365">
        <f t="shared" si="58"/>
        <v>7</v>
      </c>
      <c r="W365" t="str">
        <f t="shared" si="59"/>
        <v>Good</v>
      </c>
    </row>
    <row r="366" spans="1:23" ht="16.5" thickBot="1">
      <c r="A366" s="3" t="s">
        <v>12</v>
      </c>
      <c r="B366" t="str">
        <f t="shared" si="50"/>
        <v>Naypyitaw</v>
      </c>
      <c r="C366" t="str">
        <f t="shared" si="51"/>
        <v>Naypyitaw</v>
      </c>
      <c r="D366">
        <v>0</v>
      </c>
      <c r="E366" t="str">
        <f t="shared" si="52"/>
        <v>Normal</v>
      </c>
      <c r="G366" s="10" t="s">
        <v>9</v>
      </c>
      <c r="H366" t="str">
        <f t="shared" si="53"/>
        <v>Female</v>
      </c>
      <c r="I366" t="str">
        <f t="shared" si="54"/>
        <v>Female</v>
      </c>
      <c r="K366" s="10" t="s">
        <v>20</v>
      </c>
      <c r="L366" t="str">
        <f t="shared" si="55"/>
        <v>Food and beverages</v>
      </c>
      <c r="N366" s="31">
        <v>43515</v>
      </c>
      <c r="Q366" s="10" t="s">
        <v>14</v>
      </c>
      <c r="R366" t="str">
        <f t="shared" si="56"/>
        <v>Cash</v>
      </c>
      <c r="S366" t="str">
        <f t="shared" si="57"/>
        <v>Cash</v>
      </c>
      <c r="U366" s="13">
        <v>7.1</v>
      </c>
      <c r="V366">
        <f t="shared" si="58"/>
        <v>7</v>
      </c>
      <c r="W366" t="str">
        <f t="shared" si="59"/>
        <v>Good</v>
      </c>
    </row>
    <row r="367" spans="1:23" ht="16.5" thickBot="1">
      <c r="A367" s="4" t="s">
        <v>12</v>
      </c>
      <c r="B367" t="str">
        <f t="shared" si="50"/>
        <v>Naypyitaw</v>
      </c>
      <c r="C367" t="str">
        <f t="shared" si="51"/>
        <v>Naypyitaw</v>
      </c>
      <c r="D367">
        <v>0</v>
      </c>
      <c r="E367" t="str">
        <f t="shared" si="52"/>
        <v>Normal</v>
      </c>
      <c r="G367" s="14" t="s">
        <v>9</v>
      </c>
      <c r="H367" t="str">
        <f t="shared" si="53"/>
        <v>Female</v>
      </c>
      <c r="I367" t="str">
        <f t="shared" si="54"/>
        <v>Female</v>
      </c>
      <c r="K367" s="14" t="s">
        <v>21</v>
      </c>
      <c r="L367" t="str">
        <f t="shared" si="55"/>
        <v>Fashion accessories</v>
      </c>
      <c r="N367" s="32">
        <v>43471</v>
      </c>
      <c r="Q367" s="14" t="s">
        <v>14</v>
      </c>
      <c r="R367" t="str">
        <f t="shared" si="56"/>
        <v>Cash</v>
      </c>
      <c r="S367" t="str">
        <f t="shared" si="57"/>
        <v>Cash</v>
      </c>
      <c r="U367" s="17">
        <v>9.1</v>
      </c>
      <c r="V367">
        <f t="shared" si="58"/>
        <v>9</v>
      </c>
      <c r="W367" t="str">
        <f t="shared" si="59"/>
        <v>Good</v>
      </c>
    </row>
    <row r="368" spans="1:23" ht="16.5" thickBot="1">
      <c r="A368" s="3" t="s">
        <v>12</v>
      </c>
      <c r="B368" t="str">
        <f t="shared" si="50"/>
        <v>Naypyitaw</v>
      </c>
      <c r="C368" t="str">
        <f t="shared" si="51"/>
        <v>Naypyitaw</v>
      </c>
      <c r="D368">
        <v>0</v>
      </c>
      <c r="E368" t="str">
        <f t="shared" si="52"/>
        <v>Normal</v>
      </c>
      <c r="G368" s="10" t="s">
        <v>9</v>
      </c>
      <c r="H368" t="str">
        <f t="shared" si="53"/>
        <v>Female</v>
      </c>
      <c r="I368" t="str">
        <f t="shared" si="54"/>
        <v>Female</v>
      </c>
      <c r="K368" s="10" t="s">
        <v>13</v>
      </c>
      <c r="L368" t="str">
        <f t="shared" si="55"/>
        <v>Electronic accessories</v>
      </c>
      <c r="N368" s="31">
        <v>43538</v>
      </c>
      <c r="Q368" s="10" t="s">
        <v>14</v>
      </c>
      <c r="R368" t="str">
        <f t="shared" si="56"/>
        <v>Cash</v>
      </c>
      <c r="S368" t="str">
        <f t="shared" si="57"/>
        <v>Cash</v>
      </c>
      <c r="U368" s="13">
        <v>5.6</v>
      </c>
      <c r="V368">
        <f t="shared" si="58"/>
        <v>6</v>
      </c>
      <c r="W368" t="str">
        <f t="shared" si="59"/>
        <v>Average</v>
      </c>
    </row>
    <row r="369" spans="1:23" ht="16.5" thickBot="1">
      <c r="A369" s="4" t="s">
        <v>8</v>
      </c>
      <c r="B369" t="str">
        <f t="shared" si="50"/>
        <v>Yangon</v>
      </c>
      <c r="C369" t="str">
        <f t="shared" si="51"/>
        <v>Yangon</v>
      </c>
      <c r="D369">
        <v>1</v>
      </c>
      <c r="E369" t="str">
        <f t="shared" si="52"/>
        <v>Members</v>
      </c>
      <c r="G369" s="14" t="s">
        <v>15</v>
      </c>
      <c r="H369" t="str">
        <f t="shared" si="53"/>
        <v>Male</v>
      </c>
      <c r="I369" t="str">
        <f t="shared" si="54"/>
        <v>Male</v>
      </c>
      <c r="K369" s="14" t="s">
        <v>16</v>
      </c>
      <c r="L369" t="str">
        <f t="shared" si="55"/>
        <v>Home and lifestyle</v>
      </c>
      <c r="N369" s="32">
        <v>43548</v>
      </c>
      <c r="Q369" s="14" t="s">
        <v>14</v>
      </c>
      <c r="R369" t="str">
        <f t="shared" si="56"/>
        <v>Cash</v>
      </c>
      <c r="S369" t="str">
        <f t="shared" si="57"/>
        <v>Cash</v>
      </c>
      <c r="U369" s="17">
        <v>6</v>
      </c>
      <c r="V369">
        <f t="shared" si="58"/>
        <v>6</v>
      </c>
      <c r="W369" t="str">
        <f t="shared" si="59"/>
        <v>Average</v>
      </c>
    </row>
    <row r="370" spans="1:23" ht="16.5" thickBot="1">
      <c r="A370" s="3" t="s">
        <v>12</v>
      </c>
      <c r="B370" t="str">
        <f t="shared" si="50"/>
        <v>Naypyitaw</v>
      </c>
      <c r="C370" t="str">
        <f t="shared" si="51"/>
        <v>Naypyitaw</v>
      </c>
      <c r="D370">
        <v>0</v>
      </c>
      <c r="E370" t="str">
        <f t="shared" si="52"/>
        <v>Normal</v>
      </c>
      <c r="G370" s="10" t="s">
        <v>9</v>
      </c>
      <c r="H370" t="str">
        <f t="shared" si="53"/>
        <v>Female</v>
      </c>
      <c r="I370" t="str">
        <f t="shared" si="54"/>
        <v>Female</v>
      </c>
      <c r="K370" s="10" t="s">
        <v>18</v>
      </c>
      <c r="L370" t="str">
        <f t="shared" si="55"/>
        <v>Sports and travel</v>
      </c>
      <c r="N370" s="31">
        <v>43492</v>
      </c>
      <c r="Q370" s="10" t="s">
        <v>14</v>
      </c>
      <c r="R370" t="str">
        <f t="shared" si="56"/>
        <v>Cash</v>
      </c>
      <c r="S370" t="str">
        <f t="shared" si="57"/>
        <v>Cash</v>
      </c>
      <c r="U370" s="13">
        <v>5.4</v>
      </c>
      <c r="V370">
        <f t="shared" si="58"/>
        <v>5</v>
      </c>
      <c r="W370" t="str">
        <f t="shared" si="59"/>
        <v>Average</v>
      </c>
    </row>
    <row r="371" spans="1:23" ht="16.5" thickBot="1">
      <c r="A371" s="4" t="s">
        <v>8</v>
      </c>
      <c r="B371" t="str">
        <f t="shared" si="50"/>
        <v>Yangon</v>
      </c>
      <c r="C371" t="str">
        <f t="shared" si="51"/>
        <v>Yangon</v>
      </c>
      <c r="D371">
        <v>1</v>
      </c>
      <c r="E371" t="str">
        <f t="shared" si="52"/>
        <v>Members</v>
      </c>
      <c r="G371" s="14" t="s">
        <v>15</v>
      </c>
      <c r="H371" t="str">
        <f t="shared" si="53"/>
        <v>Male</v>
      </c>
      <c r="I371" t="str">
        <f t="shared" si="54"/>
        <v>Male</v>
      </c>
      <c r="K371" s="14" t="s">
        <v>13</v>
      </c>
      <c r="L371" t="str">
        <f t="shared" si="55"/>
        <v>Electronic accessories</v>
      </c>
      <c r="N371" s="32">
        <v>43530</v>
      </c>
      <c r="Q371" s="14" t="s">
        <v>17</v>
      </c>
      <c r="R371" t="str">
        <f t="shared" si="56"/>
        <v>Credit card</v>
      </c>
      <c r="S371" t="str">
        <f t="shared" si="57"/>
        <v>Credit Card</v>
      </c>
      <c r="U371" s="17">
        <v>7.8</v>
      </c>
      <c r="V371">
        <f t="shared" si="58"/>
        <v>8</v>
      </c>
      <c r="W371" t="str">
        <f t="shared" si="59"/>
        <v>Good</v>
      </c>
    </row>
    <row r="372" spans="1:23" ht="16.5" thickBot="1">
      <c r="A372" s="3" t="s">
        <v>19</v>
      </c>
      <c r="B372" t="str">
        <f t="shared" si="50"/>
        <v>Mandalay</v>
      </c>
      <c r="C372" t="str">
        <f t="shared" si="51"/>
        <v>Mandalay</v>
      </c>
      <c r="D372">
        <v>1</v>
      </c>
      <c r="E372" t="str">
        <f t="shared" si="52"/>
        <v>Members</v>
      </c>
      <c r="G372" s="10" t="s">
        <v>9</v>
      </c>
      <c r="H372" t="str">
        <f t="shared" si="53"/>
        <v>Female</v>
      </c>
      <c r="I372" t="str">
        <f t="shared" si="54"/>
        <v>Female</v>
      </c>
      <c r="K372" s="10" t="s">
        <v>13</v>
      </c>
      <c r="L372" t="str">
        <f t="shared" si="55"/>
        <v>Electronic accessories</v>
      </c>
      <c r="N372" s="31">
        <v>43498</v>
      </c>
      <c r="Q372" s="10" t="s">
        <v>14</v>
      </c>
      <c r="R372" t="str">
        <f t="shared" si="56"/>
        <v>Cash</v>
      </c>
      <c r="S372" t="str">
        <f t="shared" si="57"/>
        <v>Cash</v>
      </c>
      <c r="U372" s="13">
        <v>9.9</v>
      </c>
      <c r="V372">
        <f t="shared" si="58"/>
        <v>10</v>
      </c>
      <c r="W372" t="str">
        <f t="shared" si="59"/>
        <v>Good</v>
      </c>
    </row>
    <row r="373" spans="1:23" ht="16.5" thickBot="1">
      <c r="A373" s="4" t="s">
        <v>19</v>
      </c>
      <c r="B373" t="str">
        <f t="shared" si="50"/>
        <v>Mandalay</v>
      </c>
      <c r="C373" t="str">
        <f t="shared" si="51"/>
        <v>Mandalay</v>
      </c>
      <c r="D373">
        <v>0</v>
      </c>
      <c r="E373" t="str">
        <f t="shared" si="52"/>
        <v>Normal</v>
      </c>
      <c r="G373" s="14" t="s">
        <v>9</v>
      </c>
      <c r="H373" t="str">
        <f t="shared" si="53"/>
        <v>Female</v>
      </c>
      <c r="I373" t="str">
        <f t="shared" si="54"/>
        <v>Female</v>
      </c>
      <c r="K373" s="14" t="s">
        <v>21</v>
      </c>
      <c r="L373" t="str">
        <f t="shared" si="55"/>
        <v>Fashion accessories</v>
      </c>
      <c r="N373" s="32">
        <v>43490</v>
      </c>
      <c r="Q373" s="14" t="s">
        <v>17</v>
      </c>
      <c r="R373" t="str">
        <f t="shared" si="56"/>
        <v>Credit card</v>
      </c>
      <c r="S373" t="str">
        <f t="shared" si="57"/>
        <v>Credit Card</v>
      </c>
      <c r="U373" s="17">
        <v>4.9000000000000004</v>
      </c>
      <c r="V373">
        <f t="shared" si="58"/>
        <v>5</v>
      </c>
      <c r="W373" t="str">
        <f t="shared" si="59"/>
        <v>Average</v>
      </c>
    </row>
    <row r="374" spans="1:23" ht="16.5" thickBot="1">
      <c r="A374" s="3" t="s">
        <v>12</v>
      </c>
      <c r="B374" t="str">
        <f t="shared" si="50"/>
        <v>Naypyitaw</v>
      </c>
      <c r="C374" t="str">
        <f t="shared" si="51"/>
        <v>Naypyitaw</v>
      </c>
      <c r="D374">
        <v>0</v>
      </c>
      <c r="E374" t="str">
        <f t="shared" si="52"/>
        <v>Normal</v>
      </c>
      <c r="G374" s="10" t="s">
        <v>9</v>
      </c>
      <c r="H374" t="str">
        <f t="shared" si="53"/>
        <v>Female</v>
      </c>
      <c r="I374" t="str">
        <f t="shared" si="54"/>
        <v>Female</v>
      </c>
      <c r="K374" s="10" t="s">
        <v>16</v>
      </c>
      <c r="L374" t="str">
        <f t="shared" si="55"/>
        <v>Home and lifestyle</v>
      </c>
      <c r="N374" s="31">
        <v>43538</v>
      </c>
      <c r="Q374" s="10" t="s">
        <v>11</v>
      </c>
      <c r="R374" t="str">
        <f t="shared" si="56"/>
        <v>Ewallet</v>
      </c>
      <c r="S374" t="str">
        <f t="shared" si="57"/>
        <v>Ewallet</v>
      </c>
      <c r="U374" s="13">
        <v>5.2</v>
      </c>
      <c r="V374">
        <f t="shared" si="58"/>
        <v>5</v>
      </c>
      <c r="W374" t="str">
        <f t="shared" si="59"/>
        <v>Average</v>
      </c>
    </row>
    <row r="375" spans="1:23" ht="16.5" thickBot="1">
      <c r="A375" s="4" t="s">
        <v>12</v>
      </c>
      <c r="B375" t="str">
        <f t="shared" si="50"/>
        <v>Naypyitaw</v>
      </c>
      <c r="C375" t="str">
        <f t="shared" si="51"/>
        <v>Naypyitaw</v>
      </c>
      <c r="D375">
        <v>0</v>
      </c>
      <c r="E375" t="str">
        <f t="shared" si="52"/>
        <v>Normal</v>
      </c>
      <c r="G375" s="14" t="s">
        <v>15</v>
      </c>
      <c r="H375" t="str">
        <f t="shared" si="53"/>
        <v>Male</v>
      </c>
      <c r="I375" t="str">
        <f t="shared" si="54"/>
        <v>Male</v>
      </c>
      <c r="K375" s="14" t="s">
        <v>21</v>
      </c>
      <c r="L375" t="str">
        <f t="shared" si="55"/>
        <v>Fashion accessories</v>
      </c>
      <c r="N375" s="32">
        <v>43494</v>
      </c>
      <c r="Q375" s="14" t="s">
        <v>14</v>
      </c>
      <c r="R375" t="str">
        <f t="shared" si="56"/>
        <v>Cash</v>
      </c>
      <c r="S375" t="str">
        <f t="shared" si="57"/>
        <v>Cash</v>
      </c>
      <c r="U375" s="17">
        <v>8.9</v>
      </c>
      <c r="V375">
        <f t="shared" si="58"/>
        <v>9</v>
      </c>
      <c r="W375" t="str">
        <f t="shared" si="59"/>
        <v>Good</v>
      </c>
    </row>
    <row r="376" spans="1:23" ht="16.5" thickBot="1">
      <c r="A376" s="3" t="s">
        <v>8</v>
      </c>
      <c r="B376" t="str">
        <f t="shared" si="50"/>
        <v>Yangon</v>
      </c>
      <c r="C376" t="str">
        <f t="shared" si="51"/>
        <v>Yangon</v>
      </c>
      <c r="D376">
        <v>0</v>
      </c>
      <c r="E376" t="str">
        <f t="shared" si="52"/>
        <v>Normal</v>
      </c>
      <c r="G376" s="10" t="s">
        <v>9</v>
      </c>
      <c r="H376" t="str">
        <f t="shared" si="53"/>
        <v>Female</v>
      </c>
      <c r="I376" t="str">
        <f t="shared" si="54"/>
        <v>Female</v>
      </c>
      <c r="K376" s="10" t="s">
        <v>16</v>
      </c>
      <c r="L376" t="str">
        <f t="shared" si="55"/>
        <v>Home and lifestyle</v>
      </c>
      <c r="N376" s="31">
        <v>43468</v>
      </c>
      <c r="Q376" s="10" t="s">
        <v>17</v>
      </c>
      <c r="R376" t="str">
        <f t="shared" si="56"/>
        <v>Credit card</v>
      </c>
      <c r="S376" t="str">
        <f t="shared" si="57"/>
        <v>Credit Card</v>
      </c>
      <c r="U376" s="13">
        <v>9.1</v>
      </c>
      <c r="V376">
        <f t="shared" si="58"/>
        <v>9</v>
      </c>
      <c r="W376" t="str">
        <f t="shared" si="59"/>
        <v>Good</v>
      </c>
    </row>
    <row r="377" spans="1:23" ht="16.5" thickBot="1">
      <c r="A377" s="4" t="s">
        <v>8</v>
      </c>
      <c r="B377" t="str">
        <f t="shared" si="50"/>
        <v>Yangon</v>
      </c>
      <c r="C377" t="str">
        <f t="shared" si="51"/>
        <v>Yangon</v>
      </c>
      <c r="D377">
        <v>1</v>
      </c>
      <c r="E377" t="str">
        <f t="shared" si="52"/>
        <v>Members</v>
      </c>
      <c r="G377" s="14" t="s">
        <v>9</v>
      </c>
      <c r="H377" t="str">
        <f t="shared" si="53"/>
        <v>Female</v>
      </c>
      <c r="I377" t="str">
        <f t="shared" si="54"/>
        <v>Female</v>
      </c>
      <c r="K377" s="14" t="s">
        <v>21</v>
      </c>
      <c r="L377" t="str">
        <f t="shared" si="55"/>
        <v>Fashion accessories</v>
      </c>
      <c r="N377" s="32">
        <v>43479</v>
      </c>
      <c r="Q377" s="14" t="s">
        <v>11</v>
      </c>
      <c r="R377" t="str">
        <f t="shared" si="56"/>
        <v>Ewallet</v>
      </c>
      <c r="S377" t="str">
        <f t="shared" si="57"/>
        <v>Ewallet</v>
      </c>
      <c r="U377" s="17">
        <v>7</v>
      </c>
      <c r="V377">
        <f t="shared" si="58"/>
        <v>7</v>
      </c>
      <c r="W377" t="str">
        <f t="shared" si="59"/>
        <v>Good</v>
      </c>
    </row>
    <row r="378" spans="1:23" ht="16.5" thickBot="1">
      <c r="A378" s="3" t="s">
        <v>19</v>
      </c>
      <c r="B378" t="str">
        <f t="shared" si="50"/>
        <v>Mandalay</v>
      </c>
      <c r="C378" t="str">
        <f t="shared" si="51"/>
        <v>Mandalay</v>
      </c>
      <c r="D378">
        <v>1</v>
      </c>
      <c r="E378" t="str">
        <f t="shared" si="52"/>
        <v>Members</v>
      </c>
      <c r="G378" s="10" t="s">
        <v>9</v>
      </c>
      <c r="H378" t="str">
        <f t="shared" si="53"/>
        <v>Female</v>
      </c>
      <c r="I378" t="str">
        <f t="shared" si="54"/>
        <v>Female</v>
      </c>
      <c r="K378" s="10" t="s">
        <v>16</v>
      </c>
      <c r="L378" t="str">
        <f t="shared" si="55"/>
        <v>Home and lifestyle</v>
      </c>
      <c r="N378" s="31">
        <v>43470</v>
      </c>
      <c r="Q378" s="10" t="s">
        <v>17</v>
      </c>
      <c r="R378" t="str">
        <f t="shared" si="56"/>
        <v>Credit card</v>
      </c>
      <c r="S378" t="str">
        <f t="shared" si="57"/>
        <v>Credit Card</v>
      </c>
      <c r="U378" s="13">
        <v>9.6</v>
      </c>
      <c r="V378">
        <f t="shared" si="58"/>
        <v>10</v>
      </c>
      <c r="W378" t="str">
        <f t="shared" si="59"/>
        <v>Good</v>
      </c>
    </row>
    <row r="379" spans="1:23" ht="16.5" thickBot="1">
      <c r="A379" s="4" t="s">
        <v>12</v>
      </c>
      <c r="B379" t="str">
        <f t="shared" si="50"/>
        <v>Naypyitaw</v>
      </c>
      <c r="C379" t="str">
        <f t="shared" si="51"/>
        <v>Naypyitaw</v>
      </c>
      <c r="D379">
        <v>0</v>
      </c>
      <c r="E379" t="str">
        <f t="shared" si="52"/>
        <v>Normal</v>
      </c>
      <c r="G379" s="14" t="s">
        <v>15</v>
      </c>
      <c r="H379" t="str">
        <f t="shared" si="53"/>
        <v>Male</v>
      </c>
      <c r="I379" t="str">
        <f t="shared" si="54"/>
        <v>Male</v>
      </c>
      <c r="K379" s="14" t="s">
        <v>18</v>
      </c>
      <c r="L379" t="str">
        <f t="shared" si="55"/>
        <v>Sports and travel</v>
      </c>
      <c r="N379" s="32">
        <v>43518</v>
      </c>
      <c r="Q379" s="14" t="s">
        <v>11</v>
      </c>
      <c r="R379" t="str">
        <f t="shared" si="56"/>
        <v>Ewallet</v>
      </c>
      <c r="S379" t="str">
        <f t="shared" si="57"/>
        <v>Ewallet</v>
      </c>
      <c r="U379" s="17">
        <v>8.6999999999999993</v>
      </c>
      <c r="V379">
        <f t="shared" si="58"/>
        <v>9</v>
      </c>
      <c r="W379" t="str">
        <f t="shared" si="59"/>
        <v>Good</v>
      </c>
    </row>
    <row r="380" spans="1:23" ht="16.5" thickBot="1">
      <c r="A380" s="3" t="s">
        <v>12</v>
      </c>
      <c r="B380" t="str">
        <f t="shared" si="50"/>
        <v>Naypyitaw</v>
      </c>
      <c r="C380" t="str">
        <f t="shared" si="51"/>
        <v>Naypyitaw</v>
      </c>
      <c r="D380">
        <v>1</v>
      </c>
      <c r="E380" t="str">
        <f t="shared" si="52"/>
        <v>Members</v>
      </c>
      <c r="G380" s="10" t="s">
        <v>15</v>
      </c>
      <c r="H380" t="str">
        <f t="shared" si="53"/>
        <v>Male</v>
      </c>
      <c r="I380" t="str">
        <f t="shared" si="54"/>
        <v>Male</v>
      </c>
      <c r="K380" s="10" t="s">
        <v>21</v>
      </c>
      <c r="L380" t="str">
        <f t="shared" si="55"/>
        <v>Fashion accessories</v>
      </c>
      <c r="N380" s="31">
        <v>43502</v>
      </c>
      <c r="Q380" s="10" t="s">
        <v>11</v>
      </c>
      <c r="R380" t="str">
        <f t="shared" si="56"/>
        <v>Ewallet</v>
      </c>
      <c r="S380" t="str">
        <f t="shared" si="57"/>
        <v>Ewallet</v>
      </c>
      <c r="U380" s="13">
        <v>9.4</v>
      </c>
      <c r="V380">
        <f t="shared" si="58"/>
        <v>9</v>
      </c>
      <c r="W380" t="str">
        <f t="shared" si="59"/>
        <v>Good</v>
      </c>
    </row>
    <row r="381" spans="1:23" ht="16.5" thickBot="1">
      <c r="A381" s="4" t="s">
        <v>19</v>
      </c>
      <c r="B381" t="str">
        <f t="shared" si="50"/>
        <v>Mandalay</v>
      </c>
      <c r="C381" t="str">
        <f t="shared" si="51"/>
        <v>Mandalay</v>
      </c>
      <c r="D381">
        <v>0</v>
      </c>
      <c r="E381" t="str">
        <f t="shared" si="52"/>
        <v>Normal</v>
      </c>
      <c r="G381" s="14" t="s">
        <v>9</v>
      </c>
      <c r="H381" t="str">
        <f t="shared" si="53"/>
        <v>Female</v>
      </c>
      <c r="I381" t="str">
        <f t="shared" si="54"/>
        <v>Female</v>
      </c>
      <c r="K381" s="14" t="s">
        <v>13</v>
      </c>
      <c r="L381" t="str">
        <f t="shared" si="55"/>
        <v>Electronic accessories</v>
      </c>
      <c r="N381" s="32">
        <v>43495</v>
      </c>
      <c r="Q381" s="14" t="s">
        <v>17</v>
      </c>
      <c r="R381" t="str">
        <f t="shared" si="56"/>
        <v>Credit card</v>
      </c>
      <c r="S381" t="str">
        <f t="shared" si="57"/>
        <v>Credit Card</v>
      </c>
      <c r="U381" s="17">
        <v>4</v>
      </c>
      <c r="V381">
        <f t="shared" si="58"/>
        <v>4</v>
      </c>
      <c r="W381" t="str">
        <f t="shared" si="59"/>
        <v>Poor</v>
      </c>
    </row>
    <row r="382" spans="1:23" ht="16.5" thickBot="1">
      <c r="A382" s="3" t="s">
        <v>8</v>
      </c>
      <c r="B382" t="str">
        <f t="shared" si="50"/>
        <v>Yangon</v>
      </c>
      <c r="C382" t="str">
        <f t="shared" si="51"/>
        <v>Yangon</v>
      </c>
      <c r="D382">
        <v>1</v>
      </c>
      <c r="E382" t="str">
        <f t="shared" si="52"/>
        <v>Members</v>
      </c>
      <c r="G382" s="10" t="s">
        <v>15</v>
      </c>
      <c r="H382" t="str">
        <f t="shared" si="53"/>
        <v>Male</v>
      </c>
      <c r="I382" t="str">
        <f t="shared" si="54"/>
        <v>Male</v>
      </c>
      <c r="K382" s="10" t="s">
        <v>18</v>
      </c>
      <c r="L382" t="str">
        <f t="shared" si="55"/>
        <v>Sports and travel</v>
      </c>
      <c r="N382" s="31">
        <v>43476</v>
      </c>
      <c r="Q382" s="10" t="s">
        <v>17</v>
      </c>
      <c r="R382" t="str">
        <f t="shared" si="56"/>
        <v>Credit card</v>
      </c>
      <c r="S382" t="str">
        <f t="shared" si="57"/>
        <v>Credit Card</v>
      </c>
      <c r="U382" s="13">
        <v>7.5</v>
      </c>
      <c r="V382">
        <f t="shared" si="58"/>
        <v>8</v>
      </c>
      <c r="W382" t="str">
        <f t="shared" si="59"/>
        <v>Good</v>
      </c>
    </row>
    <row r="383" spans="1:23" ht="16.5" thickBot="1">
      <c r="A383" s="4" t="s">
        <v>12</v>
      </c>
      <c r="B383" t="str">
        <f t="shared" si="50"/>
        <v>Naypyitaw</v>
      </c>
      <c r="C383" t="str">
        <f t="shared" si="51"/>
        <v>Naypyitaw</v>
      </c>
      <c r="D383">
        <v>0</v>
      </c>
      <c r="E383" t="str">
        <f t="shared" si="52"/>
        <v>Normal</v>
      </c>
      <c r="G383" s="14" t="s">
        <v>9</v>
      </c>
      <c r="H383" t="str">
        <f t="shared" si="53"/>
        <v>Female</v>
      </c>
      <c r="I383" t="str">
        <f t="shared" si="54"/>
        <v>Female</v>
      </c>
      <c r="K383" s="14" t="s">
        <v>13</v>
      </c>
      <c r="L383" t="str">
        <f t="shared" si="55"/>
        <v>Electronic accessories</v>
      </c>
      <c r="N383" s="32">
        <v>43543</v>
      </c>
      <c r="Q383" s="14" t="s">
        <v>14</v>
      </c>
      <c r="R383" t="str">
        <f t="shared" si="56"/>
        <v>Cash</v>
      </c>
      <c r="S383" t="str">
        <f t="shared" si="57"/>
        <v>Cash</v>
      </c>
      <c r="U383" s="17">
        <v>4.2</v>
      </c>
      <c r="V383">
        <f t="shared" si="58"/>
        <v>4</v>
      </c>
      <c r="W383" t="str">
        <f t="shared" si="59"/>
        <v>Poor</v>
      </c>
    </row>
    <row r="384" spans="1:23" ht="16.5" thickBot="1">
      <c r="A384" s="3" t="s">
        <v>19</v>
      </c>
      <c r="B384" t="str">
        <f t="shared" si="50"/>
        <v>Mandalay</v>
      </c>
      <c r="C384" t="str">
        <f t="shared" si="51"/>
        <v>Mandalay</v>
      </c>
      <c r="D384">
        <v>0</v>
      </c>
      <c r="E384" t="str">
        <f t="shared" si="52"/>
        <v>Normal</v>
      </c>
      <c r="G384" s="10" t="s">
        <v>9</v>
      </c>
      <c r="H384" t="str">
        <f t="shared" si="53"/>
        <v>Female</v>
      </c>
      <c r="I384" t="str">
        <f t="shared" si="54"/>
        <v>Female</v>
      </c>
      <c r="K384" s="10" t="s">
        <v>20</v>
      </c>
      <c r="L384" t="str">
        <f t="shared" si="55"/>
        <v>Food and beverages</v>
      </c>
      <c r="N384" s="31">
        <v>43479</v>
      </c>
      <c r="Q384" s="10" t="s">
        <v>14</v>
      </c>
      <c r="R384" t="str">
        <f t="shared" si="56"/>
        <v>Cash</v>
      </c>
      <c r="S384" t="str">
        <f t="shared" si="57"/>
        <v>Cash</v>
      </c>
      <c r="U384" s="13">
        <v>9.9</v>
      </c>
      <c r="V384">
        <f t="shared" si="58"/>
        <v>10</v>
      </c>
      <c r="W384" t="str">
        <f t="shared" si="59"/>
        <v>Good</v>
      </c>
    </row>
    <row r="385" spans="1:23" ht="16.5" thickBot="1">
      <c r="A385" s="4" t="s">
        <v>12</v>
      </c>
      <c r="B385" t="str">
        <f t="shared" si="50"/>
        <v>Naypyitaw</v>
      </c>
      <c r="C385" t="str">
        <f t="shared" si="51"/>
        <v>Naypyitaw</v>
      </c>
      <c r="D385">
        <v>1</v>
      </c>
      <c r="E385" t="str">
        <f t="shared" si="52"/>
        <v>Members</v>
      </c>
      <c r="G385" s="14" t="s">
        <v>9</v>
      </c>
      <c r="H385" t="str">
        <f t="shared" si="53"/>
        <v>Female</v>
      </c>
      <c r="I385" t="str">
        <f t="shared" si="54"/>
        <v>Female</v>
      </c>
      <c r="K385" s="14" t="s">
        <v>20</v>
      </c>
      <c r="L385" t="str">
        <f t="shared" si="55"/>
        <v>Food and beverages</v>
      </c>
      <c r="N385" s="32">
        <v>43525</v>
      </c>
      <c r="Q385" s="14" t="s">
        <v>11</v>
      </c>
      <c r="R385" t="str">
        <f t="shared" si="56"/>
        <v>Ewallet</v>
      </c>
      <c r="S385" t="str">
        <f t="shared" si="57"/>
        <v>Ewallet</v>
      </c>
      <c r="U385" s="17">
        <v>4.2</v>
      </c>
      <c r="V385">
        <f t="shared" si="58"/>
        <v>4</v>
      </c>
      <c r="W385" t="str">
        <f t="shared" si="59"/>
        <v>Poor</v>
      </c>
    </row>
    <row r="386" spans="1:23" ht="16.5" thickBot="1">
      <c r="A386" s="3" t="s">
        <v>8</v>
      </c>
      <c r="B386" t="str">
        <f t="shared" si="50"/>
        <v>Yangon</v>
      </c>
      <c r="C386" t="str">
        <f t="shared" si="51"/>
        <v>Yangon</v>
      </c>
      <c r="D386">
        <v>0</v>
      </c>
      <c r="E386" t="str">
        <f t="shared" si="52"/>
        <v>Normal</v>
      </c>
      <c r="G386" s="10" t="s">
        <v>9</v>
      </c>
      <c r="H386" t="str">
        <f t="shared" si="53"/>
        <v>Female</v>
      </c>
      <c r="I386" t="str">
        <f t="shared" si="54"/>
        <v>Female</v>
      </c>
      <c r="K386" s="10" t="s">
        <v>20</v>
      </c>
      <c r="L386" t="str">
        <f t="shared" si="55"/>
        <v>Food and beverages</v>
      </c>
      <c r="N386" s="31">
        <v>43471</v>
      </c>
      <c r="Q386" s="10" t="s">
        <v>11</v>
      </c>
      <c r="R386" t="str">
        <f t="shared" si="56"/>
        <v>Ewallet</v>
      </c>
      <c r="S386" t="str">
        <f t="shared" si="57"/>
        <v>Ewallet</v>
      </c>
      <c r="U386" s="13">
        <v>9.9</v>
      </c>
      <c r="V386">
        <f t="shared" si="58"/>
        <v>10</v>
      </c>
      <c r="W386" t="str">
        <f t="shared" si="59"/>
        <v>Good</v>
      </c>
    </row>
    <row r="387" spans="1:23" ht="16.5" thickBot="1">
      <c r="A387" s="4" t="s">
        <v>19</v>
      </c>
      <c r="B387" t="str">
        <f t="shared" ref="B387:B450" si="60">TRIM(A387)</f>
        <v>Mandalay</v>
      </c>
      <c r="C387" t="str">
        <f t="shared" ref="C387:C450" si="61">PROPER(B387)</f>
        <v>Mandalay</v>
      </c>
      <c r="D387">
        <v>1</v>
      </c>
      <c r="E387" t="str">
        <f t="shared" ref="E387:E450" si="62">IF(D387=1,"Members","Normal")</f>
        <v>Members</v>
      </c>
      <c r="G387" s="14" t="s">
        <v>15</v>
      </c>
      <c r="H387" t="str">
        <f t="shared" ref="H387:H450" si="63">IF(G387="FM","Female","Male")</f>
        <v>Male</v>
      </c>
      <c r="I387" t="str">
        <f t="shared" ref="I387:I450" si="64">TRIM(H387)</f>
        <v>Male</v>
      </c>
      <c r="K387" s="14" t="s">
        <v>18</v>
      </c>
      <c r="L387" t="str">
        <f t="shared" ref="L387:L450" si="65">TRIM(K387)</f>
        <v>Sports and travel</v>
      </c>
      <c r="N387" s="32">
        <v>43496</v>
      </c>
      <c r="Q387" s="14" t="s">
        <v>14</v>
      </c>
      <c r="R387" t="str">
        <f t="shared" ref="R387:R450" si="66">TRIM(Q387)</f>
        <v>Cash</v>
      </c>
      <c r="S387" t="str">
        <f t="shared" ref="S387:S450" si="67">PROPER(R387)</f>
        <v>Cash</v>
      </c>
      <c r="U387" s="17">
        <v>5.8</v>
      </c>
      <c r="V387">
        <f t="shared" ref="V387:V450" si="68">ROUND(U387,0)</f>
        <v>6</v>
      </c>
      <c r="W387" t="str">
        <f t="shared" ref="W387:W450" si="69">IF(V387&lt;=4,"Poor",IF(V387&gt;6,"Good","Average"))</f>
        <v>Average</v>
      </c>
    </row>
    <row r="388" spans="1:23" ht="16.5" thickBot="1">
      <c r="A388" s="3" t="s">
        <v>12</v>
      </c>
      <c r="B388" t="str">
        <f t="shared" si="60"/>
        <v>Naypyitaw</v>
      </c>
      <c r="C388" t="str">
        <f t="shared" si="61"/>
        <v>Naypyitaw</v>
      </c>
      <c r="D388">
        <v>0</v>
      </c>
      <c r="E388" t="str">
        <f t="shared" si="62"/>
        <v>Normal</v>
      </c>
      <c r="G388" s="10" t="s">
        <v>15</v>
      </c>
      <c r="H388" t="str">
        <f t="shared" si="63"/>
        <v>Male</v>
      </c>
      <c r="I388" t="str">
        <f t="shared" si="64"/>
        <v>Male</v>
      </c>
      <c r="K388" s="10" t="s">
        <v>20</v>
      </c>
      <c r="L388" t="str">
        <f t="shared" si="65"/>
        <v>Food and beverages</v>
      </c>
      <c r="N388" s="31">
        <v>43535</v>
      </c>
      <c r="Q388" s="10" t="s">
        <v>14</v>
      </c>
      <c r="R388" t="str">
        <f t="shared" si="66"/>
        <v>Cash</v>
      </c>
      <c r="S388" t="str">
        <f t="shared" si="67"/>
        <v>Cash</v>
      </c>
      <c r="U388" s="13">
        <v>6</v>
      </c>
      <c r="V388">
        <f t="shared" si="68"/>
        <v>6</v>
      </c>
      <c r="W388" t="str">
        <f t="shared" si="69"/>
        <v>Average</v>
      </c>
    </row>
    <row r="389" spans="1:23" ht="16.5" thickBot="1">
      <c r="A389" s="4" t="s">
        <v>8</v>
      </c>
      <c r="B389" t="str">
        <f t="shared" si="60"/>
        <v>Yangon</v>
      </c>
      <c r="C389" t="str">
        <f t="shared" si="61"/>
        <v>Yangon</v>
      </c>
      <c r="D389">
        <v>0</v>
      </c>
      <c r="E389" t="str">
        <f t="shared" si="62"/>
        <v>Normal</v>
      </c>
      <c r="G389" s="14" t="s">
        <v>9</v>
      </c>
      <c r="H389" t="str">
        <f t="shared" si="63"/>
        <v>Female</v>
      </c>
      <c r="I389" t="str">
        <f t="shared" si="64"/>
        <v>Female</v>
      </c>
      <c r="K389" s="14" t="s">
        <v>10</v>
      </c>
      <c r="L389" t="str">
        <f t="shared" si="65"/>
        <v>Health and beauty</v>
      </c>
      <c r="N389" s="32">
        <v>43516</v>
      </c>
      <c r="Q389" s="14" t="s">
        <v>17</v>
      </c>
      <c r="R389" t="str">
        <f t="shared" si="66"/>
        <v>Credit card</v>
      </c>
      <c r="S389" t="str">
        <f t="shared" si="67"/>
        <v>Credit Card</v>
      </c>
      <c r="U389" s="17">
        <v>10</v>
      </c>
      <c r="V389">
        <f t="shared" si="68"/>
        <v>10</v>
      </c>
      <c r="W389" t="str">
        <f t="shared" si="69"/>
        <v>Good</v>
      </c>
    </row>
    <row r="390" spans="1:23" ht="16.5" thickBot="1">
      <c r="A390" s="3" t="s">
        <v>12</v>
      </c>
      <c r="B390" t="str">
        <f t="shared" si="60"/>
        <v>Naypyitaw</v>
      </c>
      <c r="C390" t="str">
        <f t="shared" si="61"/>
        <v>Naypyitaw</v>
      </c>
      <c r="D390">
        <v>1</v>
      </c>
      <c r="E390" t="str">
        <f t="shared" si="62"/>
        <v>Members</v>
      </c>
      <c r="G390" s="10" t="s">
        <v>9</v>
      </c>
      <c r="H390" t="str">
        <f t="shared" si="63"/>
        <v>Female</v>
      </c>
      <c r="I390" t="str">
        <f t="shared" si="64"/>
        <v>Female</v>
      </c>
      <c r="K390" s="10" t="s">
        <v>21</v>
      </c>
      <c r="L390" t="str">
        <f t="shared" si="65"/>
        <v>Fashion accessories</v>
      </c>
      <c r="N390" s="31">
        <v>43492</v>
      </c>
      <c r="Q390" s="10" t="s">
        <v>11</v>
      </c>
      <c r="R390" t="str">
        <f t="shared" si="66"/>
        <v>Ewallet</v>
      </c>
      <c r="S390" t="str">
        <f t="shared" si="67"/>
        <v>Ewallet</v>
      </c>
      <c r="U390" s="13">
        <v>9.5</v>
      </c>
      <c r="V390">
        <f t="shared" si="68"/>
        <v>10</v>
      </c>
      <c r="W390" t="str">
        <f t="shared" si="69"/>
        <v>Good</v>
      </c>
    </row>
    <row r="391" spans="1:23" ht="16.5" thickBot="1">
      <c r="A391" s="4" t="s">
        <v>19</v>
      </c>
      <c r="B391" t="str">
        <f t="shared" si="60"/>
        <v>Mandalay</v>
      </c>
      <c r="C391" t="str">
        <f t="shared" si="61"/>
        <v>Mandalay</v>
      </c>
      <c r="D391">
        <v>0</v>
      </c>
      <c r="E391" t="str">
        <f t="shared" si="62"/>
        <v>Normal</v>
      </c>
      <c r="G391" s="14" t="s">
        <v>15</v>
      </c>
      <c r="H391" t="str">
        <f t="shared" si="63"/>
        <v>Male</v>
      </c>
      <c r="I391" t="str">
        <f t="shared" si="64"/>
        <v>Male</v>
      </c>
      <c r="K391" s="14" t="s">
        <v>20</v>
      </c>
      <c r="L391" t="str">
        <f t="shared" si="65"/>
        <v>Food and beverages</v>
      </c>
      <c r="N391" s="32">
        <v>43534</v>
      </c>
      <c r="Q391" s="14" t="s">
        <v>17</v>
      </c>
      <c r="R391" t="str">
        <f t="shared" si="66"/>
        <v>Credit card</v>
      </c>
      <c r="S391" t="str">
        <f t="shared" si="67"/>
        <v>Credit Card</v>
      </c>
      <c r="U391" s="17">
        <v>6.6</v>
      </c>
      <c r="V391">
        <f t="shared" si="68"/>
        <v>7</v>
      </c>
      <c r="W391" t="str">
        <f t="shared" si="69"/>
        <v>Good</v>
      </c>
    </row>
    <row r="392" spans="1:23" ht="16.5" thickBot="1">
      <c r="A392" s="3" t="s">
        <v>12</v>
      </c>
      <c r="B392" t="str">
        <f t="shared" si="60"/>
        <v>Naypyitaw</v>
      </c>
      <c r="C392" t="str">
        <f t="shared" si="61"/>
        <v>Naypyitaw</v>
      </c>
      <c r="D392">
        <v>1</v>
      </c>
      <c r="E392" t="str">
        <f t="shared" si="62"/>
        <v>Members</v>
      </c>
      <c r="G392" s="10" t="s">
        <v>9</v>
      </c>
      <c r="H392" t="str">
        <f t="shared" si="63"/>
        <v>Female</v>
      </c>
      <c r="I392" t="str">
        <f t="shared" si="64"/>
        <v>Female</v>
      </c>
      <c r="K392" s="10" t="s">
        <v>21</v>
      </c>
      <c r="L392" t="str">
        <f t="shared" si="65"/>
        <v>Fashion accessories</v>
      </c>
      <c r="N392" s="31">
        <v>43511</v>
      </c>
      <c r="Q392" s="10" t="s">
        <v>14</v>
      </c>
      <c r="R392" t="str">
        <f t="shared" si="66"/>
        <v>Cash</v>
      </c>
      <c r="S392" t="str">
        <f t="shared" si="67"/>
        <v>Cash</v>
      </c>
      <c r="U392" s="13">
        <v>8.1</v>
      </c>
      <c r="V392">
        <f t="shared" si="68"/>
        <v>8</v>
      </c>
      <c r="W392" t="str">
        <f t="shared" si="69"/>
        <v>Good</v>
      </c>
    </row>
    <row r="393" spans="1:23" ht="16.5" thickBot="1">
      <c r="A393" s="4" t="s">
        <v>19</v>
      </c>
      <c r="B393" t="str">
        <f t="shared" si="60"/>
        <v>Mandalay</v>
      </c>
      <c r="C393" t="str">
        <f t="shared" si="61"/>
        <v>Mandalay</v>
      </c>
      <c r="D393">
        <v>0</v>
      </c>
      <c r="E393" t="str">
        <f t="shared" si="62"/>
        <v>Normal</v>
      </c>
      <c r="G393" s="14" t="s">
        <v>9</v>
      </c>
      <c r="H393" t="str">
        <f t="shared" si="63"/>
        <v>Female</v>
      </c>
      <c r="I393" t="str">
        <f t="shared" si="64"/>
        <v>Female</v>
      </c>
      <c r="K393" s="14" t="s">
        <v>21</v>
      </c>
      <c r="L393" t="str">
        <f t="shared" si="65"/>
        <v>Fashion accessories</v>
      </c>
      <c r="N393" s="32">
        <v>43491</v>
      </c>
      <c r="Q393" s="14" t="s">
        <v>14</v>
      </c>
      <c r="R393" t="str">
        <f t="shared" si="66"/>
        <v>Cash</v>
      </c>
      <c r="S393" t="str">
        <f t="shared" si="67"/>
        <v>Cash</v>
      </c>
      <c r="U393" s="17">
        <v>9.6999999999999993</v>
      </c>
      <c r="V393">
        <f t="shared" si="68"/>
        <v>10</v>
      </c>
      <c r="W393" t="str">
        <f t="shared" si="69"/>
        <v>Good</v>
      </c>
    </row>
    <row r="394" spans="1:23" ht="16.5" thickBot="1">
      <c r="A394" s="3" t="s">
        <v>8</v>
      </c>
      <c r="B394" t="str">
        <f t="shared" si="60"/>
        <v>Yangon</v>
      </c>
      <c r="C394" t="str">
        <f t="shared" si="61"/>
        <v>Yangon</v>
      </c>
      <c r="D394">
        <v>1</v>
      </c>
      <c r="E394" t="str">
        <f t="shared" si="62"/>
        <v>Members</v>
      </c>
      <c r="G394" s="10" t="s">
        <v>15</v>
      </c>
      <c r="H394" t="str">
        <f t="shared" si="63"/>
        <v>Male</v>
      </c>
      <c r="I394" t="str">
        <f t="shared" si="64"/>
        <v>Male</v>
      </c>
      <c r="K394" s="10" t="s">
        <v>13</v>
      </c>
      <c r="L394" t="str">
        <f t="shared" si="65"/>
        <v>Electronic accessories</v>
      </c>
      <c r="N394" s="31">
        <v>43509</v>
      </c>
      <c r="Q394" s="10" t="s">
        <v>11</v>
      </c>
      <c r="R394" t="str">
        <f t="shared" si="66"/>
        <v>Ewallet</v>
      </c>
      <c r="S394" t="str">
        <f t="shared" si="67"/>
        <v>Ewallet</v>
      </c>
      <c r="U394" s="13">
        <v>7.2</v>
      </c>
      <c r="V394">
        <f t="shared" si="68"/>
        <v>7</v>
      </c>
      <c r="W394" t="str">
        <f t="shared" si="69"/>
        <v>Good</v>
      </c>
    </row>
    <row r="395" spans="1:23" ht="16.5" thickBot="1">
      <c r="A395" s="4" t="s">
        <v>8</v>
      </c>
      <c r="B395" t="str">
        <f t="shared" si="60"/>
        <v>Yangon</v>
      </c>
      <c r="C395" t="str">
        <f t="shared" si="61"/>
        <v>Yangon</v>
      </c>
      <c r="D395">
        <v>1</v>
      </c>
      <c r="E395" t="str">
        <f t="shared" si="62"/>
        <v>Members</v>
      </c>
      <c r="G395" s="14" t="s">
        <v>9</v>
      </c>
      <c r="H395" t="str">
        <f t="shared" si="63"/>
        <v>Female</v>
      </c>
      <c r="I395" t="str">
        <f t="shared" si="64"/>
        <v>Female</v>
      </c>
      <c r="K395" s="14" t="s">
        <v>18</v>
      </c>
      <c r="L395" t="str">
        <f t="shared" si="65"/>
        <v>Sports and travel</v>
      </c>
      <c r="N395" s="32">
        <v>43533</v>
      </c>
      <c r="Q395" s="14" t="s">
        <v>17</v>
      </c>
      <c r="R395" t="str">
        <f t="shared" si="66"/>
        <v>Credit card</v>
      </c>
      <c r="S395" t="str">
        <f t="shared" si="67"/>
        <v>Credit Card</v>
      </c>
      <c r="U395" s="17">
        <v>6.2</v>
      </c>
      <c r="V395">
        <f t="shared" si="68"/>
        <v>6</v>
      </c>
      <c r="W395" t="str">
        <f t="shared" si="69"/>
        <v>Average</v>
      </c>
    </row>
    <row r="396" spans="1:23" ht="16.5" thickBot="1">
      <c r="A396" s="3" t="s">
        <v>8</v>
      </c>
      <c r="B396" t="str">
        <f t="shared" si="60"/>
        <v>Yangon</v>
      </c>
      <c r="C396" t="str">
        <f t="shared" si="61"/>
        <v>Yangon</v>
      </c>
      <c r="D396">
        <v>0</v>
      </c>
      <c r="E396" t="str">
        <f t="shared" si="62"/>
        <v>Normal</v>
      </c>
      <c r="G396" s="10" t="s">
        <v>9</v>
      </c>
      <c r="H396" t="str">
        <f t="shared" si="63"/>
        <v>Female</v>
      </c>
      <c r="I396" t="str">
        <f t="shared" si="64"/>
        <v>Female</v>
      </c>
      <c r="K396" s="10" t="s">
        <v>10</v>
      </c>
      <c r="L396" t="str">
        <f t="shared" si="65"/>
        <v>Health and beauty</v>
      </c>
      <c r="N396" s="31">
        <v>43530</v>
      </c>
      <c r="Q396" s="10" t="s">
        <v>11</v>
      </c>
      <c r="R396" t="str">
        <f t="shared" si="66"/>
        <v>Ewallet</v>
      </c>
      <c r="S396" t="str">
        <f t="shared" si="67"/>
        <v>Ewallet</v>
      </c>
      <c r="U396" s="13">
        <v>7.3</v>
      </c>
      <c r="V396">
        <f t="shared" si="68"/>
        <v>7</v>
      </c>
      <c r="W396" t="str">
        <f t="shared" si="69"/>
        <v>Good</v>
      </c>
    </row>
    <row r="397" spans="1:23" ht="16.5" thickBot="1">
      <c r="A397" s="4" t="s">
        <v>8</v>
      </c>
      <c r="B397" t="str">
        <f t="shared" si="60"/>
        <v>Yangon</v>
      </c>
      <c r="C397" t="str">
        <f t="shared" si="61"/>
        <v>Yangon</v>
      </c>
      <c r="D397">
        <v>0</v>
      </c>
      <c r="E397" t="str">
        <f t="shared" si="62"/>
        <v>Normal</v>
      </c>
      <c r="G397" s="14" t="s">
        <v>9</v>
      </c>
      <c r="H397" t="str">
        <f t="shared" si="63"/>
        <v>Female</v>
      </c>
      <c r="I397" t="str">
        <f t="shared" si="64"/>
        <v>Female</v>
      </c>
      <c r="K397" s="14" t="s">
        <v>10</v>
      </c>
      <c r="L397" t="str">
        <f t="shared" si="65"/>
        <v>Health and beauty</v>
      </c>
      <c r="N397" s="32">
        <v>43489</v>
      </c>
      <c r="Q397" s="14" t="s">
        <v>11</v>
      </c>
      <c r="R397" t="str">
        <f t="shared" si="66"/>
        <v>Ewallet</v>
      </c>
      <c r="S397" t="str">
        <f t="shared" si="67"/>
        <v>Ewallet</v>
      </c>
      <c r="U397" s="17">
        <v>4.3</v>
      </c>
      <c r="V397">
        <f t="shared" si="68"/>
        <v>4</v>
      </c>
      <c r="W397" t="str">
        <f t="shared" si="69"/>
        <v>Poor</v>
      </c>
    </row>
    <row r="398" spans="1:23" ht="16.5" thickBot="1">
      <c r="A398" s="3" t="s">
        <v>8</v>
      </c>
      <c r="B398" t="str">
        <f t="shared" si="60"/>
        <v>Yangon</v>
      </c>
      <c r="C398" t="str">
        <f t="shared" si="61"/>
        <v>Yangon</v>
      </c>
      <c r="D398">
        <v>0</v>
      </c>
      <c r="E398" t="str">
        <f t="shared" si="62"/>
        <v>Normal</v>
      </c>
      <c r="G398" s="10" t="s">
        <v>9</v>
      </c>
      <c r="H398" t="str">
        <f t="shared" si="63"/>
        <v>Female</v>
      </c>
      <c r="I398" t="str">
        <f t="shared" si="64"/>
        <v>Female</v>
      </c>
      <c r="K398" s="10" t="s">
        <v>20</v>
      </c>
      <c r="L398" t="str">
        <f t="shared" si="65"/>
        <v>Food and beverages</v>
      </c>
      <c r="N398" s="31">
        <v>43537</v>
      </c>
      <c r="Q398" s="10" t="s">
        <v>11</v>
      </c>
      <c r="R398" t="str">
        <f t="shared" si="66"/>
        <v>Ewallet</v>
      </c>
      <c r="S398" t="str">
        <f t="shared" si="67"/>
        <v>Ewallet</v>
      </c>
      <c r="U398" s="13">
        <v>4.5999999999999996</v>
      </c>
      <c r="V398">
        <f t="shared" si="68"/>
        <v>5</v>
      </c>
      <c r="W398" t="str">
        <f t="shared" si="69"/>
        <v>Average</v>
      </c>
    </row>
    <row r="399" spans="1:23" ht="16.5" thickBot="1">
      <c r="A399" s="4" t="s">
        <v>19</v>
      </c>
      <c r="B399" t="str">
        <f t="shared" si="60"/>
        <v>Mandalay</v>
      </c>
      <c r="C399" t="str">
        <f t="shared" si="61"/>
        <v>Mandalay</v>
      </c>
      <c r="D399">
        <v>0</v>
      </c>
      <c r="E399" t="str">
        <f t="shared" si="62"/>
        <v>Normal</v>
      </c>
      <c r="G399" s="14" t="s">
        <v>15</v>
      </c>
      <c r="H399" t="str">
        <f t="shared" si="63"/>
        <v>Male</v>
      </c>
      <c r="I399" t="str">
        <f t="shared" si="64"/>
        <v>Male</v>
      </c>
      <c r="K399" s="14" t="s">
        <v>16</v>
      </c>
      <c r="L399" t="str">
        <f t="shared" si="65"/>
        <v>Home and lifestyle</v>
      </c>
      <c r="N399" s="32">
        <v>43539</v>
      </c>
      <c r="Q399" s="14" t="s">
        <v>14</v>
      </c>
      <c r="R399" t="str">
        <f t="shared" si="66"/>
        <v>Cash</v>
      </c>
      <c r="S399" t="str">
        <f t="shared" si="67"/>
        <v>Cash</v>
      </c>
      <c r="U399" s="17">
        <v>5.8</v>
      </c>
      <c r="V399">
        <f t="shared" si="68"/>
        <v>6</v>
      </c>
      <c r="W399" t="str">
        <f t="shared" si="69"/>
        <v>Average</v>
      </c>
    </row>
    <row r="400" spans="1:23" ht="16.5" thickBot="1">
      <c r="A400" s="3" t="s">
        <v>19</v>
      </c>
      <c r="B400" t="str">
        <f t="shared" si="60"/>
        <v>Mandalay</v>
      </c>
      <c r="C400" t="str">
        <f t="shared" si="61"/>
        <v>Mandalay</v>
      </c>
      <c r="D400">
        <v>1</v>
      </c>
      <c r="E400" t="str">
        <f t="shared" si="62"/>
        <v>Members</v>
      </c>
      <c r="G400" s="10" t="s">
        <v>9</v>
      </c>
      <c r="H400" t="str">
        <f t="shared" si="63"/>
        <v>Female</v>
      </c>
      <c r="I400" t="str">
        <f t="shared" si="64"/>
        <v>Female</v>
      </c>
      <c r="K400" s="10" t="s">
        <v>10</v>
      </c>
      <c r="L400" t="str">
        <f t="shared" si="65"/>
        <v>Health and beauty</v>
      </c>
      <c r="N400" s="31">
        <v>43529</v>
      </c>
      <c r="Q400" s="10" t="s">
        <v>17</v>
      </c>
      <c r="R400" t="str">
        <f t="shared" si="66"/>
        <v>Credit card</v>
      </c>
      <c r="S400" t="str">
        <f t="shared" si="67"/>
        <v>Credit Card</v>
      </c>
      <c r="U400" s="13">
        <v>8.3000000000000007</v>
      </c>
      <c r="V400">
        <f t="shared" si="68"/>
        <v>8</v>
      </c>
      <c r="W400" t="str">
        <f t="shared" si="69"/>
        <v>Good</v>
      </c>
    </row>
    <row r="401" spans="1:23" ht="16.5" thickBot="1">
      <c r="A401" s="4" t="s">
        <v>19</v>
      </c>
      <c r="B401" t="str">
        <f t="shared" si="60"/>
        <v>Mandalay</v>
      </c>
      <c r="C401" t="str">
        <f t="shared" si="61"/>
        <v>Mandalay</v>
      </c>
      <c r="D401">
        <v>1</v>
      </c>
      <c r="E401" t="str">
        <f t="shared" si="62"/>
        <v>Members</v>
      </c>
      <c r="G401" s="14" t="s">
        <v>15</v>
      </c>
      <c r="H401" t="str">
        <f t="shared" si="63"/>
        <v>Male</v>
      </c>
      <c r="I401" t="str">
        <f t="shared" si="64"/>
        <v>Male</v>
      </c>
      <c r="K401" s="14" t="s">
        <v>13</v>
      </c>
      <c r="L401" t="str">
        <f t="shared" si="65"/>
        <v>Electronic accessories</v>
      </c>
      <c r="N401" s="32">
        <v>43528</v>
      </c>
      <c r="Q401" s="14" t="s">
        <v>14</v>
      </c>
      <c r="R401" t="str">
        <f t="shared" si="66"/>
        <v>Cash</v>
      </c>
      <c r="S401" t="str">
        <f t="shared" si="67"/>
        <v>Cash</v>
      </c>
      <c r="U401" s="17">
        <v>8</v>
      </c>
      <c r="V401">
        <f t="shared" si="68"/>
        <v>8</v>
      </c>
      <c r="W401" t="str">
        <f t="shared" si="69"/>
        <v>Good</v>
      </c>
    </row>
    <row r="402" spans="1:23" ht="16.5" thickBot="1">
      <c r="A402" s="3" t="s">
        <v>12</v>
      </c>
      <c r="B402" t="str">
        <f t="shared" si="60"/>
        <v>Naypyitaw</v>
      </c>
      <c r="C402" t="str">
        <f t="shared" si="61"/>
        <v>Naypyitaw</v>
      </c>
      <c r="D402">
        <v>0</v>
      </c>
      <c r="E402" t="str">
        <f t="shared" si="62"/>
        <v>Normal</v>
      </c>
      <c r="G402" s="10" t="s">
        <v>9</v>
      </c>
      <c r="H402" t="str">
        <f t="shared" si="63"/>
        <v>Female</v>
      </c>
      <c r="I402" t="str">
        <f t="shared" si="64"/>
        <v>Female</v>
      </c>
      <c r="K402" s="10" t="s">
        <v>20</v>
      </c>
      <c r="L402" t="str">
        <f t="shared" si="65"/>
        <v>Food and beverages</v>
      </c>
      <c r="N402" s="31">
        <v>43549</v>
      </c>
      <c r="Q402" s="10" t="s">
        <v>17</v>
      </c>
      <c r="R402" t="str">
        <f t="shared" si="66"/>
        <v>Credit card</v>
      </c>
      <c r="S402" t="str">
        <f t="shared" si="67"/>
        <v>Credit Card</v>
      </c>
      <c r="U402" s="13">
        <v>9.4</v>
      </c>
      <c r="V402">
        <f t="shared" si="68"/>
        <v>9</v>
      </c>
      <c r="W402" t="str">
        <f t="shared" si="69"/>
        <v>Good</v>
      </c>
    </row>
    <row r="403" spans="1:23" ht="16.5" thickBot="1">
      <c r="A403" s="4" t="s">
        <v>12</v>
      </c>
      <c r="B403" t="str">
        <f t="shared" si="60"/>
        <v>Naypyitaw</v>
      </c>
      <c r="C403" t="str">
        <f t="shared" si="61"/>
        <v>Naypyitaw</v>
      </c>
      <c r="D403">
        <v>0</v>
      </c>
      <c r="E403" t="str">
        <f t="shared" si="62"/>
        <v>Normal</v>
      </c>
      <c r="G403" s="14" t="s">
        <v>15</v>
      </c>
      <c r="H403" t="str">
        <f t="shared" si="63"/>
        <v>Male</v>
      </c>
      <c r="I403" t="str">
        <f t="shared" si="64"/>
        <v>Male</v>
      </c>
      <c r="K403" s="14" t="s">
        <v>16</v>
      </c>
      <c r="L403" t="str">
        <f t="shared" si="65"/>
        <v>Home and lifestyle</v>
      </c>
      <c r="N403" s="32">
        <v>43536</v>
      </c>
      <c r="Q403" s="14" t="s">
        <v>17</v>
      </c>
      <c r="R403" t="str">
        <f t="shared" si="66"/>
        <v>Credit card</v>
      </c>
      <c r="S403" t="str">
        <f t="shared" si="67"/>
        <v>Credit Card</v>
      </c>
      <c r="U403" s="17">
        <v>6.2</v>
      </c>
      <c r="V403">
        <f t="shared" si="68"/>
        <v>6</v>
      </c>
      <c r="W403" t="str">
        <f t="shared" si="69"/>
        <v>Average</v>
      </c>
    </row>
    <row r="404" spans="1:23" ht="16.5" thickBot="1">
      <c r="A404" s="3" t="s">
        <v>12</v>
      </c>
      <c r="B404" t="str">
        <f t="shared" si="60"/>
        <v>Naypyitaw</v>
      </c>
      <c r="C404" t="str">
        <f t="shared" si="61"/>
        <v>Naypyitaw</v>
      </c>
      <c r="D404">
        <v>1</v>
      </c>
      <c r="E404" t="str">
        <f t="shared" si="62"/>
        <v>Members</v>
      </c>
      <c r="G404" s="10" t="s">
        <v>15</v>
      </c>
      <c r="H404" t="str">
        <f t="shared" si="63"/>
        <v>Male</v>
      </c>
      <c r="I404" t="str">
        <f t="shared" si="64"/>
        <v>Male</v>
      </c>
      <c r="K404" s="10" t="s">
        <v>16</v>
      </c>
      <c r="L404" t="str">
        <f t="shared" si="65"/>
        <v>Home and lifestyle</v>
      </c>
      <c r="N404" s="31">
        <v>43500</v>
      </c>
      <c r="Q404" s="10" t="s">
        <v>11</v>
      </c>
      <c r="R404" t="str">
        <f t="shared" si="66"/>
        <v>Ewallet</v>
      </c>
      <c r="S404" t="str">
        <f t="shared" si="67"/>
        <v>Ewallet</v>
      </c>
      <c r="U404" s="13">
        <v>9.8000000000000007</v>
      </c>
      <c r="V404">
        <f t="shared" si="68"/>
        <v>10</v>
      </c>
      <c r="W404" t="str">
        <f t="shared" si="69"/>
        <v>Good</v>
      </c>
    </row>
    <row r="405" spans="1:23" ht="16.5" thickBot="1">
      <c r="A405" s="4" t="s">
        <v>19</v>
      </c>
      <c r="B405" t="str">
        <f t="shared" si="60"/>
        <v>Mandalay</v>
      </c>
      <c r="C405" t="str">
        <f t="shared" si="61"/>
        <v>Mandalay</v>
      </c>
      <c r="D405">
        <v>0</v>
      </c>
      <c r="E405" t="str">
        <f t="shared" si="62"/>
        <v>Normal</v>
      </c>
      <c r="G405" s="14" t="s">
        <v>9</v>
      </c>
      <c r="H405" t="str">
        <f t="shared" si="63"/>
        <v>Female</v>
      </c>
      <c r="I405" t="str">
        <f t="shared" si="64"/>
        <v>Female</v>
      </c>
      <c r="K405" s="14" t="s">
        <v>21</v>
      </c>
      <c r="L405" t="str">
        <f t="shared" si="65"/>
        <v>Fashion accessories</v>
      </c>
      <c r="N405" s="32">
        <v>43518</v>
      </c>
      <c r="Q405" s="14" t="s">
        <v>11</v>
      </c>
      <c r="R405" t="str">
        <f t="shared" si="66"/>
        <v>Ewallet</v>
      </c>
      <c r="S405" t="str">
        <f t="shared" si="67"/>
        <v>Ewallet</v>
      </c>
      <c r="U405" s="17">
        <v>9.6</v>
      </c>
      <c r="V405">
        <f t="shared" si="68"/>
        <v>10</v>
      </c>
      <c r="W405" t="str">
        <f t="shared" si="69"/>
        <v>Good</v>
      </c>
    </row>
    <row r="406" spans="1:23" ht="16.5" thickBot="1">
      <c r="A406" s="3" t="s">
        <v>12</v>
      </c>
      <c r="B406" t="str">
        <f t="shared" si="60"/>
        <v>Naypyitaw</v>
      </c>
      <c r="C406" t="str">
        <f t="shared" si="61"/>
        <v>Naypyitaw</v>
      </c>
      <c r="D406">
        <v>1</v>
      </c>
      <c r="E406" t="str">
        <f t="shared" si="62"/>
        <v>Members</v>
      </c>
      <c r="G406" s="10" t="s">
        <v>9</v>
      </c>
      <c r="H406" t="str">
        <f t="shared" si="63"/>
        <v>Female</v>
      </c>
      <c r="I406" t="str">
        <f t="shared" si="64"/>
        <v>Female</v>
      </c>
      <c r="K406" s="10" t="s">
        <v>21</v>
      </c>
      <c r="L406" t="str">
        <f t="shared" si="65"/>
        <v>Fashion accessories</v>
      </c>
      <c r="N406" s="31">
        <v>43512</v>
      </c>
      <c r="Q406" s="10" t="s">
        <v>11</v>
      </c>
      <c r="R406" t="str">
        <f t="shared" si="66"/>
        <v>Ewallet</v>
      </c>
      <c r="S406" t="str">
        <f t="shared" si="67"/>
        <v>Ewallet</v>
      </c>
      <c r="U406" s="13">
        <v>4.9000000000000004</v>
      </c>
      <c r="V406">
        <f t="shared" si="68"/>
        <v>5</v>
      </c>
      <c r="W406" t="str">
        <f t="shared" si="69"/>
        <v>Average</v>
      </c>
    </row>
    <row r="407" spans="1:23" ht="16.5" thickBot="1">
      <c r="A407" s="4" t="s">
        <v>8</v>
      </c>
      <c r="B407" t="str">
        <f t="shared" si="60"/>
        <v>Yangon</v>
      </c>
      <c r="C407" t="str">
        <f t="shared" si="61"/>
        <v>Yangon</v>
      </c>
      <c r="D407">
        <v>1</v>
      </c>
      <c r="E407" t="str">
        <f t="shared" si="62"/>
        <v>Members</v>
      </c>
      <c r="G407" s="14" t="s">
        <v>15</v>
      </c>
      <c r="H407" t="str">
        <f t="shared" si="63"/>
        <v>Male</v>
      </c>
      <c r="I407" t="str">
        <f t="shared" si="64"/>
        <v>Male</v>
      </c>
      <c r="K407" s="14" t="s">
        <v>18</v>
      </c>
      <c r="L407" t="str">
        <f t="shared" si="65"/>
        <v>Sports and travel</v>
      </c>
      <c r="N407" s="32">
        <v>43484</v>
      </c>
      <c r="Q407" s="14" t="s">
        <v>17</v>
      </c>
      <c r="R407" t="str">
        <f t="shared" si="66"/>
        <v>Credit card</v>
      </c>
      <c r="S407" t="str">
        <f t="shared" si="67"/>
        <v>Credit Card</v>
      </c>
      <c r="U407" s="17">
        <v>8</v>
      </c>
      <c r="V407">
        <f t="shared" si="68"/>
        <v>8</v>
      </c>
      <c r="W407" t="str">
        <f t="shared" si="69"/>
        <v>Good</v>
      </c>
    </row>
    <row r="408" spans="1:23" ht="16.5" thickBot="1">
      <c r="A408" s="3" t="s">
        <v>8</v>
      </c>
      <c r="B408" t="str">
        <f t="shared" si="60"/>
        <v>Yangon</v>
      </c>
      <c r="C408" t="str">
        <f t="shared" si="61"/>
        <v>Yangon</v>
      </c>
      <c r="D408">
        <v>0</v>
      </c>
      <c r="E408" t="str">
        <f t="shared" si="62"/>
        <v>Normal</v>
      </c>
      <c r="G408" s="10" t="s">
        <v>15</v>
      </c>
      <c r="H408" t="str">
        <f t="shared" si="63"/>
        <v>Male</v>
      </c>
      <c r="I408" t="str">
        <f t="shared" si="64"/>
        <v>Male</v>
      </c>
      <c r="K408" s="10" t="s">
        <v>20</v>
      </c>
      <c r="L408" t="str">
        <f t="shared" si="65"/>
        <v>Food and beverages</v>
      </c>
      <c r="N408" s="31">
        <v>43476</v>
      </c>
      <c r="Q408" s="10" t="s">
        <v>17</v>
      </c>
      <c r="R408" t="str">
        <f t="shared" si="66"/>
        <v>Credit card</v>
      </c>
      <c r="S408" t="str">
        <f t="shared" si="67"/>
        <v>Credit Card</v>
      </c>
      <c r="U408" s="13">
        <v>7.8</v>
      </c>
      <c r="V408">
        <f t="shared" si="68"/>
        <v>8</v>
      </c>
      <c r="W408" t="str">
        <f t="shared" si="69"/>
        <v>Good</v>
      </c>
    </row>
    <row r="409" spans="1:23" ht="16.5" thickBot="1">
      <c r="A409" s="4" t="s">
        <v>19</v>
      </c>
      <c r="B409" t="str">
        <f t="shared" si="60"/>
        <v>Mandalay</v>
      </c>
      <c r="C409" t="str">
        <f t="shared" si="61"/>
        <v>Mandalay</v>
      </c>
      <c r="D409">
        <v>1</v>
      </c>
      <c r="E409" t="str">
        <f t="shared" si="62"/>
        <v>Members</v>
      </c>
      <c r="G409" s="14" t="s">
        <v>9</v>
      </c>
      <c r="H409" t="str">
        <f t="shared" si="63"/>
        <v>Female</v>
      </c>
      <c r="I409" t="str">
        <f t="shared" si="64"/>
        <v>Female</v>
      </c>
      <c r="K409" s="14" t="s">
        <v>21</v>
      </c>
      <c r="L409" t="str">
        <f t="shared" si="65"/>
        <v>Fashion accessories</v>
      </c>
      <c r="N409" s="32">
        <v>43469</v>
      </c>
      <c r="Q409" s="14" t="s">
        <v>14</v>
      </c>
      <c r="R409" t="str">
        <f t="shared" si="66"/>
        <v>Cash</v>
      </c>
      <c r="S409" t="str">
        <f t="shared" si="67"/>
        <v>Cash</v>
      </c>
      <c r="U409" s="17">
        <v>4.0999999999999996</v>
      </c>
      <c r="V409">
        <f t="shared" si="68"/>
        <v>4</v>
      </c>
      <c r="W409" t="str">
        <f t="shared" si="69"/>
        <v>Poor</v>
      </c>
    </row>
    <row r="410" spans="1:23" ht="16.5" thickBot="1">
      <c r="A410" s="3" t="s">
        <v>8</v>
      </c>
      <c r="B410" t="str">
        <f t="shared" si="60"/>
        <v>Yangon</v>
      </c>
      <c r="C410" t="str">
        <f t="shared" si="61"/>
        <v>Yangon</v>
      </c>
      <c r="D410">
        <v>0</v>
      </c>
      <c r="E410" t="str">
        <f t="shared" si="62"/>
        <v>Normal</v>
      </c>
      <c r="G410" s="10" t="s">
        <v>9</v>
      </c>
      <c r="H410" t="str">
        <f t="shared" si="63"/>
        <v>Female</v>
      </c>
      <c r="I410" t="str">
        <f t="shared" si="64"/>
        <v>Female</v>
      </c>
      <c r="K410" s="10" t="s">
        <v>16</v>
      </c>
      <c r="L410" t="str">
        <f t="shared" si="65"/>
        <v>Home and lifestyle</v>
      </c>
      <c r="N410" s="31">
        <v>43528</v>
      </c>
      <c r="Q410" s="10" t="s">
        <v>11</v>
      </c>
      <c r="R410" t="str">
        <f t="shared" si="66"/>
        <v>Ewallet</v>
      </c>
      <c r="S410" t="str">
        <f t="shared" si="67"/>
        <v>Ewallet</v>
      </c>
      <c r="U410" s="13">
        <v>5.5</v>
      </c>
      <c r="V410">
        <f t="shared" si="68"/>
        <v>6</v>
      </c>
      <c r="W410" t="str">
        <f t="shared" si="69"/>
        <v>Average</v>
      </c>
    </row>
    <row r="411" spans="1:23" ht="16.5" thickBot="1">
      <c r="A411" s="4" t="s">
        <v>12</v>
      </c>
      <c r="B411" t="str">
        <f t="shared" si="60"/>
        <v>Naypyitaw</v>
      </c>
      <c r="C411" t="str">
        <f t="shared" si="61"/>
        <v>Naypyitaw</v>
      </c>
      <c r="D411">
        <v>0</v>
      </c>
      <c r="E411" t="str">
        <f t="shared" si="62"/>
        <v>Normal</v>
      </c>
      <c r="G411" s="14" t="s">
        <v>9</v>
      </c>
      <c r="H411" t="str">
        <f t="shared" si="63"/>
        <v>Female</v>
      </c>
      <c r="I411" t="str">
        <f t="shared" si="64"/>
        <v>Female</v>
      </c>
      <c r="K411" s="14" t="s">
        <v>21</v>
      </c>
      <c r="L411" t="str">
        <f t="shared" si="65"/>
        <v>Fashion accessories</v>
      </c>
      <c r="N411" s="32">
        <v>43493</v>
      </c>
      <c r="Q411" s="14" t="s">
        <v>11</v>
      </c>
      <c r="R411" t="str">
        <f t="shared" si="66"/>
        <v>Ewallet</v>
      </c>
      <c r="S411" t="str">
        <f t="shared" si="67"/>
        <v>Ewallet</v>
      </c>
      <c r="U411" s="17">
        <v>5.4</v>
      </c>
      <c r="V411">
        <f t="shared" si="68"/>
        <v>5</v>
      </c>
      <c r="W411" t="str">
        <f t="shared" si="69"/>
        <v>Average</v>
      </c>
    </row>
    <row r="412" spans="1:23" ht="16.5" thickBot="1">
      <c r="A412" s="3" t="s">
        <v>19</v>
      </c>
      <c r="B412" t="str">
        <f t="shared" si="60"/>
        <v>Mandalay</v>
      </c>
      <c r="C412" t="str">
        <f t="shared" si="61"/>
        <v>Mandalay</v>
      </c>
      <c r="D412">
        <v>0</v>
      </c>
      <c r="E412" t="str">
        <f t="shared" si="62"/>
        <v>Normal</v>
      </c>
      <c r="G412" s="10" t="s">
        <v>9</v>
      </c>
      <c r="H412" t="str">
        <f t="shared" si="63"/>
        <v>Female</v>
      </c>
      <c r="I412" t="str">
        <f t="shared" si="64"/>
        <v>Female</v>
      </c>
      <c r="K412" s="10" t="s">
        <v>10</v>
      </c>
      <c r="L412" t="str">
        <f t="shared" si="65"/>
        <v>Health and beauty</v>
      </c>
      <c r="N412" s="31">
        <v>43467</v>
      </c>
      <c r="Q412" s="10" t="s">
        <v>14</v>
      </c>
      <c r="R412" t="str">
        <f t="shared" si="66"/>
        <v>Cash</v>
      </c>
      <c r="S412" t="str">
        <f t="shared" si="67"/>
        <v>Cash</v>
      </c>
      <c r="U412" s="13">
        <v>5.0999999999999996</v>
      </c>
      <c r="V412">
        <f t="shared" si="68"/>
        <v>5</v>
      </c>
      <c r="W412" t="str">
        <f t="shared" si="69"/>
        <v>Average</v>
      </c>
    </row>
    <row r="413" spans="1:23" ht="16.5" thickBot="1">
      <c r="A413" s="4" t="s">
        <v>19</v>
      </c>
      <c r="B413" t="str">
        <f t="shared" si="60"/>
        <v>Mandalay</v>
      </c>
      <c r="C413" t="str">
        <f t="shared" si="61"/>
        <v>Mandalay</v>
      </c>
      <c r="D413">
        <v>0</v>
      </c>
      <c r="E413" t="str">
        <f t="shared" si="62"/>
        <v>Normal</v>
      </c>
      <c r="G413" s="14" t="s">
        <v>15</v>
      </c>
      <c r="H413" t="str">
        <f t="shared" si="63"/>
        <v>Male</v>
      </c>
      <c r="I413" t="str">
        <f t="shared" si="64"/>
        <v>Male</v>
      </c>
      <c r="K413" s="14" t="s">
        <v>18</v>
      </c>
      <c r="L413" t="str">
        <f t="shared" si="65"/>
        <v>Sports and travel</v>
      </c>
      <c r="N413" s="32">
        <v>43490</v>
      </c>
      <c r="Q413" s="14" t="s">
        <v>11</v>
      </c>
      <c r="R413" t="str">
        <f t="shared" si="66"/>
        <v>Ewallet</v>
      </c>
      <c r="S413" t="str">
        <f t="shared" si="67"/>
        <v>Ewallet</v>
      </c>
      <c r="U413" s="17">
        <v>6.9</v>
      </c>
      <c r="V413">
        <f t="shared" si="68"/>
        <v>7</v>
      </c>
      <c r="W413" t="str">
        <f t="shared" si="69"/>
        <v>Good</v>
      </c>
    </row>
    <row r="414" spans="1:23" ht="16.5" thickBot="1">
      <c r="A414" s="3" t="s">
        <v>8</v>
      </c>
      <c r="B414" t="str">
        <f t="shared" si="60"/>
        <v>Yangon</v>
      </c>
      <c r="C414" t="str">
        <f t="shared" si="61"/>
        <v>Yangon</v>
      </c>
      <c r="D414">
        <v>1</v>
      </c>
      <c r="E414" t="str">
        <f t="shared" si="62"/>
        <v>Members</v>
      </c>
      <c r="G414" s="10" t="s">
        <v>15</v>
      </c>
      <c r="H414" t="str">
        <f t="shared" si="63"/>
        <v>Male</v>
      </c>
      <c r="I414" t="str">
        <f t="shared" si="64"/>
        <v>Male</v>
      </c>
      <c r="K414" s="10" t="s">
        <v>10</v>
      </c>
      <c r="L414" t="str">
        <f t="shared" si="65"/>
        <v>Health and beauty</v>
      </c>
      <c r="N414" s="31">
        <v>43469</v>
      </c>
      <c r="Q414" s="10" t="s">
        <v>14</v>
      </c>
      <c r="R414" t="str">
        <f t="shared" si="66"/>
        <v>Cash</v>
      </c>
      <c r="S414" t="str">
        <f t="shared" si="67"/>
        <v>Cash</v>
      </c>
      <c r="U414" s="13">
        <v>7.8</v>
      </c>
      <c r="V414">
        <f t="shared" si="68"/>
        <v>8</v>
      </c>
      <c r="W414" t="str">
        <f t="shared" si="69"/>
        <v>Good</v>
      </c>
    </row>
    <row r="415" spans="1:23" ht="16.5" thickBot="1">
      <c r="A415" s="4" t="s">
        <v>8</v>
      </c>
      <c r="B415" t="str">
        <f t="shared" si="60"/>
        <v>Yangon</v>
      </c>
      <c r="C415" t="str">
        <f t="shared" si="61"/>
        <v>Yangon</v>
      </c>
      <c r="D415">
        <v>0</v>
      </c>
      <c r="E415" t="str">
        <f t="shared" si="62"/>
        <v>Normal</v>
      </c>
      <c r="G415" s="14" t="s">
        <v>15</v>
      </c>
      <c r="H415" t="str">
        <f t="shared" si="63"/>
        <v>Male</v>
      </c>
      <c r="I415" t="str">
        <f t="shared" si="64"/>
        <v>Male</v>
      </c>
      <c r="K415" s="14" t="s">
        <v>18</v>
      </c>
      <c r="L415" t="str">
        <f t="shared" si="65"/>
        <v>Sports and travel</v>
      </c>
      <c r="N415" s="32">
        <v>43534</v>
      </c>
      <c r="Q415" s="14" t="s">
        <v>11</v>
      </c>
      <c r="R415" t="str">
        <f t="shared" si="66"/>
        <v>Ewallet</v>
      </c>
      <c r="S415" t="str">
        <f t="shared" si="67"/>
        <v>Ewallet</v>
      </c>
      <c r="U415" s="17">
        <v>6.6</v>
      </c>
      <c r="V415">
        <f t="shared" si="68"/>
        <v>7</v>
      </c>
      <c r="W415" t="str">
        <f t="shared" si="69"/>
        <v>Good</v>
      </c>
    </row>
    <row r="416" spans="1:23" ht="16.5" thickBot="1">
      <c r="A416" s="3" t="s">
        <v>8</v>
      </c>
      <c r="B416" t="str">
        <f t="shared" si="60"/>
        <v>Yangon</v>
      </c>
      <c r="C416" t="str">
        <f t="shared" si="61"/>
        <v>Yangon</v>
      </c>
      <c r="D416">
        <v>0</v>
      </c>
      <c r="E416" t="str">
        <f t="shared" si="62"/>
        <v>Normal</v>
      </c>
      <c r="G416" s="10" t="s">
        <v>15</v>
      </c>
      <c r="H416" t="str">
        <f t="shared" si="63"/>
        <v>Male</v>
      </c>
      <c r="I416" t="str">
        <f t="shared" si="64"/>
        <v>Male</v>
      </c>
      <c r="K416" s="10" t="s">
        <v>16</v>
      </c>
      <c r="L416" t="str">
        <f t="shared" si="65"/>
        <v>Home and lifestyle</v>
      </c>
      <c r="N416" s="31">
        <v>43546</v>
      </c>
      <c r="Q416" s="10" t="s">
        <v>11</v>
      </c>
      <c r="R416" t="str">
        <f t="shared" si="66"/>
        <v>Ewallet</v>
      </c>
      <c r="S416" t="str">
        <f t="shared" si="67"/>
        <v>Ewallet</v>
      </c>
      <c r="U416" s="13">
        <v>9.1999999999999993</v>
      </c>
      <c r="V416">
        <f t="shared" si="68"/>
        <v>9</v>
      </c>
      <c r="W416" t="str">
        <f t="shared" si="69"/>
        <v>Good</v>
      </c>
    </row>
    <row r="417" spans="1:23" ht="16.5" thickBot="1">
      <c r="A417" s="4" t="s">
        <v>19</v>
      </c>
      <c r="B417" t="str">
        <f t="shared" si="60"/>
        <v>Mandalay</v>
      </c>
      <c r="C417" t="str">
        <f t="shared" si="61"/>
        <v>Mandalay</v>
      </c>
      <c r="D417">
        <v>0</v>
      </c>
      <c r="E417" t="str">
        <f t="shared" si="62"/>
        <v>Normal</v>
      </c>
      <c r="G417" s="14" t="s">
        <v>15</v>
      </c>
      <c r="H417" t="str">
        <f t="shared" si="63"/>
        <v>Male</v>
      </c>
      <c r="I417" t="str">
        <f t="shared" si="64"/>
        <v>Male</v>
      </c>
      <c r="K417" s="14" t="s">
        <v>10</v>
      </c>
      <c r="L417" t="str">
        <f t="shared" si="65"/>
        <v>Health and beauty</v>
      </c>
      <c r="N417" s="32">
        <v>43490</v>
      </c>
      <c r="Q417" s="14" t="s">
        <v>11</v>
      </c>
      <c r="R417" t="str">
        <f t="shared" si="66"/>
        <v>Ewallet</v>
      </c>
      <c r="S417" t="str">
        <f t="shared" si="67"/>
        <v>Ewallet</v>
      </c>
      <c r="U417" s="17">
        <v>7.8</v>
      </c>
      <c r="V417">
        <f t="shared" si="68"/>
        <v>8</v>
      </c>
      <c r="W417" t="str">
        <f t="shared" si="69"/>
        <v>Good</v>
      </c>
    </row>
    <row r="418" spans="1:23" ht="16.5" thickBot="1">
      <c r="A418" s="3" t="s">
        <v>12</v>
      </c>
      <c r="B418" t="str">
        <f t="shared" si="60"/>
        <v>Naypyitaw</v>
      </c>
      <c r="C418" t="str">
        <f t="shared" si="61"/>
        <v>Naypyitaw</v>
      </c>
      <c r="D418">
        <v>0</v>
      </c>
      <c r="E418" t="str">
        <f t="shared" si="62"/>
        <v>Normal</v>
      </c>
      <c r="G418" s="10" t="s">
        <v>9</v>
      </c>
      <c r="H418" t="str">
        <f t="shared" si="63"/>
        <v>Female</v>
      </c>
      <c r="I418" t="str">
        <f t="shared" si="64"/>
        <v>Female</v>
      </c>
      <c r="K418" s="10" t="s">
        <v>16</v>
      </c>
      <c r="L418" t="str">
        <f t="shared" si="65"/>
        <v>Home and lifestyle</v>
      </c>
      <c r="N418" s="31">
        <v>43473</v>
      </c>
      <c r="Q418" s="10" t="s">
        <v>17</v>
      </c>
      <c r="R418" t="str">
        <f t="shared" si="66"/>
        <v>Credit card</v>
      </c>
      <c r="S418" t="str">
        <f t="shared" si="67"/>
        <v>Credit Card</v>
      </c>
      <c r="U418" s="13">
        <v>8.6999999999999993</v>
      </c>
      <c r="V418">
        <f t="shared" si="68"/>
        <v>9</v>
      </c>
      <c r="W418" t="str">
        <f t="shared" si="69"/>
        <v>Good</v>
      </c>
    </row>
    <row r="419" spans="1:23" ht="16.5" thickBot="1">
      <c r="A419" s="4" t="s">
        <v>12</v>
      </c>
      <c r="B419" t="str">
        <f t="shared" si="60"/>
        <v>Naypyitaw</v>
      </c>
      <c r="C419" t="str">
        <f t="shared" si="61"/>
        <v>Naypyitaw</v>
      </c>
      <c r="D419">
        <v>1</v>
      </c>
      <c r="E419" t="str">
        <f t="shared" si="62"/>
        <v>Members</v>
      </c>
      <c r="G419" s="14" t="s">
        <v>9</v>
      </c>
      <c r="H419" t="str">
        <f t="shared" si="63"/>
        <v>Female</v>
      </c>
      <c r="I419" t="str">
        <f t="shared" si="64"/>
        <v>Female</v>
      </c>
      <c r="K419" s="14" t="s">
        <v>10</v>
      </c>
      <c r="L419" t="str">
        <f t="shared" si="65"/>
        <v>Health and beauty</v>
      </c>
      <c r="N419" s="32">
        <v>43487</v>
      </c>
      <c r="Q419" s="14" t="s">
        <v>11</v>
      </c>
      <c r="R419" t="str">
        <f t="shared" si="66"/>
        <v>Ewallet</v>
      </c>
      <c r="S419" t="str">
        <f t="shared" si="67"/>
        <v>Ewallet</v>
      </c>
      <c r="U419" s="17">
        <v>9.1999999999999993</v>
      </c>
      <c r="V419">
        <f t="shared" si="68"/>
        <v>9</v>
      </c>
      <c r="W419" t="str">
        <f t="shared" si="69"/>
        <v>Good</v>
      </c>
    </row>
    <row r="420" spans="1:23" ht="16.5" thickBot="1">
      <c r="A420" s="3" t="s">
        <v>19</v>
      </c>
      <c r="B420" t="str">
        <f t="shared" si="60"/>
        <v>Mandalay</v>
      </c>
      <c r="C420" t="str">
        <f t="shared" si="61"/>
        <v>Mandalay</v>
      </c>
      <c r="D420">
        <v>0</v>
      </c>
      <c r="E420" t="str">
        <f t="shared" si="62"/>
        <v>Normal</v>
      </c>
      <c r="G420" s="10" t="s">
        <v>9</v>
      </c>
      <c r="H420" t="str">
        <f t="shared" si="63"/>
        <v>Female</v>
      </c>
      <c r="I420" t="str">
        <f t="shared" si="64"/>
        <v>Female</v>
      </c>
      <c r="K420" s="10" t="s">
        <v>10</v>
      </c>
      <c r="L420" t="str">
        <f t="shared" si="65"/>
        <v>Health and beauty</v>
      </c>
      <c r="N420" s="31">
        <v>43477</v>
      </c>
      <c r="Q420" s="10" t="s">
        <v>11</v>
      </c>
      <c r="R420" t="str">
        <f t="shared" si="66"/>
        <v>Ewallet</v>
      </c>
      <c r="S420" t="str">
        <f t="shared" si="67"/>
        <v>Ewallet</v>
      </c>
      <c r="U420" s="13">
        <v>8.3000000000000007</v>
      </c>
      <c r="V420">
        <f t="shared" si="68"/>
        <v>8</v>
      </c>
      <c r="W420" t="str">
        <f t="shared" si="69"/>
        <v>Good</v>
      </c>
    </row>
    <row r="421" spans="1:23" ht="16.5" thickBot="1">
      <c r="A421" s="4" t="s">
        <v>8</v>
      </c>
      <c r="B421" t="str">
        <f t="shared" si="60"/>
        <v>Yangon</v>
      </c>
      <c r="C421" t="str">
        <f t="shared" si="61"/>
        <v>Yangon</v>
      </c>
      <c r="D421">
        <v>1</v>
      </c>
      <c r="E421" t="str">
        <f t="shared" si="62"/>
        <v>Members</v>
      </c>
      <c r="G421" s="14" t="s">
        <v>9</v>
      </c>
      <c r="H421" t="str">
        <f t="shared" si="63"/>
        <v>Female</v>
      </c>
      <c r="I421" t="str">
        <f t="shared" si="64"/>
        <v>Female</v>
      </c>
      <c r="K421" s="14" t="s">
        <v>13</v>
      </c>
      <c r="L421" t="str">
        <f t="shared" si="65"/>
        <v>Electronic accessories</v>
      </c>
      <c r="N421" s="32">
        <v>43500</v>
      </c>
      <c r="Q421" s="14" t="s">
        <v>14</v>
      </c>
      <c r="R421" t="str">
        <f t="shared" si="66"/>
        <v>Cash</v>
      </c>
      <c r="S421" t="str">
        <f t="shared" si="67"/>
        <v>Cash</v>
      </c>
      <c r="U421" s="17">
        <v>8.1999999999999993</v>
      </c>
      <c r="V421">
        <f t="shared" si="68"/>
        <v>8</v>
      </c>
      <c r="W421" t="str">
        <f t="shared" si="69"/>
        <v>Good</v>
      </c>
    </row>
    <row r="422" spans="1:23" ht="16.5" thickBot="1">
      <c r="A422" s="3" t="s">
        <v>12</v>
      </c>
      <c r="B422" t="str">
        <f t="shared" si="60"/>
        <v>Naypyitaw</v>
      </c>
      <c r="C422" t="str">
        <f t="shared" si="61"/>
        <v>Naypyitaw</v>
      </c>
      <c r="D422">
        <v>1</v>
      </c>
      <c r="E422" t="str">
        <f t="shared" si="62"/>
        <v>Members</v>
      </c>
      <c r="G422" s="10" t="s">
        <v>9</v>
      </c>
      <c r="H422" t="str">
        <f t="shared" si="63"/>
        <v>Female</v>
      </c>
      <c r="I422" t="str">
        <f t="shared" si="64"/>
        <v>Female</v>
      </c>
      <c r="K422" s="10" t="s">
        <v>20</v>
      </c>
      <c r="L422" t="str">
        <f t="shared" si="65"/>
        <v>Food and beverages</v>
      </c>
      <c r="N422" s="31">
        <v>43552</v>
      </c>
      <c r="Q422" s="10" t="s">
        <v>11</v>
      </c>
      <c r="R422" t="str">
        <f t="shared" si="66"/>
        <v>Ewallet</v>
      </c>
      <c r="S422" t="str">
        <f t="shared" si="67"/>
        <v>Ewallet</v>
      </c>
      <c r="U422" s="13">
        <v>7.5</v>
      </c>
      <c r="V422">
        <f t="shared" si="68"/>
        <v>8</v>
      </c>
      <c r="W422" t="str">
        <f t="shared" si="69"/>
        <v>Good</v>
      </c>
    </row>
    <row r="423" spans="1:23" ht="16.5" thickBot="1">
      <c r="A423" s="4" t="s">
        <v>12</v>
      </c>
      <c r="B423" t="str">
        <f t="shared" si="60"/>
        <v>Naypyitaw</v>
      </c>
      <c r="C423" t="str">
        <f t="shared" si="61"/>
        <v>Naypyitaw</v>
      </c>
      <c r="D423">
        <v>0</v>
      </c>
      <c r="E423" t="str">
        <f t="shared" si="62"/>
        <v>Normal</v>
      </c>
      <c r="G423" s="14" t="s">
        <v>9</v>
      </c>
      <c r="H423" t="str">
        <f t="shared" si="63"/>
        <v>Female</v>
      </c>
      <c r="I423" t="str">
        <f t="shared" si="64"/>
        <v>Female</v>
      </c>
      <c r="K423" s="14" t="s">
        <v>13</v>
      </c>
      <c r="L423" t="str">
        <f t="shared" si="65"/>
        <v>Electronic accessories</v>
      </c>
      <c r="N423" s="32">
        <v>43488</v>
      </c>
      <c r="Q423" s="14" t="s">
        <v>14</v>
      </c>
      <c r="R423" t="str">
        <f t="shared" si="66"/>
        <v>Cash</v>
      </c>
      <c r="S423" t="str">
        <f t="shared" si="67"/>
        <v>Cash</v>
      </c>
      <c r="U423" s="17">
        <v>9.8000000000000007</v>
      </c>
      <c r="V423">
        <f t="shared" si="68"/>
        <v>10</v>
      </c>
      <c r="W423" t="str">
        <f t="shared" si="69"/>
        <v>Good</v>
      </c>
    </row>
    <row r="424" spans="1:23" ht="16.5" thickBot="1">
      <c r="A424" s="3" t="s">
        <v>12</v>
      </c>
      <c r="B424" t="str">
        <f t="shared" si="60"/>
        <v>Naypyitaw</v>
      </c>
      <c r="C424" t="str">
        <f t="shared" si="61"/>
        <v>Naypyitaw</v>
      </c>
      <c r="D424">
        <v>1</v>
      </c>
      <c r="E424" t="str">
        <f t="shared" si="62"/>
        <v>Members</v>
      </c>
      <c r="G424" s="10" t="s">
        <v>9</v>
      </c>
      <c r="H424" t="str">
        <f t="shared" si="63"/>
        <v>Female</v>
      </c>
      <c r="I424" t="str">
        <f t="shared" si="64"/>
        <v>Female</v>
      </c>
      <c r="K424" s="10" t="s">
        <v>21</v>
      </c>
      <c r="L424" t="str">
        <f t="shared" si="65"/>
        <v>Fashion accessories</v>
      </c>
      <c r="N424" s="31">
        <v>43504</v>
      </c>
      <c r="Q424" s="10" t="s">
        <v>17</v>
      </c>
      <c r="R424" t="str">
        <f t="shared" si="66"/>
        <v>Credit card</v>
      </c>
      <c r="S424" t="str">
        <f t="shared" si="67"/>
        <v>Credit Card</v>
      </c>
      <c r="U424" s="13">
        <v>8.6999999999999993</v>
      </c>
      <c r="V424">
        <f t="shared" si="68"/>
        <v>9</v>
      </c>
      <c r="W424" t="str">
        <f t="shared" si="69"/>
        <v>Good</v>
      </c>
    </row>
    <row r="425" spans="1:23" ht="16.5" thickBot="1">
      <c r="A425" s="4" t="s">
        <v>19</v>
      </c>
      <c r="B425" t="str">
        <f t="shared" si="60"/>
        <v>Mandalay</v>
      </c>
      <c r="C425" t="str">
        <f t="shared" si="61"/>
        <v>Mandalay</v>
      </c>
      <c r="D425">
        <v>1</v>
      </c>
      <c r="E425" t="str">
        <f t="shared" si="62"/>
        <v>Members</v>
      </c>
      <c r="G425" s="14" t="s">
        <v>15</v>
      </c>
      <c r="H425" t="str">
        <f t="shared" si="63"/>
        <v>Male</v>
      </c>
      <c r="I425" t="str">
        <f t="shared" si="64"/>
        <v>Male</v>
      </c>
      <c r="K425" s="14" t="s">
        <v>21</v>
      </c>
      <c r="L425" t="str">
        <f t="shared" si="65"/>
        <v>Fashion accessories</v>
      </c>
      <c r="N425" s="32">
        <v>43543</v>
      </c>
      <c r="Q425" s="14" t="s">
        <v>17</v>
      </c>
      <c r="R425" t="str">
        <f t="shared" si="66"/>
        <v>Credit card</v>
      </c>
      <c r="S425" t="str">
        <f t="shared" si="67"/>
        <v>Credit Card</v>
      </c>
      <c r="U425" s="17">
        <v>6.7</v>
      </c>
      <c r="V425">
        <f t="shared" si="68"/>
        <v>7</v>
      </c>
      <c r="W425" t="str">
        <f t="shared" si="69"/>
        <v>Good</v>
      </c>
    </row>
    <row r="426" spans="1:23" ht="16.5" thickBot="1">
      <c r="A426" s="3" t="s">
        <v>12</v>
      </c>
      <c r="B426" t="str">
        <f t="shared" si="60"/>
        <v>Naypyitaw</v>
      </c>
      <c r="C426" t="str">
        <f t="shared" si="61"/>
        <v>Naypyitaw</v>
      </c>
      <c r="D426">
        <v>0</v>
      </c>
      <c r="E426" t="str">
        <f t="shared" si="62"/>
        <v>Normal</v>
      </c>
      <c r="G426" s="10" t="s">
        <v>15</v>
      </c>
      <c r="H426" t="str">
        <f t="shared" si="63"/>
        <v>Male</v>
      </c>
      <c r="I426" t="str">
        <f t="shared" si="64"/>
        <v>Male</v>
      </c>
      <c r="K426" s="10" t="s">
        <v>21</v>
      </c>
      <c r="L426" t="str">
        <f t="shared" si="65"/>
        <v>Fashion accessories</v>
      </c>
      <c r="N426" s="31">
        <v>43533</v>
      </c>
      <c r="Q426" s="10" t="s">
        <v>14</v>
      </c>
      <c r="R426" t="str">
        <f t="shared" si="66"/>
        <v>Cash</v>
      </c>
      <c r="S426" t="str">
        <f t="shared" si="67"/>
        <v>Cash</v>
      </c>
      <c r="U426" s="13">
        <v>5</v>
      </c>
      <c r="V426">
        <f t="shared" si="68"/>
        <v>5</v>
      </c>
      <c r="W426" t="str">
        <f t="shared" si="69"/>
        <v>Average</v>
      </c>
    </row>
    <row r="427" spans="1:23" ht="16.5" thickBot="1">
      <c r="A427" s="4" t="s">
        <v>19</v>
      </c>
      <c r="B427" t="str">
        <f t="shared" si="60"/>
        <v>Mandalay</v>
      </c>
      <c r="C427" t="str">
        <f t="shared" si="61"/>
        <v>Mandalay</v>
      </c>
      <c r="D427">
        <v>1</v>
      </c>
      <c r="E427" t="str">
        <f t="shared" si="62"/>
        <v>Members</v>
      </c>
      <c r="G427" s="14" t="s">
        <v>15</v>
      </c>
      <c r="H427" t="str">
        <f t="shared" si="63"/>
        <v>Male</v>
      </c>
      <c r="I427" t="str">
        <f t="shared" si="64"/>
        <v>Male</v>
      </c>
      <c r="K427" s="14" t="s">
        <v>21</v>
      </c>
      <c r="L427" t="str">
        <f t="shared" si="65"/>
        <v>Fashion accessories</v>
      </c>
      <c r="N427" s="32">
        <v>43467</v>
      </c>
      <c r="Q427" s="14" t="s">
        <v>14</v>
      </c>
      <c r="R427" t="str">
        <f t="shared" si="66"/>
        <v>Cash</v>
      </c>
      <c r="S427" t="str">
        <f t="shared" si="67"/>
        <v>Cash</v>
      </c>
      <c r="U427" s="17">
        <v>7</v>
      </c>
      <c r="V427">
        <f t="shared" si="68"/>
        <v>7</v>
      </c>
      <c r="W427" t="str">
        <f t="shared" si="69"/>
        <v>Good</v>
      </c>
    </row>
    <row r="428" spans="1:23" ht="16.5" thickBot="1">
      <c r="A428" s="3" t="s">
        <v>8</v>
      </c>
      <c r="B428" t="str">
        <f t="shared" si="60"/>
        <v>Yangon</v>
      </c>
      <c r="C428" t="str">
        <f t="shared" si="61"/>
        <v>Yangon</v>
      </c>
      <c r="D428">
        <v>1</v>
      </c>
      <c r="E428" t="str">
        <f t="shared" si="62"/>
        <v>Members</v>
      </c>
      <c r="G428" s="10" t="s">
        <v>15</v>
      </c>
      <c r="H428" t="str">
        <f t="shared" si="63"/>
        <v>Male</v>
      </c>
      <c r="I428" t="str">
        <f t="shared" si="64"/>
        <v>Male</v>
      </c>
      <c r="K428" s="10" t="s">
        <v>10</v>
      </c>
      <c r="L428" t="str">
        <f t="shared" si="65"/>
        <v>Health and beauty</v>
      </c>
      <c r="N428" s="31">
        <v>43486</v>
      </c>
      <c r="Q428" s="10" t="s">
        <v>14</v>
      </c>
      <c r="R428" t="str">
        <f t="shared" si="66"/>
        <v>Cash</v>
      </c>
      <c r="S428" t="str">
        <f t="shared" si="67"/>
        <v>Cash</v>
      </c>
      <c r="U428" s="13">
        <v>8.9</v>
      </c>
      <c r="V428">
        <f t="shared" si="68"/>
        <v>9</v>
      </c>
      <c r="W428" t="str">
        <f t="shared" si="69"/>
        <v>Good</v>
      </c>
    </row>
    <row r="429" spans="1:23" ht="16.5" thickBot="1">
      <c r="A429" s="4" t="s">
        <v>19</v>
      </c>
      <c r="B429" t="str">
        <f t="shared" si="60"/>
        <v>Mandalay</v>
      </c>
      <c r="C429" t="str">
        <f t="shared" si="61"/>
        <v>Mandalay</v>
      </c>
      <c r="D429">
        <v>1</v>
      </c>
      <c r="E429" t="str">
        <f t="shared" si="62"/>
        <v>Members</v>
      </c>
      <c r="G429" s="14" t="s">
        <v>9</v>
      </c>
      <c r="H429" t="str">
        <f t="shared" si="63"/>
        <v>Female</v>
      </c>
      <c r="I429" t="str">
        <f t="shared" si="64"/>
        <v>Female</v>
      </c>
      <c r="K429" s="14" t="s">
        <v>20</v>
      </c>
      <c r="L429" t="str">
        <f t="shared" si="65"/>
        <v>Food and beverages</v>
      </c>
      <c r="N429" s="32">
        <v>43544</v>
      </c>
      <c r="Q429" s="14" t="s">
        <v>17</v>
      </c>
      <c r="R429" t="str">
        <f t="shared" si="66"/>
        <v>Credit card</v>
      </c>
      <c r="S429" t="str">
        <f t="shared" si="67"/>
        <v>Credit Card</v>
      </c>
      <c r="U429" s="17">
        <v>8</v>
      </c>
      <c r="V429">
        <f t="shared" si="68"/>
        <v>8</v>
      </c>
      <c r="W429" t="str">
        <f t="shared" si="69"/>
        <v>Good</v>
      </c>
    </row>
    <row r="430" spans="1:23" ht="16.5" thickBot="1">
      <c r="A430" s="3" t="s">
        <v>19</v>
      </c>
      <c r="B430" t="str">
        <f t="shared" si="60"/>
        <v>Mandalay</v>
      </c>
      <c r="C430" t="str">
        <f t="shared" si="61"/>
        <v>Mandalay</v>
      </c>
      <c r="D430">
        <v>0</v>
      </c>
      <c r="E430" t="str">
        <f t="shared" si="62"/>
        <v>Normal</v>
      </c>
      <c r="G430" s="10" t="s">
        <v>15</v>
      </c>
      <c r="H430" t="str">
        <f t="shared" si="63"/>
        <v>Male</v>
      </c>
      <c r="I430" t="str">
        <f t="shared" si="64"/>
        <v>Male</v>
      </c>
      <c r="K430" s="10" t="s">
        <v>18</v>
      </c>
      <c r="L430" t="str">
        <f t="shared" si="65"/>
        <v>Sports and travel</v>
      </c>
      <c r="N430" s="31">
        <v>43523</v>
      </c>
      <c r="Q430" s="10" t="s">
        <v>14</v>
      </c>
      <c r="R430" t="str">
        <f t="shared" si="66"/>
        <v>Cash</v>
      </c>
      <c r="S430" t="str">
        <f t="shared" si="67"/>
        <v>Cash</v>
      </c>
      <c r="U430" s="13">
        <v>6.9</v>
      </c>
      <c r="V430">
        <f t="shared" si="68"/>
        <v>7</v>
      </c>
      <c r="W430" t="str">
        <f t="shared" si="69"/>
        <v>Good</v>
      </c>
    </row>
    <row r="431" spans="1:23" ht="16.5" thickBot="1">
      <c r="A431" s="4" t="s">
        <v>8</v>
      </c>
      <c r="B431" t="str">
        <f t="shared" si="60"/>
        <v>Yangon</v>
      </c>
      <c r="C431" t="str">
        <f t="shared" si="61"/>
        <v>Yangon</v>
      </c>
      <c r="D431">
        <v>1</v>
      </c>
      <c r="E431" t="str">
        <f t="shared" si="62"/>
        <v>Members</v>
      </c>
      <c r="G431" s="14" t="s">
        <v>9</v>
      </c>
      <c r="H431" t="str">
        <f t="shared" si="63"/>
        <v>Female</v>
      </c>
      <c r="I431" t="str">
        <f t="shared" si="64"/>
        <v>Female</v>
      </c>
      <c r="K431" s="14" t="s">
        <v>16</v>
      </c>
      <c r="L431" t="str">
        <f t="shared" si="65"/>
        <v>Home and lifestyle</v>
      </c>
      <c r="N431" s="32">
        <v>43532</v>
      </c>
      <c r="Q431" s="14" t="s">
        <v>11</v>
      </c>
      <c r="R431" t="str">
        <f t="shared" si="66"/>
        <v>Ewallet</v>
      </c>
      <c r="S431" t="str">
        <f t="shared" si="67"/>
        <v>Ewallet</v>
      </c>
      <c r="U431" s="17">
        <v>7.3</v>
      </c>
      <c r="V431">
        <f t="shared" si="68"/>
        <v>7</v>
      </c>
      <c r="W431" t="str">
        <f t="shared" si="69"/>
        <v>Good</v>
      </c>
    </row>
    <row r="432" spans="1:23" ht="16.5" thickBot="1">
      <c r="A432" s="3" t="s">
        <v>19</v>
      </c>
      <c r="B432" t="str">
        <f t="shared" si="60"/>
        <v>Mandalay</v>
      </c>
      <c r="C432" t="str">
        <f t="shared" si="61"/>
        <v>Mandalay</v>
      </c>
      <c r="D432">
        <v>0</v>
      </c>
      <c r="E432" t="str">
        <f t="shared" si="62"/>
        <v>Normal</v>
      </c>
      <c r="G432" s="10" t="s">
        <v>15</v>
      </c>
      <c r="H432" t="str">
        <f t="shared" si="63"/>
        <v>Male</v>
      </c>
      <c r="I432" t="str">
        <f t="shared" si="64"/>
        <v>Male</v>
      </c>
      <c r="K432" s="10" t="s">
        <v>21</v>
      </c>
      <c r="L432" t="str">
        <f t="shared" si="65"/>
        <v>Fashion accessories</v>
      </c>
      <c r="N432" s="31">
        <v>43496</v>
      </c>
      <c r="Q432" s="10" t="s">
        <v>17</v>
      </c>
      <c r="R432" t="str">
        <f t="shared" si="66"/>
        <v>Credit card</v>
      </c>
      <c r="S432" t="str">
        <f t="shared" si="67"/>
        <v>Credit Card</v>
      </c>
      <c r="U432" s="13">
        <v>6.9</v>
      </c>
      <c r="V432">
        <f t="shared" si="68"/>
        <v>7</v>
      </c>
      <c r="W432" t="str">
        <f t="shared" si="69"/>
        <v>Good</v>
      </c>
    </row>
    <row r="433" spans="1:23" ht="16.5" thickBot="1">
      <c r="A433" s="4" t="s">
        <v>12</v>
      </c>
      <c r="B433" t="str">
        <f t="shared" si="60"/>
        <v>Naypyitaw</v>
      </c>
      <c r="C433" t="str">
        <f t="shared" si="61"/>
        <v>Naypyitaw</v>
      </c>
      <c r="D433">
        <v>0</v>
      </c>
      <c r="E433" t="str">
        <f t="shared" si="62"/>
        <v>Normal</v>
      </c>
      <c r="G433" s="14" t="s">
        <v>15</v>
      </c>
      <c r="H433" t="str">
        <f t="shared" si="63"/>
        <v>Male</v>
      </c>
      <c r="I433" t="str">
        <f t="shared" si="64"/>
        <v>Male</v>
      </c>
      <c r="K433" s="14" t="s">
        <v>20</v>
      </c>
      <c r="L433" t="str">
        <f t="shared" si="65"/>
        <v>Food and beverages</v>
      </c>
      <c r="N433" s="32">
        <v>43532</v>
      </c>
      <c r="Q433" s="14" t="s">
        <v>11</v>
      </c>
      <c r="R433" t="str">
        <f t="shared" si="66"/>
        <v>Ewallet</v>
      </c>
      <c r="S433" t="str">
        <f t="shared" si="67"/>
        <v>Ewallet</v>
      </c>
      <c r="U433" s="17">
        <v>5.7</v>
      </c>
      <c r="V433">
        <f t="shared" si="68"/>
        <v>6</v>
      </c>
      <c r="W433" t="str">
        <f t="shared" si="69"/>
        <v>Average</v>
      </c>
    </row>
    <row r="434" spans="1:23" ht="16.5" thickBot="1">
      <c r="A434" s="3" t="s">
        <v>8</v>
      </c>
      <c r="B434" t="str">
        <f t="shared" si="60"/>
        <v>Yangon</v>
      </c>
      <c r="C434" t="str">
        <f t="shared" si="61"/>
        <v>Yangon</v>
      </c>
      <c r="D434">
        <v>0</v>
      </c>
      <c r="E434" t="str">
        <f t="shared" si="62"/>
        <v>Normal</v>
      </c>
      <c r="G434" s="10" t="s">
        <v>9</v>
      </c>
      <c r="H434" t="str">
        <f t="shared" si="63"/>
        <v>Female</v>
      </c>
      <c r="I434" t="str">
        <f t="shared" si="64"/>
        <v>Female</v>
      </c>
      <c r="K434" s="10" t="s">
        <v>13</v>
      </c>
      <c r="L434" t="str">
        <f t="shared" si="65"/>
        <v>Electronic accessories</v>
      </c>
      <c r="N434" s="31">
        <v>43478</v>
      </c>
      <c r="Q434" s="10" t="s">
        <v>11</v>
      </c>
      <c r="R434" t="str">
        <f t="shared" si="66"/>
        <v>Ewallet</v>
      </c>
      <c r="S434" t="str">
        <f t="shared" si="67"/>
        <v>Ewallet</v>
      </c>
      <c r="U434" s="13">
        <v>6.4</v>
      </c>
      <c r="V434">
        <f t="shared" si="68"/>
        <v>6</v>
      </c>
      <c r="W434" t="str">
        <f t="shared" si="69"/>
        <v>Average</v>
      </c>
    </row>
    <row r="435" spans="1:23" ht="16.5" thickBot="1">
      <c r="A435" s="4" t="s">
        <v>19</v>
      </c>
      <c r="B435" t="str">
        <f t="shared" si="60"/>
        <v>Mandalay</v>
      </c>
      <c r="C435" t="str">
        <f t="shared" si="61"/>
        <v>Mandalay</v>
      </c>
      <c r="D435">
        <v>0</v>
      </c>
      <c r="E435" t="str">
        <f t="shared" si="62"/>
        <v>Normal</v>
      </c>
      <c r="G435" s="14" t="s">
        <v>15</v>
      </c>
      <c r="H435" t="str">
        <f t="shared" si="63"/>
        <v>Male</v>
      </c>
      <c r="I435" t="str">
        <f t="shared" si="64"/>
        <v>Male</v>
      </c>
      <c r="K435" s="14" t="s">
        <v>21</v>
      </c>
      <c r="L435" t="str">
        <f t="shared" si="65"/>
        <v>Fashion accessories</v>
      </c>
      <c r="N435" s="32">
        <v>43533</v>
      </c>
      <c r="Q435" s="14" t="s">
        <v>17</v>
      </c>
      <c r="R435" t="str">
        <f t="shared" si="66"/>
        <v>Credit card</v>
      </c>
      <c r="S435" t="str">
        <f t="shared" si="67"/>
        <v>Credit Card</v>
      </c>
      <c r="U435" s="17">
        <v>9.6</v>
      </c>
      <c r="V435">
        <f t="shared" si="68"/>
        <v>10</v>
      </c>
      <c r="W435" t="str">
        <f t="shared" si="69"/>
        <v>Good</v>
      </c>
    </row>
    <row r="436" spans="1:23" ht="16.5" thickBot="1">
      <c r="A436" s="3" t="s">
        <v>19</v>
      </c>
      <c r="B436" t="str">
        <f t="shared" si="60"/>
        <v>Mandalay</v>
      </c>
      <c r="C436" t="str">
        <f t="shared" si="61"/>
        <v>Mandalay</v>
      </c>
      <c r="D436">
        <v>0</v>
      </c>
      <c r="E436" t="str">
        <f t="shared" si="62"/>
        <v>Normal</v>
      </c>
      <c r="G436" s="10" t="s">
        <v>9</v>
      </c>
      <c r="H436" t="str">
        <f t="shared" si="63"/>
        <v>Female</v>
      </c>
      <c r="I436" t="str">
        <f t="shared" si="64"/>
        <v>Female</v>
      </c>
      <c r="K436" s="10" t="s">
        <v>21</v>
      </c>
      <c r="L436" t="str">
        <f t="shared" si="65"/>
        <v>Fashion accessories</v>
      </c>
      <c r="N436" s="31">
        <v>43518</v>
      </c>
      <c r="Q436" s="10" t="s">
        <v>17</v>
      </c>
      <c r="R436" t="str">
        <f t="shared" si="66"/>
        <v>Credit card</v>
      </c>
      <c r="S436" t="str">
        <f t="shared" si="67"/>
        <v>Credit Card</v>
      </c>
      <c r="U436" s="13">
        <v>6.8</v>
      </c>
      <c r="V436">
        <f t="shared" si="68"/>
        <v>7</v>
      </c>
      <c r="W436" t="str">
        <f t="shared" si="69"/>
        <v>Good</v>
      </c>
    </row>
    <row r="437" spans="1:23" ht="16.5" thickBot="1">
      <c r="A437" s="4" t="s">
        <v>12</v>
      </c>
      <c r="B437" t="str">
        <f t="shared" si="60"/>
        <v>Naypyitaw</v>
      </c>
      <c r="C437" t="str">
        <f t="shared" si="61"/>
        <v>Naypyitaw</v>
      </c>
      <c r="D437">
        <v>0</v>
      </c>
      <c r="E437" t="str">
        <f t="shared" si="62"/>
        <v>Normal</v>
      </c>
      <c r="G437" s="14" t="s">
        <v>15</v>
      </c>
      <c r="H437" t="str">
        <f t="shared" si="63"/>
        <v>Male</v>
      </c>
      <c r="I437" t="str">
        <f t="shared" si="64"/>
        <v>Male</v>
      </c>
      <c r="K437" s="14" t="s">
        <v>18</v>
      </c>
      <c r="L437" t="str">
        <f t="shared" si="65"/>
        <v>Sports and travel</v>
      </c>
      <c r="N437" s="32">
        <v>43543</v>
      </c>
      <c r="Q437" s="14" t="s">
        <v>11</v>
      </c>
      <c r="R437" t="str">
        <f t="shared" si="66"/>
        <v>Ewallet</v>
      </c>
      <c r="S437" t="str">
        <f t="shared" si="67"/>
        <v>Ewallet</v>
      </c>
      <c r="U437" s="17">
        <v>9</v>
      </c>
      <c r="V437">
        <f t="shared" si="68"/>
        <v>9</v>
      </c>
      <c r="W437" t="str">
        <f t="shared" si="69"/>
        <v>Good</v>
      </c>
    </row>
    <row r="438" spans="1:23" ht="16.5" thickBot="1">
      <c r="A438" s="3" t="s">
        <v>12</v>
      </c>
      <c r="B438" t="str">
        <f t="shared" si="60"/>
        <v>Naypyitaw</v>
      </c>
      <c r="C438" t="str">
        <f t="shared" si="61"/>
        <v>Naypyitaw</v>
      </c>
      <c r="D438">
        <v>1</v>
      </c>
      <c r="E438" t="str">
        <f t="shared" si="62"/>
        <v>Members</v>
      </c>
      <c r="G438" s="10" t="s">
        <v>15</v>
      </c>
      <c r="H438" t="str">
        <f t="shared" si="63"/>
        <v>Male</v>
      </c>
      <c r="I438" t="str">
        <f t="shared" si="64"/>
        <v>Male</v>
      </c>
      <c r="K438" s="10" t="s">
        <v>18</v>
      </c>
      <c r="L438" t="str">
        <f t="shared" si="65"/>
        <v>Sports and travel</v>
      </c>
      <c r="N438" s="31">
        <v>43485</v>
      </c>
      <c r="Q438" s="10" t="s">
        <v>11</v>
      </c>
      <c r="R438" t="str">
        <f t="shared" si="66"/>
        <v>Ewallet</v>
      </c>
      <c r="S438" t="str">
        <f t="shared" si="67"/>
        <v>Ewallet</v>
      </c>
      <c r="U438" s="13">
        <v>9.6</v>
      </c>
      <c r="V438">
        <f t="shared" si="68"/>
        <v>10</v>
      </c>
      <c r="W438" t="str">
        <f t="shared" si="69"/>
        <v>Good</v>
      </c>
    </row>
    <row r="439" spans="1:23" ht="16.5" thickBot="1">
      <c r="A439" s="4" t="s">
        <v>8</v>
      </c>
      <c r="B439" t="str">
        <f t="shared" si="60"/>
        <v>Yangon</v>
      </c>
      <c r="C439" t="str">
        <f t="shared" si="61"/>
        <v>Yangon</v>
      </c>
      <c r="D439">
        <v>0</v>
      </c>
      <c r="E439" t="str">
        <f t="shared" si="62"/>
        <v>Normal</v>
      </c>
      <c r="G439" s="14" t="s">
        <v>15</v>
      </c>
      <c r="H439" t="str">
        <f t="shared" si="63"/>
        <v>Male</v>
      </c>
      <c r="I439" t="str">
        <f t="shared" si="64"/>
        <v>Male</v>
      </c>
      <c r="K439" s="14" t="s">
        <v>16</v>
      </c>
      <c r="L439" t="str">
        <f t="shared" si="65"/>
        <v>Home and lifestyle</v>
      </c>
      <c r="N439" s="32">
        <v>43532</v>
      </c>
      <c r="Q439" s="14" t="s">
        <v>17</v>
      </c>
      <c r="R439" t="str">
        <f t="shared" si="66"/>
        <v>Credit card</v>
      </c>
      <c r="S439" t="str">
        <f t="shared" si="67"/>
        <v>Credit Card</v>
      </c>
      <c r="U439" s="17">
        <v>7.7</v>
      </c>
      <c r="V439">
        <f t="shared" si="68"/>
        <v>8</v>
      </c>
      <c r="W439" t="str">
        <f t="shared" si="69"/>
        <v>Good</v>
      </c>
    </row>
    <row r="440" spans="1:23" ht="16.5" thickBot="1">
      <c r="A440" s="3" t="s">
        <v>12</v>
      </c>
      <c r="B440" t="str">
        <f t="shared" si="60"/>
        <v>Naypyitaw</v>
      </c>
      <c r="C440" t="str">
        <f t="shared" si="61"/>
        <v>Naypyitaw</v>
      </c>
      <c r="D440">
        <v>1</v>
      </c>
      <c r="E440" t="str">
        <f t="shared" si="62"/>
        <v>Members</v>
      </c>
      <c r="G440" s="10" t="s">
        <v>15</v>
      </c>
      <c r="H440" t="str">
        <f t="shared" si="63"/>
        <v>Male</v>
      </c>
      <c r="I440" t="str">
        <f t="shared" si="64"/>
        <v>Male</v>
      </c>
      <c r="K440" s="10" t="s">
        <v>20</v>
      </c>
      <c r="L440" t="str">
        <f t="shared" si="65"/>
        <v>Food and beverages</v>
      </c>
      <c r="N440" s="31">
        <v>43532</v>
      </c>
      <c r="Q440" s="10" t="s">
        <v>11</v>
      </c>
      <c r="R440" t="str">
        <f t="shared" si="66"/>
        <v>Ewallet</v>
      </c>
      <c r="S440" t="str">
        <f t="shared" si="67"/>
        <v>Ewallet</v>
      </c>
      <c r="U440" s="13">
        <v>7</v>
      </c>
      <c r="V440">
        <f t="shared" si="68"/>
        <v>7</v>
      </c>
      <c r="W440" t="str">
        <f t="shared" si="69"/>
        <v>Good</v>
      </c>
    </row>
    <row r="441" spans="1:23" ht="16.5" thickBot="1">
      <c r="A441" s="4" t="s">
        <v>12</v>
      </c>
      <c r="B441" t="str">
        <f t="shared" si="60"/>
        <v>Naypyitaw</v>
      </c>
      <c r="C441" t="str">
        <f t="shared" si="61"/>
        <v>Naypyitaw</v>
      </c>
      <c r="D441">
        <v>0</v>
      </c>
      <c r="E441" t="str">
        <f t="shared" si="62"/>
        <v>Normal</v>
      </c>
      <c r="G441" s="14" t="s">
        <v>9</v>
      </c>
      <c r="H441" t="str">
        <f t="shared" si="63"/>
        <v>Female</v>
      </c>
      <c r="I441" t="str">
        <f t="shared" si="64"/>
        <v>Female</v>
      </c>
      <c r="K441" s="14" t="s">
        <v>13</v>
      </c>
      <c r="L441" t="str">
        <f t="shared" si="65"/>
        <v>Electronic accessories</v>
      </c>
      <c r="N441" s="32">
        <v>43503</v>
      </c>
      <c r="Q441" s="14" t="s">
        <v>17</v>
      </c>
      <c r="R441" t="str">
        <f t="shared" si="66"/>
        <v>Credit card</v>
      </c>
      <c r="S441" t="str">
        <f t="shared" si="67"/>
        <v>Credit Card</v>
      </c>
      <c r="U441" s="17">
        <v>6.5</v>
      </c>
      <c r="V441">
        <f t="shared" si="68"/>
        <v>7</v>
      </c>
      <c r="W441" t="str">
        <f t="shared" si="69"/>
        <v>Good</v>
      </c>
    </row>
    <row r="442" spans="1:23" ht="16.5" thickBot="1">
      <c r="A442" s="3" t="s">
        <v>12</v>
      </c>
      <c r="B442" t="str">
        <f t="shared" si="60"/>
        <v>Naypyitaw</v>
      </c>
      <c r="C442" t="str">
        <f t="shared" si="61"/>
        <v>Naypyitaw</v>
      </c>
      <c r="D442">
        <v>1</v>
      </c>
      <c r="E442" t="str">
        <f t="shared" si="62"/>
        <v>Members</v>
      </c>
      <c r="G442" s="10" t="s">
        <v>15</v>
      </c>
      <c r="H442" t="str">
        <f t="shared" si="63"/>
        <v>Male</v>
      </c>
      <c r="I442" t="str">
        <f t="shared" si="64"/>
        <v>Male</v>
      </c>
      <c r="K442" s="10" t="s">
        <v>20</v>
      </c>
      <c r="L442" t="str">
        <f t="shared" si="65"/>
        <v>Food and beverages</v>
      </c>
      <c r="N442" s="31">
        <v>43480</v>
      </c>
      <c r="Q442" s="10" t="s">
        <v>14</v>
      </c>
      <c r="R442" t="str">
        <f t="shared" si="66"/>
        <v>Cash</v>
      </c>
      <c r="S442" t="str">
        <f t="shared" si="67"/>
        <v>Cash</v>
      </c>
      <c r="U442" s="13">
        <v>8.1</v>
      </c>
      <c r="V442">
        <f t="shared" si="68"/>
        <v>8</v>
      </c>
      <c r="W442" t="str">
        <f t="shared" si="69"/>
        <v>Good</v>
      </c>
    </row>
    <row r="443" spans="1:23" ht="16.5" thickBot="1">
      <c r="A443" s="4" t="s">
        <v>19</v>
      </c>
      <c r="B443" t="str">
        <f t="shared" si="60"/>
        <v>Mandalay</v>
      </c>
      <c r="C443" t="str">
        <f t="shared" si="61"/>
        <v>Mandalay</v>
      </c>
      <c r="D443">
        <v>1</v>
      </c>
      <c r="E443" t="str">
        <f t="shared" si="62"/>
        <v>Members</v>
      </c>
      <c r="G443" s="14" t="s">
        <v>9</v>
      </c>
      <c r="H443" t="str">
        <f t="shared" si="63"/>
        <v>Female</v>
      </c>
      <c r="I443" t="str">
        <f t="shared" si="64"/>
        <v>Female</v>
      </c>
      <c r="K443" s="14" t="s">
        <v>18</v>
      </c>
      <c r="L443" t="str">
        <f t="shared" si="65"/>
        <v>Sports and travel</v>
      </c>
      <c r="N443" s="32">
        <v>43546</v>
      </c>
      <c r="Q443" s="14" t="s">
        <v>17</v>
      </c>
      <c r="R443" t="str">
        <f t="shared" si="66"/>
        <v>Credit card</v>
      </c>
      <c r="S443" t="str">
        <f t="shared" si="67"/>
        <v>Credit Card</v>
      </c>
      <c r="U443" s="17">
        <v>4.3</v>
      </c>
      <c r="V443">
        <f t="shared" si="68"/>
        <v>4</v>
      </c>
      <c r="W443" t="str">
        <f t="shared" si="69"/>
        <v>Poor</v>
      </c>
    </row>
    <row r="444" spans="1:23" ht="16.5" thickBot="1">
      <c r="A444" s="3" t="s">
        <v>8</v>
      </c>
      <c r="B444" t="str">
        <f t="shared" si="60"/>
        <v>Yangon</v>
      </c>
      <c r="C444" t="str">
        <f t="shared" si="61"/>
        <v>Yangon</v>
      </c>
      <c r="D444">
        <v>1</v>
      </c>
      <c r="E444" t="str">
        <f t="shared" si="62"/>
        <v>Members</v>
      </c>
      <c r="G444" s="10" t="s">
        <v>9</v>
      </c>
      <c r="H444" t="str">
        <f t="shared" si="63"/>
        <v>Female</v>
      </c>
      <c r="I444" t="str">
        <f t="shared" si="64"/>
        <v>Female</v>
      </c>
      <c r="K444" s="10" t="s">
        <v>16</v>
      </c>
      <c r="L444" t="str">
        <f t="shared" si="65"/>
        <v>Home and lifestyle</v>
      </c>
      <c r="N444" s="31">
        <v>43480</v>
      </c>
      <c r="Q444" s="10" t="s">
        <v>17</v>
      </c>
      <c r="R444" t="str">
        <f t="shared" si="66"/>
        <v>Credit card</v>
      </c>
      <c r="S444" t="str">
        <f t="shared" si="67"/>
        <v>Credit Card</v>
      </c>
      <c r="U444" s="13">
        <v>6.5</v>
      </c>
      <c r="V444">
        <f t="shared" si="68"/>
        <v>7</v>
      </c>
      <c r="W444" t="str">
        <f t="shared" si="69"/>
        <v>Good</v>
      </c>
    </row>
    <row r="445" spans="1:23" ht="16.5" thickBot="1">
      <c r="A445" s="4" t="s">
        <v>12</v>
      </c>
      <c r="B445" t="str">
        <f t="shared" si="60"/>
        <v>Naypyitaw</v>
      </c>
      <c r="C445" t="str">
        <f t="shared" si="61"/>
        <v>Naypyitaw</v>
      </c>
      <c r="D445">
        <v>0</v>
      </c>
      <c r="E445" t="str">
        <f t="shared" si="62"/>
        <v>Normal</v>
      </c>
      <c r="G445" s="14" t="s">
        <v>15</v>
      </c>
      <c r="H445" t="str">
        <f t="shared" si="63"/>
        <v>Male</v>
      </c>
      <c r="I445" t="str">
        <f t="shared" si="64"/>
        <v>Male</v>
      </c>
      <c r="K445" s="14" t="s">
        <v>21</v>
      </c>
      <c r="L445" t="str">
        <f t="shared" si="65"/>
        <v>Fashion accessories</v>
      </c>
      <c r="N445" s="32">
        <v>43473</v>
      </c>
      <c r="Q445" s="14" t="s">
        <v>11</v>
      </c>
      <c r="R445" t="str">
        <f t="shared" si="66"/>
        <v>Ewallet</v>
      </c>
      <c r="S445" t="str">
        <f t="shared" si="67"/>
        <v>Ewallet</v>
      </c>
      <c r="U445" s="17">
        <v>9.5</v>
      </c>
      <c r="V445">
        <f t="shared" si="68"/>
        <v>10</v>
      </c>
      <c r="W445" t="str">
        <f t="shared" si="69"/>
        <v>Good</v>
      </c>
    </row>
    <row r="446" spans="1:23" ht="16.5" thickBot="1">
      <c r="A446" s="3" t="s">
        <v>8</v>
      </c>
      <c r="B446" t="str">
        <f t="shared" si="60"/>
        <v>Yangon</v>
      </c>
      <c r="C446" t="str">
        <f t="shared" si="61"/>
        <v>Yangon</v>
      </c>
      <c r="D446">
        <v>0</v>
      </c>
      <c r="E446" t="str">
        <f t="shared" si="62"/>
        <v>Normal</v>
      </c>
      <c r="G446" s="10" t="s">
        <v>9</v>
      </c>
      <c r="H446" t="str">
        <f t="shared" si="63"/>
        <v>Female</v>
      </c>
      <c r="I446" t="str">
        <f t="shared" si="64"/>
        <v>Female</v>
      </c>
      <c r="K446" s="10" t="s">
        <v>18</v>
      </c>
      <c r="L446" t="str">
        <f t="shared" si="65"/>
        <v>Sports and travel</v>
      </c>
      <c r="N446" s="31">
        <v>43480</v>
      </c>
      <c r="Q446" s="10" t="s">
        <v>14</v>
      </c>
      <c r="R446" t="str">
        <f t="shared" si="66"/>
        <v>Cash</v>
      </c>
      <c r="S446" t="str">
        <f t="shared" si="67"/>
        <v>Cash</v>
      </c>
      <c r="U446" s="13">
        <v>9.6999999999999993</v>
      </c>
      <c r="V446">
        <f t="shared" si="68"/>
        <v>10</v>
      </c>
      <c r="W446" t="str">
        <f t="shared" si="69"/>
        <v>Good</v>
      </c>
    </row>
    <row r="447" spans="1:23" ht="16.5" thickBot="1">
      <c r="A447" s="4" t="s">
        <v>19</v>
      </c>
      <c r="B447" t="str">
        <f t="shared" si="60"/>
        <v>Mandalay</v>
      </c>
      <c r="C447" t="str">
        <f t="shared" si="61"/>
        <v>Mandalay</v>
      </c>
      <c r="D447">
        <v>1</v>
      </c>
      <c r="E447" t="str">
        <f t="shared" si="62"/>
        <v>Members</v>
      </c>
      <c r="G447" s="14" t="s">
        <v>9</v>
      </c>
      <c r="H447" t="str">
        <f t="shared" si="63"/>
        <v>Female</v>
      </c>
      <c r="I447" t="str">
        <f t="shared" si="64"/>
        <v>Female</v>
      </c>
      <c r="K447" s="14" t="s">
        <v>10</v>
      </c>
      <c r="L447" t="str">
        <f t="shared" si="65"/>
        <v>Health and beauty</v>
      </c>
      <c r="N447" s="32">
        <v>43493</v>
      </c>
      <c r="Q447" s="14" t="s">
        <v>17</v>
      </c>
      <c r="R447" t="str">
        <f t="shared" si="66"/>
        <v>Credit card</v>
      </c>
      <c r="S447" t="str">
        <f t="shared" si="67"/>
        <v>Credit Card</v>
      </c>
      <c r="U447" s="17">
        <v>9.5</v>
      </c>
      <c r="V447">
        <f t="shared" si="68"/>
        <v>10</v>
      </c>
      <c r="W447" t="str">
        <f t="shared" si="69"/>
        <v>Good</v>
      </c>
    </row>
    <row r="448" spans="1:23" ht="16.5" thickBot="1">
      <c r="A448" s="3" t="s">
        <v>12</v>
      </c>
      <c r="B448" t="str">
        <f t="shared" si="60"/>
        <v>Naypyitaw</v>
      </c>
      <c r="C448" t="str">
        <f t="shared" si="61"/>
        <v>Naypyitaw</v>
      </c>
      <c r="D448">
        <v>1</v>
      </c>
      <c r="E448" t="str">
        <f t="shared" si="62"/>
        <v>Members</v>
      </c>
      <c r="G448" s="10" t="s">
        <v>15</v>
      </c>
      <c r="H448" t="str">
        <f t="shared" si="63"/>
        <v>Male</v>
      </c>
      <c r="I448" t="str">
        <f t="shared" si="64"/>
        <v>Male</v>
      </c>
      <c r="K448" s="10" t="s">
        <v>20</v>
      </c>
      <c r="L448" t="str">
        <f t="shared" si="65"/>
        <v>Food and beverages</v>
      </c>
      <c r="N448" s="31">
        <v>43510</v>
      </c>
      <c r="Q448" s="10" t="s">
        <v>17</v>
      </c>
      <c r="R448" t="str">
        <f t="shared" si="66"/>
        <v>Credit card</v>
      </c>
      <c r="S448" t="str">
        <f t="shared" si="67"/>
        <v>Credit Card</v>
      </c>
      <c r="U448" s="13">
        <v>8.9</v>
      </c>
      <c r="V448">
        <f t="shared" si="68"/>
        <v>9</v>
      </c>
      <c r="W448" t="str">
        <f t="shared" si="69"/>
        <v>Good</v>
      </c>
    </row>
    <row r="449" spans="1:23" ht="16.5" thickBot="1">
      <c r="A449" s="4" t="s">
        <v>12</v>
      </c>
      <c r="B449" t="str">
        <f t="shared" si="60"/>
        <v>Naypyitaw</v>
      </c>
      <c r="C449" t="str">
        <f t="shared" si="61"/>
        <v>Naypyitaw</v>
      </c>
      <c r="D449">
        <v>0</v>
      </c>
      <c r="E449" t="str">
        <f t="shared" si="62"/>
        <v>Normal</v>
      </c>
      <c r="G449" s="14" t="s">
        <v>15</v>
      </c>
      <c r="H449" t="str">
        <f t="shared" si="63"/>
        <v>Male</v>
      </c>
      <c r="I449" t="str">
        <f t="shared" si="64"/>
        <v>Male</v>
      </c>
      <c r="K449" s="14" t="s">
        <v>21</v>
      </c>
      <c r="L449" t="str">
        <f t="shared" si="65"/>
        <v>Fashion accessories</v>
      </c>
      <c r="N449" s="32">
        <v>43534</v>
      </c>
      <c r="Q449" s="14" t="s">
        <v>17</v>
      </c>
      <c r="R449" t="str">
        <f t="shared" si="66"/>
        <v>Credit card</v>
      </c>
      <c r="S449" t="str">
        <f t="shared" si="67"/>
        <v>Credit Card</v>
      </c>
      <c r="U449" s="17">
        <v>6.5</v>
      </c>
      <c r="V449">
        <f t="shared" si="68"/>
        <v>7</v>
      </c>
      <c r="W449" t="str">
        <f t="shared" si="69"/>
        <v>Good</v>
      </c>
    </row>
    <row r="450" spans="1:23" ht="16.5" thickBot="1">
      <c r="A450" s="3" t="s">
        <v>19</v>
      </c>
      <c r="B450" t="str">
        <f t="shared" si="60"/>
        <v>Mandalay</v>
      </c>
      <c r="C450" t="str">
        <f t="shared" si="61"/>
        <v>Mandalay</v>
      </c>
      <c r="D450">
        <v>1</v>
      </c>
      <c r="E450" t="str">
        <f t="shared" si="62"/>
        <v>Members</v>
      </c>
      <c r="G450" s="10" t="s">
        <v>9</v>
      </c>
      <c r="H450" t="str">
        <f t="shared" si="63"/>
        <v>Female</v>
      </c>
      <c r="I450" t="str">
        <f t="shared" si="64"/>
        <v>Female</v>
      </c>
      <c r="K450" s="10" t="s">
        <v>10</v>
      </c>
      <c r="L450" t="str">
        <f t="shared" si="65"/>
        <v>Health and beauty</v>
      </c>
      <c r="N450" s="31">
        <v>43477</v>
      </c>
      <c r="Q450" s="10" t="s">
        <v>17</v>
      </c>
      <c r="R450" t="str">
        <f t="shared" si="66"/>
        <v>Credit card</v>
      </c>
      <c r="S450" t="str">
        <f t="shared" si="67"/>
        <v>Credit Card</v>
      </c>
      <c r="U450" s="13">
        <v>5.3</v>
      </c>
      <c r="V450">
        <f t="shared" si="68"/>
        <v>5</v>
      </c>
      <c r="W450" t="str">
        <f t="shared" si="69"/>
        <v>Average</v>
      </c>
    </row>
    <row r="451" spans="1:23" ht="16.5" thickBot="1">
      <c r="A451" s="4" t="s">
        <v>19</v>
      </c>
      <c r="B451" t="str">
        <f t="shared" ref="B451:B514" si="70">TRIM(A451)</f>
        <v>Mandalay</v>
      </c>
      <c r="C451" t="str">
        <f t="shared" ref="C451:C514" si="71">PROPER(B451)</f>
        <v>Mandalay</v>
      </c>
      <c r="D451">
        <v>1</v>
      </c>
      <c r="E451" t="str">
        <f t="shared" ref="E451:E514" si="72">IF(D451=1,"Members","Normal")</f>
        <v>Members</v>
      </c>
      <c r="G451" s="14" t="s">
        <v>9</v>
      </c>
      <c r="H451" t="str">
        <f t="shared" ref="H451:H514" si="73">IF(G451="FM","Female","Male")</f>
        <v>Female</v>
      </c>
      <c r="I451" t="str">
        <f t="shared" ref="I451:I514" si="74">TRIM(H451)</f>
        <v>Female</v>
      </c>
      <c r="K451" s="14" t="s">
        <v>18</v>
      </c>
      <c r="L451" t="str">
        <f t="shared" ref="L451:L514" si="75">TRIM(K451)</f>
        <v>Sports and travel</v>
      </c>
      <c r="N451" s="32">
        <v>43550</v>
      </c>
      <c r="Q451" s="14" t="s">
        <v>17</v>
      </c>
      <c r="R451" t="str">
        <f t="shared" ref="R451:R514" si="76">TRIM(Q451)</f>
        <v>Credit card</v>
      </c>
      <c r="S451" t="str">
        <f t="shared" ref="S451:S514" si="77">PROPER(R451)</f>
        <v>Credit Card</v>
      </c>
      <c r="U451" s="17">
        <v>9.6</v>
      </c>
      <c r="V451">
        <f t="shared" ref="V451:V514" si="78">ROUND(U451,0)</f>
        <v>10</v>
      </c>
      <c r="W451" t="str">
        <f t="shared" ref="W451:W514" si="79">IF(V451&lt;=4,"Poor",IF(V451&gt;6,"Good","Average"))</f>
        <v>Good</v>
      </c>
    </row>
    <row r="452" spans="1:23" ht="16.5" thickBot="1">
      <c r="A452" s="3" t="s">
        <v>19</v>
      </c>
      <c r="B452" t="str">
        <f t="shared" si="70"/>
        <v>Mandalay</v>
      </c>
      <c r="C452" t="str">
        <f t="shared" si="71"/>
        <v>Mandalay</v>
      </c>
      <c r="D452">
        <v>0</v>
      </c>
      <c r="E452" t="str">
        <f t="shared" si="72"/>
        <v>Normal</v>
      </c>
      <c r="G452" s="10" t="s">
        <v>9</v>
      </c>
      <c r="H452" t="str">
        <f t="shared" si="73"/>
        <v>Female</v>
      </c>
      <c r="I452" t="str">
        <f t="shared" si="74"/>
        <v>Female</v>
      </c>
      <c r="K452" s="10" t="s">
        <v>13</v>
      </c>
      <c r="L452" t="str">
        <f t="shared" si="75"/>
        <v>Electronic accessories</v>
      </c>
      <c r="N452" s="31">
        <v>43466</v>
      </c>
      <c r="Q452" s="10" t="s">
        <v>14</v>
      </c>
      <c r="R452" t="str">
        <f t="shared" si="76"/>
        <v>Cash</v>
      </c>
      <c r="S452" t="str">
        <f t="shared" si="77"/>
        <v>Cash</v>
      </c>
      <c r="U452" s="13">
        <v>6.7</v>
      </c>
      <c r="V452">
        <f t="shared" si="78"/>
        <v>7</v>
      </c>
      <c r="W452" t="str">
        <f t="shared" si="79"/>
        <v>Good</v>
      </c>
    </row>
    <row r="453" spans="1:23" ht="16.5" thickBot="1">
      <c r="A453" s="4" t="s">
        <v>19</v>
      </c>
      <c r="B453" t="str">
        <f t="shared" si="70"/>
        <v>Mandalay</v>
      </c>
      <c r="C453" t="str">
        <f t="shared" si="71"/>
        <v>Mandalay</v>
      </c>
      <c r="D453">
        <v>0</v>
      </c>
      <c r="E453" t="str">
        <f t="shared" si="72"/>
        <v>Normal</v>
      </c>
      <c r="G453" s="14" t="s">
        <v>15</v>
      </c>
      <c r="H453" t="str">
        <f t="shared" si="73"/>
        <v>Male</v>
      </c>
      <c r="I453" t="str">
        <f t="shared" si="74"/>
        <v>Male</v>
      </c>
      <c r="K453" s="14" t="s">
        <v>13</v>
      </c>
      <c r="L453" t="str">
        <f t="shared" si="75"/>
        <v>Electronic accessories</v>
      </c>
      <c r="N453" s="32">
        <v>43467</v>
      </c>
      <c r="Q453" s="14" t="s">
        <v>14</v>
      </c>
      <c r="R453" t="str">
        <f t="shared" si="76"/>
        <v>Cash</v>
      </c>
      <c r="S453" t="str">
        <f t="shared" si="77"/>
        <v>Cash</v>
      </c>
      <c r="U453" s="17">
        <v>7.6</v>
      </c>
      <c r="V453">
        <f t="shared" si="78"/>
        <v>8</v>
      </c>
      <c r="W453" t="str">
        <f t="shared" si="79"/>
        <v>Good</v>
      </c>
    </row>
    <row r="454" spans="1:23" ht="16.5" thickBot="1">
      <c r="A454" s="3" t="s">
        <v>8</v>
      </c>
      <c r="B454" t="str">
        <f t="shared" si="70"/>
        <v>Yangon</v>
      </c>
      <c r="C454" t="str">
        <f t="shared" si="71"/>
        <v>Yangon</v>
      </c>
      <c r="D454">
        <v>0</v>
      </c>
      <c r="E454" t="str">
        <f t="shared" si="72"/>
        <v>Normal</v>
      </c>
      <c r="G454" s="10" t="s">
        <v>9</v>
      </c>
      <c r="H454" t="str">
        <f t="shared" si="73"/>
        <v>Female</v>
      </c>
      <c r="I454" t="str">
        <f t="shared" si="74"/>
        <v>Female</v>
      </c>
      <c r="K454" s="10" t="s">
        <v>20</v>
      </c>
      <c r="L454" t="str">
        <f t="shared" si="75"/>
        <v>Food and beverages</v>
      </c>
      <c r="N454" s="31">
        <v>43540</v>
      </c>
      <c r="Q454" s="10" t="s">
        <v>11</v>
      </c>
      <c r="R454" t="str">
        <f t="shared" si="76"/>
        <v>Ewallet</v>
      </c>
      <c r="S454" t="str">
        <f t="shared" si="77"/>
        <v>Ewallet</v>
      </c>
      <c r="U454" s="13">
        <v>4.8</v>
      </c>
      <c r="V454">
        <f t="shared" si="78"/>
        <v>5</v>
      </c>
      <c r="W454" t="str">
        <f t="shared" si="79"/>
        <v>Average</v>
      </c>
    </row>
    <row r="455" spans="1:23" ht="16.5" thickBot="1">
      <c r="A455" s="4" t="s">
        <v>8</v>
      </c>
      <c r="B455" t="str">
        <f t="shared" si="70"/>
        <v>Yangon</v>
      </c>
      <c r="C455" t="str">
        <f t="shared" si="71"/>
        <v>Yangon</v>
      </c>
      <c r="D455">
        <v>0</v>
      </c>
      <c r="E455" t="str">
        <f t="shared" si="72"/>
        <v>Normal</v>
      </c>
      <c r="G455" s="14" t="s">
        <v>15</v>
      </c>
      <c r="H455" t="str">
        <f t="shared" si="73"/>
        <v>Male</v>
      </c>
      <c r="I455" t="str">
        <f t="shared" si="74"/>
        <v>Male</v>
      </c>
      <c r="K455" s="14" t="s">
        <v>10</v>
      </c>
      <c r="L455" t="str">
        <f t="shared" si="75"/>
        <v>Health and beauty</v>
      </c>
      <c r="N455" s="32">
        <v>43527</v>
      </c>
      <c r="Q455" s="14" t="s">
        <v>11</v>
      </c>
      <c r="R455" t="str">
        <f t="shared" si="76"/>
        <v>Ewallet</v>
      </c>
      <c r="S455" t="str">
        <f t="shared" si="77"/>
        <v>Ewallet</v>
      </c>
      <c r="U455" s="17">
        <v>5.5</v>
      </c>
      <c r="V455">
        <f t="shared" si="78"/>
        <v>6</v>
      </c>
      <c r="W455" t="str">
        <f t="shared" si="79"/>
        <v>Average</v>
      </c>
    </row>
    <row r="456" spans="1:23" ht="16.5" thickBot="1">
      <c r="A456" s="3" t="s">
        <v>8</v>
      </c>
      <c r="B456" t="str">
        <f t="shared" si="70"/>
        <v>Yangon</v>
      </c>
      <c r="C456" t="str">
        <f t="shared" si="71"/>
        <v>Yangon</v>
      </c>
      <c r="D456">
        <v>1</v>
      </c>
      <c r="E456" t="str">
        <f t="shared" si="72"/>
        <v>Members</v>
      </c>
      <c r="G456" s="10" t="s">
        <v>15</v>
      </c>
      <c r="H456" t="str">
        <f t="shared" si="73"/>
        <v>Male</v>
      </c>
      <c r="I456" t="str">
        <f t="shared" si="74"/>
        <v>Male</v>
      </c>
      <c r="K456" s="10" t="s">
        <v>13</v>
      </c>
      <c r="L456" t="str">
        <f t="shared" si="75"/>
        <v>Electronic accessories</v>
      </c>
      <c r="N456" s="31">
        <v>43496</v>
      </c>
      <c r="Q456" s="10" t="s">
        <v>14</v>
      </c>
      <c r="R456" t="str">
        <f t="shared" si="76"/>
        <v>Cash</v>
      </c>
      <c r="S456" t="str">
        <f t="shared" si="77"/>
        <v>Cash</v>
      </c>
      <c r="U456" s="13">
        <v>4.7</v>
      </c>
      <c r="V456">
        <f t="shared" si="78"/>
        <v>5</v>
      </c>
      <c r="W456" t="str">
        <f t="shared" si="79"/>
        <v>Average</v>
      </c>
    </row>
    <row r="457" spans="1:23" ht="16.5" thickBot="1">
      <c r="A457" s="4" t="s">
        <v>19</v>
      </c>
      <c r="B457" t="str">
        <f t="shared" si="70"/>
        <v>Mandalay</v>
      </c>
      <c r="C457" t="str">
        <f t="shared" si="71"/>
        <v>Mandalay</v>
      </c>
      <c r="D457">
        <v>1</v>
      </c>
      <c r="E457" t="str">
        <f t="shared" si="72"/>
        <v>Members</v>
      </c>
      <c r="G457" s="14" t="s">
        <v>9</v>
      </c>
      <c r="H457" t="str">
        <f t="shared" si="73"/>
        <v>Female</v>
      </c>
      <c r="I457" t="str">
        <f t="shared" si="74"/>
        <v>Female</v>
      </c>
      <c r="K457" s="14" t="s">
        <v>21</v>
      </c>
      <c r="L457" t="str">
        <f t="shared" si="75"/>
        <v>Fashion accessories</v>
      </c>
      <c r="N457" s="32">
        <v>43509</v>
      </c>
      <c r="Q457" s="14" t="s">
        <v>14</v>
      </c>
      <c r="R457" t="str">
        <f t="shared" si="76"/>
        <v>Cash</v>
      </c>
      <c r="S457" t="str">
        <f t="shared" si="77"/>
        <v>Cash</v>
      </c>
      <c r="U457" s="17">
        <v>6.9</v>
      </c>
      <c r="V457">
        <f t="shared" si="78"/>
        <v>7</v>
      </c>
      <c r="W457" t="str">
        <f t="shared" si="79"/>
        <v>Good</v>
      </c>
    </row>
    <row r="458" spans="1:23" ht="16.5" thickBot="1">
      <c r="A458" s="3" t="s">
        <v>19</v>
      </c>
      <c r="B458" t="str">
        <f t="shared" si="70"/>
        <v>Mandalay</v>
      </c>
      <c r="C458" t="str">
        <f t="shared" si="71"/>
        <v>Mandalay</v>
      </c>
      <c r="D458">
        <v>1</v>
      </c>
      <c r="E458" t="str">
        <f t="shared" si="72"/>
        <v>Members</v>
      </c>
      <c r="G458" s="10" t="s">
        <v>9</v>
      </c>
      <c r="H458" t="str">
        <f t="shared" si="73"/>
        <v>Female</v>
      </c>
      <c r="I458" t="str">
        <f t="shared" si="74"/>
        <v>Female</v>
      </c>
      <c r="K458" s="10" t="s">
        <v>20</v>
      </c>
      <c r="L458" t="str">
        <f t="shared" si="75"/>
        <v>Food and beverages</v>
      </c>
      <c r="N458" s="31">
        <v>43511</v>
      </c>
      <c r="Q458" s="10" t="s">
        <v>17</v>
      </c>
      <c r="R458" t="str">
        <f t="shared" si="76"/>
        <v>Credit card</v>
      </c>
      <c r="S458" t="str">
        <f t="shared" si="77"/>
        <v>Credit Card</v>
      </c>
      <c r="U458" s="13">
        <v>4.5</v>
      </c>
      <c r="V458">
        <f t="shared" si="78"/>
        <v>5</v>
      </c>
      <c r="W458" t="str">
        <f t="shared" si="79"/>
        <v>Average</v>
      </c>
    </row>
    <row r="459" spans="1:23" ht="16.5" thickBot="1">
      <c r="A459" s="4" t="s">
        <v>19</v>
      </c>
      <c r="B459" t="str">
        <f t="shared" si="70"/>
        <v>Mandalay</v>
      </c>
      <c r="C459" t="str">
        <f t="shared" si="71"/>
        <v>Mandalay</v>
      </c>
      <c r="D459">
        <v>0</v>
      </c>
      <c r="E459" t="str">
        <f t="shared" si="72"/>
        <v>Normal</v>
      </c>
      <c r="G459" s="14" t="s">
        <v>15</v>
      </c>
      <c r="H459" t="str">
        <f t="shared" si="73"/>
        <v>Male</v>
      </c>
      <c r="I459" t="str">
        <f t="shared" si="74"/>
        <v>Male</v>
      </c>
      <c r="K459" s="14" t="s">
        <v>13</v>
      </c>
      <c r="L459" t="str">
        <f t="shared" si="75"/>
        <v>Electronic accessories</v>
      </c>
      <c r="N459" s="32">
        <v>43503</v>
      </c>
      <c r="Q459" s="14" t="s">
        <v>14</v>
      </c>
      <c r="R459" t="str">
        <f t="shared" si="76"/>
        <v>Cash</v>
      </c>
      <c r="S459" t="str">
        <f t="shared" si="77"/>
        <v>Cash</v>
      </c>
      <c r="U459" s="17">
        <v>6.2</v>
      </c>
      <c r="V459">
        <f t="shared" si="78"/>
        <v>6</v>
      </c>
      <c r="W459" t="str">
        <f t="shared" si="79"/>
        <v>Average</v>
      </c>
    </row>
    <row r="460" spans="1:23" ht="16.5" thickBot="1">
      <c r="A460" s="3" t="s">
        <v>12</v>
      </c>
      <c r="B460" t="str">
        <f t="shared" si="70"/>
        <v>Naypyitaw</v>
      </c>
      <c r="C460" t="str">
        <f t="shared" si="71"/>
        <v>Naypyitaw</v>
      </c>
      <c r="D460">
        <v>1</v>
      </c>
      <c r="E460" t="str">
        <f t="shared" si="72"/>
        <v>Members</v>
      </c>
      <c r="G460" s="10" t="s">
        <v>9</v>
      </c>
      <c r="H460" t="str">
        <f t="shared" si="73"/>
        <v>Female</v>
      </c>
      <c r="I460" t="str">
        <f t="shared" si="74"/>
        <v>Female</v>
      </c>
      <c r="K460" s="10" t="s">
        <v>13</v>
      </c>
      <c r="L460" t="str">
        <f t="shared" si="75"/>
        <v>Electronic accessories</v>
      </c>
      <c r="N460" s="31">
        <v>43492</v>
      </c>
      <c r="Q460" s="10" t="s">
        <v>14</v>
      </c>
      <c r="R460" t="str">
        <f t="shared" si="76"/>
        <v>Cash</v>
      </c>
      <c r="S460" t="str">
        <f t="shared" si="77"/>
        <v>Cash</v>
      </c>
      <c r="U460" s="13">
        <v>7.6</v>
      </c>
      <c r="V460">
        <f t="shared" si="78"/>
        <v>8</v>
      </c>
      <c r="W460" t="str">
        <f t="shared" si="79"/>
        <v>Good</v>
      </c>
    </row>
    <row r="461" spans="1:23" ht="16.5" thickBot="1">
      <c r="A461" s="4" t="s">
        <v>12</v>
      </c>
      <c r="B461" t="str">
        <f t="shared" si="70"/>
        <v>Naypyitaw</v>
      </c>
      <c r="C461" t="str">
        <f t="shared" si="71"/>
        <v>Naypyitaw</v>
      </c>
      <c r="D461">
        <v>0</v>
      </c>
      <c r="E461" t="str">
        <f t="shared" si="72"/>
        <v>Normal</v>
      </c>
      <c r="G461" s="14" t="s">
        <v>15</v>
      </c>
      <c r="H461" t="str">
        <f t="shared" si="73"/>
        <v>Male</v>
      </c>
      <c r="I461" t="str">
        <f t="shared" si="74"/>
        <v>Male</v>
      </c>
      <c r="K461" s="14" t="s">
        <v>20</v>
      </c>
      <c r="L461" t="str">
        <f t="shared" si="75"/>
        <v>Food and beverages</v>
      </c>
      <c r="N461" s="32">
        <v>43519</v>
      </c>
      <c r="Q461" s="14" t="s">
        <v>17</v>
      </c>
      <c r="R461" t="str">
        <f t="shared" si="76"/>
        <v>Credit card</v>
      </c>
      <c r="S461" t="str">
        <f t="shared" si="77"/>
        <v>Credit Card</v>
      </c>
      <c r="U461" s="17">
        <v>7.9</v>
      </c>
      <c r="V461">
        <f t="shared" si="78"/>
        <v>8</v>
      </c>
      <c r="W461" t="str">
        <f t="shared" si="79"/>
        <v>Good</v>
      </c>
    </row>
    <row r="462" spans="1:23" ht="16.5" thickBot="1">
      <c r="A462" s="3" t="s">
        <v>12</v>
      </c>
      <c r="B462" t="str">
        <f t="shared" si="70"/>
        <v>Naypyitaw</v>
      </c>
      <c r="C462" t="str">
        <f t="shared" si="71"/>
        <v>Naypyitaw</v>
      </c>
      <c r="D462">
        <v>0</v>
      </c>
      <c r="E462" t="str">
        <f t="shared" si="72"/>
        <v>Normal</v>
      </c>
      <c r="G462" s="10" t="s">
        <v>15</v>
      </c>
      <c r="H462" t="str">
        <f t="shared" si="73"/>
        <v>Male</v>
      </c>
      <c r="I462" t="str">
        <f t="shared" si="74"/>
        <v>Male</v>
      </c>
      <c r="K462" s="10" t="s">
        <v>20</v>
      </c>
      <c r="L462" t="str">
        <f t="shared" si="75"/>
        <v>Food and beverages</v>
      </c>
      <c r="N462" s="31">
        <v>43499</v>
      </c>
      <c r="Q462" s="10" t="s">
        <v>14</v>
      </c>
      <c r="R462" t="str">
        <f t="shared" si="76"/>
        <v>Cash</v>
      </c>
      <c r="S462" t="str">
        <f t="shared" si="77"/>
        <v>Cash</v>
      </c>
      <c r="U462" s="13">
        <v>4.5</v>
      </c>
      <c r="V462">
        <f t="shared" si="78"/>
        <v>5</v>
      </c>
      <c r="W462" t="str">
        <f t="shared" si="79"/>
        <v>Average</v>
      </c>
    </row>
    <row r="463" spans="1:23" ht="16.5" thickBot="1">
      <c r="A463" s="4" t="s">
        <v>19</v>
      </c>
      <c r="B463" t="str">
        <f t="shared" si="70"/>
        <v>Mandalay</v>
      </c>
      <c r="C463" t="str">
        <f t="shared" si="71"/>
        <v>Mandalay</v>
      </c>
      <c r="D463">
        <v>1</v>
      </c>
      <c r="E463" t="str">
        <f t="shared" si="72"/>
        <v>Members</v>
      </c>
      <c r="G463" s="14" t="s">
        <v>9</v>
      </c>
      <c r="H463" t="str">
        <f t="shared" si="73"/>
        <v>Female</v>
      </c>
      <c r="I463" t="str">
        <f t="shared" si="74"/>
        <v>Female</v>
      </c>
      <c r="K463" s="14" t="s">
        <v>20</v>
      </c>
      <c r="L463" t="str">
        <f t="shared" si="75"/>
        <v>Food and beverages</v>
      </c>
      <c r="N463" s="32">
        <v>43527</v>
      </c>
      <c r="Q463" s="14" t="s">
        <v>17</v>
      </c>
      <c r="R463" t="str">
        <f t="shared" si="76"/>
        <v>Credit card</v>
      </c>
      <c r="S463" t="str">
        <f t="shared" si="77"/>
        <v>Credit Card</v>
      </c>
      <c r="U463" s="17">
        <v>8.6999999999999993</v>
      </c>
      <c r="V463">
        <f t="shared" si="78"/>
        <v>9</v>
      </c>
      <c r="W463" t="str">
        <f t="shared" si="79"/>
        <v>Good</v>
      </c>
    </row>
    <row r="464" spans="1:23" ht="16.5" thickBot="1">
      <c r="A464" s="3" t="s">
        <v>12</v>
      </c>
      <c r="B464" t="str">
        <f t="shared" si="70"/>
        <v>Naypyitaw</v>
      </c>
      <c r="C464" t="str">
        <f t="shared" si="71"/>
        <v>Naypyitaw</v>
      </c>
      <c r="D464">
        <v>0</v>
      </c>
      <c r="E464" t="str">
        <f t="shared" si="72"/>
        <v>Normal</v>
      </c>
      <c r="G464" s="10" t="s">
        <v>9</v>
      </c>
      <c r="H464" t="str">
        <f t="shared" si="73"/>
        <v>Female</v>
      </c>
      <c r="I464" t="str">
        <f t="shared" si="74"/>
        <v>Female</v>
      </c>
      <c r="K464" s="10" t="s">
        <v>18</v>
      </c>
      <c r="L464" t="str">
        <f t="shared" si="75"/>
        <v>Sports and travel</v>
      </c>
      <c r="N464" s="31">
        <v>43499</v>
      </c>
      <c r="Q464" s="10" t="s">
        <v>14</v>
      </c>
      <c r="R464" t="str">
        <f t="shared" si="76"/>
        <v>Cash</v>
      </c>
      <c r="S464" t="str">
        <f t="shared" si="77"/>
        <v>Cash</v>
      </c>
      <c r="U464" s="13">
        <v>6.1</v>
      </c>
      <c r="V464">
        <f t="shared" si="78"/>
        <v>6</v>
      </c>
      <c r="W464" t="str">
        <f t="shared" si="79"/>
        <v>Average</v>
      </c>
    </row>
    <row r="465" spans="1:23" ht="16.5" thickBot="1">
      <c r="A465" s="4" t="s">
        <v>12</v>
      </c>
      <c r="B465" t="str">
        <f t="shared" si="70"/>
        <v>Naypyitaw</v>
      </c>
      <c r="C465" t="str">
        <f t="shared" si="71"/>
        <v>Naypyitaw</v>
      </c>
      <c r="D465">
        <v>1</v>
      </c>
      <c r="E465" t="str">
        <f t="shared" si="72"/>
        <v>Members</v>
      </c>
      <c r="G465" s="14" t="s">
        <v>9</v>
      </c>
      <c r="H465" t="str">
        <f t="shared" si="73"/>
        <v>Female</v>
      </c>
      <c r="I465" t="str">
        <f t="shared" si="74"/>
        <v>Female</v>
      </c>
      <c r="K465" s="14" t="s">
        <v>20</v>
      </c>
      <c r="L465" t="str">
        <f t="shared" si="75"/>
        <v>Food and beverages</v>
      </c>
      <c r="N465" s="32">
        <v>43541</v>
      </c>
      <c r="Q465" s="14" t="s">
        <v>14</v>
      </c>
      <c r="R465" t="str">
        <f t="shared" si="76"/>
        <v>Cash</v>
      </c>
      <c r="S465" t="str">
        <f t="shared" si="77"/>
        <v>Cash</v>
      </c>
      <c r="U465" s="17">
        <v>6.4</v>
      </c>
      <c r="V465">
        <f t="shared" si="78"/>
        <v>6</v>
      </c>
      <c r="W465" t="str">
        <f t="shared" si="79"/>
        <v>Average</v>
      </c>
    </row>
    <row r="466" spans="1:23" ht="16.5" thickBot="1">
      <c r="A466" s="3" t="s">
        <v>8</v>
      </c>
      <c r="B466" t="str">
        <f t="shared" si="70"/>
        <v>Yangon</v>
      </c>
      <c r="C466" t="str">
        <f t="shared" si="71"/>
        <v>Yangon</v>
      </c>
      <c r="D466">
        <v>1</v>
      </c>
      <c r="E466" t="str">
        <f t="shared" si="72"/>
        <v>Members</v>
      </c>
      <c r="G466" s="10" t="s">
        <v>15</v>
      </c>
      <c r="H466" t="str">
        <f t="shared" si="73"/>
        <v>Male</v>
      </c>
      <c r="I466" t="str">
        <f t="shared" si="74"/>
        <v>Male</v>
      </c>
      <c r="K466" s="10" t="s">
        <v>20</v>
      </c>
      <c r="L466" t="str">
        <f t="shared" si="75"/>
        <v>Food and beverages</v>
      </c>
      <c r="N466" s="31">
        <v>43552</v>
      </c>
      <c r="Q466" s="10" t="s">
        <v>17</v>
      </c>
      <c r="R466" t="str">
        <f t="shared" si="76"/>
        <v>Credit card</v>
      </c>
      <c r="S466" t="str">
        <f t="shared" si="77"/>
        <v>Credit Card</v>
      </c>
      <c r="U466" s="13">
        <v>9.1</v>
      </c>
      <c r="V466">
        <f t="shared" si="78"/>
        <v>9</v>
      </c>
      <c r="W466" t="str">
        <f t="shared" si="79"/>
        <v>Good</v>
      </c>
    </row>
    <row r="467" spans="1:23" ht="16.5" thickBot="1">
      <c r="A467" s="4" t="s">
        <v>12</v>
      </c>
      <c r="B467" t="str">
        <f t="shared" si="70"/>
        <v>Naypyitaw</v>
      </c>
      <c r="C467" t="str">
        <f t="shared" si="71"/>
        <v>Naypyitaw</v>
      </c>
      <c r="D467">
        <v>1</v>
      </c>
      <c r="E467" t="str">
        <f t="shared" si="72"/>
        <v>Members</v>
      </c>
      <c r="G467" s="14" t="s">
        <v>9</v>
      </c>
      <c r="H467" t="str">
        <f t="shared" si="73"/>
        <v>Female</v>
      </c>
      <c r="I467" t="str">
        <f t="shared" si="74"/>
        <v>Female</v>
      </c>
      <c r="K467" s="14" t="s">
        <v>18</v>
      </c>
      <c r="L467" t="str">
        <f t="shared" si="75"/>
        <v>Sports and travel</v>
      </c>
      <c r="N467" s="32">
        <v>43526</v>
      </c>
      <c r="Q467" s="14" t="s">
        <v>17</v>
      </c>
      <c r="R467" t="str">
        <f t="shared" si="76"/>
        <v>Credit card</v>
      </c>
      <c r="S467" t="str">
        <f t="shared" si="77"/>
        <v>Credit Card</v>
      </c>
      <c r="U467" s="17">
        <v>7.1</v>
      </c>
      <c r="V467">
        <f t="shared" si="78"/>
        <v>7</v>
      </c>
      <c r="W467" t="str">
        <f t="shared" si="79"/>
        <v>Good</v>
      </c>
    </row>
    <row r="468" spans="1:23" ht="16.5" thickBot="1">
      <c r="A468" s="3" t="s">
        <v>12</v>
      </c>
      <c r="B468" t="str">
        <f t="shared" si="70"/>
        <v>Naypyitaw</v>
      </c>
      <c r="C468" t="str">
        <f t="shared" si="71"/>
        <v>Naypyitaw</v>
      </c>
      <c r="D468">
        <v>1</v>
      </c>
      <c r="E468" t="str">
        <f t="shared" si="72"/>
        <v>Members</v>
      </c>
      <c r="G468" s="10" t="s">
        <v>9</v>
      </c>
      <c r="H468" t="str">
        <f t="shared" si="73"/>
        <v>Female</v>
      </c>
      <c r="I468" t="str">
        <f t="shared" si="74"/>
        <v>Female</v>
      </c>
      <c r="K468" s="10" t="s">
        <v>10</v>
      </c>
      <c r="L468" t="str">
        <f t="shared" si="75"/>
        <v>Health and beauty</v>
      </c>
      <c r="N468" s="31">
        <v>43504</v>
      </c>
      <c r="Q468" s="10" t="s">
        <v>17</v>
      </c>
      <c r="R468" t="str">
        <f t="shared" si="76"/>
        <v>Credit card</v>
      </c>
      <c r="S468" t="str">
        <f t="shared" si="77"/>
        <v>Credit Card</v>
      </c>
      <c r="U468" s="13">
        <v>7.7</v>
      </c>
      <c r="V468">
        <f t="shared" si="78"/>
        <v>8</v>
      </c>
      <c r="W468" t="str">
        <f t="shared" si="79"/>
        <v>Good</v>
      </c>
    </row>
    <row r="469" spans="1:23" ht="16.5" thickBot="1">
      <c r="A469" s="4" t="s">
        <v>19</v>
      </c>
      <c r="B469" t="str">
        <f t="shared" si="70"/>
        <v>Mandalay</v>
      </c>
      <c r="C469" t="str">
        <f t="shared" si="71"/>
        <v>Mandalay</v>
      </c>
      <c r="D469">
        <v>0</v>
      </c>
      <c r="E469" t="str">
        <f t="shared" si="72"/>
        <v>Normal</v>
      </c>
      <c r="G469" s="14" t="s">
        <v>15</v>
      </c>
      <c r="H469" t="str">
        <f t="shared" si="73"/>
        <v>Male</v>
      </c>
      <c r="I469" t="str">
        <f t="shared" si="74"/>
        <v>Male</v>
      </c>
      <c r="K469" s="14" t="s">
        <v>18</v>
      </c>
      <c r="L469" t="str">
        <f t="shared" si="75"/>
        <v>Sports and travel</v>
      </c>
      <c r="N469" s="32">
        <v>43546</v>
      </c>
      <c r="Q469" s="14" t="s">
        <v>14</v>
      </c>
      <c r="R469" t="str">
        <f t="shared" si="76"/>
        <v>Cash</v>
      </c>
      <c r="S469" t="str">
        <f t="shared" si="77"/>
        <v>Cash</v>
      </c>
      <c r="U469" s="17">
        <v>4.5</v>
      </c>
      <c r="V469">
        <f t="shared" si="78"/>
        <v>5</v>
      </c>
      <c r="W469" t="str">
        <f t="shared" si="79"/>
        <v>Average</v>
      </c>
    </row>
    <row r="470" spans="1:23" ht="16.5" thickBot="1">
      <c r="A470" s="3" t="s">
        <v>12</v>
      </c>
      <c r="B470" t="str">
        <f t="shared" si="70"/>
        <v>Naypyitaw</v>
      </c>
      <c r="C470" t="str">
        <f t="shared" si="71"/>
        <v>Naypyitaw</v>
      </c>
      <c r="D470">
        <v>0</v>
      </c>
      <c r="E470" t="str">
        <f t="shared" si="72"/>
        <v>Normal</v>
      </c>
      <c r="G470" s="10" t="s">
        <v>15</v>
      </c>
      <c r="H470" t="str">
        <f t="shared" si="73"/>
        <v>Male</v>
      </c>
      <c r="I470" t="str">
        <f t="shared" si="74"/>
        <v>Male</v>
      </c>
      <c r="K470" s="10" t="s">
        <v>20</v>
      </c>
      <c r="L470" t="str">
        <f t="shared" si="75"/>
        <v>Food and beverages</v>
      </c>
      <c r="N470" s="31">
        <v>43505</v>
      </c>
      <c r="Q470" s="10" t="s">
        <v>11</v>
      </c>
      <c r="R470" t="str">
        <f t="shared" si="76"/>
        <v>Ewallet</v>
      </c>
      <c r="S470" t="str">
        <f t="shared" si="77"/>
        <v>Ewallet</v>
      </c>
      <c r="U470" s="13">
        <v>7.2</v>
      </c>
      <c r="V470">
        <f t="shared" si="78"/>
        <v>7</v>
      </c>
      <c r="W470" t="str">
        <f t="shared" si="79"/>
        <v>Good</v>
      </c>
    </row>
    <row r="471" spans="1:23" ht="16.5" thickBot="1">
      <c r="A471" s="4" t="s">
        <v>12</v>
      </c>
      <c r="B471" t="str">
        <f t="shared" si="70"/>
        <v>Naypyitaw</v>
      </c>
      <c r="C471" t="str">
        <f t="shared" si="71"/>
        <v>Naypyitaw</v>
      </c>
      <c r="D471">
        <v>1</v>
      </c>
      <c r="E471" t="str">
        <f t="shared" si="72"/>
        <v>Members</v>
      </c>
      <c r="G471" s="14" t="s">
        <v>9</v>
      </c>
      <c r="H471" t="str">
        <f t="shared" si="73"/>
        <v>Female</v>
      </c>
      <c r="I471" t="str">
        <f t="shared" si="74"/>
        <v>Female</v>
      </c>
      <c r="K471" s="14" t="s">
        <v>13</v>
      </c>
      <c r="L471" t="str">
        <f t="shared" si="75"/>
        <v>Electronic accessories</v>
      </c>
      <c r="N471" s="32">
        <v>43511</v>
      </c>
      <c r="Q471" s="14" t="s">
        <v>14</v>
      </c>
      <c r="R471" t="str">
        <f t="shared" si="76"/>
        <v>Cash</v>
      </c>
      <c r="S471" t="str">
        <f t="shared" si="77"/>
        <v>Cash</v>
      </c>
      <c r="U471" s="17">
        <v>8.4</v>
      </c>
      <c r="V471">
        <f t="shared" si="78"/>
        <v>8</v>
      </c>
      <c r="W471" t="str">
        <f t="shared" si="79"/>
        <v>Good</v>
      </c>
    </row>
    <row r="472" spans="1:23" ht="16.5" thickBot="1">
      <c r="A472" s="3" t="s">
        <v>12</v>
      </c>
      <c r="B472" t="str">
        <f t="shared" si="70"/>
        <v>Naypyitaw</v>
      </c>
      <c r="C472" t="str">
        <f t="shared" si="71"/>
        <v>Naypyitaw</v>
      </c>
      <c r="D472">
        <v>1</v>
      </c>
      <c r="E472" t="str">
        <f t="shared" si="72"/>
        <v>Members</v>
      </c>
      <c r="G472" s="10" t="s">
        <v>9</v>
      </c>
      <c r="H472" t="str">
        <f t="shared" si="73"/>
        <v>Female</v>
      </c>
      <c r="I472" t="str">
        <f t="shared" si="74"/>
        <v>Female</v>
      </c>
      <c r="K472" s="10" t="s">
        <v>16</v>
      </c>
      <c r="L472" t="str">
        <f t="shared" si="75"/>
        <v>Home and lifestyle</v>
      </c>
      <c r="N472" s="31">
        <v>43488</v>
      </c>
      <c r="Q472" s="10" t="s">
        <v>11</v>
      </c>
      <c r="R472" t="str">
        <f t="shared" si="76"/>
        <v>Ewallet</v>
      </c>
      <c r="S472" t="str">
        <f t="shared" si="77"/>
        <v>Ewallet</v>
      </c>
      <c r="U472" s="13">
        <v>5.4</v>
      </c>
      <c r="V472">
        <f t="shared" si="78"/>
        <v>5</v>
      </c>
      <c r="W472" t="str">
        <f t="shared" si="79"/>
        <v>Average</v>
      </c>
    </row>
    <row r="473" spans="1:23" ht="16.5" thickBot="1">
      <c r="A473" s="4" t="s">
        <v>8</v>
      </c>
      <c r="B473" t="str">
        <f t="shared" si="70"/>
        <v>Yangon</v>
      </c>
      <c r="C473" t="str">
        <f t="shared" si="71"/>
        <v>Yangon</v>
      </c>
      <c r="D473">
        <v>1</v>
      </c>
      <c r="E473" t="str">
        <f t="shared" si="72"/>
        <v>Members</v>
      </c>
      <c r="G473" s="14" t="s">
        <v>9</v>
      </c>
      <c r="H473" t="str">
        <f t="shared" si="73"/>
        <v>Female</v>
      </c>
      <c r="I473" t="str">
        <f t="shared" si="74"/>
        <v>Female</v>
      </c>
      <c r="K473" s="14" t="s">
        <v>18</v>
      </c>
      <c r="L473" t="str">
        <f t="shared" si="75"/>
        <v>Sports and travel</v>
      </c>
      <c r="N473" s="32">
        <v>43490</v>
      </c>
      <c r="Q473" s="14" t="s">
        <v>14</v>
      </c>
      <c r="R473" t="str">
        <f t="shared" si="76"/>
        <v>Cash</v>
      </c>
      <c r="S473" t="str">
        <f t="shared" si="77"/>
        <v>Cash</v>
      </c>
      <c r="U473" s="17">
        <v>9.6999999999999993</v>
      </c>
      <c r="V473">
        <f t="shared" si="78"/>
        <v>10</v>
      </c>
      <c r="W473" t="str">
        <f t="shared" si="79"/>
        <v>Good</v>
      </c>
    </row>
    <row r="474" spans="1:23" ht="16.5" thickBot="1">
      <c r="A474" s="3" t="s">
        <v>8</v>
      </c>
      <c r="B474" t="str">
        <f t="shared" si="70"/>
        <v>Yangon</v>
      </c>
      <c r="C474" t="str">
        <f t="shared" si="71"/>
        <v>Yangon</v>
      </c>
      <c r="D474">
        <v>1</v>
      </c>
      <c r="E474" t="str">
        <f t="shared" si="72"/>
        <v>Members</v>
      </c>
      <c r="G474" s="10" t="s">
        <v>15</v>
      </c>
      <c r="H474" t="str">
        <f t="shared" si="73"/>
        <v>Male</v>
      </c>
      <c r="I474" t="str">
        <f t="shared" si="74"/>
        <v>Male</v>
      </c>
      <c r="K474" s="10" t="s">
        <v>21</v>
      </c>
      <c r="L474" t="str">
        <f t="shared" si="75"/>
        <v>Fashion accessories</v>
      </c>
      <c r="N474" s="31">
        <v>43498</v>
      </c>
      <c r="Q474" s="10" t="s">
        <v>17</v>
      </c>
      <c r="R474" t="str">
        <f t="shared" si="76"/>
        <v>Credit card</v>
      </c>
      <c r="S474" t="str">
        <f t="shared" si="77"/>
        <v>Credit Card</v>
      </c>
      <c r="U474" s="13">
        <v>5.5</v>
      </c>
      <c r="V474">
        <f t="shared" si="78"/>
        <v>6</v>
      </c>
      <c r="W474" t="str">
        <f t="shared" si="79"/>
        <v>Average</v>
      </c>
    </row>
    <row r="475" spans="1:23" ht="16.5" thickBot="1">
      <c r="A475" s="4" t="s">
        <v>19</v>
      </c>
      <c r="B475" t="str">
        <f t="shared" si="70"/>
        <v>Mandalay</v>
      </c>
      <c r="C475" t="str">
        <f t="shared" si="71"/>
        <v>Mandalay</v>
      </c>
      <c r="D475">
        <v>1</v>
      </c>
      <c r="E475" t="str">
        <f t="shared" si="72"/>
        <v>Members</v>
      </c>
      <c r="G475" s="14" t="s">
        <v>15</v>
      </c>
      <c r="H475" t="str">
        <f t="shared" si="73"/>
        <v>Male</v>
      </c>
      <c r="I475" t="str">
        <f t="shared" si="74"/>
        <v>Male</v>
      </c>
      <c r="K475" s="14" t="s">
        <v>10</v>
      </c>
      <c r="L475" t="str">
        <f t="shared" si="75"/>
        <v>Health and beauty</v>
      </c>
      <c r="N475" s="32">
        <v>43554</v>
      </c>
      <c r="Q475" s="14" t="s">
        <v>14</v>
      </c>
      <c r="R475" t="str">
        <f t="shared" si="76"/>
        <v>Cash</v>
      </c>
      <c r="S475" t="str">
        <f t="shared" si="77"/>
        <v>Cash</v>
      </c>
      <c r="U475" s="17">
        <v>4.5999999999999996</v>
      </c>
      <c r="V475">
        <f t="shared" si="78"/>
        <v>5</v>
      </c>
      <c r="W475" t="str">
        <f t="shared" si="79"/>
        <v>Average</v>
      </c>
    </row>
    <row r="476" spans="1:23" ht="16.5" thickBot="1">
      <c r="A476" s="3" t="s">
        <v>8</v>
      </c>
      <c r="B476" t="str">
        <f t="shared" si="70"/>
        <v>Yangon</v>
      </c>
      <c r="C476" t="str">
        <f t="shared" si="71"/>
        <v>Yangon</v>
      </c>
      <c r="D476">
        <v>1</v>
      </c>
      <c r="E476" t="str">
        <f t="shared" si="72"/>
        <v>Members</v>
      </c>
      <c r="G476" s="10" t="s">
        <v>9</v>
      </c>
      <c r="H476" t="str">
        <f t="shared" si="73"/>
        <v>Female</v>
      </c>
      <c r="I476" t="str">
        <f t="shared" si="74"/>
        <v>Female</v>
      </c>
      <c r="K476" s="10" t="s">
        <v>13</v>
      </c>
      <c r="L476" t="str">
        <f t="shared" si="75"/>
        <v>Electronic accessories</v>
      </c>
      <c r="N476" s="31">
        <v>43554</v>
      </c>
      <c r="Q476" s="10" t="s">
        <v>14</v>
      </c>
      <c r="R476" t="str">
        <f t="shared" si="76"/>
        <v>Cash</v>
      </c>
      <c r="S476" t="str">
        <f t="shared" si="77"/>
        <v>Cash</v>
      </c>
      <c r="U476" s="13">
        <v>6.6</v>
      </c>
      <c r="V476">
        <f t="shared" si="78"/>
        <v>7</v>
      </c>
      <c r="W476" t="str">
        <f t="shared" si="79"/>
        <v>Good</v>
      </c>
    </row>
    <row r="477" spans="1:23" ht="16.5" thickBot="1">
      <c r="A477" s="4" t="s">
        <v>8</v>
      </c>
      <c r="B477" t="str">
        <f t="shared" si="70"/>
        <v>Yangon</v>
      </c>
      <c r="C477" t="str">
        <f t="shared" si="71"/>
        <v>Yangon</v>
      </c>
      <c r="D477">
        <v>0</v>
      </c>
      <c r="E477" t="str">
        <f t="shared" si="72"/>
        <v>Normal</v>
      </c>
      <c r="G477" s="14" t="s">
        <v>15</v>
      </c>
      <c r="H477" t="str">
        <f t="shared" si="73"/>
        <v>Male</v>
      </c>
      <c r="I477" t="str">
        <f t="shared" si="74"/>
        <v>Male</v>
      </c>
      <c r="K477" s="14" t="s">
        <v>10</v>
      </c>
      <c r="L477" t="str">
        <f t="shared" si="75"/>
        <v>Health and beauty</v>
      </c>
      <c r="N477" s="32">
        <v>43521</v>
      </c>
      <c r="Q477" s="14" t="s">
        <v>17</v>
      </c>
      <c r="R477" t="str">
        <f t="shared" si="76"/>
        <v>Credit card</v>
      </c>
      <c r="S477" t="str">
        <f t="shared" si="77"/>
        <v>Credit Card</v>
      </c>
      <c r="U477" s="17">
        <v>6.3</v>
      </c>
      <c r="V477">
        <f t="shared" si="78"/>
        <v>6</v>
      </c>
      <c r="W477" t="str">
        <f t="shared" si="79"/>
        <v>Average</v>
      </c>
    </row>
    <row r="478" spans="1:23" ht="16.5" thickBot="1">
      <c r="A478" s="3" t="s">
        <v>8</v>
      </c>
      <c r="B478" t="str">
        <f t="shared" si="70"/>
        <v>Yangon</v>
      </c>
      <c r="C478" t="str">
        <f t="shared" si="71"/>
        <v>Yangon</v>
      </c>
      <c r="D478">
        <v>0</v>
      </c>
      <c r="E478" t="str">
        <f t="shared" si="72"/>
        <v>Normal</v>
      </c>
      <c r="G478" s="10" t="s">
        <v>9</v>
      </c>
      <c r="H478" t="str">
        <f t="shared" si="73"/>
        <v>Female</v>
      </c>
      <c r="I478" t="str">
        <f t="shared" si="74"/>
        <v>Female</v>
      </c>
      <c r="K478" s="10" t="s">
        <v>18</v>
      </c>
      <c r="L478" t="str">
        <f t="shared" si="75"/>
        <v>Sports and travel</v>
      </c>
      <c r="N478" s="31">
        <v>43542</v>
      </c>
      <c r="Q478" s="10" t="s">
        <v>17</v>
      </c>
      <c r="R478" t="str">
        <f t="shared" si="76"/>
        <v>Credit card</v>
      </c>
      <c r="S478" t="str">
        <f t="shared" si="77"/>
        <v>Credit Card</v>
      </c>
      <c r="U478" s="13">
        <v>4.2</v>
      </c>
      <c r="V478">
        <f t="shared" si="78"/>
        <v>4</v>
      </c>
      <c r="W478" t="str">
        <f t="shared" si="79"/>
        <v>Poor</v>
      </c>
    </row>
    <row r="479" spans="1:23" ht="16.5" thickBot="1">
      <c r="A479" s="4" t="s">
        <v>12</v>
      </c>
      <c r="B479" t="str">
        <f t="shared" si="70"/>
        <v>Naypyitaw</v>
      </c>
      <c r="C479" t="str">
        <f t="shared" si="71"/>
        <v>Naypyitaw</v>
      </c>
      <c r="D479">
        <v>0</v>
      </c>
      <c r="E479" t="str">
        <f t="shared" si="72"/>
        <v>Normal</v>
      </c>
      <c r="G479" s="14" t="s">
        <v>15</v>
      </c>
      <c r="H479" t="str">
        <f t="shared" si="73"/>
        <v>Male</v>
      </c>
      <c r="I479" t="str">
        <f t="shared" si="74"/>
        <v>Male</v>
      </c>
      <c r="K479" s="14" t="s">
        <v>13</v>
      </c>
      <c r="L479" t="str">
        <f t="shared" si="75"/>
        <v>Electronic accessories</v>
      </c>
      <c r="N479" s="32">
        <v>43531</v>
      </c>
      <c r="Q479" s="14" t="s">
        <v>11</v>
      </c>
      <c r="R479" t="str">
        <f t="shared" si="76"/>
        <v>Ewallet</v>
      </c>
      <c r="S479" t="str">
        <f t="shared" si="77"/>
        <v>Ewallet</v>
      </c>
      <c r="U479" s="17">
        <v>4.4000000000000004</v>
      </c>
      <c r="V479">
        <f t="shared" si="78"/>
        <v>4</v>
      </c>
      <c r="W479" t="str">
        <f t="shared" si="79"/>
        <v>Poor</v>
      </c>
    </row>
    <row r="480" spans="1:23" ht="16.5" thickBot="1">
      <c r="A480" s="3" t="s">
        <v>19</v>
      </c>
      <c r="B480" t="str">
        <f t="shared" si="70"/>
        <v>Mandalay</v>
      </c>
      <c r="C480" t="str">
        <f t="shared" si="71"/>
        <v>Mandalay</v>
      </c>
      <c r="D480">
        <v>0</v>
      </c>
      <c r="E480" t="str">
        <f t="shared" si="72"/>
        <v>Normal</v>
      </c>
      <c r="G480" s="10" t="s">
        <v>15</v>
      </c>
      <c r="H480" t="str">
        <f t="shared" si="73"/>
        <v>Male</v>
      </c>
      <c r="I480" t="str">
        <f t="shared" si="74"/>
        <v>Male</v>
      </c>
      <c r="K480" s="10" t="s">
        <v>18</v>
      </c>
      <c r="L480" t="str">
        <f t="shared" si="75"/>
        <v>Sports and travel</v>
      </c>
      <c r="N480" s="31">
        <v>43540</v>
      </c>
      <c r="Q480" s="10" t="s">
        <v>11</v>
      </c>
      <c r="R480" t="str">
        <f t="shared" si="76"/>
        <v>Ewallet</v>
      </c>
      <c r="S480" t="str">
        <f t="shared" si="77"/>
        <v>Ewallet</v>
      </c>
      <c r="U480" s="13">
        <v>6.7</v>
      </c>
      <c r="V480">
        <f t="shared" si="78"/>
        <v>7</v>
      </c>
      <c r="W480" t="str">
        <f t="shared" si="79"/>
        <v>Good</v>
      </c>
    </row>
    <row r="481" spans="1:23" ht="16.5" thickBot="1">
      <c r="A481" s="4" t="s">
        <v>8</v>
      </c>
      <c r="B481" t="str">
        <f t="shared" si="70"/>
        <v>Yangon</v>
      </c>
      <c r="C481" t="str">
        <f t="shared" si="71"/>
        <v>Yangon</v>
      </c>
      <c r="D481">
        <v>0</v>
      </c>
      <c r="E481" t="str">
        <f t="shared" si="72"/>
        <v>Normal</v>
      </c>
      <c r="G481" s="14" t="s">
        <v>15</v>
      </c>
      <c r="H481" t="str">
        <f t="shared" si="73"/>
        <v>Male</v>
      </c>
      <c r="I481" t="str">
        <f t="shared" si="74"/>
        <v>Male</v>
      </c>
      <c r="K481" s="14" t="s">
        <v>13</v>
      </c>
      <c r="L481" t="str">
        <f t="shared" si="75"/>
        <v>Electronic accessories</v>
      </c>
      <c r="N481" s="32">
        <v>43494</v>
      </c>
      <c r="Q481" s="14" t="s">
        <v>11</v>
      </c>
      <c r="R481" t="str">
        <f t="shared" si="76"/>
        <v>Ewallet</v>
      </c>
      <c r="S481" t="str">
        <f t="shared" si="77"/>
        <v>Ewallet</v>
      </c>
      <c r="U481" s="17">
        <v>6.7</v>
      </c>
      <c r="V481">
        <f t="shared" si="78"/>
        <v>7</v>
      </c>
      <c r="W481" t="str">
        <f t="shared" si="79"/>
        <v>Good</v>
      </c>
    </row>
    <row r="482" spans="1:23" ht="16.5" thickBot="1">
      <c r="A482" s="3" t="s">
        <v>12</v>
      </c>
      <c r="B482" t="str">
        <f t="shared" si="70"/>
        <v>Naypyitaw</v>
      </c>
      <c r="C482" t="str">
        <f t="shared" si="71"/>
        <v>Naypyitaw</v>
      </c>
      <c r="D482">
        <v>0</v>
      </c>
      <c r="E482" t="str">
        <f t="shared" si="72"/>
        <v>Normal</v>
      </c>
      <c r="G482" s="10" t="s">
        <v>15</v>
      </c>
      <c r="H482" t="str">
        <f t="shared" si="73"/>
        <v>Male</v>
      </c>
      <c r="I482" t="str">
        <f t="shared" si="74"/>
        <v>Male</v>
      </c>
      <c r="K482" s="10" t="s">
        <v>20</v>
      </c>
      <c r="L482" t="str">
        <f t="shared" si="75"/>
        <v>Food and beverages</v>
      </c>
      <c r="N482" s="31">
        <v>43498</v>
      </c>
      <c r="Q482" s="10" t="s">
        <v>14</v>
      </c>
      <c r="R482" t="str">
        <f t="shared" si="76"/>
        <v>Cash</v>
      </c>
      <c r="S482" t="str">
        <f t="shared" si="77"/>
        <v>Cash</v>
      </c>
      <c r="U482" s="13">
        <v>8.4</v>
      </c>
      <c r="V482">
        <f t="shared" si="78"/>
        <v>8</v>
      </c>
      <c r="W482" t="str">
        <f t="shared" si="79"/>
        <v>Good</v>
      </c>
    </row>
    <row r="483" spans="1:23" ht="16.5" thickBot="1">
      <c r="A483" s="4" t="s">
        <v>12</v>
      </c>
      <c r="B483" t="str">
        <f t="shared" si="70"/>
        <v>Naypyitaw</v>
      </c>
      <c r="C483" t="str">
        <f t="shared" si="71"/>
        <v>Naypyitaw</v>
      </c>
      <c r="D483">
        <v>0</v>
      </c>
      <c r="E483" t="str">
        <f t="shared" si="72"/>
        <v>Normal</v>
      </c>
      <c r="G483" s="14" t="s">
        <v>9</v>
      </c>
      <c r="H483" t="str">
        <f t="shared" si="73"/>
        <v>Female</v>
      </c>
      <c r="I483" t="str">
        <f t="shared" si="74"/>
        <v>Female</v>
      </c>
      <c r="K483" s="14" t="s">
        <v>13</v>
      </c>
      <c r="L483" t="str">
        <f t="shared" si="75"/>
        <v>Electronic accessories</v>
      </c>
      <c r="N483" s="32">
        <v>43511</v>
      </c>
      <c r="Q483" s="14" t="s">
        <v>14</v>
      </c>
      <c r="R483" t="str">
        <f t="shared" si="76"/>
        <v>Cash</v>
      </c>
      <c r="S483" t="str">
        <f t="shared" si="77"/>
        <v>Cash</v>
      </c>
      <c r="U483" s="17">
        <v>6.2</v>
      </c>
      <c r="V483">
        <f t="shared" si="78"/>
        <v>6</v>
      </c>
      <c r="W483" t="str">
        <f t="shared" si="79"/>
        <v>Average</v>
      </c>
    </row>
    <row r="484" spans="1:23" ht="16.5" thickBot="1">
      <c r="A484" s="3" t="s">
        <v>8</v>
      </c>
      <c r="B484" t="str">
        <f t="shared" si="70"/>
        <v>Yangon</v>
      </c>
      <c r="C484" t="str">
        <f t="shared" si="71"/>
        <v>Yangon</v>
      </c>
      <c r="D484">
        <v>0</v>
      </c>
      <c r="E484" t="str">
        <f t="shared" si="72"/>
        <v>Normal</v>
      </c>
      <c r="G484" s="10" t="s">
        <v>15</v>
      </c>
      <c r="H484" t="str">
        <f t="shared" si="73"/>
        <v>Male</v>
      </c>
      <c r="I484" t="str">
        <f t="shared" si="74"/>
        <v>Male</v>
      </c>
      <c r="K484" s="10" t="s">
        <v>18</v>
      </c>
      <c r="L484" t="str">
        <f t="shared" si="75"/>
        <v>Sports and travel</v>
      </c>
      <c r="N484" s="31">
        <v>43473</v>
      </c>
      <c r="Q484" s="10" t="s">
        <v>11</v>
      </c>
      <c r="R484" t="str">
        <f t="shared" si="76"/>
        <v>Ewallet</v>
      </c>
      <c r="S484" t="str">
        <f t="shared" si="77"/>
        <v>Ewallet</v>
      </c>
      <c r="U484" s="13">
        <v>5</v>
      </c>
      <c r="V484">
        <f t="shared" si="78"/>
        <v>5</v>
      </c>
      <c r="W484" t="str">
        <f t="shared" si="79"/>
        <v>Average</v>
      </c>
    </row>
    <row r="485" spans="1:23" ht="16.5" thickBot="1">
      <c r="A485" s="4" t="s">
        <v>19</v>
      </c>
      <c r="B485" t="str">
        <f t="shared" si="70"/>
        <v>Mandalay</v>
      </c>
      <c r="C485" t="str">
        <f t="shared" si="71"/>
        <v>Mandalay</v>
      </c>
      <c r="D485">
        <v>1</v>
      </c>
      <c r="E485" t="str">
        <f t="shared" si="72"/>
        <v>Members</v>
      </c>
      <c r="G485" s="14" t="s">
        <v>15</v>
      </c>
      <c r="H485" t="str">
        <f t="shared" si="73"/>
        <v>Male</v>
      </c>
      <c r="I485" t="str">
        <f t="shared" si="74"/>
        <v>Male</v>
      </c>
      <c r="K485" s="14" t="s">
        <v>16</v>
      </c>
      <c r="L485" t="str">
        <f t="shared" si="75"/>
        <v>Home and lifestyle</v>
      </c>
      <c r="N485" s="32">
        <v>43508</v>
      </c>
      <c r="Q485" s="14" t="s">
        <v>14</v>
      </c>
      <c r="R485" t="str">
        <f t="shared" si="76"/>
        <v>Cash</v>
      </c>
      <c r="S485" t="str">
        <f t="shared" si="77"/>
        <v>Cash</v>
      </c>
      <c r="U485" s="17">
        <v>6</v>
      </c>
      <c r="V485">
        <f t="shared" si="78"/>
        <v>6</v>
      </c>
      <c r="W485" t="str">
        <f t="shared" si="79"/>
        <v>Average</v>
      </c>
    </row>
    <row r="486" spans="1:23" ht="16.5" thickBot="1">
      <c r="A486" s="3" t="s">
        <v>12</v>
      </c>
      <c r="B486" t="str">
        <f t="shared" si="70"/>
        <v>Naypyitaw</v>
      </c>
      <c r="C486" t="str">
        <f t="shared" si="71"/>
        <v>Naypyitaw</v>
      </c>
      <c r="D486">
        <v>1</v>
      </c>
      <c r="E486" t="str">
        <f t="shared" si="72"/>
        <v>Members</v>
      </c>
      <c r="G486" s="10" t="s">
        <v>9</v>
      </c>
      <c r="H486" t="str">
        <f t="shared" si="73"/>
        <v>Female</v>
      </c>
      <c r="I486" t="str">
        <f t="shared" si="74"/>
        <v>Female</v>
      </c>
      <c r="K486" s="10" t="s">
        <v>18</v>
      </c>
      <c r="L486" t="str">
        <f t="shared" si="75"/>
        <v>Sports and travel</v>
      </c>
      <c r="N486" s="31">
        <v>43466</v>
      </c>
      <c r="Q486" s="10" t="s">
        <v>17</v>
      </c>
      <c r="R486" t="str">
        <f t="shared" si="76"/>
        <v>Credit card</v>
      </c>
      <c r="S486" t="str">
        <f t="shared" si="77"/>
        <v>Credit Card</v>
      </c>
      <c r="U486" s="13">
        <v>7</v>
      </c>
      <c r="V486">
        <f t="shared" si="78"/>
        <v>7</v>
      </c>
      <c r="W486" t="str">
        <f t="shared" si="79"/>
        <v>Good</v>
      </c>
    </row>
    <row r="487" spans="1:23" ht="16.5" thickBot="1">
      <c r="A487" s="4" t="s">
        <v>19</v>
      </c>
      <c r="B487" t="str">
        <f t="shared" si="70"/>
        <v>Mandalay</v>
      </c>
      <c r="C487" t="str">
        <f t="shared" si="71"/>
        <v>Mandalay</v>
      </c>
      <c r="D487">
        <v>1</v>
      </c>
      <c r="E487" t="str">
        <f t="shared" si="72"/>
        <v>Members</v>
      </c>
      <c r="G487" s="14" t="s">
        <v>9</v>
      </c>
      <c r="H487" t="str">
        <f t="shared" si="73"/>
        <v>Female</v>
      </c>
      <c r="I487" t="str">
        <f t="shared" si="74"/>
        <v>Female</v>
      </c>
      <c r="K487" s="14" t="s">
        <v>18</v>
      </c>
      <c r="L487" t="str">
        <f t="shared" si="75"/>
        <v>Sports and travel</v>
      </c>
      <c r="N487" s="32">
        <v>43545</v>
      </c>
      <c r="Q487" s="14" t="s">
        <v>11</v>
      </c>
      <c r="R487" t="str">
        <f t="shared" si="76"/>
        <v>Ewallet</v>
      </c>
      <c r="S487" t="str">
        <f t="shared" si="77"/>
        <v>Ewallet</v>
      </c>
      <c r="U487" s="17">
        <v>6.6</v>
      </c>
      <c r="V487">
        <f t="shared" si="78"/>
        <v>7</v>
      </c>
      <c r="W487" t="str">
        <f t="shared" si="79"/>
        <v>Good</v>
      </c>
    </row>
    <row r="488" spans="1:23" ht="16.5" thickBot="1">
      <c r="A488" s="3" t="s">
        <v>19</v>
      </c>
      <c r="B488" t="str">
        <f t="shared" si="70"/>
        <v>Mandalay</v>
      </c>
      <c r="C488" t="str">
        <f t="shared" si="71"/>
        <v>Mandalay</v>
      </c>
      <c r="D488">
        <v>0</v>
      </c>
      <c r="E488" t="str">
        <f t="shared" si="72"/>
        <v>Normal</v>
      </c>
      <c r="G488" s="10" t="s">
        <v>9</v>
      </c>
      <c r="H488" t="str">
        <f t="shared" si="73"/>
        <v>Female</v>
      </c>
      <c r="I488" t="str">
        <f t="shared" si="74"/>
        <v>Female</v>
      </c>
      <c r="K488" s="10" t="s">
        <v>21</v>
      </c>
      <c r="L488" t="str">
        <f t="shared" si="75"/>
        <v>Fashion accessories</v>
      </c>
      <c r="N488" s="31">
        <v>43524</v>
      </c>
      <c r="Q488" s="10" t="s">
        <v>14</v>
      </c>
      <c r="R488" t="str">
        <f t="shared" si="76"/>
        <v>Cash</v>
      </c>
      <c r="S488" t="str">
        <f t="shared" si="77"/>
        <v>Cash</v>
      </c>
      <c r="U488" s="13">
        <v>7.3</v>
      </c>
      <c r="V488">
        <f t="shared" si="78"/>
        <v>7</v>
      </c>
      <c r="W488" t="str">
        <f t="shared" si="79"/>
        <v>Good</v>
      </c>
    </row>
    <row r="489" spans="1:23" ht="16.5" thickBot="1">
      <c r="A489" s="4" t="s">
        <v>8</v>
      </c>
      <c r="B489" t="str">
        <f t="shared" si="70"/>
        <v>Yangon</v>
      </c>
      <c r="C489" t="str">
        <f t="shared" si="71"/>
        <v>Yangon</v>
      </c>
      <c r="D489">
        <v>0</v>
      </c>
      <c r="E489" t="str">
        <f t="shared" si="72"/>
        <v>Normal</v>
      </c>
      <c r="G489" s="14" t="s">
        <v>15</v>
      </c>
      <c r="H489" t="str">
        <f t="shared" si="73"/>
        <v>Male</v>
      </c>
      <c r="I489" t="str">
        <f t="shared" si="74"/>
        <v>Male</v>
      </c>
      <c r="K489" s="14" t="s">
        <v>21</v>
      </c>
      <c r="L489" t="str">
        <f t="shared" si="75"/>
        <v>Fashion accessories</v>
      </c>
      <c r="N489" s="32">
        <v>43547</v>
      </c>
      <c r="Q489" s="14" t="s">
        <v>11</v>
      </c>
      <c r="R489" t="str">
        <f t="shared" si="76"/>
        <v>Ewallet</v>
      </c>
      <c r="S489" t="str">
        <f t="shared" si="77"/>
        <v>Ewallet</v>
      </c>
      <c r="U489" s="17">
        <v>8.3000000000000007</v>
      </c>
      <c r="V489">
        <f t="shared" si="78"/>
        <v>8</v>
      </c>
      <c r="W489" t="str">
        <f t="shared" si="79"/>
        <v>Good</v>
      </c>
    </row>
    <row r="490" spans="1:23" ht="16.5" thickBot="1">
      <c r="A490" s="3" t="s">
        <v>12</v>
      </c>
      <c r="B490" t="str">
        <f t="shared" si="70"/>
        <v>Naypyitaw</v>
      </c>
      <c r="C490" t="str">
        <f t="shared" si="71"/>
        <v>Naypyitaw</v>
      </c>
      <c r="D490">
        <v>0</v>
      </c>
      <c r="E490" t="str">
        <f t="shared" si="72"/>
        <v>Normal</v>
      </c>
      <c r="G490" s="10" t="s">
        <v>15</v>
      </c>
      <c r="H490" t="str">
        <f t="shared" si="73"/>
        <v>Male</v>
      </c>
      <c r="I490" t="str">
        <f t="shared" si="74"/>
        <v>Male</v>
      </c>
      <c r="K490" s="10" t="s">
        <v>16</v>
      </c>
      <c r="L490" t="str">
        <f t="shared" si="75"/>
        <v>Home and lifestyle</v>
      </c>
      <c r="N490" s="31">
        <v>43495</v>
      </c>
      <c r="Q490" s="10" t="s">
        <v>14</v>
      </c>
      <c r="R490" t="str">
        <f t="shared" si="76"/>
        <v>Cash</v>
      </c>
      <c r="S490" t="str">
        <f t="shared" si="77"/>
        <v>Cash</v>
      </c>
      <c r="U490" s="13">
        <v>4.3</v>
      </c>
      <c r="V490">
        <f t="shared" si="78"/>
        <v>4</v>
      </c>
      <c r="W490" t="str">
        <f t="shared" si="79"/>
        <v>Poor</v>
      </c>
    </row>
    <row r="491" spans="1:23" ht="16.5" thickBot="1">
      <c r="A491" s="4" t="s">
        <v>19</v>
      </c>
      <c r="B491" t="str">
        <f t="shared" si="70"/>
        <v>Mandalay</v>
      </c>
      <c r="C491" t="str">
        <f t="shared" si="71"/>
        <v>Mandalay</v>
      </c>
      <c r="D491">
        <v>1</v>
      </c>
      <c r="E491" t="str">
        <f t="shared" si="72"/>
        <v>Members</v>
      </c>
      <c r="G491" s="14" t="s">
        <v>9</v>
      </c>
      <c r="H491" t="str">
        <f t="shared" si="73"/>
        <v>Female</v>
      </c>
      <c r="I491" t="str">
        <f t="shared" si="74"/>
        <v>Female</v>
      </c>
      <c r="K491" s="14" t="s">
        <v>16</v>
      </c>
      <c r="L491" t="str">
        <f t="shared" si="75"/>
        <v>Home and lifestyle</v>
      </c>
      <c r="N491" s="32">
        <v>43500</v>
      </c>
      <c r="Q491" s="14" t="s">
        <v>11</v>
      </c>
      <c r="R491" t="str">
        <f t="shared" si="76"/>
        <v>Ewallet</v>
      </c>
      <c r="S491" t="str">
        <f t="shared" si="77"/>
        <v>Ewallet</v>
      </c>
      <c r="U491" s="17">
        <v>9.8000000000000007</v>
      </c>
      <c r="V491">
        <f t="shared" si="78"/>
        <v>10</v>
      </c>
      <c r="W491" t="str">
        <f t="shared" si="79"/>
        <v>Good</v>
      </c>
    </row>
    <row r="492" spans="1:23" ht="16.5" thickBot="1">
      <c r="A492" s="3" t="s">
        <v>19</v>
      </c>
      <c r="B492" t="str">
        <f t="shared" si="70"/>
        <v>Mandalay</v>
      </c>
      <c r="C492" t="str">
        <f t="shared" si="71"/>
        <v>Mandalay</v>
      </c>
      <c r="D492">
        <v>0</v>
      </c>
      <c r="E492" t="str">
        <f t="shared" si="72"/>
        <v>Normal</v>
      </c>
      <c r="G492" s="10" t="s">
        <v>9</v>
      </c>
      <c r="H492" t="str">
        <f t="shared" si="73"/>
        <v>Female</v>
      </c>
      <c r="I492" t="str">
        <f t="shared" si="74"/>
        <v>Female</v>
      </c>
      <c r="K492" s="10" t="s">
        <v>21</v>
      </c>
      <c r="L492" t="str">
        <f t="shared" si="75"/>
        <v>Fashion accessories</v>
      </c>
      <c r="N492" s="31">
        <v>43537</v>
      </c>
      <c r="Q492" s="10" t="s">
        <v>11</v>
      </c>
      <c r="R492" t="str">
        <f t="shared" si="76"/>
        <v>Ewallet</v>
      </c>
      <c r="S492" t="str">
        <f t="shared" si="77"/>
        <v>Ewallet</v>
      </c>
      <c r="U492" s="13">
        <v>8.1999999999999993</v>
      </c>
      <c r="V492">
        <f t="shared" si="78"/>
        <v>8</v>
      </c>
      <c r="W492" t="str">
        <f t="shared" si="79"/>
        <v>Good</v>
      </c>
    </row>
    <row r="493" spans="1:23" ht="16.5" thickBot="1">
      <c r="A493" s="4" t="s">
        <v>8</v>
      </c>
      <c r="B493" t="str">
        <f t="shared" si="70"/>
        <v>Yangon</v>
      </c>
      <c r="C493" t="str">
        <f t="shared" si="71"/>
        <v>Yangon</v>
      </c>
      <c r="D493">
        <v>1</v>
      </c>
      <c r="E493" t="str">
        <f t="shared" si="72"/>
        <v>Members</v>
      </c>
      <c r="G493" s="14" t="s">
        <v>9</v>
      </c>
      <c r="H493" t="str">
        <f t="shared" si="73"/>
        <v>Female</v>
      </c>
      <c r="I493" t="str">
        <f t="shared" si="74"/>
        <v>Female</v>
      </c>
      <c r="K493" s="14" t="s">
        <v>21</v>
      </c>
      <c r="L493" t="str">
        <f t="shared" si="75"/>
        <v>Fashion accessories</v>
      </c>
      <c r="N493" s="32">
        <v>43539</v>
      </c>
      <c r="Q493" s="14" t="s">
        <v>17</v>
      </c>
      <c r="R493" t="str">
        <f t="shared" si="76"/>
        <v>Credit card</v>
      </c>
      <c r="S493" t="str">
        <f t="shared" si="77"/>
        <v>Credit Card</v>
      </c>
      <c r="U493" s="17">
        <v>7.2</v>
      </c>
      <c r="V493">
        <f t="shared" si="78"/>
        <v>7</v>
      </c>
      <c r="W493" t="str">
        <f t="shared" si="79"/>
        <v>Good</v>
      </c>
    </row>
    <row r="494" spans="1:23" ht="16.5" thickBot="1">
      <c r="A494" s="3" t="s">
        <v>19</v>
      </c>
      <c r="B494" t="str">
        <f t="shared" si="70"/>
        <v>Mandalay</v>
      </c>
      <c r="C494" t="str">
        <f t="shared" si="71"/>
        <v>Mandalay</v>
      </c>
      <c r="D494">
        <v>1</v>
      </c>
      <c r="E494" t="str">
        <f t="shared" si="72"/>
        <v>Members</v>
      </c>
      <c r="G494" s="10" t="s">
        <v>9</v>
      </c>
      <c r="H494" t="str">
        <f t="shared" si="73"/>
        <v>Female</v>
      </c>
      <c r="I494" t="str">
        <f t="shared" si="74"/>
        <v>Female</v>
      </c>
      <c r="K494" s="10" t="s">
        <v>10</v>
      </c>
      <c r="L494" t="str">
        <f t="shared" si="75"/>
        <v>Health and beauty</v>
      </c>
      <c r="N494" s="31">
        <v>43529</v>
      </c>
      <c r="Q494" s="10" t="s">
        <v>11</v>
      </c>
      <c r="R494" t="str">
        <f t="shared" si="76"/>
        <v>Ewallet</v>
      </c>
      <c r="S494" t="str">
        <f t="shared" si="77"/>
        <v>Ewallet</v>
      </c>
      <c r="U494" s="13">
        <v>8.6999999999999993</v>
      </c>
      <c r="V494">
        <f t="shared" si="78"/>
        <v>9</v>
      </c>
      <c r="W494" t="str">
        <f t="shared" si="79"/>
        <v>Good</v>
      </c>
    </row>
    <row r="495" spans="1:23" ht="16.5" thickBot="1">
      <c r="A495" s="4" t="s">
        <v>12</v>
      </c>
      <c r="B495" t="str">
        <f t="shared" si="70"/>
        <v>Naypyitaw</v>
      </c>
      <c r="C495" t="str">
        <f t="shared" si="71"/>
        <v>Naypyitaw</v>
      </c>
      <c r="D495">
        <v>1</v>
      </c>
      <c r="E495" t="str">
        <f t="shared" si="72"/>
        <v>Members</v>
      </c>
      <c r="G495" s="14" t="s">
        <v>9</v>
      </c>
      <c r="H495" t="str">
        <f t="shared" si="73"/>
        <v>Female</v>
      </c>
      <c r="I495" t="str">
        <f t="shared" si="74"/>
        <v>Female</v>
      </c>
      <c r="K495" s="14" t="s">
        <v>16</v>
      </c>
      <c r="L495" t="str">
        <f t="shared" si="75"/>
        <v>Home and lifestyle</v>
      </c>
      <c r="N495" s="32">
        <v>43529</v>
      </c>
      <c r="Q495" s="14" t="s">
        <v>17</v>
      </c>
      <c r="R495" t="str">
        <f t="shared" si="76"/>
        <v>Credit card</v>
      </c>
      <c r="S495" t="str">
        <f t="shared" si="77"/>
        <v>Credit Card</v>
      </c>
      <c r="U495" s="17">
        <v>8.4</v>
      </c>
      <c r="V495">
        <f t="shared" si="78"/>
        <v>8</v>
      </c>
      <c r="W495" t="str">
        <f t="shared" si="79"/>
        <v>Good</v>
      </c>
    </row>
    <row r="496" spans="1:23" ht="16.5" thickBot="1">
      <c r="A496" s="3" t="s">
        <v>19</v>
      </c>
      <c r="B496" t="str">
        <f t="shared" si="70"/>
        <v>Mandalay</v>
      </c>
      <c r="C496" t="str">
        <f t="shared" si="71"/>
        <v>Mandalay</v>
      </c>
      <c r="D496">
        <v>0</v>
      </c>
      <c r="E496" t="str">
        <f t="shared" si="72"/>
        <v>Normal</v>
      </c>
      <c r="G496" s="10" t="s">
        <v>15</v>
      </c>
      <c r="H496" t="str">
        <f t="shared" si="73"/>
        <v>Male</v>
      </c>
      <c r="I496" t="str">
        <f t="shared" si="74"/>
        <v>Male</v>
      </c>
      <c r="K496" s="10" t="s">
        <v>21</v>
      </c>
      <c r="L496" t="str">
        <f t="shared" si="75"/>
        <v>Fashion accessories</v>
      </c>
      <c r="N496" s="31">
        <v>43522</v>
      </c>
      <c r="Q496" s="10" t="s">
        <v>11</v>
      </c>
      <c r="R496" t="str">
        <f t="shared" si="76"/>
        <v>Ewallet</v>
      </c>
      <c r="S496" t="str">
        <f t="shared" si="77"/>
        <v>Ewallet</v>
      </c>
      <c r="U496" s="13">
        <v>7.1</v>
      </c>
      <c r="V496">
        <f t="shared" si="78"/>
        <v>7</v>
      </c>
      <c r="W496" t="str">
        <f t="shared" si="79"/>
        <v>Good</v>
      </c>
    </row>
    <row r="497" spans="1:23" ht="16.5" thickBot="1">
      <c r="A497" s="4" t="s">
        <v>19</v>
      </c>
      <c r="B497" t="str">
        <f t="shared" si="70"/>
        <v>Mandalay</v>
      </c>
      <c r="C497" t="str">
        <f t="shared" si="71"/>
        <v>Mandalay</v>
      </c>
      <c r="D497">
        <v>0</v>
      </c>
      <c r="E497" t="str">
        <f t="shared" si="72"/>
        <v>Normal</v>
      </c>
      <c r="G497" s="14" t="s">
        <v>15</v>
      </c>
      <c r="H497" t="str">
        <f t="shared" si="73"/>
        <v>Male</v>
      </c>
      <c r="I497" t="str">
        <f t="shared" si="74"/>
        <v>Male</v>
      </c>
      <c r="K497" s="14" t="s">
        <v>18</v>
      </c>
      <c r="L497" t="str">
        <f t="shared" si="75"/>
        <v>Sports and travel</v>
      </c>
      <c r="N497" s="32">
        <v>43544</v>
      </c>
      <c r="Q497" s="14" t="s">
        <v>14</v>
      </c>
      <c r="R497" t="str">
        <f t="shared" si="76"/>
        <v>Cash</v>
      </c>
      <c r="S497" t="str">
        <f t="shared" si="77"/>
        <v>Cash</v>
      </c>
      <c r="U497" s="17">
        <v>5.5</v>
      </c>
      <c r="V497">
        <f t="shared" si="78"/>
        <v>6</v>
      </c>
      <c r="W497" t="str">
        <f t="shared" si="79"/>
        <v>Average</v>
      </c>
    </row>
    <row r="498" spans="1:23" ht="16.5" thickBot="1">
      <c r="A498" s="3" t="s">
        <v>12</v>
      </c>
      <c r="B498" t="str">
        <f t="shared" si="70"/>
        <v>Naypyitaw</v>
      </c>
      <c r="C498" t="str">
        <f t="shared" si="71"/>
        <v>Naypyitaw</v>
      </c>
      <c r="D498">
        <v>0</v>
      </c>
      <c r="E498" t="str">
        <f t="shared" si="72"/>
        <v>Normal</v>
      </c>
      <c r="G498" s="10" t="s">
        <v>9</v>
      </c>
      <c r="H498" t="str">
        <f t="shared" si="73"/>
        <v>Female</v>
      </c>
      <c r="I498" t="str">
        <f t="shared" si="74"/>
        <v>Female</v>
      </c>
      <c r="K498" s="10" t="s">
        <v>13</v>
      </c>
      <c r="L498" t="str">
        <f t="shared" si="75"/>
        <v>Electronic accessories</v>
      </c>
      <c r="N498" s="31">
        <v>43466</v>
      </c>
      <c r="Q498" s="10" t="s">
        <v>14</v>
      </c>
      <c r="R498" t="str">
        <f t="shared" si="76"/>
        <v>Cash</v>
      </c>
      <c r="S498" t="str">
        <f t="shared" si="77"/>
        <v>Cash</v>
      </c>
      <c r="U498" s="13">
        <v>8.5</v>
      </c>
      <c r="V498">
        <f t="shared" si="78"/>
        <v>9</v>
      </c>
      <c r="W498" t="str">
        <f t="shared" si="79"/>
        <v>Good</v>
      </c>
    </row>
    <row r="499" spans="1:23" ht="16.5" thickBot="1">
      <c r="A499" s="4" t="s">
        <v>12</v>
      </c>
      <c r="B499" t="str">
        <f t="shared" si="70"/>
        <v>Naypyitaw</v>
      </c>
      <c r="C499" t="str">
        <f t="shared" si="71"/>
        <v>Naypyitaw</v>
      </c>
      <c r="D499">
        <v>0</v>
      </c>
      <c r="E499" t="str">
        <f t="shared" si="72"/>
        <v>Normal</v>
      </c>
      <c r="G499" s="14" t="s">
        <v>9</v>
      </c>
      <c r="H499" t="str">
        <f t="shared" si="73"/>
        <v>Female</v>
      </c>
      <c r="I499" t="str">
        <f t="shared" si="74"/>
        <v>Female</v>
      </c>
      <c r="K499" s="14" t="s">
        <v>20</v>
      </c>
      <c r="L499" t="str">
        <f t="shared" si="75"/>
        <v>Food and beverages</v>
      </c>
      <c r="N499" s="32">
        <v>43492</v>
      </c>
      <c r="Q499" s="14" t="s">
        <v>14</v>
      </c>
      <c r="R499" t="str">
        <f t="shared" si="76"/>
        <v>Cash</v>
      </c>
      <c r="S499" t="str">
        <f t="shared" si="77"/>
        <v>Cash</v>
      </c>
      <c r="U499" s="17">
        <v>6.2</v>
      </c>
      <c r="V499">
        <f t="shared" si="78"/>
        <v>6</v>
      </c>
      <c r="W499" t="str">
        <f t="shared" si="79"/>
        <v>Average</v>
      </c>
    </row>
    <row r="500" spans="1:23" ht="16.5" thickBot="1">
      <c r="A500" s="3" t="s">
        <v>19</v>
      </c>
      <c r="B500" t="str">
        <f t="shared" si="70"/>
        <v>Mandalay</v>
      </c>
      <c r="C500" t="str">
        <f t="shared" si="71"/>
        <v>Mandalay</v>
      </c>
      <c r="D500">
        <v>1</v>
      </c>
      <c r="E500" t="str">
        <f t="shared" si="72"/>
        <v>Members</v>
      </c>
      <c r="G500" s="10" t="s">
        <v>9</v>
      </c>
      <c r="H500" t="str">
        <f t="shared" si="73"/>
        <v>Female</v>
      </c>
      <c r="I500" t="str">
        <f t="shared" si="74"/>
        <v>Female</v>
      </c>
      <c r="K500" s="10" t="s">
        <v>18</v>
      </c>
      <c r="L500" t="str">
        <f t="shared" si="75"/>
        <v>Sports and travel</v>
      </c>
      <c r="N500" s="31">
        <v>43486</v>
      </c>
      <c r="Q500" s="10" t="s">
        <v>14</v>
      </c>
      <c r="R500" t="str">
        <f t="shared" si="76"/>
        <v>Cash</v>
      </c>
      <c r="S500" t="str">
        <f t="shared" si="77"/>
        <v>Cash</v>
      </c>
      <c r="U500" s="13">
        <v>8.9</v>
      </c>
      <c r="V500">
        <f t="shared" si="78"/>
        <v>9</v>
      </c>
      <c r="W500" t="str">
        <f t="shared" si="79"/>
        <v>Good</v>
      </c>
    </row>
    <row r="501" spans="1:23" ht="16.5" thickBot="1">
      <c r="A501" s="4" t="s">
        <v>8</v>
      </c>
      <c r="B501" t="str">
        <f t="shared" si="70"/>
        <v>Yangon</v>
      </c>
      <c r="C501" t="str">
        <f t="shared" si="71"/>
        <v>Yangon</v>
      </c>
      <c r="D501">
        <v>1</v>
      </c>
      <c r="E501" t="str">
        <f t="shared" si="72"/>
        <v>Members</v>
      </c>
      <c r="G501" s="14" t="s">
        <v>9</v>
      </c>
      <c r="H501" t="str">
        <f t="shared" si="73"/>
        <v>Female</v>
      </c>
      <c r="I501" t="str">
        <f t="shared" si="74"/>
        <v>Female</v>
      </c>
      <c r="K501" s="14" t="s">
        <v>18</v>
      </c>
      <c r="L501" t="str">
        <f t="shared" si="75"/>
        <v>Sports and travel</v>
      </c>
      <c r="N501" s="32">
        <v>43498</v>
      </c>
      <c r="Q501" s="14" t="s">
        <v>14</v>
      </c>
      <c r="R501" t="str">
        <f t="shared" si="76"/>
        <v>Cash</v>
      </c>
      <c r="S501" t="str">
        <f t="shared" si="77"/>
        <v>Cash</v>
      </c>
      <c r="U501" s="17">
        <v>9.6</v>
      </c>
      <c r="V501">
        <f t="shared" si="78"/>
        <v>10</v>
      </c>
      <c r="W501" t="str">
        <f t="shared" si="79"/>
        <v>Good</v>
      </c>
    </row>
    <row r="502" spans="1:23" ht="16.5" thickBot="1">
      <c r="A502" s="3" t="s">
        <v>19</v>
      </c>
      <c r="B502" t="str">
        <f t="shared" si="70"/>
        <v>Mandalay</v>
      </c>
      <c r="C502" t="str">
        <f t="shared" si="71"/>
        <v>Mandalay</v>
      </c>
      <c r="D502">
        <v>1</v>
      </c>
      <c r="E502" t="str">
        <f t="shared" si="72"/>
        <v>Members</v>
      </c>
      <c r="G502" s="10" t="s">
        <v>15</v>
      </c>
      <c r="H502" t="str">
        <f t="shared" si="73"/>
        <v>Male</v>
      </c>
      <c r="I502" t="str">
        <f t="shared" si="74"/>
        <v>Male</v>
      </c>
      <c r="K502" s="10" t="s">
        <v>18</v>
      </c>
      <c r="L502" t="str">
        <f t="shared" si="75"/>
        <v>Sports and travel</v>
      </c>
      <c r="N502" s="31">
        <v>43499</v>
      </c>
      <c r="Q502" s="10" t="s">
        <v>17</v>
      </c>
      <c r="R502" t="str">
        <f t="shared" si="76"/>
        <v>Credit card</v>
      </c>
      <c r="S502" t="str">
        <f t="shared" si="77"/>
        <v>Credit Card</v>
      </c>
      <c r="U502" s="13">
        <v>5.4</v>
      </c>
      <c r="V502">
        <f t="shared" si="78"/>
        <v>5</v>
      </c>
      <c r="W502" t="str">
        <f t="shared" si="79"/>
        <v>Average</v>
      </c>
    </row>
    <row r="503" spans="1:23" ht="16.5" thickBot="1">
      <c r="A503" s="4" t="s">
        <v>12</v>
      </c>
      <c r="B503" t="str">
        <f t="shared" si="70"/>
        <v>Naypyitaw</v>
      </c>
      <c r="C503" t="str">
        <f t="shared" si="71"/>
        <v>Naypyitaw</v>
      </c>
      <c r="D503">
        <v>1</v>
      </c>
      <c r="E503" t="str">
        <f t="shared" si="72"/>
        <v>Members</v>
      </c>
      <c r="G503" s="14" t="s">
        <v>9</v>
      </c>
      <c r="H503" t="str">
        <f t="shared" si="73"/>
        <v>Female</v>
      </c>
      <c r="I503" t="str">
        <f t="shared" si="74"/>
        <v>Female</v>
      </c>
      <c r="K503" s="14" t="s">
        <v>21</v>
      </c>
      <c r="L503" t="str">
        <f t="shared" si="75"/>
        <v>Fashion accessories</v>
      </c>
      <c r="N503" s="32">
        <v>43470</v>
      </c>
      <c r="Q503" s="14" t="s">
        <v>11</v>
      </c>
      <c r="R503" t="str">
        <f t="shared" si="76"/>
        <v>Ewallet</v>
      </c>
      <c r="S503" t="str">
        <f t="shared" si="77"/>
        <v>Ewallet</v>
      </c>
      <c r="U503" s="17">
        <v>9.1</v>
      </c>
      <c r="V503">
        <f t="shared" si="78"/>
        <v>9</v>
      </c>
      <c r="W503" t="str">
        <f t="shared" si="79"/>
        <v>Good</v>
      </c>
    </row>
    <row r="504" spans="1:23" ht="16.5" thickBot="1">
      <c r="A504" s="3" t="s">
        <v>12</v>
      </c>
      <c r="B504" t="str">
        <f t="shared" si="70"/>
        <v>Naypyitaw</v>
      </c>
      <c r="C504" t="str">
        <f t="shared" si="71"/>
        <v>Naypyitaw</v>
      </c>
      <c r="D504">
        <v>0</v>
      </c>
      <c r="E504" t="str">
        <f t="shared" si="72"/>
        <v>Normal</v>
      </c>
      <c r="G504" s="10" t="s">
        <v>15</v>
      </c>
      <c r="H504" t="str">
        <f t="shared" si="73"/>
        <v>Male</v>
      </c>
      <c r="I504" t="str">
        <f t="shared" si="74"/>
        <v>Male</v>
      </c>
      <c r="K504" s="10" t="s">
        <v>16</v>
      </c>
      <c r="L504" t="str">
        <f t="shared" si="75"/>
        <v>Home and lifestyle</v>
      </c>
      <c r="N504" s="31">
        <v>43492</v>
      </c>
      <c r="Q504" s="10" t="s">
        <v>11</v>
      </c>
      <c r="R504" t="str">
        <f t="shared" si="76"/>
        <v>Ewallet</v>
      </c>
      <c r="S504" t="str">
        <f t="shared" si="77"/>
        <v>Ewallet</v>
      </c>
      <c r="U504" s="13">
        <v>9</v>
      </c>
      <c r="V504">
        <f t="shared" si="78"/>
        <v>9</v>
      </c>
      <c r="W504" t="str">
        <f t="shared" si="79"/>
        <v>Good</v>
      </c>
    </row>
    <row r="505" spans="1:23" ht="16.5" thickBot="1">
      <c r="A505" s="4" t="s">
        <v>19</v>
      </c>
      <c r="B505" t="str">
        <f t="shared" si="70"/>
        <v>Mandalay</v>
      </c>
      <c r="C505" t="str">
        <f t="shared" si="71"/>
        <v>Mandalay</v>
      </c>
      <c r="D505">
        <v>0</v>
      </c>
      <c r="E505" t="str">
        <f t="shared" si="72"/>
        <v>Normal</v>
      </c>
      <c r="G505" s="14" t="s">
        <v>9</v>
      </c>
      <c r="H505" t="str">
        <f t="shared" si="73"/>
        <v>Female</v>
      </c>
      <c r="I505" t="str">
        <f t="shared" si="74"/>
        <v>Female</v>
      </c>
      <c r="K505" s="14" t="s">
        <v>18</v>
      </c>
      <c r="L505" t="str">
        <f t="shared" si="75"/>
        <v>Sports and travel</v>
      </c>
      <c r="N505" s="32">
        <v>43549</v>
      </c>
      <c r="Q505" s="14" t="s">
        <v>14</v>
      </c>
      <c r="R505" t="str">
        <f t="shared" si="76"/>
        <v>Cash</v>
      </c>
      <c r="S505" t="str">
        <f t="shared" si="77"/>
        <v>Cash</v>
      </c>
      <c r="U505" s="17">
        <v>6.3</v>
      </c>
      <c r="V505">
        <f t="shared" si="78"/>
        <v>6</v>
      </c>
      <c r="W505" t="str">
        <f t="shared" si="79"/>
        <v>Average</v>
      </c>
    </row>
    <row r="506" spans="1:23" ht="16.5" thickBot="1">
      <c r="A506" s="3" t="s">
        <v>19</v>
      </c>
      <c r="B506" t="str">
        <f t="shared" si="70"/>
        <v>Mandalay</v>
      </c>
      <c r="C506" t="str">
        <f t="shared" si="71"/>
        <v>Mandalay</v>
      </c>
      <c r="D506">
        <v>0</v>
      </c>
      <c r="E506" t="str">
        <f t="shared" si="72"/>
        <v>Normal</v>
      </c>
      <c r="G506" s="10" t="s">
        <v>15</v>
      </c>
      <c r="H506" t="str">
        <f t="shared" si="73"/>
        <v>Male</v>
      </c>
      <c r="I506" t="str">
        <f t="shared" si="74"/>
        <v>Male</v>
      </c>
      <c r="K506" s="10" t="s">
        <v>18</v>
      </c>
      <c r="L506" t="str">
        <f t="shared" si="75"/>
        <v>Sports and travel</v>
      </c>
      <c r="N506" s="31">
        <v>43521</v>
      </c>
      <c r="Q506" s="10" t="s">
        <v>17</v>
      </c>
      <c r="R506" t="str">
        <f t="shared" si="76"/>
        <v>Credit card</v>
      </c>
      <c r="S506" t="str">
        <f t="shared" si="77"/>
        <v>Credit Card</v>
      </c>
      <c r="U506" s="13">
        <v>9.5</v>
      </c>
      <c r="V506">
        <f t="shared" si="78"/>
        <v>10</v>
      </c>
      <c r="W506" t="str">
        <f t="shared" si="79"/>
        <v>Good</v>
      </c>
    </row>
    <row r="507" spans="1:23" ht="16.5" thickBot="1">
      <c r="A507" s="4" t="s">
        <v>8</v>
      </c>
      <c r="B507" t="str">
        <f t="shared" si="70"/>
        <v>Yangon</v>
      </c>
      <c r="C507" t="str">
        <f t="shared" si="71"/>
        <v>Yangon</v>
      </c>
      <c r="D507">
        <v>1</v>
      </c>
      <c r="E507" t="str">
        <f t="shared" si="72"/>
        <v>Members</v>
      </c>
      <c r="G507" s="14" t="s">
        <v>15</v>
      </c>
      <c r="H507" t="str">
        <f t="shared" si="73"/>
        <v>Male</v>
      </c>
      <c r="I507" t="str">
        <f t="shared" si="74"/>
        <v>Male</v>
      </c>
      <c r="K507" s="14" t="s">
        <v>13</v>
      </c>
      <c r="L507" t="str">
        <f t="shared" si="75"/>
        <v>Electronic accessories</v>
      </c>
      <c r="N507" s="32">
        <v>43493</v>
      </c>
      <c r="Q507" s="14" t="s">
        <v>11</v>
      </c>
      <c r="R507" t="str">
        <f t="shared" si="76"/>
        <v>Ewallet</v>
      </c>
      <c r="S507" t="str">
        <f t="shared" si="77"/>
        <v>Ewallet</v>
      </c>
      <c r="U507" s="17">
        <v>9.8000000000000007</v>
      </c>
      <c r="V507">
        <f t="shared" si="78"/>
        <v>10</v>
      </c>
      <c r="W507" t="str">
        <f t="shared" si="79"/>
        <v>Good</v>
      </c>
    </row>
    <row r="508" spans="1:23" ht="16.5" thickBot="1">
      <c r="A508" s="3" t="s">
        <v>19</v>
      </c>
      <c r="B508" t="str">
        <f t="shared" si="70"/>
        <v>Mandalay</v>
      </c>
      <c r="C508" t="str">
        <f t="shared" si="71"/>
        <v>Mandalay</v>
      </c>
      <c r="D508">
        <v>1</v>
      </c>
      <c r="E508" t="str">
        <f t="shared" si="72"/>
        <v>Members</v>
      </c>
      <c r="G508" s="10" t="s">
        <v>9</v>
      </c>
      <c r="H508" t="str">
        <f t="shared" si="73"/>
        <v>Female</v>
      </c>
      <c r="I508" t="str">
        <f t="shared" si="74"/>
        <v>Female</v>
      </c>
      <c r="K508" s="10" t="s">
        <v>18</v>
      </c>
      <c r="L508" t="str">
        <f t="shared" si="75"/>
        <v>Sports and travel</v>
      </c>
      <c r="N508" s="31">
        <v>43473</v>
      </c>
      <c r="Q508" s="10" t="s">
        <v>14</v>
      </c>
      <c r="R508" t="str">
        <f t="shared" si="76"/>
        <v>Cash</v>
      </c>
      <c r="S508" t="str">
        <f t="shared" si="77"/>
        <v>Cash</v>
      </c>
      <c r="U508" s="13">
        <v>6.7</v>
      </c>
      <c r="V508">
        <f t="shared" si="78"/>
        <v>7</v>
      </c>
      <c r="W508" t="str">
        <f t="shared" si="79"/>
        <v>Good</v>
      </c>
    </row>
    <row r="509" spans="1:23" ht="16.5" thickBot="1">
      <c r="A509" s="4" t="s">
        <v>19</v>
      </c>
      <c r="B509" t="str">
        <f t="shared" si="70"/>
        <v>Mandalay</v>
      </c>
      <c r="C509" t="str">
        <f t="shared" si="71"/>
        <v>Mandalay</v>
      </c>
      <c r="D509">
        <v>0</v>
      </c>
      <c r="E509" t="str">
        <f t="shared" si="72"/>
        <v>Normal</v>
      </c>
      <c r="G509" s="14" t="s">
        <v>9</v>
      </c>
      <c r="H509" t="str">
        <f t="shared" si="73"/>
        <v>Female</v>
      </c>
      <c r="I509" t="str">
        <f t="shared" si="74"/>
        <v>Female</v>
      </c>
      <c r="K509" s="14" t="s">
        <v>20</v>
      </c>
      <c r="L509" t="str">
        <f t="shared" si="75"/>
        <v>Food and beverages</v>
      </c>
      <c r="N509" s="32">
        <v>43494</v>
      </c>
      <c r="Q509" s="14" t="s">
        <v>17</v>
      </c>
      <c r="R509" t="str">
        <f t="shared" si="76"/>
        <v>Credit card</v>
      </c>
      <c r="S509" t="str">
        <f t="shared" si="77"/>
        <v>Credit Card</v>
      </c>
      <c r="U509" s="17">
        <v>7.7</v>
      </c>
      <c r="V509">
        <f t="shared" si="78"/>
        <v>8</v>
      </c>
      <c r="W509" t="str">
        <f t="shared" si="79"/>
        <v>Good</v>
      </c>
    </row>
    <row r="510" spans="1:23" ht="16.5" thickBot="1">
      <c r="A510" s="3" t="s">
        <v>19</v>
      </c>
      <c r="B510" t="str">
        <f t="shared" si="70"/>
        <v>Mandalay</v>
      </c>
      <c r="C510" t="str">
        <f t="shared" si="71"/>
        <v>Mandalay</v>
      </c>
      <c r="D510">
        <v>1</v>
      </c>
      <c r="E510" t="str">
        <f t="shared" si="72"/>
        <v>Members</v>
      </c>
      <c r="G510" s="10" t="s">
        <v>15</v>
      </c>
      <c r="H510" t="str">
        <f t="shared" si="73"/>
        <v>Male</v>
      </c>
      <c r="I510" t="str">
        <f t="shared" si="74"/>
        <v>Male</v>
      </c>
      <c r="K510" s="10" t="s">
        <v>10</v>
      </c>
      <c r="L510" t="str">
        <f t="shared" si="75"/>
        <v>Health and beauty</v>
      </c>
      <c r="N510" s="31">
        <v>43553</v>
      </c>
      <c r="Q510" s="10" t="s">
        <v>14</v>
      </c>
      <c r="R510" t="str">
        <f t="shared" si="76"/>
        <v>Cash</v>
      </c>
      <c r="S510" t="str">
        <f t="shared" si="77"/>
        <v>Cash</v>
      </c>
      <c r="U510" s="13">
        <v>7</v>
      </c>
      <c r="V510">
        <f t="shared" si="78"/>
        <v>7</v>
      </c>
      <c r="W510" t="str">
        <f t="shared" si="79"/>
        <v>Good</v>
      </c>
    </row>
    <row r="511" spans="1:23" ht="16.5" thickBot="1">
      <c r="A511" s="4" t="s">
        <v>12</v>
      </c>
      <c r="B511" t="str">
        <f t="shared" si="70"/>
        <v>Naypyitaw</v>
      </c>
      <c r="C511" t="str">
        <f t="shared" si="71"/>
        <v>Naypyitaw</v>
      </c>
      <c r="D511">
        <v>1</v>
      </c>
      <c r="E511" t="str">
        <f t="shared" si="72"/>
        <v>Members</v>
      </c>
      <c r="G511" s="14" t="s">
        <v>9</v>
      </c>
      <c r="H511" t="str">
        <f t="shared" si="73"/>
        <v>Female</v>
      </c>
      <c r="I511" t="str">
        <f t="shared" si="74"/>
        <v>Female</v>
      </c>
      <c r="K511" s="14" t="s">
        <v>16</v>
      </c>
      <c r="L511" t="str">
        <f t="shared" si="75"/>
        <v>Home and lifestyle</v>
      </c>
      <c r="N511" s="32">
        <v>43505</v>
      </c>
      <c r="Q511" s="14" t="s">
        <v>17</v>
      </c>
      <c r="R511" t="str">
        <f t="shared" si="76"/>
        <v>Credit card</v>
      </c>
      <c r="S511" t="str">
        <f t="shared" si="77"/>
        <v>Credit Card</v>
      </c>
      <c r="U511" s="17">
        <v>5.0999999999999996</v>
      </c>
      <c r="V511">
        <f t="shared" si="78"/>
        <v>5</v>
      </c>
      <c r="W511" t="str">
        <f t="shared" si="79"/>
        <v>Average</v>
      </c>
    </row>
    <row r="512" spans="1:23" ht="16.5" thickBot="1">
      <c r="A512" s="3" t="s">
        <v>19</v>
      </c>
      <c r="B512" t="str">
        <f t="shared" si="70"/>
        <v>Mandalay</v>
      </c>
      <c r="C512" t="str">
        <f t="shared" si="71"/>
        <v>Mandalay</v>
      </c>
      <c r="D512">
        <v>1</v>
      </c>
      <c r="E512" t="str">
        <f t="shared" si="72"/>
        <v>Members</v>
      </c>
      <c r="G512" s="10" t="s">
        <v>9</v>
      </c>
      <c r="H512" t="str">
        <f t="shared" si="73"/>
        <v>Female</v>
      </c>
      <c r="I512" t="str">
        <f t="shared" si="74"/>
        <v>Female</v>
      </c>
      <c r="K512" s="10" t="s">
        <v>18</v>
      </c>
      <c r="L512" t="str">
        <f t="shared" si="75"/>
        <v>Sports and travel</v>
      </c>
      <c r="N512" s="31">
        <v>43481</v>
      </c>
      <c r="Q512" s="10" t="s">
        <v>17</v>
      </c>
      <c r="R512" t="str">
        <f t="shared" si="76"/>
        <v>Credit card</v>
      </c>
      <c r="S512" t="str">
        <f t="shared" si="77"/>
        <v>Credit Card</v>
      </c>
      <c r="U512" s="13">
        <v>6.2</v>
      </c>
      <c r="V512">
        <f t="shared" si="78"/>
        <v>6</v>
      </c>
      <c r="W512" t="str">
        <f t="shared" si="79"/>
        <v>Average</v>
      </c>
    </row>
    <row r="513" spans="1:23" ht="16.5" thickBot="1">
      <c r="A513" s="4" t="s">
        <v>8</v>
      </c>
      <c r="B513" t="str">
        <f t="shared" si="70"/>
        <v>Yangon</v>
      </c>
      <c r="C513" t="str">
        <f t="shared" si="71"/>
        <v>Yangon</v>
      </c>
      <c r="D513">
        <v>0</v>
      </c>
      <c r="E513" t="str">
        <f t="shared" si="72"/>
        <v>Normal</v>
      </c>
      <c r="G513" s="14" t="s">
        <v>9</v>
      </c>
      <c r="H513" t="str">
        <f t="shared" si="73"/>
        <v>Female</v>
      </c>
      <c r="I513" t="str">
        <f t="shared" si="74"/>
        <v>Female</v>
      </c>
      <c r="K513" s="14" t="s">
        <v>16</v>
      </c>
      <c r="L513" t="str">
        <f t="shared" si="75"/>
        <v>Home and lifestyle</v>
      </c>
      <c r="N513" s="32">
        <v>43470</v>
      </c>
      <c r="Q513" s="14" t="s">
        <v>11</v>
      </c>
      <c r="R513" t="str">
        <f t="shared" si="76"/>
        <v>Ewallet</v>
      </c>
      <c r="S513" t="str">
        <f t="shared" si="77"/>
        <v>Ewallet</v>
      </c>
      <c r="U513" s="17">
        <v>6.1</v>
      </c>
      <c r="V513">
        <f t="shared" si="78"/>
        <v>6</v>
      </c>
      <c r="W513" t="str">
        <f t="shared" si="79"/>
        <v>Average</v>
      </c>
    </row>
    <row r="514" spans="1:23" ht="16.5" thickBot="1">
      <c r="A514" s="3" t="s">
        <v>8</v>
      </c>
      <c r="B514" t="str">
        <f t="shared" si="70"/>
        <v>Yangon</v>
      </c>
      <c r="C514" t="str">
        <f t="shared" si="71"/>
        <v>Yangon</v>
      </c>
      <c r="D514">
        <v>0</v>
      </c>
      <c r="E514" t="str">
        <f t="shared" si="72"/>
        <v>Normal</v>
      </c>
      <c r="G514" s="10" t="s">
        <v>9</v>
      </c>
      <c r="H514" t="str">
        <f t="shared" si="73"/>
        <v>Female</v>
      </c>
      <c r="I514" t="str">
        <f t="shared" si="74"/>
        <v>Female</v>
      </c>
      <c r="K514" s="10" t="s">
        <v>21</v>
      </c>
      <c r="L514" t="str">
        <f t="shared" si="75"/>
        <v>Fashion accessories</v>
      </c>
      <c r="N514" s="31">
        <v>43492</v>
      </c>
      <c r="Q514" s="10" t="s">
        <v>11</v>
      </c>
      <c r="R514" t="str">
        <f t="shared" si="76"/>
        <v>Ewallet</v>
      </c>
      <c r="S514" t="str">
        <f t="shared" si="77"/>
        <v>Ewallet</v>
      </c>
      <c r="U514" s="13">
        <v>9.3000000000000007</v>
      </c>
      <c r="V514">
        <f t="shared" si="78"/>
        <v>9</v>
      </c>
      <c r="W514" t="str">
        <f t="shared" si="79"/>
        <v>Good</v>
      </c>
    </row>
    <row r="515" spans="1:23" ht="16.5" thickBot="1">
      <c r="A515" s="4" t="s">
        <v>8</v>
      </c>
      <c r="B515" t="str">
        <f t="shared" ref="B515:B578" si="80">TRIM(A515)</f>
        <v>Yangon</v>
      </c>
      <c r="C515" t="str">
        <f t="shared" ref="C515:C578" si="81">PROPER(B515)</f>
        <v>Yangon</v>
      </c>
      <c r="D515">
        <v>0</v>
      </c>
      <c r="E515" t="str">
        <f t="shared" ref="E515:E578" si="82">IF(D515=1,"Members","Normal")</f>
        <v>Normal</v>
      </c>
      <c r="G515" s="14" t="s">
        <v>15</v>
      </c>
      <c r="H515" t="str">
        <f t="shared" ref="H515:H578" si="83">IF(G515="FM","Female","Male")</f>
        <v>Male</v>
      </c>
      <c r="I515" t="str">
        <f t="shared" ref="I515:I578" si="84">TRIM(H515)</f>
        <v>Male</v>
      </c>
      <c r="K515" s="14" t="s">
        <v>13</v>
      </c>
      <c r="L515" t="str">
        <f t="shared" ref="L515:L578" si="85">TRIM(K515)</f>
        <v>Electronic accessories</v>
      </c>
      <c r="N515" s="32">
        <v>43538</v>
      </c>
      <c r="Q515" s="14" t="s">
        <v>14</v>
      </c>
      <c r="R515" t="str">
        <f t="shared" ref="R515:R578" si="86">TRIM(Q515)</f>
        <v>Cash</v>
      </c>
      <c r="S515" t="str">
        <f t="shared" ref="S515:S578" si="87">PROPER(R515)</f>
        <v>Cash</v>
      </c>
      <c r="U515" s="17">
        <v>7.6</v>
      </c>
      <c r="V515">
        <f t="shared" ref="V515:V578" si="88">ROUND(U515,0)</f>
        <v>8</v>
      </c>
      <c r="W515" t="str">
        <f t="shared" ref="W515:W578" si="89">IF(V515&lt;=4,"Poor",IF(V515&gt;6,"Good","Average"))</f>
        <v>Good</v>
      </c>
    </row>
    <row r="516" spans="1:23" ht="16.5" thickBot="1">
      <c r="A516" s="3" t="s">
        <v>12</v>
      </c>
      <c r="B516" t="str">
        <f t="shared" si="80"/>
        <v>Naypyitaw</v>
      </c>
      <c r="C516" t="str">
        <f t="shared" si="81"/>
        <v>Naypyitaw</v>
      </c>
      <c r="D516">
        <v>1</v>
      </c>
      <c r="E516" t="str">
        <f t="shared" si="82"/>
        <v>Members</v>
      </c>
      <c r="G516" s="10" t="s">
        <v>15</v>
      </c>
      <c r="H516" t="str">
        <f t="shared" si="83"/>
        <v>Male</v>
      </c>
      <c r="I516" t="str">
        <f t="shared" si="84"/>
        <v>Male</v>
      </c>
      <c r="K516" s="10" t="s">
        <v>18</v>
      </c>
      <c r="L516" t="str">
        <f t="shared" si="85"/>
        <v>Sports and travel</v>
      </c>
      <c r="N516" s="31">
        <v>43519</v>
      </c>
      <c r="Q516" s="10" t="s">
        <v>17</v>
      </c>
      <c r="R516" t="str">
        <f t="shared" si="86"/>
        <v>Credit card</v>
      </c>
      <c r="S516" t="str">
        <f t="shared" si="87"/>
        <v>Credit Card</v>
      </c>
      <c r="U516" s="13">
        <v>8.1999999999999993</v>
      </c>
      <c r="V516">
        <f t="shared" si="88"/>
        <v>8</v>
      </c>
      <c r="W516" t="str">
        <f t="shared" si="89"/>
        <v>Good</v>
      </c>
    </row>
    <row r="517" spans="1:23" ht="16.5" thickBot="1">
      <c r="A517" s="4" t="s">
        <v>12</v>
      </c>
      <c r="B517" t="str">
        <f t="shared" si="80"/>
        <v>Naypyitaw</v>
      </c>
      <c r="C517" t="str">
        <f t="shared" si="81"/>
        <v>Naypyitaw</v>
      </c>
      <c r="D517">
        <v>1</v>
      </c>
      <c r="E517" t="str">
        <f t="shared" si="82"/>
        <v>Members</v>
      </c>
      <c r="G517" s="14" t="s">
        <v>9</v>
      </c>
      <c r="H517" t="str">
        <f t="shared" si="83"/>
        <v>Female</v>
      </c>
      <c r="I517" t="str">
        <f t="shared" si="84"/>
        <v>Female</v>
      </c>
      <c r="K517" s="14" t="s">
        <v>21</v>
      </c>
      <c r="L517" t="str">
        <f t="shared" si="85"/>
        <v>Fashion accessories</v>
      </c>
      <c r="N517" s="32">
        <v>43542</v>
      </c>
      <c r="Q517" s="14" t="s">
        <v>11</v>
      </c>
      <c r="R517" t="str">
        <f t="shared" si="86"/>
        <v>Ewallet</v>
      </c>
      <c r="S517" t="str">
        <f t="shared" si="87"/>
        <v>Ewallet</v>
      </c>
      <c r="U517" s="17">
        <v>8.5</v>
      </c>
      <c r="V517">
        <f t="shared" si="88"/>
        <v>9</v>
      </c>
      <c r="W517" t="str">
        <f t="shared" si="89"/>
        <v>Good</v>
      </c>
    </row>
    <row r="518" spans="1:23" ht="16.5" thickBot="1">
      <c r="A518" s="3" t="s">
        <v>19</v>
      </c>
      <c r="B518" t="str">
        <f t="shared" si="80"/>
        <v>Mandalay</v>
      </c>
      <c r="C518" t="str">
        <f t="shared" si="81"/>
        <v>Mandalay</v>
      </c>
      <c r="D518">
        <v>1</v>
      </c>
      <c r="E518" t="str">
        <f t="shared" si="82"/>
        <v>Members</v>
      </c>
      <c r="G518" s="10" t="s">
        <v>15</v>
      </c>
      <c r="H518" t="str">
        <f t="shared" si="83"/>
        <v>Male</v>
      </c>
      <c r="I518" t="str">
        <f t="shared" si="84"/>
        <v>Male</v>
      </c>
      <c r="K518" s="10" t="s">
        <v>10</v>
      </c>
      <c r="L518" t="str">
        <f t="shared" si="85"/>
        <v>Health and beauty</v>
      </c>
      <c r="N518" s="31">
        <v>43553</v>
      </c>
      <c r="Q518" s="10" t="s">
        <v>11</v>
      </c>
      <c r="R518" t="str">
        <f t="shared" si="86"/>
        <v>Ewallet</v>
      </c>
      <c r="S518" t="str">
        <f t="shared" si="87"/>
        <v>Ewallet</v>
      </c>
      <c r="U518" s="13">
        <v>9.8000000000000007</v>
      </c>
      <c r="V518">
        <f t="shared" si="88"/>
        <v>10</v>
      </c>
      <c r="W518" t="str">
        <f t="shared" si="89"/>
        <v>Good</v>
      </c>
    </row>
    <row r="519" spans="1:23" ht="16.5" thickBot="1">
      <c r="A519" s="4" t="s">
        <v>12</v>
      </c>
      <c r="B519" t="str">
        <f t="shared" si="80"/>
        <v>Naypyitaw</v>
      </c>
      <c r="C519" t="str">
        <f t="shared" si="81"/>
        <v>Naypyitaw</v>
      </c>
      <c r="D519">
        <v>1</v>
      </c>
      <c r="E519" t="str">
        <f t="shared" si="82"/>
        <v>Members</v>
      </c>
      <c r="G519" s="14" t="s">
        <v>15</v>
      </c>
      <c r="H519" t="str">
        <f t="shared" si="83"/>
        <v>Male</v>
      </c>
      <c r="I519" t="str">
        <f t="shared" si="84"/>
        <v>Male</v>
      </c>
      <c r="K519" s="14" t="s">
        <v>16</v>
      </c>
      <c r="L519" t="str">
        <f t="shared" si="85"/>
        <v>Home and lifestyle</v>
      </c>
      <c r="N519" s="32">
        <v>43487</v>
      </c>
      <c r="Q519" s="14" t="s">
        <v>17</v>
      </c>
      <c r="R519" t="str">
        <f t="shared" si="86"/>
        <v>Credit card</v>
      </c>
      <c r="S519" t="str">
        <f t="shared" si="87"/>
        <v>Credit Card</v>
      </c>
      <c r="U519" s="17">
        <v>8.6999999999999993</v>
      </c>
      <c r="V519">
        <f t="shared" si="88"/>
        <v>9</v>
      </c>
      <c r="W519" t="str">
        <f t="shared" si="89"/>
        <v>Good</v>
      </c>
    </row>
    <row r="520" spans="1:23" ht="16.5" thickBot="1">
      <c r="A520" s="3" t="s">
        <v>8</v>
      </c>
      <c r="B520" t="str">
        <f t="shared" si="80"/>
        <v>Yangon</v>
      </c>
      <c r="C520" t="str">
        <f t="shared" si="81"/>
        <v>Yangon</v>
      </c>
      <c r="D520">
        <v>0</v>
      </c>
      <c r="E520" t="str">
        <f t="shared" si="82"/>
        <v>Normal</v>
      </c>
      <c r="G520" s="10" t="s">
        <v>15</v>
      </c>
      <c r="H520" t="str">
        <f t="shared" si="83"/>
        <v>Male</v>
      </c>
      <c r="I520" t="str">
        <f t="shared" si="84"/>
        <v>Male</v>
      </c>
      <c r="K520" s="10" t="s">
        <v>16</v>
      </c>
      <c r="L520" t="str">
        <f t="shared" si="85"/>
        <v>Home and lifestyle</v>
      </c>
      <c r="N520" s="31">
        <v>43525</v>
      </c>
      <c r="Q520" s="10" t="s">
        <v>11</v>
      </c>
      <c r="R520" t="str">
        <f t="shared" si="86"/>
        <v>Ewallet</v>
      </c>
      <c r="S520" t="str">
        <f t="shared" si="87"/>
        <v>Ewallet</v>
      </c>
      <c r="U520" s="13">
        <v>9.6999999999999993</v>
      </c>
      <c r="V520">
        <f t="shared" si="88"/>
        <v>10</v>
      </c>
      <c r="W520" t="str">
        <f t="shared" si="89"/>
        <v>Good</v>
      </c>
    </row>
    <row r="521" spans="1:23" ht="16.5" thickBot="1">
      <c r="A521" s="4" t="s">
        <v>12</v>
      </c>
      <c r="B521" t="str">
        <f t="shared" si="80"/>
        <v>Naypyitaw</v>
      </c>
      <c r="C521" t="str">
        <f t="shared" si="81"/>
        <v>Naypyitaw</v>
      </c>
      <c r="D521">
        <v>1</v>
      </c>
      <c r="E521" t="str">
        <f t="shared" si="82"/>
        <v>Members</v>
      </c>
      <c r="G521" s="14" t="s">
        <v>15</v>
      </c>
      <c r="H521" t="str">
        <f t="shared" si="83"/>
        <v>Male</v>
      </c>
      <c r="I521" t="str">
        <f t="shared" si="84"/>
        <v>Male</v>
      </c>
      <c r="K521" s="14" t="s">
        <v>18</v>
      </c>
      <c r="L521" t="str">
        <f t="shared" si="85"/>
        <v>Sports and travel</v>
      </c>
      <c r="N521" s="32">
        <v>43482</v>
      </c>
      <c r="Q521" s="14" t="s">
        <v>17</v>
      </c>
      <c r="R521" t="str">
        <f t="shared" si="86"/>
        <v>Credit card</v>
      </c>
      <c r="S521" t="str">
        <f t="shared" si="87"/>
        <v>Credit Card</v>
      </c>
      <c r="U521" s="17">
        <v>4.3</v>
      </c>
      <c r="V521">
        <f t="shared" si="88"/>
        <v>4</v>
      </c>
      <c r="W521" t="str">
        <f t="shared" si="89"/>
        <v>Poor</v>
      </c>
    </row>
    <row r="522" spans="1:23" ht="16.5" thickBot="1">
      <c r="A522" s="3" t="s">
        <v>19</v>
      </c>
      <c r="B522" t="str">
        <f t="shared" si="80"/>
        <v>Mandalay</v>
      </c>
      <c r="C522" t="str">
        <f t="shared" si="81"/>
        <v>Mandalay</v>
      </c>
      <c r="D522">
        <v>0</v>
      </c>
      <c r="E522" t="str">
        <f t="shared" si="82"/>
        <v>Normal</v>
      </c>
      <c r="G522" s="10" t="s">
        <v>9</v>
      </c>
      <c r="H522" t="str">
        <f t="shared" si="83"/>
        <v>Female</v>
      </c>
      <c r="I522" t="str">
        <f t="shared" si="84"/>
        <v>Female</v>
      </c>
      <c r="K522" s="10" t="s">
        <v>13</v>
      </c>
      <c r="L522" t="str">
        <f t="shared" si="85"/>
        <v>Electronic accessories</v>
      </c>
      <c r="N522" s="31">
        <v>43550</v>
      </c>
      <c r="Q522" s="10" t="s">
        <v>17</v>
      </c>
      <c r="R522" t="str">
        <f t="shared" si="86"/>
        <v>Credit card</v>
      </c>
      <c r="S522" t="str">
        <f t="shared" si="87"/>
        <v>Credit Card</v>
      </c>
      <c r="U522" s="13">
        <v>7.7</v>
      </c>
      <c r="V522">
        <f t="shared" si="88"/>
        <v>8</v>
      </c>
      <c r="W522" t="str">
        <f t="shared" si="89"/>
        <v>Good</v>
      </c>
    </row>
    <row r="523" spans="1:23" ht="16.5" thickBot="1">
      <c r="A523" s="4" t="s">
        <v>12</v>
      </c>
      <c r="B523" t="str">
        <f t="shared" si="80"/>
        <v>Naypyitaw</v>
      </c>
      <c r="C523" t="str">
        <f t="shared" si="81"/>
        <v>Naypyitaw</v>
      </c>
      <c r="D523">
        <v>1</v>
      </c>
      <c r="E523" t="str">
        <f t="shared" si="82"/>
        <v>Members</v>
      </c>
      <c r="G523" s="14" t="s">
        <v>9</v>
      </c>
      <c r="H523" t="str">
        <f t="shared" si="83"/>
        <v>Female</v>
      </c>
      <c r="I523" t="str">
        <f t="shared" si="84"/>
        <v>Female</v>
      </c>
      <c r="K523" s="14" t="s">
        <v>16</v>
      </c>
      <c r="L523" t="str">
        <f t="shared" si="85"/>
        <v>Home and lifestyle</v>
      </c>
      <c r="N523" s="32">
        <v>43544</v>
      </c>
      <c r="Q523" s="14" t="s">
        <v>14</v>
      </c>
      <c r="R523" t="str">
        <f t="shared" si="86"/>
        <v>Cash</v>
      </c>
      <c r="S523" t="str">
        <f t="shared" si="87"/>
        <v>Cash</v>
      </c>
      <c r="U523" s="17">
        <v>7.3</v>
      </c>
      <c r="V523">
        <f t="shared" si="88"/>
        <v>7</v>
      </c>
      <c r="W523" t="str">
        <f t="shared" si="89"/>
        <v>Good</v>
      </c>
    </row>
    <row r="524" spans="1:23" ht="16.5" thickBot="1">
      <c r="A524" s="3" t="s">
        <v>8</v>
      </c>
      <c r="B524" t="str">
        <f t="shared" si="80"/>
        <v>Yangon</v>
      </c>
      <c r="C524" t="str">
        <f t="shared" si="81"/>
        <v>Yangon</v>
      </c>
      <c r="D524">
        <v>1</v>
      </c>
      <c r="E524" t="str">
        <f t="shared" si="82"/>
        <v>Members</v>
      </c>
      <c r="G524" s="10" t="s">
        <v>9</v>
      </c>
      <c r="H524" t="str">
        <f t="shared" si="83"/>
        <v>Female</v>
      </c>
      <c r="I524" t="str">
        <f t="shared" si="84"/>
        <v>Female</v>
      </c>
      <c r="K524" s="10" t="s">
        <v>16</v>
      </c>
      <c r="L524" t="str">
        <f t="shared" si="85"/>
        <v>Home and lifestyle</v>
      </c>
      <c r="N524" s="31">
        <v>43502</v>
      </c>
      <c r="Q524" s="10" t="s">
        <v>17</v>
      </c>
      <c r="R524" t="str">
        <f t="shared" si="86"/>
        <v>Credit card</v>
      </c>
      <c r="S524" t="str">
        <f t="shared" si="87"/>
        <v>Credit Card</v>
      </c>
      <c r="U524" s="13">
        <v>5.9</v>
      </c>
      <c r="V524">
        <f t="shared" si="88"/>
        <v>6</v>
      </c>
      <c r="W524" t="str">
        <f t="shared" si="89"/>
        <v>Average</v>
      </c>
    </row>
    <row r="525" spans="1:23" ht="16.5" thickBot="1">
      <c r="A525" s="4" t="s">
        <v>12</v>
      </c>
      <c r="B525" t="str">
        <f t="shared" si="80"/>
        <v>Naypyitaw</v>
      </c>
      <c r="C525" t="str">
        <f t="shared" si="81"/>
        <v>Naypyitaw</v>
      </c>
      <c r="D525">
        <v>0</v>
      </c>
      <c r="E525" t="str">
        <f t="shared" si="82"/>
        <v>Normal</v>
      </c>
      <c r="G525" s="14" t="s">
        <v>15</v>
      </c>
      <c r="H525" t="str">
        <f t="shared" si="83"/>
        <v>Male</v>
      </c>
      <c r="I525" t="str">
        <f t="shared" si="84"/>
        <v>Male</v>
      </c>
      <c r="K525" s="14" t="s">
        <v>10</v>
      </c>
      <c r="L525" t="str">
        <f t="shared" si="85"/>
        <v>Health and beauty</v>
      </c>
      <c r="N525" s="32">
        <v>43466</v>
      </c>
      <c r="Q525" s="14" t="s">
        <v>14</v>
      </c>
      <c r="R525" t="str">
        <f t="shared" si="86"/>
        <v>Cash</v>
      </c>
      <c r="S525" t="str">
        <f t="shared" si="87"/>
        <v>Cash</v>
      </c>
      <c r="U525" s="17">
        <v>5</v>
      </c>
      <c r="V525">
        <f t="shared" si="88"/>
        <v>5</v>
      </c>
      <c r="W525" t="str">
        <f t="shared" si="89"/>
        <v>Average</v>
      </c>
    </row>
    <row r="526" spans="1:23" ht="16.5" thickBot="1">
      <c r="A526" s="3" t="s">
        <v>8</v>
      </c>
      <c r="B526" t="str">
        <f t="shared" si="80"/>
        <v>Yangon</v>
      </c>
      <c r="C526" t="str">
        <f t="shared" si="81"/>
        <v>Yangon</v>
      </c>
      <c r="D526">
        <v>0</v>
      </c>
      <c r="E526" t="str">
        <f t="shared" si="82"/>
        <v>Normal</v>
      </c>
      <c r="G526" s="10" t="s">
        <v>15</v>
      </c>
      <c r="H526" t="str">
        <f t="shared" si="83"/>
        <v>Male</v>
      </c>
      <c r="I526" t="str">
        <f t="shared" si="84"/>
        <v>Male</v>
      </c>
      <c r="K526" s="10" t="s">
        <v>20</v>
      </c>
      <c r="L526" t="str">
        <f t="shared" si="85"/>
        <v>Food and beverages</v>
      </c>
      <c r="N526" s="31">
        <v>43492</v>
      </c>
      <c r="Q526" s="10" t="s">
        <v>17</v>
      </c>
      <c r="R526" t="str">
        <f t="shared" si="86"/>
        <v>Credit card</v>
      </c>
      <c r="S526" t="str">
        <f t="shared" si="87"/>
        <v>Credit Card</v>
      </c>
      <c r="U526" s="13">
        <v>8</v>
      </c>
      <c r="V526">
        <f t="shared" si="88"/>
        <v>8</v>
      </c>
      <c r="W526" t="str">
        <f t="shared" si="89"/>
        <v>Good</v>
      </c>
    </row>
    <row r="527" spans="1:23" ht="16.5" thickBot="1">
      <c r="A527" s="4" t="s">
        <v>8</v>
      </c>
      <c r="B527" t="str">
        <f t="shared" si="80"/>
        <v>Yangon</v>
      </c>
      <c r="C527" t="str">
        <f t="shared" si="81"/>
        <v>Yangon</v>
      </c>
      <c r="D527">
        <v>1</v>
      </c>
      <c r="E527" t="str">
        <f t="shared" si="82"/>
        <v>Members</v>
      </c>
      <c r="G527" s="14" t="s">
        <v>9</v>
      </c>
      <c r="H527" t="str">
        <f t="shared" si="83"/>
        <v>Female</v>
      </c>
      <c r="I527" t="str">
        <f t="shared" si="84"/>
        <v>Female</v>
      </c>
      <c r="K527" s="14" t="s">
        <v>18</v>
      </c>
      <c r="L527" t="str">
        <f t="shared" si="85"/>
        <v>Sports and travel</v>
      </c>
      <c r="N527" s="32">
        <v>43521</v>
      </c>
      <c r="Q527" s="14" t="s">
        <v>11</v>
      </c>
      <c r="R527" t="str">
        <f t="shared" si="86"/>
        <v>Ewallet</v>
      </c>
      <c r="S527" t="str">
        <f t="shared" si="87"/>
        <v>Ewallet</v>
      </c>
      <c r="U527" s="17">
        <v>7.1</v>
      </c>
      <c r="V527">
        <f t="shared" si="88"/>
        <v>7</v>
      </c>
      <c r="W527" t="str">
        <f t="shared" si="89"/>
        <v>Good</v>
      </c>
    </row>
    <row r="528" spans="1:23" ht="16.5" thickBot="1">
      <c r="A528" s="3" t="s">
        <v>19</v>
      </c>
      <c r="B528" t="str">
        <f t="shared" si="80"/>
        <v>Mandalay</v>
      </c>
      <c r="C528" t="str">
        <f t="shared" si="81"/>
        <v>Mandalay</v>
      </c>
      <c r="D528">
        <v>0</v>
      </c>
      <c r="E528" t="str">
        <f t="shared" si="82"/>
        <v>Normal</v>
      </c>
      <c r="G528" s="10" t="s">
        <v>15</v>
      </c>
      <c r="H528" t="str">
        <f t="shared" si="83"/>
        <v>Male</v>
      </c>
      <c r="I528" t="str">
        <f t="shared" si="84"/>
        <v>Male</v>
      </c>
      <c r="K528" s="10" t="s">
        <v>21</v>
      </c>
      <c r="L528" t="str">
        <f t="shared" si="85"/>
        <v>Fashion accessories</v>
      </c>
      <c r="N528" s="31">
        <v>43481</v>
      </c>
      <c r="Q528" s="10" t="s">
        <v>17</v>
      </c>
      <c r="R528" t="str">
        <f t="shared" si="86"/>
        <v>Credit card</v>
      </c>
      <c r="S528" t="str">
        <f t="shared" si="87"/>
        <v>Credit Card</v>
      </c>
      <c r="U528" s="13">
        <v>9</v>
      </c>
      <c r="V528">
        <f t="shared" si="88"/>
        <v>9</v>
      </c>
      <c r="W528" t="str">
        <f t="shared" si="89"/>
        <v>Good</v>
      </c>
    </row>
    <row r="529" spans="1:23" ht="16.5" thickBot="1">
      <c r="A529" s="4" t="s">
        <v>19</v>
      </c>
      <c r="B529" t="str">
        <f t="shared" si="80"/>
        <v>Mandalay</v>
      </c>
      <c r="C529" t="str">
        <f t="shared" si="81"/>
        <v>Mandalay</v>
      </c>
      <c r="D529">
        <v>1</v>
      </c>
      <c r="E529" t="str">
        <f t="shared" si="82"/>
        <v>Members</v>
      </c>
      <c r="G529" s="14" t="s">
        <v>15</v>
      </c>
      <c r="H529" t="str">
        <f t="shared" si="83"/>
        <v>Male</v>
      </c>
      <c r="I529" t="str">
        <f t="shared" si="84"/>
        <v>Male</v>
      </c>
      <c r="K529" s="14" t="s">
        <v>21</v>
      </c>
      <c r="L529" t="str">
        <f t="shared" si="85"/>
        <v>Fashion accessories</v>
      </c>
      <c r="N529" s="32">
        <v>43478</v>
      </c>
      <c r="Q529" s="14" t="s">
        <v>11</v>
      </c>
      <c r="R529" t="str">
        <f t="shared" si="86"/>
        <v>Ewallet</v>
      </c>
      <c r="S529" t="str">
        <f t="shared" si="87"/>
        <v>Ewallet</v>
      </c>
      <c r="U529" s="17">
        <v>6.7</v>
      </c>
      <c r="V529">
        <f t="shared" si="88"/>
        <v>7</v>
      </c>
      <c r="W529" t="str">
        <f t="shared" si="89"/>
        <v>Good</v>
      </c>
    </row>
    <row r="530" spans="1:23" ht="16.5" thickBot="1">
      <c r="A530" s="3" t="s">
        <v>19</v>
      </c>
      <c r="B530" t="str">
        <f t="shared" si="80"/>
        <v>Mandalay</v>
      </c>
      <c r="C530" t="str">
        <f t="shared" si="81"/>
        <v>Mandalay</v>
      </c>
      <c r="D530">
        <v>1</v>
      </c>
      <c r="E530" t="str">
        <f t="shared" si="82"/>
        <v>Members</v>
      </c>
      <c r="G530" s="10" t="s">
        <v>9</v>
      </c>
      <c r="H530" t="str">
        <f t="shared" si="83"/>
        <v>Female</v>
      </c>
      <c r="I530" t="str">
        <f t="shared" si="84"/>
        <v>Female</v>
      </c>
      <c r="K530" s="10" t="s">
        <v>20</v>
      </c>
      <c r="L530" t="str">
        <f t="shared" si="85"/>
        <v>Food and beverages</v>
      </c>
      <c r="N530" s="31">
        <v>43503</v>
      </c>
      <c r="Q530" s="10" t="s">
        <v>17</v>
      </c>
      <c r="R530" t="str">
        <f t="shared" si="86"/>
        <v>Credit card</v>
      </c>
      <c r="S530" t="str">
        <f t="shared" si="87"/>
        <v>Credit Card</v>
      </c>
      <c r="U530" s="13">
        <v>6.1</v>
      </c>
      <c r="V530">
        <f t="shared" si="88"/>
        <v>6</v>
      </c>
      <c r="W530" t="str">
        <f t="shared" si="89"/>
        <v>Average</v>
      </c>
    </row>
    <row r="531" spans="1:23" ht="16.5" thickBot="1">
      <c r="A531" s="4" t="s">
        <v>8</v>
      </c>
      <c r="B531" t="str">
        <f t="shared" si="80"/>
        <v>Yangon</v>
      </c>
      <c r="C531" t="str">
        <f t="shared" si="81"/>
        <v>Yangon</v>
      </c>
      <c r="D531">
        <v>0</v>
      </c>
      <c r="E531" t="str">
        <f t="shared" si="82"/>
        <v>Normal</v>
      </c>
      <c r="G531" s="14" t="s">
        <v>15</v>
      </c>
      <c r="H531" t="str">
        <f t="shared" si="83"/>
        <v>Male</v>
      </c>
      <c r="I531" t="str">
        <f t="shared" si="84"/>
        <v>Male</v>
      </c>
      <c r="K531" s="14" t="s">
        <v>18</v>
      </c>
      <c r="L531" t="str">
        <f t="shared" si="85"/>
        <v>Sports and travel</v>
      </c>
      <c r="N531" s="32">
        <v>43513</v>
      </c>
      <c r="Q531" s="14" t="s">
        <v>14</v>
      </c>
      <c r="R531" t="str">
        <f t="shared" si="86"/>
        <v>Cash</v>
      </c>
      <c r="S531" t="str">
        <f t="shared" si="87"/>
        <v>Cash</v>
      </c>
      <c r="U531" s="17">
        <v>9.3000000000000007</v>
      </c>
      <c r="V531">
        <f t="shared" si="88"/>
        <v>9</v>
      </c>
      <c r="W531" t="str">
        <f t="shared" si="89"/>
        <v>Good</v>
      </c>
    </row>
    <row r="532" spans="1:23" ht="16.5" thickBot="1">
      <c r="A532" s="3" t="s">
        <v>8</v>
      </c>
      <c r="B532" t="str">
        <f t="shared" si="80"/>
        <v>Yangon</v>
      </c>
      <c r="C532" t="str">
        <f t="shared" si="81"/>
        <v>Yangon</v>
      </c>
      <c r="D532">
        <v>0</v>
      </c>
      <c r="E532" t="str">
        <f t="shared" si="82"/>
        <v>Normal</v>
      </c>
      <c r="G532" s="10" t="s">
        <v>15</v>
      </c>
      <c r="H532" t="str">
        <f t="shared" si="83"/>
        <v>Male</v>
      </c>
      <c r="I532" t="str">
        <f t="shared" si="84"/>
        <v>Male</v>
      </c>
      <c r="K532" s="10" t="s">
        <v>10</v>
      </c>
      <c r="L532" t="str">
        <f t="shared" si="85"/>
        <v>Health and beauty</v>
      </c>
      <c r="N532" s="31">
        <v>43508</v>
      </c>
      <c r="Q532" s="10" t="s">
        <v>11</v>
      </c>
      <c r="R532" t="str">
        <f t="shared" si="86"/>
        <v>Ewallet</v>
      </c>
      <c r="S532" t="str">
        <f t="shared" si="87"/>
        <v>Ewallet</v>
      </c>
      <c r="U532" s="13">
        <v>7</v>
      </c>
      <c r="V532">
        <f t="shared" si="88"/>
        <v>7</v>
      </c>
      <c r="W532" t="str">
        <f t="shared" si="89"/>
        <v>Good</v>
      </c>
    </row>
    <row r="533" spans="1:23" ht="16.5" thickBot="1">
      <c r="A533" s="4" t="s">
        <v>8</v>
      </c>
      <c r="B533" t="str">
        <f t="shared" si="80"/>
        <v>Yangon</v>
      </c>
      <c r="C533" t="str">
        <f t="shared" si="81"/>
        <v>Yangon</v>
      </c>
      <c r="D533">
        <v>1</v>
      </c>
      <c r="E533" t="str">
        <f t="shared" si="82"/>
        <v>Members</v>
      </c>
      <c r="G533" s="14" t="s">
        <v>15</v>
      </c>
      <c r="H533" t="str">
        <f t="shared" si="83"/>
        <v>Male</v>
      </c>
      <c r="I533" t="str">
        <f t="shared" si="84"/>
        <v>Male</v>
      </c>
      <c r="K533" s="14" t="s">
        <v>21</v>
      </c>
      <c r="L533" t="str">
        <f t="shared" si="85"/>
        <v>Fashion accessories</v>
      </c>
      <c r="N533" s="32">
        <v>43489</v>
      </c>
      <c r="Q533" s="14" t="s">
        <v>17</v>
      </c>
      <c r="R533" t="str">
        <f t="shared" si="86"/>
        <v>Credit card</v>
      </c>
      <c r="S533" t="str">
        <f t="shared" si="87"/>
        <v>Credit Card</v>
      </c>
      <c r="U533" s="17">
        <v>7.2</v>
      </c>
      <c r="V533">
        <f t="shared" si="88"/>
        <v>7</v>
      </c>
      <c r="W533" t="str">
        <f t="shared" si="89"/>
        <v>Good</v>
      </c>
    </row>
    <row r="534" spans="1:23" ht="16.5" thickBot="1">
      <c r="A534" s="3" t="s">
        <v>19</v>
      </c>
      <c r="B534" t="str">
        <f t="shared" si="80"/>
        <v>Mandalay</v>
      </c>
      <c r="C534" t="str">
        <f t="shared" si="81"/>
        <v>Mandalay</v>
      </c>
      <c r="D534">
        <v>0</v>
      </c>
      <c r="E534" t="str">
        <f t="shared" si="82"/>
        <v>Normal</v>
      </c>
      <c r="G534" s="10" t="s">
        <v>15</v>
      </c>
      <c r="H534" t="str">
        <f t="shared" si="83"/>
        <v>Male</v>
      </c>
      <c r="I534" t="str">
        <f t="shared" si="84"/>
        <v>Male</v>
      </c>
      <c r="K534" s="10" t="s">
        <v>13</v>
      </c>
      <c r="L534" t="str">
        <f t="shared" si="85"/>
        <v>Electronic accessories</v>
      </c>
      <c r="N534" s="31">
        <v>43502</v>
      </c>
      <c r="Q534" s="10" t="s">
        <v>11</v>
      </c>
      <c r="R534" t="str">
        <f t="shared" si="86"/>
        <v>Ewallet</v>
      </c>
      <c r="S534" t="str">
        <f t="shared" si="87"/>
        <v>Ewallet</v>
      </c>
      <c r="U534" s="13">
        <v>8.1999999999999993</v>
      </c>
      <c r="V534">
        <f t="shared" si="88"/>
        <v>8</v>
      </c>
      <c r="W534" t="str">
        <f t="shared" si="89"/>
        <v>Good</v>
      </c>
    </row>
    <row r="535" spans="1:23" ht="16.5" thickBot="1">
      <c r="A535" s="4" t="s">
        <v>12</v>
      </c>
      <c r="B535" t="str">
        <f t="shared" si="80"/>
        <v>Naypyitaw</v>
      </c>
      <c r="C535" t="str">
        <f t="shared" si="81"/>
        <v>Naypyitaw</v>
      </c>
      <c r="D535">
        <v>0</v>
      </c>
      <c r="E535" t="str">
        <f t="shared" si="82"/>
        <v>Normal</v>
      </c>
      <c r="G535" s="14" t="s">
        <v>9</v>
      </c>
      <c r="H535" t="str">
        <f t="shared" si="83"/>
        <v>Female</v>
      </c>
      <c r="I535" t="str">
        <f t="shared" si="84"/>
        <v>Female</v>
      </c>
      <c r="K535" s="14" t="s">
        <v>20</v>
      </c>
      <c r="L535" t="str">
        <f t="shared" si="85"/>
        <v>Food and beverages</v>
      </c>
      <c r="N535" s="32">
        <v>43550</v>
      </c>
      <c r="Q535" s="14" t="s">
        <v>11</v>
      </c>
      <c r="R535" t="str">
        <f t="shared" si="86"/>
        <v>Ewallet</v>
      </c>
      <c r="S535" t="str">
        <f t="shared" si="87"/>
        <v>Ewallet</v>
      </c>
      <c r="U535" s="17">
        <v>8.4</v>
      </c>
      <c r="V535">
        <f t="shared" si="88"/>
        <v>8</v>
      </c>
      <c r="W535" t="str">
        <f t="shared" si="89"/>
        <v>Good</v>
      </c>
    </row>
    <row r="536" spans="1:23" ht="16.5" thickBot="1">
      <c r="A536" s="3" t="s">
        <v>8</v>
      </c>
      <c r="B536" t="str">
        <f t="shared" si="80"/>
        <v>Yangon</v>
      </c>
      <c r="C536" t="str">
        <f t="shared" si="81"/>
        <v>Yangon</v>
      </c>
      <c r="D536">
        <v>0</v>
      </c>
      <c r="E536" t="str">
        <f t="shared" si="82"/>
        <v>Normal</v>
      </c>
      <c r="G536" s="10" t="s">
        <v>9</v>
      </c>
      <c r="H536" t="str">
        <f t="shared" si="83"/>
        <v>Female</v>
      </c>
      <c r="I536" t="str">
        <f t="shared" si="84"/>
        <v>Female</v>
      </c>
      <c r="K536" s="10" t="s">
        <v>16</v>
      </c>
      <c r="L536" t="str">
        <f t="shared" si="85"/>
        <v>Home and lifestyle</v>
      </c>
      <c r="N536" s="31">
        <v>43535</v>
      </c>
      <c r="Q536" s="10" t="s">
        <v>11</v>
      </c>
      <c r="R536" t="str">
        <f t="shared" si="86"/>
        <v>Ewallet</v>
      </c>
      <c r="S536" t="str">
        <f t="shared" si="87"/>
        <v>Ewallet</v>
      </c>
      <c r="U536" s="13">
        <v>6.2</v>
      </c>
      <c r="V536">
        <f t="shared" si="88"/>
        <v>6</v>
      </c>
      <c r="W536" t="str">
        <f t="shared" si="89"/>
        <v>Average</v>
      </c>
    </row>
    <row r="537" spans="1:23" ht="16.5" thickBot="1">
      <c r="A537" s="4" t="s">
        <v>12</v>
      </c>
      <c r="B537" t="str">
        <f t="shared" si="80"/>
        <v>Naypyitaw</v>
      </c>
      <c r="C537" t="str">
        <f t="shared" si="81"/>
        <v>Naypyitaw</v>
      </c>
      <c r="D537">
        <v>0</v>
      </c>
      <c r="E537" t="str">
        <f t="shared" si="82"/>
        <v>Normal</v>
      </c>
      <c r="G537" s="14" t="s">
        <v>15</v>
      </c>
      <c r="H537" t="str">
        <f t="shared" si="83"/>
        <v>Male</v>
      </c>
      <c r="I537" t="str">
        <f t="shared" si="84"/>
        <v>Male</v>
      </c>
      <c r="K537" s="14" t="s">
        <v>16</v>
      </c>
      <c r="L537" t="str">
        <f t="shared" si="85"/>
        <v>Home and lifestyle</v>
      </c>
      <c r="N537" s="32">
        <v>43503</v>
      </c>
      <c r="Q537" s="14" t="s">
        <v>11</v>
      </c>
      <c r="R537" t="str">
        <f t="shared" si="86"/>
        <v>Ewallet</v>
      </c>
      <c r="S537" t="str">
        <f t="shared" si="87"/>
        <v>Ewallet</v>
      </c>
      <c r="U537" s="17">
        <v>7.4</v>
      </c>
      <c r="V537">
        <f t="shared" si="88"/>
        <v>7</v>
      </c>
      <c r="W537" t="str">
        <f t="shared" si="89"/>
        <v>Good</v>
      </c>
    </row>
    <row r="538" spans="1:23" ht="16.5" thickBot="1">
      <c r="A538" s="3" t="s">
        <v>19</v>
      </c>
      <c r="B538" t="str">
        <f t="shared" si="80"/>
        <v>Mandalay</v>
      </c>
      <c r="C538" t="str">
        <f t="shared" si="81"/>
        <v>Mandalay</v>
      </c>
      <c r="D538">
        <v>1</v>
      </c>
      <c r="E538" t="str">
        <f t="shared" si="82"/>
        <v>Members</v>
      </c>
      <c r="G538" s="10" t="s">
        <v>9</v>
      </c>
      <c r="H538" t="str">
        <f t="shared" si="83"/>
        <v>Female</v>
      </c>
      <c r="I538" t="str">
        <f t="shared" si="84"/>
        <v>Female</v>
      </c>
      <c r="K538" s="10" t="s">
        <v>21</v>
      </c>
      <c r="L538" t="str">
        <f t="shared" si="85"/>
        <v>Fashion accessories</v>
      </c>
      <c r="N538" s="31">
        <v>43470</v>
      </c>
      <c r="Q538" s="10" t="s">
        <v>17</v>
      </c>
      <c r="R538" t="str">
        <f t="shared" si="86"/>
        <v>Credit card</v>
      </c>
      <c r="S538" t="str">
        <f t="shared" si="87"/>
        <v>Credit Card</v>
      </c>
      <c r="U538" s="13">
        <v>5</v>
      </c>
      <c r="V538">
        <f t="shared" si="88"/>
        <v>5</v>
      </c>
      <c r="W538" t="str">
        <f t="shared" si="89"/>
        <v>Average</v>
      </c>
    </row>
    <row r="539" spans="1:23" ht="16.5" thickBot="1">
      <c r="A539" s="4" t="s">
        <v>8</v>
      </c>
      <c r="B539" t="str">
        <f t="shared" si="80"/>
        <v>Yangon</v>
      </c>
      <c r="C539" t="str">
        <f t="shared" si="81"/>
        <v>Yangon</v>
      </c>
      <c r="D539">
        <v>0</v>
      </c>
      <c r="E539" t="str">
        <f t="shared" si="82"/>
        <v>Normal</v>
      </c>
      <c r="G539" s="14" t="s">
        <v>15</v>
      </c>
      <c r="H539" t="str">
        <f t="shared" si="83"/>
        <v>Male</v>
      </c>
      <c r="I539" t="str">
        <f t="shared" si="84"/>
        <v>Male</v>
      </c>
      <c r="K539" s="14" t="s">
        <v>16</v>
      </c>
      <c r="L539" t="str">
        <f t="shared" si="85"/>
        <v>Home and lifestyle</v>
      </c>
      <c r="N539" s="32">
        <v>43531</v>
      </c>
      <c r="Q539" s="14" t="s">
        <v>11</v>
      </c>
      <c r="R539" t="str">
        <f t="shared" si="86"/>
        <v>Ewallet</v>
      </c>
      <c r="S539" t="str">
        <f t="shared" si="87"/>
        <v>Ewallet</v>
      </c>
      <c r="U539" s="17">
        <v>6.9</v>
      </c>
      <c r="V539">
        <f t="shared" si="88"/>
        <v>7</v>
      </c>
      <c r="W539" t="str">
        <f t="shared" si="89"/>
        <v>Good</v>
      </c>
    </row>
    <row r="540" spans="1:23" ht="16.5" thickBot="1">
      <c r="A540" s="3" t="s">
        <v>8</v>
      </c>
      <c r="B540" t="str">
        <f t="shared" si="80"/>
        <v>Yangon</v>
      </c>
      <c r="C540" t="str">
        <f t="shared" si="81"/>
        <v>Yangon</v>
      </c>
      <c r="D540">
        <v>0</v>
      </c>
      <c r="E540" t="str">
        <f t="shared" si="82"/>
        <v>Normal</v>
      </c>
      <c r="G540" s="10" t="s">
        <v>9</v>
      </c>
      <c r="H540" t="str">
        <f t="shared" si="83"/>
        <v>Female</v>
      </c>
      <c r="I540" t="str">
        <f t="shared" si="84"/>
        <v>Female</v>
      </c>
      <c r="K540" s="10" t="s">
        <v>21</v>
      </c>
      <c r="L540" t="str">
        <f t="shared" si="85"/>
        <v>Fashion accessories</v>
      </c>
      <c r="N540" s="31">
        <v>43521</v>
      </c>
      <c r="Q540" s="10" t="s">
        <v>17</v>
      </c>
      <c r="R540" t="str">
        <f t="shared" si="86"/>
        <v>Credit card</v>
      </c>
      <c r="S540" t="str">
        <f t="shared" si="87"/>
        <v>Credit Card</v>
      </c>
      <c r="U540" s="13">
        <v>4.9000000000000004</v>
      </c>
      <c r="V540">
        <f t="shared" si="88"/>
        <v>5</v>
      </c>
      <c r="W540" t="str">
        <f t="shared" si="89"/>
        <v>Average</v>
      </c>
    </row>
    <row r="541" spans="1:23" ht="16.5" thickBot="1">
      <c r="A541" s="4" t="s">
        <v>12</v>
      </c>
      <c r="B541" t="str">
        <f t="shared" si="80"/>
        <v>Naypyitaw</v>
      </c>
      <c r="C541" t="str">
        <f t="shared" si="81"/>
        <v>Naypyitaw</v>
      </c>
      <c r="D541">
        <v>1</v>
      </c>
      <c r="E541" t="str">
        <f t="shared" si="82"/>
        <v>Members</v>
      </c>
      <c r="G541" s="14" t="s">
        <v>9</v>
      </c>
      <c r="H541" t="str">
        <f t="shared" si="83"/>
        <v>Female</v>
      </c>
      <c r="I541" t="str">
        <f t="shared" si="84"/>
        <v>Female</v>
      </c>
      <c r="K541" s="14" t="s">
        <v>20</v>
      </c>
      <c r="L541" t="str">
        <f t="shared" si="85"/>
        <v>Food and beverages</v>
      </c>
      <c r="N541" s="32">
        <v>43497</v>
      </c>
      <c r="Q541" s="14" t="s">
        <v>11</v>
      </c>
      <c r="R541" t="str">
        <f t="shared" si="86"/>
        <v>Ewallet</v>
      </c>
      <c r="S541" t="str">
        <f t="shared" si="87"/>
        <v>Ewallet</v>
      </c>
      <c r="U541" s="17">
        <v>5.0999999999999996</v>
      </c>
      <c r="V541">
        <f t="shared" si="88"/>
        <v>5</v>
      </c>
      <c r="W541" t="str">
        <f t="shared" si="89"/>
        <v>Average</v>
      </c>
    </row>
    <row r="542" spans="1:23" ht="16.5" thickBot="1">
      <c r="A542" s="3" t="s">
        <v>8</v>
      </c>
      <c r="B542" t="str">
        <f t="shared" si="80"/>
        <v>Yangon</v>
      </c>
      <c r="C542" t="str">
        <f t="shared" si="81"/>
        <v>Yangon</v>
      </c>
      <c r="D542">
        <v>0</v>
      </c>
      <c r="E542" t="str">
        <f t="shared" si="82"/>
        <v>Normal</v>
      </c>
      <c r="G542" s="10" t="s">
        <v>15</v>
      </c>
      <c r="H542" t="str">
        <f t="shared" si="83"/>
        <v>Male</v>
      </c>
      <c r="I542" t="str">
        <f t="shared" si="84"/>
        <v>Male</v>
      </c>
      <c r="K542" s="10" t="s">
        <v>16</v>
      </c>
      <c r="L542" t="str">
        <f t="shared" si="85"/>
        <v>Home and lifestyle</v>
      </c>
      <c r="N542" s="31">
        <v>43487</v>
      </c>
      <c r="Q542" s="10" t="s">
        <v>11</v>
      </c>
      <c r="R542" t="str">
        <f t="shared" si="86"/>
        <v>Ewallet</v>
      </c>
      <c r="S542" t="str">
        <f t="shared" si="87"/>
        <v>Ewallet</v>
      </c>
      <c r="U542" s="13">
        <v>9.1</v>
      </c>
      <c r="V542">
        <f t="shared" si="88"/>
        <v>9</v>
      </c>
      <c r="W542" t="str">
        <f t="shared" si="89"/>
        <v>Good</v>
      </c>
    </row>
    <row r="543" spans="1:23" ht="16.5" thickBot="1">
      <c r="A543" s="4" t="s">
        <v>12</v>
      </c>
      <c r="B543" t="str">
        <f t="shared" si="80"/>
        <v>Naypyitaw</v>
      </c>
      <c r="C543" t="str">
        <f t="shared" si="81"/>
        <v>Naypyitaw</v>
      </c>
      <c r="D543">
        <v>1</v>
      </c>
      <c r="E543" t="str">
        <f t="shared" si="82"/>
        <v>Members</v>
      </c>
      <c r="G543" s="14" t="s">
        <v>15</v>
      </c>
      <c r="H543" t="str">
        <f t="shared" si="83"/>
        <v>Male</v>
      </c>
      <c r="I543" t="str">
        <f t="shared" si="84"/>
        <v>Male</v>
      </c>
      <c r="K543" s="14" t="s">
        <v>10</v>
      </c>
      <c r="L543" t="str">
        <f t="shared" si="85"/>
        <v>Health and beauty</v>
      </c>
      <c r="N543" s="32">
        <v>43468</v>
      </c>
      <c r="Q543" s="14" t="s">
        <v>17</v>
      </c>
      <c r="R543" t="str">
        <f t="shared" si="86"/>
        <v>Credit card</v>
      </c>
      <c r="S543" t="str">
        <f t="shared" si="87"/>
        <v>Credit Card</v>
      </c>
      <c r="U543" s="17">
        <v>7.1</v>
      </c>
      <c r="V543">
        <f t="shared" si="88"/>
        <v>7</v>
      </c>
      <c r="W543" t="str">
        <f t="shared" si="89"/>
        <v>Good</v>
      </c>
    </row>
    <row r="544" spans="1:23" ht="16.5" thickBot="1">
      <c r="A544" s="3" t="s">
        <v>19</v>
      </c>
      <c r="B544" t="str">
        <f t="shared" si="80"/>
        <v>Mandalay</v>
      </c>
      <c r="C544" t="str">
        <f t="shared" si="81"/>
        <v>Mandalay</v>
      </c>
      <c r="D544">
        <v>1</v>
      </c>
      <c r="E544" t="str">
        <f t="shared" si="82"/>
        <v>Members</v>
      </c>
      <c r="G544" s="10" t="s">
        <v>9</v>
      </c>
      <c r="H544" t="str">
        <f t="shared" si="83"/>
        <v>Female</v>
      </c>
      <c r="I544" t="str">
        <f t="shared" si="84"/>
        <v>Female</v>
      </c>
      <c r="K544" s="10" t="s">
        <v>18</v>
      </c>
      <c r="L544" t="str">
        <f t="shared" si="85"/>
        <v>Sports and travel</v>
      </c>
      <c r="N544" s="31">
        <v>43509</v>
      </c>
      <c r="Q544" s="10" t="s">
        <v>17</v>
      </c>
      <c r="R544" t="str">
        <f t="shared" si="86"/>
        <v>Credit card</v>
      </c>
      <c r="S544" t="str">
        <f t="shared" si="87"/>
        <v>Credit Card</v>
      </c>
      <c r="U544" s="13">
        <v>5</v>
      </c>
      <c r="V544">
        <f t="shared" si="88"/>
        <v>5</v>
      </c>
      <c r="W544" t="str">
        <f t="shared" si="89"/>
        <v>Average</v>
      </c>
    </row>
    <row r="545" spans="1:23" ht="16.5" thickBot="1">
      <c r="A545" s="4" t="s">
        <v>12</v>
      </c>
      <c r="B545" t="str">
        <f t="shared" si="80"/>
        <v>Naypyitaw</v>
      </c>
      <c r="C545" t="str">
        <f t="shared" si="81"/>
        <v>Naypyitaw</v>
      </c>
      <c r="D545">
        <v>1</v>
      </c>
      <c r="E545" t="str">
        <f t="shared" si="82"/>
        <v>Members</v>
      </c>
      <c r="G545" s="14" t="s">
        <v>15</v>
      </c>
      <c r="H545" t="str">
        <f t="shared" si="83"/>
        <v>Male</v>
      </c>
      <c r="I545" t="str">
        <f t="shared" si="84"/>
        <v>Male</v>
      </c>
      <c r="K545" s="14" t="s">
        <v>13</v>
      </c>
      <c r="L545" t="str">
        <f t="shared" si="85"/>
        <v>Electronic accessories</v>
      </c>
      <c r="N545" s="32">
        <v>43493</v>
      </c>
      <c r="Q545" s="14" t="s">
        <v>17</v>
      </c>
      <c r="R545" t="str">
        <f t="shared" si="86"/>
        <v>Credit card</v>
      </c>
      <c r="S545" t="str">
        <f t="shared" si="87"/>
        <v>Credit Card</v>
      </c>
      <c r="U545" s="17">
        <v>5.5</v>
      </c>
      <c r="V545">
        <f t="shared" si="88"/>
        <v>6</v>
      </c>
      <c r="W545" t="str">
        <f t="shared" si="89"/>
        <v>Average</v>
      </c>
    </row>
    <row r="546" spans="1:23" ht="16.5" thickBot="1">
      <c r="A546" s="3" t="s">
        <v>19</v>
      </c>
      <c r="B546" t="str">
        <f t="shared" si="80"/>
        <v>Mandalay</v>
      </c>
      <c r="C546" t="str">
        <f t="shared" si="81"/>
        <v>Mandalay</v>
      </c>
      <c r="D546">
        <v>0</v>
      </c>
      <c r="E546" t="str">
        <f t="shared" si="82"/>
        <v>Normal</v>
      </c>
      <c r="G546" s="10" t="s">
        <v>9</v>
      </c>
      <c r="H546" t="str">
        <f t="shared" si="83"/>
        <v>Female</v>
      </c>
      <c r="I546" t="str">
        <f t="shared" si="84"/>
        <v>Female</v>
      </c>
      <c r="K546" s="10" t="s">
        <v>20</v>
      </c>
      <c r="L546" t="str">
        <f t="shared" si="85"/>
        <v>Food and beverages</v>
      </c>
      <c r="N546" s="31">
        <v>43470</v>
      </c>
      <c r="Q546" s="10" t="s">
        <v>17</v>
      </c>
      <c r="R546" t="str">
        <f t="shared" si="86"/>
        <v>Credit card</v>
      </c>
      <c r="S546" t="str">
        <f t="shared" si="87"/>
        <v>Credit Card</v>
      </c>
      <c r="U546" s="13">
        <v>9.1999999999999993</v>
      </c>
      <c r="V546">
        <f t="shared" si="88"/>
        <v>9</v>
      </c>
      <c r="W546" t="str">
        <f t="shared" si="89"/>
        <v>Good</v>
      </c>
    </row>
    <row r="547" spans="1:23" ht="16.5" thickBot="1">
      <c r="A547" s="4" t="s">
        <v>19</v>
      </c>
      <c r="B547" t="str">
        <f t="shared" si="80"/>
        <v>Mandalay</v>
      </c>
      <c r="C547" t="str">
        <f t="shared" si="81"/>
        <v>Mandalay</v>
      </c>
      <c r="D547">
        <v>1</v>
      </c>
      <c r="E547" t="str">
        <f t="shared" si="82"/>
        <v>Members</v>
      </c>
      <c r="G547" s="14" t="s">
        <v>15</v>
      </c>
      <c r="H547" t="str">
        <f t="shared" si="83"/>
        <v>Male</v>
      </c>
      <c r="I547" t="str">
        <f t="shared" si="84"/>
        <v>Male</v>
      </c>
      <c r="K547" s="14" t="s">
        <v>16</v>
      </c>
      <c r="L547" t="str">
        <f t="shared" si="85"/>
        <v>Home and lifestyle</v>
      </c>
      <c r="N547" s="32">
        <v>43543</v>
      </c>
      <c r="Q547" s="14" t="s">
        <v>11</v>
      </c>
      <c r="R547" t="str">
        <f t="shared" si="86"/>
        <v>Ewallet</v>
      </c>
      <c r="S547" t="str">
        <f t="shared" si="87"/>
        <v>Ewallet</v>
      </c>
      <c r="U547" s="17">
        <v>4.9000000000000004</v>
      </c>
      <c r="V547">
        <f t="shared" si="88"/>
        <v>5</v>
      </c>
      <c r="W547" t="str">
        <f t="shared" si="89"/>
        <v>Average</v>
      </c>
    </row>
    <row r="548" spans="1:23" ht="16.5" thickBot="1">
      <c r="A548" s="3" t="s">
        <v>8</v>
      </c>
      <c r="B548" t="str">
        <f t="shared" si="80"/>
        <v>Yangon</v>
      </c>
      <c r="C548" t="str">
        <f t="shared" si="81"/>
        <v>Yangon</v>
      </c>
      <c r="D548">
        <v>0</v>
      </c>
      <c r="E548" t="str">
        <f t="shared" si="82"/>
        <v>Normal</v>
      </c>
      <c r="G548" s="10" t="s">
        <v>9</v>
      </c>
      <c r="H548" t="str">
        <f t="shared" si="83"/>
        <v>Female</v>
      </c>
      <c r="I548" t="str">
        <f t="shared" si="84"/>
        <v>Female</v>
      </c>
      <c r="K548" s="10" t="s">
        <v>21</v>
      </c>
      <c r="L548" t="str">
        <f t="shared" si="85"/>
        <v>Fashion accessories</v>
      </c>
      <c r="N548" s="31">
        <v>43477</v>
      </c>
      <c r="Q548" s="10" t="s">
        <v>11</v>
      </c>
      <c r="R548" t="str">
        <f t="shared" si="86"/>
        <v>Ewallet</v>
      </c>
      <c r="S548" t="str">
        <f t="shared" si="87"/>
        <v>Ewallet</v>
      </c>
      <c r="U548" s="13">
        <v>8.9</v>
      </c>
      <c r="V548">
        <f t="shared" si="88"/>
        <v>9</v>
      </c>
      <c r="W548" t="str">
        <f t="shared" si="89"/>
        <v>Good</v>
      </c>
    </row>
    <row r="549" spans="1:23" ht="16.5" thickBot="1">
      <c r="A549" s="4" t="s">
        <v>8</v>
      </c>
      <c r="B549" t="str">
        <f t="shared" si="80"/>
        <v>Yangon</v>
      </c>
      <c r="C549" t="str">
        <f t="shared" si="81"/>
        <v>Yangon</v>
      </c>
      <c r="D549">
        <v>0</v>
      </c>
      <c r="E549" t="str">
        <f t="shared" si="82"/>
        <v>Normal</v>
      </c>
      <c r="G549" s="14" t="s">
        <v>15</v>
      </c>
      <c r="H549" t="str">
        <f t="shared" si="83"/>
        <v>Male</v>
      </c>
      <c r="I549" t="str">
        <f t="shared" si="84"/>
        <v>Male</v>
      </c>
      <c r="K549" s="14" t="s">
        <v>18</v>
      </c>
      <c r="L549" t="str">
        <f t="shared" si="85"/>
        <v>Sports and travel</v>
      </c>
      <c r="N549" s="32">
        <v>43472</v>
      </c>
      <c r="Q549" s="14" t="s">
        <v>17</v>
      </c>
      <c r="R549" t="str">
        <f t="shared" si="86"/>
        <v>Credit card</v>
      </c>
      <c r="S549" t="str">
        <f t="shared" si="87"/>
        <v>Credit Card</v>
      </c>
      <c r="U549" s="17">
        <v>6</v>
      </c>
      <c r="V549">
        <f t="shared" si="88"/>
        <v>6</v>
      </c>
      <c r="W549" t="str">
        <f t="shared" si="89"/>
        <v>Average</v>
      </c>
    </row>
    <row r="550" spans="1:23" ht="16.5" thickBot="1">
      <c r="A550" s="3" t="s">
        <v>19</v>
      </c>
      <c r="B550" t="str">
        <f t="shared" si="80"/>
        <v>Mandalay</v>
      </c>
      <c r="C550" t="str">
        <f t="shared" si="81"/>
        <v>Mandalay</v>
      </c>
      <c r="D550">
        <v>0</v>
      </c>
      <c r="E550" t="str">
        <f t="shared" si="82"/>
        <v>Normal</v>
      </c>
      <c r="G550" s="10" t="s">
        <v>9</v>
      </c>
      <c r="H550" t="str">
        <f t="shared" si="83"/>
        <v>Female</v>
      </c>
      <c r="I550" t="str">
        <f t="shared" si="84"/>
        <v>Female</v>
      </c>
      <c r="K550" s="10" t="s">
        <v>18</v>
      </c>
      <c r="L550" t="str">
        <f t="shared" si="85"/>
        <v>Sports and travel</v>
      </c>
      <c r="N550" s="31">
        <v>43491</v>
      </c>
      <c r="Q550" s="10" t="s">
        <v>14</v>
      </c>
      <c r="R550" t="str">
        <f t="shared" si="86"/>
        <v>Cash</v>
      </c>
      <c r="S550" t="str">
        <f t="shared" si="87"/>
        <v>Cash</v>
      </c>
      <c r="U550" s="13">
        <v>4.2</v>
      </c>
      <c r="V550">
        <f t="shared" si="88"/>
        <v>4</v>
      </c>
      <c r="W550" t="str">
        <f t="shared" si="89"/>
        <v>Poor</v>
      </c>
    </row>
    <row r="551" spans="1:23" ht="16.5" thickBot="1">
      <c r="A551" s="4" t="s">
        <v>8</v>
      </c>
      <c r="B551" t="str">
        <f t="shared" si="80"/>
        <v>Yangon</v>
      </c>
      <c r="C551" t="str">
        <f t="shared" si="81"/>
        <v>Yangon</v>
      </c>
      <c r="D551">
        <v>0</v>
      </c>
      <c r="E551" t="str">
        <f t="shared" si="82"/>
        <v>Normal</v>
      </c>
      <c r="G551" s="14" t="s">
        <v>9</v>
      </c>
      <c r="H551" t="str">
        <f t="shared" si="83"/>
        <v>Female</v>
      </c>
      <c r="I551" t="str">
        <f t="shared" si="84"/>
        <v>Female</v>
      </c>
      <c r="K551" s="14" t="s">
        <v>13</v>
      </c>
      <c r="L551" t="str">
        <f t="shared" si="85"/>
        <v>Electronic accessories</v>
      </c>
      <c r="N551" s="32">
        <v>43488</v>
      </c>
      <c r="Q551" s="14" t="s">
        <v>14</v>
      </c>
      <c r="R551" t="str">
        <f t="shared" si="86"/>
        <v>Cash</v>
      </c>
      <c r="S551" t="str">
        <f t="shared" si="87"/>
        <v>Cash</v>
      </c>
      <c r="U551" s="17">
        <v>7.3</v>
      </c>
      <c r="V551">
        <f t="shared" si="88"/>
        <v>7</v>
      </c>
      <c r="W551" t="str">
        <f t="shared" si="89"/>
        <v>Good</v>
      </c>
    </row>
    <row r="552" spans="1:23" ht="16.5" thickBot="1">
      <c r="A552" s="3" t="s">
        <v>19</v>
      </c>
      <c r="B552" t="str">
        <f t="shared" si="80"/>
        <v>Mandalay</v>
      </c>
      <c r="C552" t="str">
        <f t="shared" si="81"/>
        <v>Mandalay</v>
      </c>
      <c r="D552">
        <v>0</v>
      </c>
      <c r="E552" t="str">
        <f t="shared" si="82"/>
        <v>Normal</v>
      </c>
      <c r="G552" s="10" t="s">
        <v>15</v>
      </c>
      <c r="H552" t="str">
        <f t="shared" si="83"/>
        <v>Male</v>
      </c>
      <c r="I552" t="str">
        <f t="shared" si="84"/>
        <v>Male</v>
      </c>
      <c r="K552" s="10" t="s">
        <v>21</v>
      </c>
      <c r="L552" t="str">
        <f t="shared" si="85"/>
        <v>Fashion accessories</v>
      </c>
      <c r="N552" s="31">
        <v>43505</v>
      </c>
      <c r="Q552" s="10" t="s">
        <v>11</v>
      </c>
      <c r="R552" t="str">
        <f t="shared" si="86"/>
        <v>Ewallet</v>
      </c>
      <c r="S552" t="str">
        <f t="shared" si="87"/>
        <v>Ewallet</v>
      </c>
      <c r="U552" s="13">
        <v>6.5</v>
      </c>
      <c r="V552">
        <f t="shared" si="88"/>
        <v>7</v>
      </c>
      <c r="W552" t="str">
        <f t="shared" si="89"/>
        <v>Good</v>
      </c>
    </row>
    <row r="553" spans="1:23" ht="16.5" thickBot="1">
      <c r="A553" s="4" t="s">
        <v>19</v>
      </c>
      <c r="B553" t="str">
        <f t="shared" si="80"/>
        <v>Mandalay</v>
      </c>
      <c r="C553" t="str">
        <f t="shared" si="81"/>
        <v>Mandalay</v>
      </c>
      <c r="D553">
        <v>0</v>
      </c>
      <c r="E553" t="str">
        <f t="shared" si="82"/>
        <v>Normal</v>
      </c>
      <c r="G553" s="14" t="s">
        <v>9</v>
      </c>
      <c r="H553" t="str">
        <f t="shared" si="83"/>
        <v>Female</v>
      </c>
      <c r="I553" t="str">
        <f t="shared" si="84"/>
        <v>Female</v>
      </c>
      <c r="K553" s="14" t="s">
        <v>21</v>
      </c>
      <c r="L553" t="str">
        <f t="shared" si="85"/>
        <v>Fashion accessories</v>
      </c>
      <c r="N553" s="32">
        <v>43518</v>
      </c>
      <c r="Q553" s="14" t="s">
        <v>14</v>
      </c>
      <c r="R553" t="str">
        <f t="shared" si="86"/>
        <v>Cash</v>
      </c>
      <c r="S553" t="str">
        <f t="shared" si="87"/>
        <v>Cash</v>
      </c>
      <c r="U553" s="17">
        <v>8.9</v>
      </c>
      <c r="V553">
        <f t="shared" si="88"/>
        <v>9</v>
      </c>
      <c r="W553" t="str">
        <f t="shared" si="89"/>
        <v>Good</v>
      </c>
    </row>
    <row r="554" spans="1:23" ht="16.5" thickBot="1">
      <c r="A554" s="3" t="s">
        <v>19</v>
      </c>
      <c r="B554" t="str">
        <f t="shared" si="80"/>
        <v>Mandalay</v>
      </c>
      <c r="C554" t="str">
        <f t="shared" si="81"/>
        <v>Mandalay</v>
      </c>
      <c r="D554">
        <v>0</v>
      </c>
      <c r="E554" t="str">
        <f t="shared" si="82"/>
        <v>Normal</v>
      </c>
      <c r="G554" s="10" t="s">
        <v>9</v>
      </c>
      <c r="H554" t="str">
        <f t="shared" si="83"/>
        <v>Female</v>
      </c>
      <c r="I554" t="str">
        <f t="shared" si="84"/>
        <v>Female</v>
      </c>
      <c r="K554" s="10" t="s">
        <v>10</v>
      </c>
      <c r="L554" t="str">
        <f t="shared" si="85"/>
        <v>Health and beauty</v>
      </c>
      <c r="N554" s="31">
        <v>43501</v>
      </c>
      <c r="Q554" s="10" t="s">
        <v>14</v>
      </c>
      <c r="R554" t="str">
        <f t="shared" si="86"/>
        <v>Cash</v>
      </c>
      <c r="S554" t="str">
        <f t="shared" si="87"/>
        <v>Cash</v>
      </c>
      <c r="U554" s="13">
        <v>9.6999999999999993</v>
      </c>
      <c r="V554">
        <f t="shared" si="88"/>
        <v>10</v>
      </c>
      <c r="W554" t="str">
        <f t="shared" si="89"/>
        <v>Good</v>
      </c>
    </row>
    <row r="555" spans="1:23" ht="16.5" thickBot="1">
      <c r="A555" s="4" t="s">
        <v>12</v>
      </c>
      <c r="B555" t="str">
        <f t="shared" si="80"/>
        <v>Naypyitaw</v>
      </c>
      <c r="C555" t="str">
        <f t="shared" si="81"/>
        <v>Naypyitaw</v>
      </c>
      <c r="D555">
        <v>0</v>
      </c>
      <c r="E555" t="str">
        <f t="shared" si="82"/>
        <v>Normal</v>
      </c>
      <c r="G555" s="14" t="s">
        <v>15</v>
      </c>
      <c r="H555" t="str">
        <f t="shared" si="83"/>
        <v>Male</v>
      </c>
      <c r="I555" t="str">
        <f t="shared" si="84"/>
        <v>Male</v>
      </c>
      <c r="K555" s="14" t="s">
        <v>13</v>
      </c>
      <c r="L555" t="str">
        <f t="shared" si="85"/>
        <v>Electronic accessories</v>
      </c>
      <c r="N555" s="32">
        <v>43531</v>
      </c>
      <c r="Q555" s="14" t="s">
        <v>17</v>
      </c>
      <c r="R555" t="str">
        <f t="shared" si="86"/>
        <v>Credit card</v>
      </c>
      <c r="S555" t="str">
        <f t="shared" si="87"/>
        <v>Credit Card</v>
      </c>
      <c r="U555" s="17">
        <v>8.6</v>
      </c>
      <c r="V555">
        <f t="shared" si="88"/>
        <v>9</v>
      </c>
      <c r="W555" t="str">
        <f t="shared" si="89"/>
        <v>Good</v>
      </c>
    </row>
    <row r="556" spans="1:23" ht="16.5" thickBot="1">
      <c r="A556" s="3" t="s">
        <v>8</v>
      </c>
      <c r="B556" t="str">
        <f t="shared" si="80"/>
        <v>Yangon</v>
      </c>
      <c r="C556" t="str">
        <f t="shared" si="81"/>
        <v>Yangon</v>
      </c>
      <c r="D556">
        <v>1</v>
      </c>
      <c r="E556" t="str">
        <f t="shared" si="82"/>
        <v>Members</v>
      </c>
      <c r="G556" s="10" t="s">
        <v>15</v>
      </c>
      <c r="H556" t="str">
        <f t="shared" si="83"/>
        <v>Male</v>
      </c>
      <c r="I556" t="str">
        <f t="shared" si="84"/>
        <v>Male</v>
      </c>
      <c r="K556" s="10" t="s">
        <v>13</v>
      </c>
      <c r="L556" t="str">
        <f t="shared" si="85"/>
        <v>Electronic accessories</v>
      </c>
      <c r="N556" s="31">
        <v>43549</v>
      </c>
      <c r="Q556" s="10" t="s">
        <v>14</v>
      </c>
      <c r="R556" t="str">
        <f t="shared" si="86"/>
        <v>Cash</v>
      </c>
      <c r="S556" t="str">
        <f t="shared" si="87"/>
        <v>Cash</v>
      </c>
      <c r="U556" s="13">
        <v>6.9</v>
      </c>
      <c r="V556">
        <f t="shared" si="88"/>
        <v>7</v>
      </c>
      <c r="W556" t="str">
        <f t="shared" si="89"/>
        <v>Good</v>
      </c>
    </row>
    <row r="557" spans="1:23" ht="16.5" thickBot="1">
      <c r="A557" s="4" t="s">
        <v>19</v>
      </c>
      <c r="B557" t="str">
        <f t="shared" si="80"/>
        <v>Mandalay</v>
      </c>
      <c r="C557" t="str">
        <f t="shared" si="81"/>
        <v>Mandalay</v>
      </c>
      <c r="D557">
        <v>0</v>
      </c>
      <c r="E557" t="str">
        <f t="shared" si="82"/>
        <v>Normal</v>
      </c>
      <c r="G557" s="14" t="s">
        <v>15</v>
      </c>
      <c r="H557" t="str">
        <f t="shared" si="83"/>
        <v>Male</v>
      </c>
      <c r="I557" t="str">
        <f t="shared" si="84"/>
        <v>Male</v>
      </c>
      <c r="K557" s="14" t="s">
        <v>16</v>
      </c>
      <c r="L557" t="str">
        <f t="shared" si="85"/>
        <v>Home and lifestyle</v>
      </c>
      <c r="N557" s="32">
        <v>43485</v>
      </c>
      <c r="Q557" s="14" t="s">
        <v>17</v>
      </c>
      <c r="R557" t="str">
        <f t="shared" si="86"/>
        <v>Credit card</v>
      </c>
      <c r="S557" t="str">
        <f t="shared" si="87"/>
        <v>Credit Card</v>
      </c>
      <c r="U557" s="17">
        <v>7.7</v>
      </c>
      <c r="V557">
        <f t="shared" si="88"/>
        <v>8</v>
      </c>
      <c r="W557" t="str">
        <f t="shared" si="89"/>
        <v>Good</v>
      </c>
    </row>
    <row r="558" spans="1:23" ht="16.5" thickBot="1">
      <c r="A558" s="3" t="s">
        <v>19</v>
      </c>
      <c r="B558" t="str">
        <f t="shared" si="80"/>
        <v>Mandalay</v>
      </c>
      <c r="C558" t="str">
        <f t="shared" si="81"/>
        <v>Mandalay</v>
      </c>
      <c r="D558">
        <v>1</v>
      </c>
      <c r="E558" t="str">
        <f t="shared" si="82"/>
        <v>Members</v>
      </c>
      <c r="G558" s="10" t="s">
        <v>9</v>
      </c>
      <c r="H558" t="str">
        <f t="shared" si="83"/>
        <v>Female</v>
      </c>
      <c r="I558" t="str">
        <f t="shared" si="84"/>
        <v>Female</v>
      </c>
      <c r="K558" s="10" t="s">
        <v>21</v>
      </c>
      <c r="L558" t="str">
        <f t="shared" si="85"/>
        <v>Fashion accessories</v>
      </c>
      <c r="N558" s="31">
        <v>43500</v>
      </c>
      <c r="Q558" s="10" t="s">
        <v>14</v>
      </c>
      <c r="R558" t="str">
        <f t="shared" si="86"/>
        <v>Cash</v>
      </c>
      <c r="S558" t="str">
        <f t="shared" si="87"/>
        <v>Cash</v>
      </c>
      <c r="U558" s="13">
        <v>9.5</v>
      </c>
      <c r="V558">
        <f t="shared" si="88"/>
        <v>10</v>
      </c>
      <c r="W558" t="str">
        <f t="shared" si="89"/>
        <v>Good</v>
      </c>
    </row>
    <row r="559" spans="1:23" ht="16.5" thickBot="1">
      <c r="A559" s="4" t="s">
        <v>12</v>
      </c>
      <c r="B559" t="str">
        <f t="shared" si="80"/>
        <v>Naypyitaw</v>
      </c>
      <c r="C559" t="str">
        <f t="shared" si="81"/>
        <v>Naypyitaw</v>
      </c>
      <c r="D559">
        <v>1</v>
      </c>
      <c r="E559" t="str">
        <f t="shared" si="82"/>
        <v>Members</v>
      </c>
      <c r="G559" s="14" t="s">
        <v>9</v>
      </c>
      <c r="H559" t="str">
        <f t="shared" si="83"/>
        <v>Female</v>
      </c>
      <c r="I559" t="str">
        <f t="shared" si="84"/>
        <v>Female</v>
      </c>
      <c r="K559" s="14" t="s">
        <v>20</v>
      </c>
      <c r="L559" t="str">
        <f t="shared" si="85"/>
        <v>Food and beverages</v>
      </c>
      <c r="N559" s="32">
        <v>43495</v>
      </c>
      <c r="Q559" s="14" t="s">
        <v>11</v>
      </c>
      <c r="R559" t="str">
        <f t="shared" si="86"/>
        <v>Ewallet</v>
      </c>
      <c r="S559" t="str">
        <f t="shared" si="87"/>
        <v>Ewallet</v>
      </c>
      <c r="U559" s="17">
        <v>4.5</v>
      </c>
      <c r="V559">
        <f t="shared" si="88"/>
        <v>5</v>
      </c>
      <c r="W559" t="str">
        <f t="shared" si="89"/>
        <v>Average</v>
      </c>
    </row>
    <row r="560" spans="1:23" ht="16.5" thickBot="1">
      <c r="A560" s="3" t="s">
        <v>8</v>
      </c>
      <c r="B560" t="str">
        <f t="shared" si="80"/>
        <v>Yangon</v>
      </c>
      <c r="C560" t="str">
        <f t="shared" si="81"/>
        <v>Yangon</v>
      </c>
      <c r="D560">
        <v>1</v>
      </c>
      <c r="E560" t="str">
        <f t="shared" si="82"/>
        <v>Members</v>
      </c>
      <c r="G560" s="10" t="s">
        <v>15</v>
      </c>
      <c r="H560" t="str">
        <f t="shared" si="83"/>
        <v>Male</v>
      </c>
      <c r="I560" t="str">
        <f t="shared" si="84"/>
        <v>Male</v>
      </c>
      <c r="K560" s="10" t="s">
        <v>20</v>
      </c>
      <c r="L560" t="str">
        <f t="shared" si="85"/>
        <v>Food and beverages</v>
      </c>
      <c r="N560" s="31">
        <v>43467</v>
      </c>
      <c r="Q560" s="10" t="s">
        <v>11</v>
      </c>
      <c r="R560" t="str">
        <f t="shared" si="86"/>
        <v>Ewallet</v>
      </c>
      <c r="S560" t="str">
        <f t="shared" si="87"/>
        <v>Ewallet</v>
      </c>
      <c r="U560" s="13">
        <v>5.6</v>
      </c>
      <c r="V560">
        <f t="shared" si="88"/>
        <v>6</v>
      </c>
      <c r="W560" t="str">
        <f t="shared" si="89"/>
        <v>Average</v>
      </c>
    </row>
    <row r="561" spans="1:23" ht="16.5" thickBot="1">
      <c r="A561" s="4" t="s">
        <v>8</v>
      </c>
      <c r="B561" t="str">
        <f t="shared" si="80"/>
        <v>Yangon</v>
      </c>
      <c r="C561" t="str">
        <f t="shared" si="81"/>
        <v>Yangon</v>
      </c>
      <c r="D561">
        <v>1</v>
      </c>
      <c r="E561" t="str">
        <f t="shared" si="82"/>
        <v>Members</v>
      </c>
      <c r="G561" s="14" t="s">
        <v>9</v>
      </c>
      <c r="H561" t="str">
        <f t="shared" si="83"/>
        <v>Female</v>
      </c>
      <c r="I561" t="str">
        <f t="shared" si="84"/>
        <v>Female</v>
      </c>
      <c r="K561" s="14" t="s">
        <v>16</v>
      </c>
      <c r="L561" t="str">
        <f t="shared" si="85"/>
        <v>Home and lifestyle</v>
      </c>
      <c r="N561" s="32">
        <v>43553</v>
      </c>
      <c r="Q561" s="14" t="s">
        <v>11</v>
      </c>
      <c r="R561" t="str">
        <f t="shared" si="86"/>
        <v>Ewallet</v>
      </c>
      <c r="S561" t="str">
        <f t="shared" si="87"/>
        <v>Ewallet</v>
      </c>
      <c r="U561" s="17">
        <v>8.1999999999999993</v>
      </c>
      <c r="V561">
        <f t="shared" si="88"/>
        <v>8</v>
      </c>
      <c r="W561" t="str">
        <f t="shared" si="89"/>
        <v>Good</v>
      </c>
    </row>
    <row r="562" spans="1:23" ht="16.5" thickBot="1">
      <c r="A562" s="3" t="s">
        <v>19</v>
      </c>
      <c r="B562" t="str">
        <f t="shared" si="80"/>
        <v>Mandalay</v>
      </c>
      <c r="C562" t="str">
        <f t="shared" si="81"/>
        <v>Mandalay</v>
      </c>
      <c r="D562">
        <v>0</v>
      </c>
      <c r="E562" t="str">
        <f t="shared" si="82"/>
        <v>Normal</v>
      </c>
      <c r="G562" s="10" t="s">
        <v>15</v>
      </c>
      <c r="H562" t="str">
        <f t="shared" si="83"/>
        <v>Male</v>
      </c>
      <c r="I562" t="str">
        <f t="shared" si="84"/>
        <v>Male</v>
      </c>
      <c r="K562" s="10" t="s">
        <v>13</v>
      </c>
      <c r="L562" t="str">
        <f t="shared" si="85"/>
        <v>Electronic accessories</v>
      </c>
      <c r="N562" s="31">
        <v>43538</v>
      </c>
      <c r="Q562" s="10" t="s">
        <v>14</v>
      </c>
      <c r="R562" t="str">
        <f t="shared" si="86"/>
        <v>Cash</v>
      </c>
      <c r="S562" t="str">
        <f t="shared" si="87"/>
        <v>Cash</v>
      </c>
      <c r="U562" s="13">
        <v>7.3</v>
      </c>
      <c r="V562">
        <f t="shared" si="88"/>
        <v>7</v>
      </c>
      <c r="W562" t="str">
        <f t="shared" si="89"/>
        <v>Good</v>
      </c>
    </row>
    <row r="563" spans="1:23" ht="16.5" thickBot="1">
      <c r="A563" s="4" t="s">
        <v>12</v>
      </c>
      <c r="B563" t="str">
        <f t="shared" si="80"/>
        <v>Naypyitaw</v>
      </c>
      <c r="C563" t="str">
        <f t="shared" si="81"/>
        <v>Naypyitaw</v>
      </c>
      <c r="D563">
        <v>0</v>
      </c>
      <c r="E563" t="str">
        <f t="shared" si="82"/>
        <v>Normal</v>
      </c>
      <c r="G563" s="14" t="s">
        <v>15</v>
      </c>
      <c r="H563" t="str">
        <f t="shared" si="83"/>
        <v>Male</v>
      </c>
      <c r="I563" t="str">
        <f t="shared" si="84"/>
        <v>Male</v>
      </c>
      <c r="K563" s="14" t="s">
        <v>20</v>
      </c>
      <c r="L563" t="str">
        <f t="shared" si="85"/>
        <v>Food and beverages</v>
      </c>
      <c r="N563" s="32">
        <v>43507</v>
      </c>
      <c r="Q563" s="14" t="s">
        <v>17</v>
      </c>
      <c r="R563" t="str">
        <f t="shared" si="86"/>
        <v>Credit card</v>
      </c>
      <c r="S563" t="str">
        <f t="shared" si="87"/>
        <v>Credit Card</v>
      </c>
      <c r="U563" s="17">
        <v>4.4000000000000004</v>
      </c>
      <c r="V563">
        <f t="shared" si="88"/>
        <v>4</v>
      </c>
      <c r="W563" t="str">
        <f t="shared" si="89"/>
        <v>Poor</v>
      </c>
    </row>
    <row r="564" spans="1:23" ht="16.5" thickBot="1">
      <c r="A564" s="3" t="s">
        <v>19</v>
      </c>
      <c r="B564" t="str">
        <f t="shared" si="80"/>
        <v>Mandalay</v>
      </c>
      <c r="C564" t="str">
        <f t="shared" si="81"/>
        <v>Mandalay</v>
      </c>
      <c r="D564">
        <v>0</v>
      </c>
      <c r="E564" t="str">
        <f t="shared" si="82"/>
        <v>Normal</v>
      </c>
      <c r="G564" s="10" t="s">
        <v>9</v>
      </c>
      <c r="H564" t="str">
        <f t="shared" si="83"/>
        <v>Female</v>
      </c>
      <c r="I564" t="str">
        <f t="shared" si="84"/>
        <v>Female</v>
      </c>
      <c r="K564" s="10" t="s">
        <v>13</v>
      </c>
      <c r="L564" t="str">
        <f t="shared" si="85"/>
        <v>Electronic accessories</v>
      </c>
      <c r="N564" s="31">
        <v>43495</v>
      </c>
      <c r="Q564" s="10" t="s">
        <v>11</v>
      </c>
      <c r="R564" t="str">
        <f t="shared" si="86"/>
        <v>Ewallet</v>
      </c>
      <c r="S564" t="str">
        <f t="shared" si="87"/>
        <v>Ewallet</v>
      </c>
      <c r="U564" s="13">
        <v>5.7</v>
      </c>
      <c r="V564">
        <f t="shared" si="88"/>
        <v>6</v>
      </c>
      <c r="W564" t="str">
        <f t="shared" si="89"/>
        <v>Average</v>
      </c>
    </row>
    <row r="565" spans="1:23" ht="16.5" thickBot="1">
      <c r="A565" s="4" t="s">
        <v>8</v>
      </c>
      <c r="B565" t="str">
        <f t="shared" si="80"/>
        <v>Yangon</v>
      </c>
      <c r="C565" t="str">
        <f t="shared" si="81"/>
        <v>Yangon</v>
      </c>
      <c r="D565">
        <v>1</v>
      </c>
      <c r="E565" t="str">
        <f t="shared" si="82"/>
        <v>Members</v>
      </c>
      <c r="G565" s="14" t="s">
        <v>15</v>
      </c>
      <c r="H565" t="str">
        <f t="shared" si="83"/>
        <v>Male</v>
      </c>
      <c r="I565" t="str">
        <f t="shared" si="84"/>
        <v>Male</v>
      </c>
      <c r="K565" s="14" t="s">
        <v>13</v>
      </c>
      <c r="L565" t="str">
        <f t="shared" si="85"/>
        <v>Electronic accessories</v>
      </c>
      <c r="N565" s="32">
        <v>43544</v>
      </c>
      <c r="Q565" s="14" t="s">
        <v>11</v>
      </c>
      <c r="R565" t="str">
        <f t="shared" si="86"/>
        <v>Ewallet</v>
      </c>
      <c r="S565" t="str">
        <f t="shared" si="87"/>
        <v>Ewallet</v>
      </c>
      <c r="U565" s="17">
        <v>5</v>
      </c>
      <c r="V565">
        <f t="shared" si="88"/>
        <v>5</v>
      </c>
      <c r="W565" t="str">
        <f t="shared" si="89"/>
        <v>Average</v>
      </c>
    </row>
    <row r="566" spans="1:23" ht="16.5" thickBot="1">
      <c r="A566" s="3" t="s">
        <v>19</v>
      </c>
      <c r="B566" t="str">
        <f t="shared" si="80"/>
        <v>Mandalay</v>
      </c>
      <c r="C566" t="str">
        <f t="shared" si="81"/>
        <v>Mandalay</v>
      </c>
      <c r="D566">
        <v>0</v>
      </c>
      <c r="E566" t="str">
        <f t="shared" si="82"/>
        <v>Normal</v>
      </c>
      <c r="G566" s="10" t="s">
        <v>15</v>
      </c>
      <c r="H566" t="str">
        <f t="shared" si="83"/>
        <v>Male</v>
      </c>
      <c r="I566" t="str">
        <f t="shared" si="84"/>
        <v>Male</v>
      </c>
      <c r="K566" s="10" t="s">
        <v>21</v>
      </c>
      <c r="L566" t="str">
        <f t="shared" si="85"/>
        <v>Fashion accessories</v>
      </c>
      <c r="N566" s="31">
        <v>43544</v>
      </c>
      <c r="Q566" s="10" t="s">
        <v>14</v>
      </c>
      <c r="R566" t="str">
        <f t="shared" si="86"/>
        <v>Cash</v>
      </c>
      <c r="S566" t="str">
        <f t="shared" si="87"/>
        <v>Cash</v>
      </c>
      <c r="U566" s="13">
        <v>9</v>
      </c>
      <c r="V566">
        <f t="shared" si="88"/>
        <v>9</v>
      </c>
      <c r="W566" t="str">
        <f t="shared" si="89"/>
        <v>Good</v>
      </c>
    </row>
    <row r="567" spans="1:23" ht="16.5" thickBot="1">
      <c r="A567" s="4" t="s">
        <v>8</v>
      </c>
      <c r="B567" t="str">
        <f t="shared" si="80"/>
        <v>Yangon</v>
      </c>
      <c r="C567" t="str">
        <f t="shared" si="81"/>
        <v>Yangon</v>
      </c>
      <c r="D567">
        <v>0</v>
      </c>
      <c r="E567" t="str">
        <f t="shared" si="82"/>
        <v>Normal</v>
      </c>
      <c r="G567" s="14" t="s">
        <v>9</v>
      </c>
      <c r="H567" t="str">
        <f t="shared" si="83"/>
        <v>Female</v>
      </c>
      <c r="I567" t="str">
        <f t="shared" si="84"/>
        <v>Female</v>
      </c>
      <c r="K567" s="14" t="s">
        <v>20</v>
      </c>
      <c r="L567" t="str">
        <f t="shared" si="85"/>
        <v>Food and beverages</v>
      </c>
      <c r="N567" s="32">
        <v>43482</v>
      </c>
      <c r="Q567" s="14" t="s">
        <v>17</v>
      </c>
      <c r="R567" t="str">
        <f t="shared" si="86"/>
        <v>Credit card</v>
      </c>
      <c r="S567" t="str">
        <f t="shared" si="87"/>
        <v>Credit Card</v>
      </c>
      <c r="U567" s="17">
        <v>6.3</v>
      </c>
      <c r="V567">
        <f t="shared" si="88"/>
        <v>6</v>
      </c>
      <c r="W567" t="str">
        <f t="shared" si="89"/>
        <v>Average</v>
      </c>
    </row>
    <row r="568" spans="1:23" ht="16.5" thickBot="1">
      <c r="A568" s="3" t="s">
        <v>12</v>
      </c>
      <c r="B568" t="str">
        <f t="shared" si="80"/>
        <v>Naypyitaw</v>
      </c>
      <c r="C568" t="str">
        <f t="shared" si="81"/>
        <v>Naypyitaw</v>
      </c>
      <c r="D568">
        <v>0</v>
      </c>
      <c r="E568" t="str">
        <f t="shared" si="82"/>
        <v>Normal</v>
      </c>
      <c r="G568" s="10" t="s">
        <v>9</v>
      </c>
      <c r="H568" t="str">
        <f t="shared" si="83"/>
        <v>Female</v>
      </c>
      <c r="I568" t="str">
        <f t="shared" si="84"/>
        <v>Female</v>
      </c>
      <c r="K568" s="10" t="s">
        <v>18</v>
      </c>
      <c r="L568" t="str">
        <f t="shared" si="85"/>
        <v>Sports and travel</v>
      </c>
      <c r="N568" s="31">
        <v>43499</v>
      </c>
      <c r="Q568" s="10" t="s">
        <v>17</v>
      </c>
      <c r="R568" t="str">
        <f t="shared" si="86"/>
        <v>Credit card</v>
      </c>
      <c r="S568" t="str">
        <f t="shared" si="87"/>
        <v>Credit Card</v>
      </c>
      <c r="U568" s="13">
        <v>9.4</v>
      </c>
      <c r="V568">
        <f t="shared" si="88"/>
        <v>9</v>
      </c>
      <c r="W568" t="str">
        <f t="shared" si="89"/>
        <v>Good</v>
      </c>
    </row>
    <row r="569" spans="1:23" ht="16.5" thickBot="1">
      <c r="A569" s="4" t="s">
        <v>8</v>
      </c>
      <c r="B569" t="str">
        <f t="shared" si="80"/>
        <v>Yangon</v>
      </c>
      <c r="C569" t="str">
        <f t="shared" si="81"/>
        <v>Yangon</v>
      </c>
      <c r="D569">
        <v>0</v>
      </c>
      <c r="E569" t="str">
        <f t="shared" si="82"/>
        <v>Normal</v>
      </c>
      <c r="G569" s="14" t="s">
        <v>9</v>
      </c>
      <c r="H569" t="str">
        <f t="shared" si="83"/>
        <v>Female</v>
      </c>
      <c r="I569" t="str">
        <f t="shared" si="84"/>
        <v>Female</v>
      </c>
      <c r="K569" s="14" t="s">
        <v>21</v>
      </c>
      <c r="L569" t="str">
        <f t="shared" si="85"/>
        <v>Fashion accessories</v>
      </c>
      <c r="N569" s="32">
        <v>43466</v>
      </c>
      <c r="Q569" s="14" t="s">
        <v>14</v>
      </c>
      <c r="R569" t="str">
        <f t="shared" si="86"/>
        <v>Cash</v>
      </c>
      <c r="S569" t="str">
        <f t="shared" si="87"/>
        <v>Cash</v>
      </c>
      <c r="U569" s="17">
        <v>7.7</v>
      </c>
      <c r="V569">
        <f t="shared" si="88"/>
        <v>8</v>
      </c>
      <c r="W569" t="str">
        <f t="shared" si="89"/>
        <v>Good</v>
      </c>
    </row>
    <row r="570" spans="1:23" ht="16.5" thickBot="1">
      <c r="A570" s="3" t="s">
        <v>19</v>
      </c>
      <c r="B570" t="str">
        <f t="shared" si="80"/>
        <v>Mandalay</v>
      </c>
      <c r="C570" t="str">
        <f t="shared" si="81"/>
        <v>Mandalay</v>
      </c>
      <c r="D570">
        <v>0</v>
      </c>
      <c r="E570" t="str">
        <f t="shared" si="82"/>
        <v>Normal</v>
      </c>
      <c r="G570" s="10" t="s">
        <v>9</v>
      </c>
      <c r="H570" t="str">
        <f t="shared" si="83"/>
        <v>Female</v>
      </c>
      <c r="I570" t="str">
        <f t="shared" si="84"/>
        <v>Female</v>
      </c>
      <c r="K570" s="10" t="s">
        <v>21</v>
      </c>
      <c r="L570" t="str">
        <f t="shared" si="85"/>
        <v>Fashion accessories</v>
      </c>
      <c r="N570" s="31">
        <v>43475</v>
      </c>
      <c r="Q570" s="10" t="s">
        <v>17</v>
      </c>
      <c r="R570" t="str">
        <f t="shared" si="86"/>
        <v>Credit card</v>
      </c>
      <c r="S570" t="str">
        <f t="shared" si="87"/>
        <v>Credit Card</v>
      </c>
      <c r="U570" s="13">
        <v>5.5</v>
      </c>
      <c r="V570">
        <f t="shared" si="88"/>
        <v>6</v>
      </c>
      <c r="W570" t="str">
        <f t="shared" si="89"/>
        <v>Average</v>
      </c>
    </row>
    <row r="571" spans="1:23" ht="16.5" thickBot="1">
      <c r="A571" s="4" t="s">
        <v>12</v>
      </c>
      <c r="B571" t="str">
        <f t="shared" si="80"/>
        <v>Naypyitaw</v>
      </c>
      <c r="C571" t="str">
        <f t="shared" si="81"/>
        <v>Naypyitaw</v>
      </c>
      <c r="D571">
        <v>0</v>
      </c>
      <c r="E571" t="str">
        <f t="shared" si="82"/>
        <v>Normal</v>
      </c>
      <c r="G571" s="14" t="s">
        <v>9</v>
      </c>
      <c r="H571" t="str">
        <f t="shared" si="83"/>
        <v>Female</v>
      </c>
      <c r="I571" t="str">
        <f t="shared" si="84"/>
        <v>Female</v>
      </c>
      <c r="K571" s="14" t="s">
        <v>18</v>
      </c>
      <c r="L571" t="str">
        <f t="shared" si="85"/>
        <v>Sports and travel</v>
      </c>
      <c r="N571" s="32">
        <v>43526</v>
      </c>
      <c r="Q571" s="14" t="s">
        <v>11</v>
      </c>
      <c r="R571" t="str">
        <f t="shared" si="86"/>
        <v>Ewallet</v>
      </c>
      <c r="S571" t="str">
        <f t="shared" si="87"/>
        <v>Ewallet</v>
      </c>
      <c r="U571" s="17">
        <v>4.0999999999999996</v>
      </c>
      <c r="V571">
        <f t="shared" si="88"/>
        <v>4</v>
      </c>
      <c r="W571" t="str">
        <f t="shared" si="89"/>
        <v>Poor</v>
      </c>
    </row>
    <row r="572" spans="1:23" ht="16.5" thickBot="1">
      <c r="A572" s="3" t="s">
        <v>19</v>
      </c>
      <c r="B572" t="str">
        <f t="shared" si="80"/>
        <v>Mandalay</v>
      </c>
      <c r="C572" t="str">
        <f t="shared" si="81"/>
        <v>Mandalay</v>
      </c>
      <c r="D572">
        <v>1</v>
      </c>
      <c r="E572" t="str">
        <f t="shared" si="82"/>
        <v>Members</v>
      </c>
      <c r="G572" s="10" t="s">
        <v>9</v>
      </c>
      <c r="H572" t="str">
        <f t="shared" si="83"/>
        <v>Female</v>
      </c>
      <c r="I572" t="str">
        <f t="shared" si="84"/>
        <v>Female</v>
      </c>
      <c r="K572" s="10" t="s">
        <v>16</v>
      </c>
      <c r="L572" t="str">
        <f t="shared" si="85"/>
        <v>Home and lifestyle</v>
      </c>
      <c r="N572" s="31">
        <v>43521</v>
      </c>
      <c r="Q572" s="10" t="s">
        <v>17</v>
      </c>
      <c r="R572" t="str">
        <f t="shared" si="86"/>
        <v>Credit card</v>
      </c>
      <c r="S572" t="str">
        <f t="shared" si="87"/>
        <v>Credit Card</v>
      </c>
      <c r="U572" s="13">
        <v>7.6</v>
      </c>
      <c r="V572">
        <f t="shared" si="88"/>
        <v>8</v>
      </c>
      <c r="W572" t="str">
        <f t="shared" si="89"/>
        <v>Good</v>
      </c>
    </row>
    <row r="573" spans="1:23" ht="16.5" thickBot="1">
      <c r="A573" s="4" t="s">
        <v>19</v>
      </c>
      <c r="B573" t="str">
        <f t="shared" si="80"/>
        <v>Mandalay</v>
      </c>
      <c r="C573" t="str">
        <f t="shared" si="81"/>
        <v>Mandalay</v>
      </c>
      <c r="D573">
        <v>1</v>
      </c>
      <c r="E573" t="str">
        <f t="shared" si="82"/>
        <v>Members</v>
      </c>
      <c r="G573" s="14" t="s">
        <v>15</v>
      </c>
      <c r="H573" t="str">
        <f t="shared" si="83"/>
        <v>Male</v>
      </c>
      <c r="I573" t="str">
        <f t="shared" si="84"/>
        <v>Male</v>
      </c>
      <c r="K573" s="14" t="s">
        <v>18</v>
      </c>
      <c r="L573" t="str">
        <f t="shared" si="85"/>
        <v>Sports and travel</v>
      </c>
      <c r="N573" s="32">
        <v>43494</v>
      </c>
      <c r="Q573" s="14" t="s">
        <v>14</v>
      </c>
      <c r="R573" t="str">
        <f t="shared" si="86"/>
        <v>Cash</v>
      </c>
      <c r="S573" t="str">
        <f t="shared" si="87"/>
        <v>Cash</v>
      </c>
      <c r="U573" s="17">
        <v>8.6</v>
      </c>
      <c r="V573">
        <f t="shared" si="88"/>
        <v>9</v>
      </c>
      <c r="W573" t="str">
        <f t="shared" si="89"/>
        <v>Good</v>
      </c>
    </row>
    <row r="574" spans="1:23" ht="16.5" thickBot="1">
      <c r="A574" s="3" t="s">
        <v>8</v>
      </c>
      <c r="B574" t="str">
        <f t="shared" si="80"/>
        <v>Yangon</v>
      </c>
      <c r="C574" t="str">
        <f t="shared" si="81"/>
        <v>Yangon</v>
      </c>
      <c r="D574">
        <v>1</v>
      </c>
      <c r="E574" t="str">
        <f t="shared" si="82"/>
        <v>Members</v>
      </c>
      <c r="G574" s="10" t="s">
        <v>15</v>
      </c>
      <c r="H574" t="str">
        <f t="shared" si="83"/>
        <v>Male</v>
      </c>
      <c r="I574" t="str">
        <f t="shared" si="84"/>
        <v>Male</v>
      </c>
      <c r="K574" s="10" t="s">
        <v>20</v>
      </c>
      <c r="L574" t="str">
        <f t="shared" si="85"/>
        <v>Food and beverages</v>
      </c>
      <c r="N574" s="31">
        <v>43534</v>
      </c>
      <c r="Q574" s="10" t="s">
        <v>11</v>
      </c>
      <c r="R574" t="str">
        <f t="shared" si="86"/>
        <v>Ewallet</v>
      </c>
      <c r="S574" t="str">
        <f t="shared" si="87"/>
        <v>Ewallet</v>
      </c>
      <c r="U574" s="13">
        <v>8.3000000000000007</v>
      </c>
      <c r="V574">
        <f t="shared" si="88"/>
        <v>8</v>
      </c>
      <c r="W574" t="str">
        <f t="shared" si="89"/>
        <v>Good</v>
      </c>
    </row>
    <row r="575" spans="1:23" ht="16.5" thickBot="1">
      <c r="A575" s="4" t="s">
        <v>19</v>
      </c>
      <c r="B575" t="str">
        <f t="shared" si="80"/>
        <v>Mandalay</v>
      </c>
      <c r="C575" t="str">
        <f t="shared" si="81"/>
        <v>Mandalay</v>
      </c>
      <c r="D575">
        <v>0</v>
      </c>
      <c r="E575" t="str">
        <f t="shared" si="82"/>
        <v>Normal</v>
      </c>
      <c r="G575" s="14" t="s">
        <v>15</v>
      </c>
      <c r="H575" t="str">
        <f t="shared" si="83"/>
        <v>Male</v>
      </c>
      <c r="I575" t="str">
        <f t="shared" si="84"/>
        <v>Male</v>
      </c>
      <c r="K575" s="14" t="s">
        <v>20</v>
      </c>
      <c r="L575" t="str">
        <f t="shared" si="85"/>
        <v>Food and beverages</v>
      </c>
      <c r="N575" s="32">
        <v>43478</v>
      </c>
      <c r="Q575" s="14" t="s">
        <v>17</v>
      </c>
      <c r="R575" t="str">
        <f t="shared" si="86"/>
        <v>Credit card</v>
      </c>
      <c r="S575" t="str">
        <f t="shared" si="87"/>
        <v>Credit Card</v>
      </c>
      <c r="U575" s="17">
        <v>8.1</v>
      </c>
      <c r="V575">
        <f t="shared" si="88"/>
        <v>8</v>
      </c>
      <c r="W575" t="str">
        <f t="shared" si="89"/>
        <v>Good</v>
      </c>
    </row>
    <row r="576" spans="1:23" ht="16.5" thickBot="1">
      <c r="A576" s="3" t="s">
        <v>8</v>
      </c>
      <c r="B576" t="str">
        <f t="shared" si="80"/>
        <v>Yangon</v>
      </c>
      <c r="C576" t="str">
        <f t="shared" si="81"/>
        <v>Yangon</v>
      </c>
      <c r="D576">
        <v>0</v>
      </c>
      <c r="E576" t="str">
        <f t="shared" si="82"/>
        <v>Normal</v>
      </c>
      <c r="G576" s="10" t="s">
        <v>15</v>
      </c>
      <c r="H576" t="str">
        <f t="shared" si="83"/>
        <v>Male</v>
      </c>
      <c r="I576" t="str">
        <f t="shared" si="84"/>
        <v>Male</v>
      </c>
      <c r="K576" s="10" t="s">
        <v>18</v>
      </c>
      <c r="L576" t="str">
        <f t="shared" si="85"/>
        <v>Sports and travel</v>
      </c>
      <c r="N576" s="31">
        <v>43546</v>
      </c>
      <c r="Q576" s="10" t="s">
        <v>17</v>
      </c>
      <c r="R576" t="str">
        <f t="shared" si="86"/>
        <v>Credit card</v>
      </c>
      <c r="S576" t="str">
        <f t="shared" si="87"/>
        <v>Credit Card</v>
      </c>
      <c r="U576" s="13">
        <v>8.6</v>
      </c>
      <c r="V576">
        <f t="shared" si="88"/>
        <v>9</v>
      </c>
      <c r="W576" t="str">
        <f t="shared" si="89"/>
        <v>Good</v>
      </c>
    </row>
    <row r="577" spans="1:23" ht="16.5" thickBot="1">
      <c r="A577" s="4" t="s">
        <v>19</v>
      </c>
      <c r="B577" t="str">
        <f t="shared" si="80"/>
        <v>Mandalay</v>
      </c>
      <c r="C577" t="str">
        <f t="shared" si="81"/>
        <v>Mandalay</v>
      </c>
      <c r="D577">
        <v>1</v>
      </c>
      <c r="E577" t="str">
        <f t="shared" si="82"/>
        <v>Members</v>
      </c>
      <c r="G577" s="14" t="s">
        <v>15</v>
      </c>
      <c r="H577" t="str">
        <f t="shared" si="83"/>
        <v>Male</v>
      </c>
      <c r="I577" t="str">
        <f t="shared" si="84"/>
        <v>Male</v>
      </c>
      <c r="K577" s="14" t="s">
        <v>21</v>
      </c>
      <c r="L577" t="str">
        <f t="shared" si="85"/>
        <v>Fashion accessories</v>
      </c>
      <c r="N577" s="32">
        <v>43525</v>
      </c>
      <c r="Q577" s="14" t="s">
        <v>11</v>
      </c>
      <c r="R577" t="str">
        <f t="shared" si="86"/>
        <v>Ewallet</v>
      </c>
      <c r="S577" t="str">
        <f t="shared" si="87"/>
        <v>Ewallet</v>
      </c>
      <c r="U577" s="17">
        <v>6.3</v>
      </c>
      <c r="V577">
        <f t="shared" si="88"/>
        <v>6</v>
      </c>
      <c r="W577" t="str">
        <f t="shared" si="89"/>
        <v>Average</v>
      </c>
    </row>
    <row r="578" spans="1:23" ht="16.5" thickBot="1">
      <c r="A578" s="3" t="s">
        <v>19</v>
      </c>
      <c r="B578" t="str">
        <f t="shared" si="80"/>
        <v>Mandalay</v>
      </c>
      <c r="C578" t="str">
        <f t="shared" si="81"/>
        <v>Mandalay</v>
      </c>
      <c r="D578">
        <v>0</v>
      </c>
      <c r="E578" t="str">
        <f t="shared" si="82"/>
        <v>Normal</v>
      </c>
      <c r="G578" s="10" t="s">
        <v>15</v>
      </c>
      <c r="H578" t="str">
        <f t="shared" si="83"/>
        <v>Male</v>
      </c>
      <c r="I578" t="str">
        <f t="shared" si="84"/>
        <v>Male</v>
      </c>
      <c r="K578" s="10" t="s">
        <v>20</v>
      </c>
      <c r="L578" t="str">
        <f t="shared" si="85"/>
        <v>Food and beverages</v>
      </c>
      <c r="N578" s="31">
        <v>43516</v>
      </c>
      <c r="Q578" s="10" t="s">
        <v>14</v>
      </c>
      <c r="R578" t="str">
        <f t="shared" si="86"/>
        <v>Cash</v>
      </c>
      <c r="S578" t="str">
        <f t="shared" si="87"/>
        <v>Cash</v>
      </c>
      <c r="U578" s="13">
        <v>5.8</v>
      </c>
      <c r="V578">
        <f t="shared" si="88"/>
        <v>6</v>
      </c>
      <c r="W578" t="str">
        <f t="shared" si="89"/>
        <v>Average</v>
      </c>
    </row>
    <row r="579" spans="1:23" ht="16.5" thickBot="1">
      <c r="A579" s="4" t="s">
        <v>12</v>
      </c>
      <c r="B579" t="str">
        <f t="shared" ref="B579:B642" si="90">TRIM(A579)</f>
        <v>Naypyitaw</v>
      </c>
      <c r="C579" t="str">
        <f t="shared" ref="C579:C642" si="91">PROPER(B579)</f>
        <v>Naypyitaw</v>
      </c>
      <c r="D579">
        <v>0</v>
      </c>
      <c r="E579" t="str">
        <f t="shared" ref="E579:E642" si="92">IF(D579=1,"Members","Normal")</f>
        <v>Normal</v>
      </c>
      <c r="G579" s="14" t="s">
        <v>15</v>
      </c>
      <c r="H579" t="str">
        <f t="shared" ref="H579:H642" si="93">IF(G579="FM","Female","Male")</f>
        <v>Male</v>
      </c>
      <c r="I579" t="str">
        <f t="shared" ref="I579:I642" si="94">TRIM(H579)</f>
        <v>Male</v>
      </c>
      <c r="K579" s="14" t="s">
        <v>20</v>
      </c>
      <c r="L579" t="str">
        <f t="shared" ref="L579:L642" si="95">TRIM(K579)</f>
        <v>Food and beverages</v>
      </c>
      <c r="N579" s="32">
        <v>43479</v>
      </c>
      <c r="Q579" s="14" t="s">
        <v>11</v>
      </c>
      <c r="R579" t="str">
        <f t="shared" ref="R579:R642" si="96">TRIM(Q579)</f>
        <v>Ewallet</v>
      </c>
      <c r="S579" t="str">
        <f t="shared" ref="S579:S642" si="97">PROPER(R579)</f>
        <v>Ewallet</v>
      </c>
      <c r="U579" s="17">
        <v>6.2</v>
      </c>
      <c r="V579">
        <f t="shared" ref="V579:V642" si="98">ROUND(U579,0)</f>
        <v>6</v>
      </c>
      <c r="W579" t="str">
        <f t="shared" ref="W579:W642" si="99">IF(V579&lt;=4,"Poor",IF(V579&gt;6,"Good","Average"))</f>
        <v>Average</v>
      </c>
    </row>
    <row r="580" spans="1:23" ht="16.5" thickBot="1">
      <c r="A580" s="3" t="s">
        <v>8</v>
      </c>
      <c r="B580" t="str">
        <f t="shared" si="90"/>
        <v>Yangon</v>
      </c>
      <c r="C580" t="str">
        <f t="shared" si="91"/>
        <v>Yangon</v>
      </c>
      <c r="D580">
        <v>0</v>
      </c>
      <c r="E580" t="str">
        <f t="shared" si="92"/>
        <v>Normal</v>
      </c>
      <c r="G580" s="10" t="s">
        <v>9</v>
      </c>
      <c r="H580" t="str">
        <f t="shared" si="93"/>
        <v>Female</v>
      </c>
      <c r="I580" t="str">
        <f t="shared" si="94"/>
        <v>Female</v>
      </c>
      <c r="K580" s="10" t="s">
        <v>10</v>
      </c>
      <c r="L580" t="str">
        <f t="shared" si="95"/>
        <v>Health and beauty</v>
      </c>
      <c r="N580" s="31">
        <v>43550</v>
      </c>
      <c r="Q580" s="10" t="s">
        <v>14</v>
      </c>
      <c r="R580" t="str">
        <f t="shared" si="96"/>
        <v>Cash</v>
      </c>
      <c r="S580" t="str">
        <f t="shared" si="97"/>
        <v>Cash</v>
      </c>
      <c r="U580" s="13">
        <v>7.7</v>
      </c>
      <c r="V580">
        <f t="shared" si="98"/>
        <v>8</v>
      </c>
      <c r="W580" t="str">
        <f t="shared" si="99"/>
        <v>Good</v>
      </c>
    </row>
    <row r="581" spans="1:23" ht="16.5" thickBot="1">
      <c r="A581" s="4" t="s">
        <v>19</v>
      </c>
      <c r="B581" t="str">
        <f t="shared" si="90"/>
        <v>Mandalay</v>
      </c>
      <c r="C581" t="str">
        <f t="shared" si="91"/>
        <v>Mandalay</v>
      </c>
      <c r="D581">
        <v>0</v>
      </c>
      <c r="E581" t="str">
        <f t="shared" si="92"/>
        <v>Normal</v>
      </c>
      <c r="G581" s="14" t="s">
        <v>15</v>
      </c>
      <c r="H581" t="str">
        <f t="shared" si="93"/>
        <v>Male</v>
      </c>
      <c r="I581" t="str">
        <f t="shared" si="94"/>
        <v>Male</v>
      </c>
      <c r="K581" s="14" t="s">
        <v>10</v>
      </c>
      <c r="L581" t="str">
        <f t="shared" si="95"/>
        <v>Health and beauty</v>
      </c>
      <c r="N581" s="32">
        <v>43525</v>
      </c>
      <c r="Q581" s="14" t="s">
        <v>11</v>
      </c>
      <c r="R581" t="str">
        <f t="shared" si="96"/>
        <v>Ewallet</v>
      </c>
      <c r="S581" t="str">
        <f t="shared" si="97"/>
        <v>Ewallet</v>
      </c>
      <c r="U581" s="17">
        <v>8.1</v>
      </c>
      <c r="V581">
        <f t="shared" si="98"/>
        <v>8</v>
      </c>
      <c r="W581" t="str">
        <f t="shared" si="99"/>
        <v>Good</v>
      </c>
    </row>
    <row r="582" spans="1:23" ht="16.5" thickBot="1">
      <c r="A582" s="3" t="s">
        <v>12</v>
      </c>
      <c r="B582" t="str">
        <f t="shared" si="90"/>
        <v>Naypyitaw</v>
      </c>
      <c r="C582" t="str">
        <f t="shared" si="91"/>
        <v>Naypyitaw</v>
      </c>
      <c r="D582">
        <v>0</v>
      </c>
      <c r="E582" t="str">
        <f t="shared" si="92"/>
        <v>Normal</v>
      </c>
      <c r="G582" s="10" t="s">
        <v>15</v>
      </c>
      <c r="H582" t="str">
        <f t="shared" si="93"/>
        <v>Male</v>
      </c>
      <c r="I582" t="str">
        <f t="shared" si="94"/>
        <v>Male</v>
      </c>
      <c r="K582" s="10" t="s">
        <v>20</v>
      </c>
      <c r="L582" t="str">
        <f t="shared" si="95"/>
        <v>Food and beverages</v>
      </c>
      <c r="N582" s="31">
        <v>43472</v>
      </c>
      <c r="Q582" s="10" t="s">
        <v>14</v>
      </c>
      <c r="R582" t="str">
        <f t="shared" si="96"/>
        <v>Cash</v>
      </c>
      <c r="S582" t="str">
        <f t="shared" si="97"/>
        <v>Cash</v>
      </c>
      <c r="U582" s="13">
        <v>7.3</v>
      </c>
      <c r="V582">
        <f t="shared" si="98"/>
        <v>7</v>
      </c>
      <c r="W582" t="str">
        <f t="shared" si="99"/>
        <v>Good</v>
      </c>
    </row>
    <row r="583" spans="1:23" ht="16.5" thickBot="1">
      <c r="A583" s="4" t="s">
        <v>8</v>
      </c>
      <c r="B583" t="str">
        <f t="shared" si="90"/>
        <v>Yangon</v>
      </c>
      <c r="C583" t="str">
        <f t="shared" si="91"/>
        <v>Yangon</v>
      </c>
      <c r="D583">
        <v>1</v>
      </c>
      <c r="E583" t="str">
        <f t="shared" si="92"/>
        <v>Members</v>
      </c>
      <c r="G583" s="14" t="s">
        <v>9</v>
      </c>
      <c r="H583" t="str">
        <f t="shared" si="93"/>
        <v>Female</v>
      </c>
      <c r="I583" t="str">
        <f t="shared" si="94"/>
        <v>Female</v>
      </c>
      <c r="K583" s="14" t="s">
        <v>10</v>
      </c>
      <c r="L583" t="str">
        <f t="shared" si="95"/>
        <v>Health and beauty</v>
      </c>
      <c r="N583" s="32">
        <v>43497</v>
      </c>
      <c r="Q583" s="14" t="s">
        <v>14</v>
      </c>
      <c r="R583" t="str">
        <f t="shared" si="96"/>
        <v>Cash</v>
      </c>
      <c r="S583" t="str">
        <f t="shared" si="97"/>
        <v>Cash</v>
      </c>
      <c r="U583" s="17">
        <v>8.4</v>
      </c>
      <c r="V583">
        <f t="shared" si="98"/>
        <v>8</v>
      </c>
      <c r="W583" t="str">
        <f t="shared" si="99"/>
        <v>Good</v>
      </c>
    </row>
    <row r="584" spans="1:23" ht="16.5" thickBot="1">
      <c r="A584" s="3" t="s">
        <v>12</v>
      </c>
      <c r="B584" t="str">
        <f t="shared" si="90"/>
        <v>Naypyitaw</v>
      </c>
      <c r="C584" t="str">
        <f t="shared" si="91"/>
        <v>Naypyitaw</v>
      </c>
      <c r="D584">
        <v>1</v>
      </c>
      <c r="E584" t="str">
        <f t="shared" si="92"/>
        <v>Members</v>
      </c>
      <c r="G584" s="10" t="s">
        <v>9</v>
      </c>
      <c r="H584" t="str">
        <f t="shared" si="93"/>
        <v>Female</v>
      </c>
      <c r="I584" t="str">
        <f t="shared" si="94"/>
        <v>Female</v>
      </c>
      <c r="K584" s="10" t="s">
        <v>21</v>
      </c>
      <c r="L584" t="str">
        <f t="shared" si="95"/>
        <v>Fashion accessories</v>
      </c>
      <c r="N584" s="31">
        <v>43509</v>
      </c>
      <c r="Q584" s="10" t="s">
        <v>17</v>
      </c>
      <c r="R584" t="str">
        <f t="shared" si="96"/>
        <v>Credit card</v>
      </c>
      <c r="S584" t="str">
        <f t="shared" si="97"/>
        <v>Credit Card</v>
      </c>
      <c r="U584" s="13">
        <v>8</v>
      </c>
      <c r="V584">
        <f t="shared" si="98"/>
        <v>8</v>
      </c>
      <c r="W584" t="str">
        <f t="shared" si="99"/>
        <v>Good</v>
      </c>
    </row>
    <row r="585" spans="1:23" ht="16.5" thickBot="1">
      <c r="A585" s="4" t="s">
        <v>19</v>
      </c>
      <c r="B585" t="str">
        <f t="shared" si="90"/>
        <v>Mandalay</v>
      </c>
      <c r="C585" t="str">
        <f t="shared" si="91"/>
        <v>Mandalay</v>
      </c>
      <c r="D585">
        <v>1</v>
      </c>
      <c r="E585" t="str">
        <f t="shared" si="92"/>
        <v>Members</v>
      </c>
      <c r="G585" s="14" t="s">
        <v>9</v>
      </c>
      <c r="H585" t="str">
        <f t="shared" si="93"/>
        <v>Female</v>
      </c>
      <c r="I585" t="str">
        <f t="shared" si="94"/>
        <v>Female</v>
      </c>
      <c r="K585" s="14" t="s">
        <v>21</v>
      </c>
      <c r="L585" t="str">
        <f t="shared" si="95"/>
        <v>Fashion accessories</v>
      </c>
      <c r="N585" s="32">
        <v>43479</v>
      </c>
      <c r="Q585" s="14" t="s">
        <v>17</v>
      </c>
      <c r="R585" t="str">
        <f t="shared" si="96"/>
        <v>Credit card</v>
      </c>
      <c r="S585" t="str">
        <f t="shared" si="97"/>
        <v>Credit Card</v>
      </c>
      <c r="U585" s="17">
        <v>9.5</v>
      </c>
      <c r="V585">
        <f t="shared" si="98"/>
        <v>10</v>
      </c>
      <c r="W585" t="str">
        <f t="shared" si="99"/>
        <v>Good</v>
      </c>
    </row>
    <row r="586" spans="1:23" ht="16.5" thickBot="1">
      <c r="A586" s="3" t="s">
        <v>19</v>
      </c>
      <c r="B586" t="str">
        <f t="shared" si="90"/>
        <v>Mandalay</v>
      </c>
      <c r="C586" t="str">
        <f t="shared" si="91"/>
        <v>Mandalay</v>
      </c>
      <c r="D586">
        <v>0</v>
      </c>
      <c r="E586" t="str">
        <f t="shared" si="92"/>
        <v>Normal</v>
      </c>
      <c r="G586" s="10" t="s">
        <v>15</v>
      </c>
      <c r="H586" t="str">
        <f t="shared" si="93"/>
        <v>Male</v>
      </c>
      <c r="I586" t="str">
        <f t="shared" si="94"/>
        <v>Male</v>
      </c>
      <c r="K586" s="10" t="s">
        <v>18</v>
      </c>
      <c r="L586" t="str">
        <f t="shared" si="95"/>
        <v>Sports and travel</v>
      </c>
      <c r="N586" s="31">
        <v>43484</v>
      </c>
      <c r="Q586" s="10" t="s">
        <v>11</v>
      </c>
      <c r="R586" t="str">
        <f t="shared" si="96"/>
        <v>Ewallet</v>
      </c>
      <c r="S586" t="str">
        <f t="shared" si="97"/>
        <v>Ewallet</v>
      </c>
      <c r="U586" s="13">
        <v>7</v>
      </c>
      <c r="V586">
        <f t="shared" si="98"/>
        <v>7</v>
      </c>
      <c r="W586" t="str">
        <f t="shared" si="99"/>
        <v>Good</v>
      </c>
    </row>
    <row r="587" spans="1:23" ht="16.5" thickBot="1">
      <c r="A587" s="4" t="s">
        <v>8</v>
      </c>
      <c r="B587" t="str">
        <f t="shared" si="90"/>
        <v>Yangon</v>
      </c>
      <c r="C587" t="str">
        <f t="shared" si="91"/>
        <v>Yangon</v>
      </c>
      <c r="D587">
        <v>0</v>
      </c>
      <c r="E587" t="str">
        <f t="shared" si="92"/>
        <v>Normal</v>
      </c>
      <c r="G587" s="14" t="s">
        <v>15</v>
      </c>
      <c r="H587" t="str">
        <f t="shared" si="93"/>
        <v>Male</v>
      </c>
      <c r="I587" t="str">
        <f t="shared" si="94"/>
        <v>Male</v>
      </c>
      <c r="K587" s="14" t="s">
        <v>10</v>
      </c>
      <c r="L587" t="str">
        <f t="shared" si="95"/>
        <v>Health and beauty</v>
      </c>
      <c r="N587" s="32">
        <v>43533</v>
      </c>
      <c r="Q587" s="14" t="s">
        <v>17</v>
      </c>
      <c r="R587" t="str">
        <f t="shared" si="96"/>
        <v>Credit card</v>
      </c>
      <c r="S587" t="str">
        <f t="shared" si="97"/>
        <v>Credit Card</v>
      </c>
      <c r="U587" s="17">
        <v>9.8000000000000007</v>
      </c>
      <c r="V587">
        <f t="shared" si="98"/>
        <v>10</v>
      </c>
      <c r="W587" t="str">
        <f t="shared" si="99"/>
        <v>Good</v>
      </c>
    </row>
    <row r="588" spans="1:23" ht="16.5" thickBot="1">
      <c r="A588" s="3" t="s">
        <v>8</v>
      </c>
      <c r="B588" t="str">
        <f t="shared" si="90"/>
        <v>Yangon</v>
      </c>
      <c r="C588" t="str">
        <f t="shared" si="91"/>
        <v>Yangon</v>
      </c>
      <c r="D588">
        <v>0</v>
      </c>
      <c r="E588" t="str">
        <f t="shared" si="92"/>
        <v>Normal</v>
      </c>
      <c r="G588" s="10" t="s">
        <v>9</v>
      </c>
      <c r="H588" t="str">
        <f t="shared" si="93"/>
        <v>Female</v>
      </c>
      <c r="I588" t="str">
        <f t="shared" si="94"/>
        <v>Female</v>
      </c>
      <c r="K588" s="10" t="s">
        <v>20</v>
      </c>
      <c r="L588" t="str">
        <f t="shared" si="95"/>
        <v>Food and beverages</v>
      </c>
      <c r="N588" s="31">
        <v>43551</v>
      </c>
      <c r="Q588" s="10" t="s">
        <v>14</v>
      </c>
      <c r="R588" t="str">
        <f t="shared" si="96"/>
        <v>Cash</v>
      </c>
      <c r="S588" t="str">
        <f t="shared" si="97"/>
        <v>Cash</v>
      </c>
      <c r="U588" s="13">
        <v>9.1999999999999993</v>
      </c>
      <c r="V588">
        <f t="shared" si="98"/>
        <v>9</v>
      </c>
      <c r="W588" t="str">
        <f t="shared" si="99"/>
        <v>Good</v>
      </c>
    </row>
    <row r="589" spans="1:23" ht="16.5" thickBot="1">
      <c r="A589" s="4" t="s">
        <v>8</v>
      </c>
      <c r="B589" t="str">
        <f t="shared" si="90"/>
        <v>Yangon</v>
      </c>
      <c r="C589" t="str">
        <f t="shared" si="91"/>
        <v>Yangon</v>
      </c>
      <c r="D589">
        <v>0</v>
      </c>
      <c r="E589" t="str">
        <f t="shared" si="92"/>
        <v>Normal</v>
      </c>
      <c r="G589" s="14" t="s">
        <v>9</v>
      </c>
      <c r="H589" t="str">
        <f t="shared" si="93"/>
        <v>Female</v>
      </c>
      <c r="I589" t="str">
        <f t="shared" si="94"/>
        <v>Female</v>
      </c>
      <c r="K589" s="14" t="s">
        <v>18</v>
      </c>
      <c r="L589" t="str">
        <f t="shared" si="95"/>
        <v>Sports and travel</v>
      </c>
      <c r="N589" s="32">
        <v>43500</v>
      </c>
      <c r="Q589" s="14" t="s">
        <v>11</v>
      </c>
      <c r="R589" t="str">
        <f t="shared" si="96"/>
        <v>Ewallet</v>
      </c>
      <c r="S589" t="str">
        <f t="shared" si="97"/>
        <v>Ewallet</v>
      </c>
      <c r="U589" s="17">
        <v>7.7</v>
      </c>
      <c r="V589">
        <f t="shared" si="98"/>
        <v>8</v>
      </c>
      <c r="W589" t="str">
        <f t="shared" si="99"/>
        <v>Good</v>
      </c>
    </row>
    <row r="590" spans="1:23" ht="16.5" thickBot="1">
      <c r="A590" s="3" t="s">
        <v>12</v>
      </c>
      <c r="B590" t="str">
        <f t="shared" si="90"/>
        <v>Naypyitaw</v>
      </c>
      <c r="C590" t="str">
        <f t="shared" si="91"/>
        <v>Naypyitaw</v>
      </c>
      <c r="D590">
        <v>0</v>
      </c>
      <c r="E590" t="str">
        <f t="shared" si="92"/>
        <v>Normal</v>
      </c>
      <c r="G590" s="10" t="s">
        <v>15</v>
      </c>
      <c r="H590" t="str">
        <f t="shared" si="93"/>
        <v>Male</v>
      </c>
      <c r="I590" t="str">
        <f t="shared" si="94"/>
        <v>Male</v>
      </c>
      <c r="K590" s="10" t="s">
        <v>21</v>
      </c>
      <c r="L590" t="str">
        <f t="shared" si="95"/>
        <v>Fashion accessories</v>
      </c>
      <c r="N590" s="31">
        <v>43538</v>
      </c>
      <c r="Q590" s="10" t="s">
        <v>14</v>
      </c>
      <c r="R590" t="str">
        <f t="shared" si="96"/>
        <v>Cash</v>
      </c>
      <c r="S590" t="str">
        <f t="shared" si="97"/>
        <v>Cash</v>
      </c>
      <c r="U590" s="13">
        <v>5.3</v>
      </c>
      <c r="V590">
        <f t="shared" si="98"/>
        <v>5</v>
      </c>
      <c r="W590" t="str">
        <f t="shared" si="99"/>
        <v>Average</v>
      </c>
    </row>
    <row r="591" spans="1:23" ht="16.5" thickBot="1">
      <c r="A591" s="4" t="s">
        <v>8</v>
      </c>
      <c r="B591" t="str">
        <f t="shared" si="90"/>
        <v>Yangon</v>
      </c>
      <c r="C591" t="str">
        <f t="shared" si="91"/>
        <v>Yangon</v>
      </c>
      <c r="D591">
        <v>0</v>
      </c>
      <c r="E591" t="str">
        <f t="shared" si="92"/>
        <v>Normal</v>
      </c>
      <c r="G591" s="14" t="s">
        <v>15</v>
      </c>
      <c r="H591" t="str">
        <f t="shared" si="93"/>
        <v>Male</v>
      </c>
      <c r="I591" t="str">
        <f t="shared" si="94"/>
        <v>Male</v>
      </c>
      <c r="K591" s="14" t="s">
        <v>10</v>
      </c>
      <c r="L591" t="str">
        <f t="shared" si="95"/>
        <v>Health and beauty</v>
      </c>
      <c r="N591" s="32">
        <v>43528</v>
      </c>
      <c r="Q591" s="14" t="s">
        <v>14</v>
      </c>
      <c r="R591" t="str">
        <f t="shared" si="96"/>
        <v>Cash</v>
      </c>
      <c r="S591" t="str">
        <f t="shared" si="97"/>
        <v>Cash</v>
      </c>
      <c r="U591" s="17">
        <v>4.4000000000000004</v>
      </c>
      <c r="V591">
        <f t="shared" si="98"/>
        <v>4</v>
      </c>
      <c r="W591" t="str">
        <f t="shared" si="99"/>
        <v>Poor</v>
      </c>
    </row>
    <row r="592" spans="1:23" ht="16.5" thickBot="1">
      <c r="A592" s="3" t="s">
        <v>12</v>
      </c>
      <c r="B592" t="str">
        <f t="shared" si="90"/>
        <v>Naypyitaw</v>
      </c>
      <c r="C592" t="str">
        <f t="shared" si="91"/>
        <v>Naypyitaw</v>
      </c>
      <c r="D592">
        <v>1</v>
      </c>
      <c r="E592" t="str">
        <f t="shared" si="92"/>
        <v>Members</v>
      </c>
      <c r="G592" s="10" t="s">
        <v>15</v>
      </c>
      <c r="H592" t="str">
        <f t="shared" si="93"/>
        <v>Male</v>
      </c>
      <c r="I592" t="str">
        <f t="shared" si="94"/>
        <v>Male</v>
      </c>
      <c r="K592" s="10" t="s">
        <v>10</v>
      </c>
      <c r="L592" t="str">
        <f t="shared" si="95"/>
        <v>Health and beauty</v>
      </c>
      <c r="N592" s="31">
        <v>43527</v>
      </c>
      <c r="Q592" s="10" t="s">
        <v>17</v>
      </c>
      <c r="R592" t="str">
        <f t="shared" si="96"/>
        <v>Credit card</v>
      </c>
      <c r="S592" t="str">
        <f t="shared" si="97"/>
        <v>Credit Card</v>
      </c>
      <c r="U592" s="13">
        <v>4.3</v>
      </c>
      <c r="V592">
        <f t="shared" si="98"/>
        <v>4</v>
      </c>
      <c r="W592" t="str">
        <f t="shared" si="99"/>
        <v>Poor</v>
      </c>
    </row>
    <row r="593" spans="1:23" ht="16.5" thickBot="1">
      <c r="A593" s="4" t="s">
        <v>12</v>
      </c>
      <c r="B593" t="str">
        <f t="shared" si="90"/>
        <v>Naypyitaw</v>
      </c>
      <c r="C593" t="str">
        <f t="shared" si="91"/>
        <v>Naypyitaw</v>
      </c>
      <c r="D593">
        <v>1</v>
      </c>
      <c r="E593" t="str">
        <f t="shared" si="92"/>
        <v>Members</v>
      </c>
      <c r="G593" s="14" t="s">
        <v>9</v>
      </c>
      <c r="H593" t="str">
        <f t="shared" si="93"/>
        <v>Female</v>
      </c>
      <c r="I593" t="str">
        <f t="shared" si="94"/>
        <v>Female</v>
      </c>
      <c r="K593" s="14" t="s">
        <v>16</v>
      </c>
      <c r="L593" t="str">
        <f t="shared" si="95"/>
        <v>Home and lifestyle</v>
      </c>
      <c r="N593" s="32">
        <v>43492</v>
      </c>
      <c r="Q593" s="14" t="s">
        <v>11</v>
      </c>
      <c r="R593" t="str">
        <f t="shared" si="96"/>
        <v>Ewallet</v>
      </c>
      <c r="S593" t="str">
        <f t="shared" si="97"/>
        <v>Ewallet</v>
      </c>
      <c r="U593" s="17">
        <v>9.4</v>
      </c>
      <c r="V593">
        <f t="shared" si="98"/>
        <v>9</v>
      </c>
      <c r="W593" t="str">
        <f t="shared" si="99"/>
        <v>Good</v>
      </c>
    </row>
    <row r="594" spans="1:23" ht="16.5" thickBot="1">
      <c r="A594" s="3" t="s">
        <v>8</v>
      </c>
      <c r="B594" t="str">
        <f t="shared" si="90"/>
        <v>Yangon</v>
      </c>
      <c r="C594" t="str">
        <f t="shared" si="91"/>
        <v>Yangon</v>
      </c>
      <c r="D594">
        <v>1</v>
      </c>
      <c r="E594" t="str">
        <f t="shared" si="92"/>
        <v>Members</v>
      </c>
      <c r="G594" s="10" t="s">
        <v>9</v>
      </c>
      <c r="H594" t="str">
        <f t="shared" si="93"/>
        <v>Female</v>
      </c>
      <c r="I594" t="str">
        <f t="shared" si="94"/>
        <v>Female</v>
      </c>
      <c r="K594" s="10" t="s">
        <v>18</v>
      </c>
      <c r="L594" t="str">
        <f t="shared" si="95"/>
        <v>Sports and travel</v>
      </c>
      <c r="N594" s="31">
        <v>43503</v>
      </c>
      <c r="Q594" s="10" t="s">
        <v>14</v>
      </c>
      <c r="R594" t="str">
        <f t="shared" si="96"/>
        <v>Cash</v>
      </c>
      <c r="S594" t="str">
        <f t="shared" si="97"/>
        <v>Cash</v>
      </c>
      <c r="U594" s="13">
        <v>9.8000000000000007</v>
      </c>
      <c r="V594">
        <f t="shared" si="98"/>
        <v>10</v>
      </c>
      <c r="W594" t="str">
        <f t="shared" si="99"/>
        <v>Good</v>
      </c>
    </row>
    <row r="595" spans="1:23" ht="16.5" thickBot="1">
      <c r="A595" s="4" t="s">
        <v>8</v>
      </c>
      <c r="B595" t="str">
        <f t="shared" si="90"/>
        <v>Yangon</v>
      </c>
      <c r="C595" t="str">
        <f t="shared" si="91"/>
        <v>Yangon</v>
      </c>
      <c r="D595">
        <v>1</v>
      </c>
      <c r="E595" t="str">
        <f t="shared" si="92"/>
        <v>Members</v>
      </c>
      <c r="G595" s="14" t="s">
        <v>9</v>
      </c>
      <c r="H595" t="str">
        <f t="shared" si="93"/>
        <v>Female</v>
      </c>
      <c r="I595" t="str">
        <f t="shared" si="94"/>
        <v>Female</v>
      </c>
      <c r="K595" s="14" t="s">
        <v>18</v>
      </c>
      <c r="L595" t="str">
        <f t="shared" si="95"/>
        <v>Sports and travel</v>
      </c>
      <c r="N595" s="32">
        <v>43501</v>
      </c>
      <c r="Q595" s="14" t="s">
        <v>11</v>
      </c>
      <c r="R595" t="str">
        <f t="shared" si="96"/>
        <v>Ewallet</v>
      </c>
      <c r="S595" t="str">
        <f t="shared" si="97"/>
        <v>Ewallet</v>
      </c>
      <c r="U595" s="17">
        <v>4.8</v>
      </c>
      <c r="V595">
        <f t="shared" si="98"/>
        <v>5</v>
      </c>
      <c r="W595" t="str">
        <f t="shared" si="99"/>
        <v>Average</v>
      </c>
    </row>
    <row r="596" spans="1:23" ht="16.5" thickBot="1">
      <c r="A596" s="3" t="s">
        <v>19</v>
      </c>
      <c r="B596" t="str">
        <f t="shared" si="90"/>
        <v>Mandalay</v>
      </c>
      <c r="C596" t="str">
        <f t="shared" si="91"/>
        <v>Mandalay</v>
      </c>
      <c r="D596">
        <v>1</v>
      </c>
      <c r="E596" t="str">
        <f t="shared" si="92"/>
        <v>Members</v>
      </c>
      <c r="G596" s="10" t="s">
        <v>15</v>
      </c>
      <c r="H596" t="str">
        <f t="shared" si="93"/>
        <v>Male</v>
      </c>
      <c r="I596" t="str">
        <f t="shared" si="94"/>
        <v>Male</v>
      </c>
      <c r="K596" s="10" t="s">
        <v>18</v>
      </c>
      <c r="L596" t="str">
        <f t="shared" si="95"/>
        <v>Sports and travel</v>
      </c>
      <c r="N596" s="31">
        <v>43539</v>
      </c>
      <c r="Q596" s="10" t="s">
        <v>14</v>
      </c>
      <c r="R596" t="str">
        <f t="shared" si="96"/>
        <v>Cash</v>
      </c>
      <c r="S596" t="str">
        <f t="shared" si="97"/>
        <v>Cash</v>
      </c>
      <c r="U596" s="13">
        <v>5.3</v>
      </c>
      <c r="V596">
        <f t="shared" si="98"/>
        <v>5</v>
      </c>
      <c r="W596" t="str">
        <f t="shared" si="99"/>
        <v>Average</v>
      </c>
    </row>
    <row r="597" spans="1:23" ht="16.5" thickBot="1">
      <c r="A597" s="4" t="s">
        <v>19</v>
      </c>
      <c r="B597" t="str">
        <f t="shared" si="90"/>
        <v>Mandalay</v>
      </c>
      <c r="C597" t="str">
        <f t="shared" si="91"/>
        <v>Mandalay</v>
      </c>
      <c r="D597">
        <v>0</v>
      </c>
      <c r="E597" t="str">
        <f t="shared" si="92"/>
        <v>Normal</v>
      </c>
      <c r="G597" s="14" t="s">
        <v>15</v>
      </c>
      <c r="H597" t="str">
        <f t="shared" si="93"/>
        <v>Male</v>
      </c>
      <c r="I597" t="str">
        <f t="shared" si="94"/>
        <v>Male</v>
      </c>
      <c r="K597" s="14" t="s">
        <v>10</v>
      </c>
      <c r="L597" t="str">
        <f t="shared" si="95"/>
        <v>Health and beauty</v>
      </c>
      <c r="N597" s="32">
        <v>43525</v>
      </c>
      <c r="Q597" s="14" t="s">
        <v>17</v>
      </c>
      <c r="R597" t="str">
        <f t="shared" si="96"/>
        <v>Credit card</v>
      </c>
      <c r="S597" t="str">
        <f t="shared" si="97"/>
        <v>Credit Card</v>
      </c>
      <c r="U597" s="17">
        <v>8.6999999999999993</v>
      </c>
      <c r="V597">
        <f t="shared" si="98"/>
        <v>9</v>
      </c>
      <c r="W597" t="str">
        <f t="shared" si="99"/>
        <v>Good</v>
      </c>
    </row>
    <row r="598" spans="1:23" ht="16.5" thickBot="1">
      <c r="A598" s="3" t="s">
        <v>8</v>
      </c>
      <c r="B598" t="str">
        <f t="shared" si="90"/>
        <v>Yangon</v>
      </c>
      <c r="C598" t="str">
        <f t="shared" si="91"/>
        <v>Yangon</v>
      </c>
      <c r="D598">
        <v>0</v>
      </c>
      <c r="E598" t="str">
        <f t="shared" si="92"/>
        <v>Normal</v>
      </c>
      <c r="G598" s="10" t="s">
        <v>15</v>
      </c>
      <c r="H598" t="str">
        <f t="shared" si="93"/>
        <v>Male</v>
      </c>
      <c r="I598" t="str">
        <f t="shared" si="94"/>
        <v>Male</v>
      </c>
      <c r="K598" s="10" t="s">
        <v>20</v>
      </c>
      <c r="L598" t="str">
        <f t="shared" si="95"/>
        <v>Food and beverages</v>
      </c>
      <c r="N598" s="31">
        <v>43511</v>
      </c>
      <c r="Q598" s="10" t="s">
        <v>17</v>
      </c>
      <c r="R598" t="str">
        <f t="shared" si="96"/>
        <v>Credit card</v>
      </c>
      <c r="S598" t="str">
        <f t="shared" si="97"/>
        <v>Credit Card</v>
      </c>
      <c r="U598" s="13">
        <v>9.5</v>
      </c>
      <c r="V598">
        <f t="shared" si="98"/>
        <v>10</v>
      </c>
      <c r="W598" t="str">
        <f t="shared" si="99"/>
        <v>Good</v>
      </c>
    </row>
    <row r="599" spans="1:23" ht="16.5" thickBot="1">
      <c r="A599" s="4" t="s">
        <v>12</v>
      </c>
      <c r="B599" t="str">
        <f t="shared" si="90"/>
        <v>Naypyitaw</v>
      </c>
      <c r="C599" t="str">
        <f t="shared" si="91"/>
        <v>Naypyitaw</v>
      </c>
      <c r="D599">
        <v>0</v>
      </c>
      <c r="E599" t="str">
        <f t="shared" si="92"/>
        <v>Normal</v>
      </c>
      <c r="G599" s="14" t="s">
        <v>9</v>
      </c>
      <c r="H599" t="str">
        <f t="shared" si="93"/>
        <v>Female</v>
      </c>
      <c r="I599" t="str">
        <f t="shared" si="94"/>
        <v>Female</v>
      </c>
      <c r="K599" s="14" t="s">
        <v>18</v>
      </c>
      <c r="L599" t="str">
        <f t="shared" si="95"/>
        <v>Sports and travel</v>
      </c>
      <c r="N599" s="32">
        <v>43513</v>
      </c>
      <c r="Q599" s="14" t="s">
        <v>11</v>
      </c>
      <c r="R599" t="str">
        <f t="shared" si="96"/>
        <v>Ewallet</v>
      </c>
      <c r="S599" t="str">
        <f t="shared" si="97"/>
        <v>Ewallet</v>
      </c>
      <c r="U599" s="17">
        <v>5.3</v>
      </c>
      <c r="V599">
        <f t="shared" si="98"/>
        <v>5</v>
      </c>
      <c r="W599" t="str">
        <f t="shared" si="99"/>
        <v>Average</v>
      </c>
    </row>
    <row r="600" spans="1:23" ht="16.5" thickBot="1">
      <c r="A600" s="3" t="s">
        <v>12</v>
      </c>
      <c r="B600" t="str">
        <f t="shared" si="90"/>
        <v>Naypyitaw</v>
      </c>
      <c r="C600" t="str">
        <f t="shared" si="91"/>
        <v>Naypyitaw</v>
      </c>
      <c r="D600">
        <v>0</v>
      </c>
      <c r="E600" t="str">
        <f t="shared" si="92"/>
        <v>Normal</v>
      </c>
      <c r="G600" s="10" t="s">
        <v>9</v>
      </c>
      <c r="H600" t="str">
        <f t="shared" si="93"/>
        <v>Female</v>
      </c>
      <c r="I600" t="str">
        <f t="shared" si="94"/>
        <v>Female</v>
      </c>
      <c r="K600" s="10" t="s">
        <v>21</v>
      </c>
      <c r="L600" t="str">
        <f t="shared" si="95"/>
        <v>Fashion accessories</v>
      </c>
      <c r="N600" s="31">
        <v>43491</v>
      </c>
      <c r="Q600" s="10" t="s">
        <v>14</v>
      </c>
      <c r="R600" t="str">
        <f t="shared" si="96"/>
        <v>Cash</v>
      </c>
      <c r="S600" t="str">
        <f t="shared" si="97"/>
        <v>Cash</v>
      </c>
      <c r="U600" s="13">
        <v>9.1999999999999993</v>
      </c>
      <c r="V600">
        <f t="shared" si="98"/>
        <v>9</v>
      </c>
      <c r="W600" t="str">
        <f t="shared" si="99"/>
        <v>Good</v>
      </c>
    </row>
    <row r="601" spans="1:23" ht="16.5" thickBot="1">
      <c r="A601" s="4" t="s">
        <v>8</v>
      </c>
      <c r="B601" t="str">
        <f t="shared" si="90"/>
        <v>Yangon</v>
      </c>
      <c r="C601" t="str">
        <f t="shared" si="91"/>
        <v>Yangon</v>
      </c>
      <c r="D601">
        <v>1</v>
      </c>
      <c r="E601" t="str">
        <f t="shared" si="92"/>
        <v>Members</v>
      </c>
      <c r="G601" s="14" t="s">
        <v>9</v>
      </c>
      <c r="H601" t="str">
        <f t="shared" si="93"/>
        <v>Female</v>
      </c>
      <c r="I601" t="str">
        <f t="shared" si="94"/>
        <v>Female</v>
      </c>
      <c r="K601" s="14" t="s">
        <v>16</v>
      </c>
      <c r="L601" t="str">
        <f t="shared" si="95"/>
        <v>Home and lifestyle</v>
      </c>
      <c r="N601" s="32">
        <v>43548</v>
      </c>
      <c r="Q601" s="14" t="s">
        <v>11</v>
      </c>
      <c r="R601" t="str">
        <f t="shared" si="96"/>
        <v>Ewallet</v>
      </c>
      <c r="S601" t="str">
        <f t="shared" si="97"/>
        <v>Ewallet</v>
      </c>
      <c r="U601" s="17">
        <v>9.6</v>
      </c>
      <c r="V601">
        <f t="shared" si="98"/>
        <v>10</v>
      </c>
      <c r="W601" t="str">
        <f t="shared" si="99"/>
        <v>Good</v>
      </c>
    </row>
    <row r="602" spans="1:23" ht="16.5" thickBot="1">
      <c r="A602" s="3" t="s">
        <v>12</v>
      </c>
      <c r="B602" t="str">
        <f t="shared" si="90"/>
        <v>Naypyitaw</v>
      </c>
      <c r="C602" t="str">
        <f t="shared" si="91"/>
        <v>Naypyitaw</v>
      </c>
      <c r="D602">
        <v>0</v>
      </c>
      <c r="E602" t="str">
        <f t="shared" si="92"/>
        <v>Normal</v>
      </c>
      <c r="G602" s="10" t="s">
        <v>15</v>
      </c>
      <c r="H602" t="str">
        <f t="shared" si="93"/>
        <v>Male</v>
      </c>
      <c r="I602" t="str">
        <f t="shared" si="94"/>
        <v>Male</v>
      </c>
      <c r="K602" s="10" t="s">
        <v>13</v>
      </c>
      <c r="L602" t="str">
        <f t="shared" si="95"/>
        <v>Electronic accessories</v>
      </c>
      <c r="N602" s="31">
        <v>43488</v>
      </c>
      <c r="Q602" s="10" t="s">
        <v>11</v>
      </c>
      <c r="R602" t="str">
        <f t="shared" si="96"/>
        <v>Ewallet</v>
      </c>
      <c r="S602" t="str">
        <f t="shared" si="97"/>
        <v>Ewallet</v>
      </c>
      <c r="U602" s="13">
        <v>6.4</v>
      </c>
      <c r="V602">
        <f t="shared" si="98"/>
        <v>6</v>
      </c>
      <c r="W602" t="str">
        <f t="shared" si="99"/>
        <v>Average</v>
      </c>
    </row>
    <row r="603" spans="1:23" ht="16.5" thickBot="1">
      <c r="A603" s="4" t="s">
        <v>12</v>
      </c>
      <c r="B603" t="str">
        <f t="shared" si="90"/>
        <v>Naypyitaw</v>
      </c>
      <c r="C603" t="str">
        <f t="shared" si="91"/>
        <v>Naypyitaw</v>
      </c>
      <c r="D603">
        <v>0</v>
      </c>
      <c r="E603" t="str">
        <f t="shared" si="92"/>
        <v>Normal</v>
      </c>
      <c r="G603" s="14" t="s">
        <v>9</v>
      </c>
      <c r="H603" t="str">
        <f t="shared" si="93"/>
        <v>Female</v>
      </c>
      <c r="I603" t="str">
        <f t="shared" si="94"/>
        <v>Female</v>
      </c>
      <c r="K603" s="14" t="s">
        <v>21</v>
      </c>
      <c r="L603" t="str">
        <f t="shared" si="95"/>
        <v>Fashion accessories</v>
      </c>
      <c r="N603" s="32">
        <v>43491</v>
      </c>
      <c r="Q603" s="14" t="s">
        <v>17</v>
      </c>
      <c r="R603" t="str">
        <f t="shared" si="96"/>
        <v>Credit card</v>
      </c>
      <c r="S603" t="str">
        <f t="shared" si="97"/>
        <v>Credit Card</v>
      </c>
      <c r="U603" s="17">
        <v>4.5</v>
      </c>
      <c r="V603">
        <f t="shared" si="98"/>
        <v>5</v>
      </c>
      <c r="W603" t="str">
        <f t="shared" si="99"/>
        <v>Average</v>
      </c>
    </row>
    <row r="604" spans="1:23" ht="16.5" thickBot="1">
      <c r="A604" s="3" t="s">
        <v>12</v>
      </c>
      <c r="B604" t="str">
        <f t="shared" si="90"/>
        <v>Naypyitaw</v>
      </c>
      <c r="C604" t="str">
        <f t="shared" si="91"/>
        <v>Naypyitaw</v>
      </c>
      <c r="D604">
        <v>0</v>
      </c>
      <c r="E604" t="str">
        <f t="shared" si="92"/>
        <v>Normal</v>
      </c>
      <c r="G604" s="10" t="s">
        <v>15</v>
      </c>
      <c r="H604" t="str">
        <f t="shared" si="93"/>
        <v>Male</v>
      </c>
      <c r="I604" t="str">
        <f t="shared" si="94"/>
        <v>Male</v>
      </c>
      <c r="K604" s="10" t="s">
        <v>20</v>
      </c>
      <c r="L604" t="str">
        <f t="shared" si="95"/>
        <v>Food and beverages</v>
      </c>
      <c r="N604" s="31">
        <v>43538</v>
      </c>
      <c r="Q604" s="10" t="s">
        <v>11</v>
      </c>
      <c r="R604" t="str">
        <f t="shared" si="96"/>
        <v>Ewallet</v>
      </c>
      <c r="S604" t="str">
        <f t="shared" si="97"/>
        <v>Ewallet</v>
      </c>
      <c r="U604" s="13">
        <v>6.9</v>
      </c>
      <c r="V604">
        <f t="shared" si="98"/>
        <v>7</v>
      </c>
      <c r="W604" t="str">
        <f t="shared" si="99"/>
        <v>Good</v>
      </c>
    </row>
    <row r="605" spans="1:23" ht="16.5" thickBot="1">
      <c r="A605" s="4" t="s">
        <v>19</v>
      </c>
      <c r="B605" t="str">
        <f t="shared" si="90"/>
        <v>Mandalay</v>
      </c>
      <c r="C605" t="str">
        <f t="shared" si="91"/>
        <v>Mandalay</v>
      </c>
      <c r="D605">
        <v>0</v>
      </c>
      <c r="E605" t="str">
        <f t="shared" si="92"/>
        <v>Normal</v>
      </c>
      <c r="G605" s="14" t="s">
        <v>9</v>
      </c>
      <c r="H605" t="str">
        <f t="shared" si="93"/>
        <v>Female</v>
      </c>
      <c r="I605" t="str">
        <f t="shared" si="94"/>
        <v>Female</v>
      </c>
      <c r="K605" s="14" t="s">
        <v>18</v>
      </c>
      <c r="L605" t="str">
        <f t="shared" si="95"/>
        <v>Sports and travel</v>
      </c>
      <c r="N605" s="32">
        <v>43541</v>
      </c>
      <c r="Q605" s="14" t="s">
        <v>11</v>
      </c>
      <c r="R605" t="str">
        <f t="shared" si="96"/>
        <v>Ewallet</v>
      </c>
      <c r="S605" t="str">
        <f t="shared" si="97"/>
        <v>Ewallet</v>
      </c>
      <c r="U605" s="17">
        <v>7.8</v>
      </c>
      <c r="V605">
        <f t="shared" si="98"/>
        <v>8</v>
      </c>
      <c r="W605" t="str">
        <f t="shared" si="99"/>
        <v>Good</v>
      </c>
    </row>
    <row r="606" spans="1:23" ht="16.5" thickBot="1">
      <c r="A606" s="3" t="s">
        <v>12</v>
      </c>
      <c r="B606" t="str">
        <f t="shared" si="90"/>
        <v>Naypyitaw</v>
      </c>
      <c r="C606" t="str">
        <f t="shared" si="91"/>
        <v>Naypyitaw</v>
      </c>
      <c r="D606">
        <v>1</v>
      </c>
      <c r="E606" t="str">
        <f t="shared" si="92"/>
        <v>Members</v>
      </c>
      <c r="G606" s="10" t="s">
        <v>9</v>
      </c>
      <c r="H606" t="str">
        <f t="shared" si="93"/>
        <v>Female</v>
      </c>
      <c r="I606" t="str">
        <f t="shared" si="94"/>
        <v>Female</v>
      </c>
      <c r="K606" s="10" t="s">
        <v>21</v>
      </c>
      <c r="L606" t="str">
        <f t="shared" si="95"/>
        <v>Fashion accessories</v>
      </c>
      <c r="N606" s="31">
        <v>43473</v>
      </c>
      <c r="Q606" s="10" t="s">
        <v>14</v>
      </c>
      <c r="R606" t="str">
        <f t="shared" si="96"/>
        <v>Cash</v>
      </c>
      <c r="S606" t="str">
        <f t="shared" si="97"/>
        <v>Cash</v>
      </c>
      <c r="U606" s="13">
        <v>4.5</v>
      </c>
      <c r="V606">
        <f t="shared" si="98"/>
        <v>5</v>
      </c>
      <c r="W606" t="str">
        <f t="shared" si="99"/>
        <v>Average</v>
      </c>
    </row>
    <row r="607" spans="1:23" ht="16.5" thickBot="1">
      <c r="A607" s="4" t="s">
        <v>19</v>
      </c>
      <c r="B607" t="str">
        <f t="shared" si="90"/>
        <v>Mandalay</v>
      </c>
      <c r="C607" t="str">
        <f t="shared" si="91"/>
        <v>Mandalay</v>
      </c>
      <c r="D607">
        <v>0</v>
      </c>
      <c r="E607" t="str">
        <f t="shared" si="92"/>
        <v>Normal</v>
      </c>
      <c r="G607" s="14" t="s">
        <v>15</v>
      </c>
      <c r="H607" t="str">
        <f t="shared" si="93"/>
        <v>Male</v>
      </c>
      <c r="I607" t="str">
        <f t="shared" si="94"/>
        <v>Male</v>
      </c>
      <c r="K607" s="14" t="s">
        <v>16</v>
      </c>
      <c r="L607" t="str">
        <f t="shared" si="95"/>
        <v>Home and lifestyle</v>
      </c>
      <c r="N607" s="32">
        <v>43504</v>
      </c>
      <c r="Q607" s="14" t="s">
        <v>14</v>
      </c>
      <c r="R607" t="str">
        <f t="shared" si="96"/>
        <v>Cash</v>
      </c>
      <c r="S607" t="str">
        <f t="shared" si="97"/>
        <v>Cash</v>
      </c>
      <c r="U607" s="17">
        <v>8.6</v>
      </c>
      <c r="V607">
        <f t="shared" si="98"/>
        <v>9</v>
      </c>
      <c r="W607" t="str">
        <f t="shared" si="99"/>
        <v>Good</v>
      </c>
    </row>
    <row r="608" spans="1:23" ht="16.5" thickBot="1">
      <c r="A608" s="3" t="s">
        <v>8</v>
      </c>
      <c r="B608" t="str">
        <f t="shared" si="90"/>
        <v>Yangon</v>
      </c>
      <c r="C608" t="str">
        <f t="shared" si="91"/>
        <v>Yangon</v>
      </c>
      <c r="D608">
        <v>1</v>
      </c>
      <c r="E608" t="str">
        <f t="shared" si="92"/>
        <v>Members</v>
      </c>
      <c r="G608" s="10" t="s">
        <v>9</v>
      </c>
      <c r="H608" t="str">
        <f t="shared" si="93"/>
        <v>Female</v>
      </c>
      <c r="I608" t="str">
        <f t="shared" si="94"/>
        <v>Female</v>
      </c>
      <c r="K608" s="10" t="s">
        <v>21</v>
      </c>
      <c r="L608" t="str">
        <f t="shared" si="95"/>
        <v>Fashion accessories</v>
      </c>
      <c r="N608" s="31">
        <v>43506</v>
      </c>
      <c r="Q608" s="10" t="s">
        <v>11</v>
      </c>
      <c r="R608" t="str">
        <f t="shared" si="96"/>
        <v>Ewallet</v>
      </c>
      <c r="S608" t="str">
        <f t="shared" si="97"/>
        <v>Ewallet</v>
      </c>
      <c r="U608" s="13">
        <v>5.2</v>
      </c>
      <c r="V608">
        <f t="shared" si="98"/>
        <v>5</v>
      </c>
      <c r="W608" t="str">
        <f t="shared" si="99"/>
        <v>Average</v>
      </c>
    </row>
    <row r="609" spans="1:23" ht="16.5" thickBot="1">
      <c r="A609" s="4" t="s">
        <v>12</v>
      </c>
      <c r="B609" t="str">
        <f t="shared" si="90"/>
        <v>Naypyitaw</v>
      </c>
      <c r="C609" t="str">
        <f t="shared" si="91"/>
        <v>Naypyitaw</v>
      </c>
      <c r="D609">
        <v>1</v>
      </c>
      <c r="E609" t="str">
        <f t="shared" si="92"/>
        <v>Members</v>
      </c>
      <c r="G609" s="14" t="s">
        <v>9</v>
      </c>
      <c r="H609" t="str">
        <f t="shared" si="93"/>
        <v>Female</v>
      </c>
      <c r="I609" t="str">
        <f t="shared" si="94"/>
        <v>Female</v>
      </c>
      <c r="K609" s="14" t="s">
        <v>20</v>
      </c>
      <c r="L609" t="str">
        <f t="shared" si="95"/>
        <v>Food and beverages</v>
      </c>
      <c r="N609" s="32">
        <v>43552</v>
      </c>
      <c r="Q609" s="14" t="s">
        <v>17</v>
      </c>
      <c r="R609" t="str">
        <f t="shared" si="96"/>
        <v>Credit card</v>
      </c>
      <c r="S609" t="str">
        <f t="shared" si="97"/>
        <v>Credit Card</v>
      </c>
      <c r="U609" s="17">
        <v>6.4</v>
      </c>
      <c r="V609">
        <f t="shared" si="98"/>
        <v>6</v>
      </c>
      <c r="W609" t="str">
        <f t="shared" si="99"/>
        <v>Average</v>
      </c>
    </row>
    <row r="610" spans="1:23" ht="16.5" thickBot="1">
      <c r="A610" s="3" t="s">
        <v>8</v>
      </c>
      <c r="B610" t="str">
        <f t="shared" si="90"/>
        <v>Yangon</v>
      </c>
      <c r="C610" t="str">
        <f t="shared" si="91"/>
        <v>Yangon</v>
      </c>
      <c r="D610">
        <v>0</v>
      </c>
      <c r="E610" t="str">
        <f t="shared" si="92"/>
        <v>Normal</v>
      </c>
      <c r="G610" s="10" t="s">
        <v>15</v>
      </c>
      <c r="H610" t="str">
        <f t="shared" si="93"/>
        <v>Male</v>
      </c>
      <c r="I610" t="str">
        <f t="shared" si="94"/>
        <v>Male</v>
      </c>
      <c r="K610" s="10" t="s">
        <v>21</v>
      </c>
      <c r="L610" t="str">
        <f t="shared" si="95"/>
        <v>Fashion accessories</v>
      </c>
      <c r="N610" s="31">
        <v>43488</v>
      </c>
      <c r="Q610" s="10" t="s">
        <v>11</v>
      </c>
      <c r="R610" t="str">
        <f t="shared" si="96"/>
        <v>Ewallet</v>
      </c>
      <c r="S610" t="str">
        <f t="shared" si="97"/>
        <v>Ewallet</v>
      </c>
      <c r="U610" s="13">
        <v>5.2</v>
      </c>
      <c r="V610">
        <f t="shared" si="98"/>
        <v>5</v>
      </c>
      <c r="W610" t="str">
        <f t="shared" si="99"/>
        <v>Average</v>
      </c>
    </row>
    <row r="611" spans="1:23" ht="16.5" thickBot="1">
      <c r="A611" s="4" t="s">
        <v>19</v>
      </c>
      <c r="B611" t="str">
        <f t="shared" si="90"/>
        <v>Mandalay</v>
      </c>
      <c r="C611" t="str">
        <f t="shared" si="91"/>
        <v>Mandalay</v>
      </c>
      <c r="D611">
        <v>1</v>
      </c>
      <c r="E611" t="str">
        <f t="shared" si="92"/>
        <v>Members</v>
      </c>
      <c r="G611" s="14" t="s">
        <v>15</v>
      </c>
      <c r="H611" t="str">
        <f t="shared" si="93"/>
        <v>Male</v>
      </c>
      <c r="I611" t="str">
        <f t="shared" si="94"/>
        <v>Male</v>
      </c>
      <c r="K611" s="14" t="s">
        <v>20</v>
      </c>
      <c r="L611" t="str">
        <f t="shared" si="95"/>
        <v>Food and beverages</v>
      </c>
      <c r="N611" s="32">
        <v>43482</v>
      </c>
      <c r="Q611" s="14" t="s">
        <v>11</v>
      </c>
      <c r="R611" t="str">
        <f t="shared" si="96"/>
        <v>Ewallet</v>
      </c>
      <c r="S611" t="str">
        <f t="shared" si="97"/>
        <v>Ewallet</v>
      </c>
      <c r="U611" s="17">
        <v>8.9</v>
      </c>
      <c r="V611">
        <f t="shared" si="98"/>
        <v>9</v>
      </c>
      <c r="W611" t="str">
        <f t="shared" si="99"/>
        <v>Good</v>
      </c>
    </row>
    <row r="612" spans="1:23" ht="16.5" thickBot="1">
      <c r="A612" s="3" t="s">
        <v>8</v>
      </c>
      <c r="B612" t="str">
        <f t="shared" si="90"/>
        <v>Yangon</v>
      </c>
      <c r="C612" t="str">
        <f t="shared" si="91"/>
        <v>Yangon</v>
      </c>
      <c r="D612">
        <v>0</v>
      </c>
      <c r="E612" t="str">
        <f t="shared" si="92"/>
        <v>Normal</v>
      </c>
      <c r="G612" s="10" t="s">
        <v>9</v>
      </c>
      <c r="H612" t="str">
        <f t="shared" si="93"/>
        <v>Female</v>
      </c>
      <c r="I612" t="str">
        <f t="shared" si="94"/>
        <v>Female</v>
      </c>
      <c r="K612" s="10" t="s">
        <v>13</v>
      </c>
      <c r="L612" t="str">
        <f t="shared" si="95"/>
        <v>Electronic accessories</v>
      </c>
      <c r="N612" s="31">
        <v>43503</v>
      </c>
      <c r="Q612" s="10" t="s">
        <v>17</v>
      </c>
      <c r="R612" t="str">
        <f t="shared" si="96"/>
        <v>Credit card</v>
      </c>
      <c r="S612" t="str">
        <f t="shared" si="97"/>
        <v>Credit Card</v>
      </c>
      <c r="U612" s="13">
        <v>6.2</v>
      </c>
      <c r="V612">
        <f t="shared" si="98"/>
        <v>6</v>
      </c>
      <c r="W612" t="str">
        <f t="shared" si="99"/>
        <v>Average</v>
      </c>
    </row>
    <row r="613" spans="1:23" ht="16.5" thickBot="1">
      <c r="A613" s="4" t="s">
        <v>12</v>
      </c>
      <c r="B613" t="str">
        <f t="shared" si="90"/>
        <v>Naypyitaw</v>
      </c>
      <c r="C613" t="str">
        <f t="shared" si="91"/>
        <v>Naypyitaw</v>
      </c>
      <c r="D613">
        <v>1</v>
      </c>
      <c r="E613" t="str">
        <f t="shared" si="92"/>
        <v>Members</v>
      </c>
      <c r="G613" s="14" t="s">
        <v>9</v>
      </c>
      <c r="H613" t="str">
        <f t="shared" si="93"/>
        <v>Female</v>
      </c>
      <c r="I613" t="str">
        <f t="shared" si="94"/>
        <v>Female</v>
      </c>
      <c r="K613" s="14" t="s">
        <v>20</v>
      </c>
      <c r="L613" t="str">
        <f t="shared" si="95"/>
        <v>Food and beverages</v>
      </c>
      <c r="N613" s="32">
        <v>43533</v>
      </c>
      <c r="Q613" s="14" t="s">
        <v>14</v>
      </c>
      <c r="R613" t="str">
        <f t="shared" si="96"/>
        <v>Cash</v>
      </c>
      <c r="S613" t="str">
        <f t="shared" si="97"/>
        <v>Cash</v>
      </c>
      <c r="U613" s="17">
        <v>6.7</v>
      </c>
      <c r="V613">
        <f t="shared" si="98"/>
        <v>7</v>
      </c>
      <c r="W613" t="str">
        <f t="shared" si="99"/>
        <v>Good</v>
      </c>
    </row>
    <row r="614" spans="1:23" ht="16.5" thickBot="1">
      <c r="A614" s="3" t="s">
        <v>19</v>
      </c>
      <c r="B614" t="str">
        <f t="shared" si="90"/>
        <v>Mandalay</v>
      </c>
      <c r="C614" t="str">
        <f t="shared" si="91"/>
        <v>Mandalay</v>
      </c>
      <c r="D614">
        <v>1</v>
      </c>
      <c r="E614" t="str">
        <f t="shared" si="92"/>
        <v>Members</v>
      </c>
      <c r="G614" s="10" t="s">
        <v>15</v>
      </c>
      <c r="H614" t="str">
        <f t="shared" si="93"/>
        <v>Male</v>
      </c>
      <c r="I614" t="str">
        <f t="shared" si="94"/>
        <v>Male</v>
      </c>
      <c r="K614" s="10" t="s">
        <v>21</v>
      </c>
      <c r="L614" t="str">
        <f t="shared" si="95"/>
        <v>Fashion accessories</v>
      </c>
      <c r="N614" s="31">
        <v>43489</v>
      </c>
      <c r="Q614" s="10" t="s">
        <v>14</v>
      </c>
      <c r="R614" t="str">
        <f t="shared" si="96"/>
        <v>Cash</v>
      </c>
      <c r="S614" t="str">
        <f t="shared" si="97"/>
        <v>Cash</v>
      </c>
      <c r="U614" s="13">
        <v>7.2</v>
      </c>
      <c r="V614">
        <f t="shared" si="98"/>
        <v>7</v>
      </c>
      <c r="W614" t="str">
        <f t="shared" si="99"/>
        <v>Good</v>
      </c>
    </row>
    <row r="615" spans="1:23" ht="16.5" thickBot="1">
      <c r="A615" s="4" t="s">
        <v>12</v>
      </c>
      <c r="B615" t="str">
        <f t="shared" si="90"/>
        <v>Naypyitaw</v>
      </c>
      <c r="C615" t="str">
        <f t="shared" si="91"/>
        <v>Naypyitaw</v>
      </c>
      <c r="D615">
        <v>1</v>
      </c>
      <c r="E615" t="str">
        <f t="shared" si="92"/>
        <v>Members</v>
      </c>
      <c r="G615" s="14" t="s">
        <v>15</v>
      </c>
      <c r="H615" t="str">
        <f t="shared" si="93"/>
        <v>Male</v>
      </c>
      <c r="I615" t="str">
        <f t="shared" si="94"/>
        <v>Male</v>
      </c>
      <c r="K615" s="14" t="s">
        <v>18</v>
      </c>
      <c r="L615" t="str">
        <f t="shared" si="95"/>
        <v>Sports and travel</v>
      </c>
      <c r="N615" s="32">
        <v>43484</v>
      </c>
      <c r="Q615" s="14" t="s">
        <v>17</v>
      </c>
      <c r="R615" t="str">
        <f t="shared" si="96"/>
        <v>Credit card</v>
      </c>
      <c r="S615" t="str">
        <f t="shared" si="97"/>
        <v>Credit Card</v>
      </c>
      <c r="U615" s="17">
        <v>9</v>
      </c>
      <c r="V615">
        <f t="shared" si="98"/>
        <v>9</v>
      </c>
      <c r="W615" t="str">
        <f t="shared" si="99"/>
        <v>Good</v>
      </c>
    </row>
    <row r="616" spans="1:23" ht="16.5" thickBot="1">
      <c r="A616" s="3" t="s">
        <v>8</v>
      </c>
      <c r="B616" t="str">
        <f t="shared" si="90"/>
        <v>Yangon</v>
      </c>
      <c r="C616" t="str">
        <f t="shared" si="91"/>
        <v>Yangon</v>
      </c>
      <c r="D616">
        <v>1</v>
      </c>
      <c r="E616" t="str">
        <f t="shared" si="92"/>
        <v>Members</v>
      </c>
      <c r="G616" s="10" t="s">
        <v>15</v>
      </c>
      <c r="H616" t="str">
        <f t="shared" si="93"/>
        <v>Male</v>
      </c>
      <c r="I616" t="str">
        <f t="shared" si="94"/>
        <v>Male</v>
      </c>
      <c r="K616" s="10" t="s">
        <v>20</v>
      </c>
      <c r="L616" t="str">
        <f t="shared" si="95"/>
        <v>Food and beverages</v>
      </c>
      <c r="N616" s="31">
        <v>43499</v>
      </c>
      <c r="Q616" s="10" t="s">
        <v>11</v>
      </c>
      <c r="R616" t="str">
        <f t="shared" si="96"/>
        <v>Ewallet</v>
      </c>
      <c r="S616" t="str">
        <f t="shared" si="97"/>
        <v>Ewallet</v>
      </c>
      <c r="U616" s="13">
        <v>4.2</v>
      </c>
      <c r="V616">
        <f t="shared" si="98"/>
        <v>4</v>
      </c>
      <c r="W616" t="str">
        <f t="shared" si="99"/>
        <v>Poor</v>
      </c>
    </row>
    <row r="617" spans="1:23" ht="16.5" thickBot="1">
      <c r="A617" s="4" t="s">
        <v>8</v>
      </c>
      <c r="B617" t="str">
        <f t="shared" si="90"/>
        <v>Yangon</v>
      </c>
      <c r="C617" t="str">
        <f t="shared" si="91"/>
        <v>Yangon</v>
      </c>
      <c r="D617">
        <v>1</v>
      </c>
      <c r="E617" t="str">
        <f t="shared" si="92"/>
        <v>Members</v>
      </c>
      <c r="G617" s="14" t="s">
        <v>9</v>
      </c>
      <c r="H617" t="str">
        <f t="shared" si="93"/>
        <v>Female</v>
      </c>
      <c r="I617" t="str">
        <f t="shared" si="94"/>
        <v>Female</v>
      </c>
      <c r="K617" s="14" t="s">
        <v>18</v>
      </c>
      <c r="L617" t="str">
        <f t="shared" si="95"/>
        <v>Sports and travel</v>
      </c>
      <c r="N617" s="32">
        <v>43544</v>
      </c>
      <c r="Q617" s="14" t="s">
        <v>11</v>
      </c>
      <c r="R617" t="str">
        <f t="shared" si="96"/>
        <v>Ewallet</v>
      </c>
      <c r="S617" t="str">
        <f t="shared" si="97"/>
        <v>Ewallet</v>
      </c>
      <c r="U617" s="17">
        <v>4.2</v>
      </c>
      <c r="V617">
        <f t="shared" si="98"/>
        <v>4</v>
      </c>
      <c r="W617" t="str">
        <f t="shared" si="99"/>
        <v>Poor</v>
      </c>
    </row>
    <row r="618" spans="1:23" ht="16.5" thickBot="1">
      <c r="A618" s="3" t="s">
        <v>19</v>
      </c>
      <c r="B618" t="str">
        <f t="shared" si="90"/>
        <v>Mandalay</v>
      </c>
      <c r="C618" t="str">
        <f t="shared" si="91"/>
        <v>Mandalay</v>
      </c>
      <c r="D618">
        <v>1</v>
      </c>
      <c r="E618" t="str">
        <f t="shared" si="92"/>
        <v>Members</v>
      </c>
      <c r="G618" s="10" t="s">
        <v>15</v>
      </c>
      <c r="H618" t="str">
        <f t="shared" si="93"/>
        <v>Male</v>
      </c>
      <c r="I618" t="str">
        <f t="shared" si="94"/>
        <v>Male</v>
      </c>
      <c r="K618" s="10" t="s">
        <v>18</v>
      </c>
      <c r="L618" t="str">
        <f t="shared" si="95"/>
        <v>Sports and travel</v>
      </c>
      <c r="N618" s="31">
        <v>43478</v>
      </c>
      <c r="Q618" s="10" t="s">
        <v>14</v>
      </c>
      <c r="R618" t="str">
        <f t="shared" si="96"/>
        <v>Cash</v>
      </c>
      <c r="S618" t="str">
        <f t="shared" si="97"/>
        <v>Cash</v>
      </c>
      <c r="U618" s="13">
        <v>6.9</v>
      </c>
      <c r="V618">
        <f t="shared" si="98"/>
        <v>7</v>
      </c>
      <c r="W618" t="str">
        <f t="shared" si="99"/>
        <v>Good</v>
      </c>
    </row>
    <row r="619" spans="1:23" ht="16.5" thickBot="1">
      <c r="A619" s="4" t="s">
        <v>12</v>
      </c>
      <c r="B619" t="str">
        <f t="shared" si="90"/>
        <v>Naypyitaw</v>
      </c>
      <c r="C619" t="str">
        <f t="shared" si="91"/>
        <v>Naypyitaw</v>
      </c>
      <c r="D619">
        <v>1</v>
      </c>
      <c r="E619" t="str">
        <f t="shared" si="92"/>
        <v>Members</v>
      </c>
      <c r="G619" s="14" t="s">
        <v>15</v>
      </c>
      <c r="H619" t="str">
        <f t="shared" si="93"/>
        <v>Male</v>
      </c>
      <c r="I619" t="str">
        <f t="shared" si="94"/>
        <v>Male</v>
      </c>
      <c r="K619" s="14" t="s">
        <v>13</v>
      </c>
      <c r="L619" t="str">
        <f t="shared" si="95"/>
        <v>Electronic accessories</v>
      </c>
      <c r="N619" s="32">
        <v>43538</v>
      </c>
      <c r="Q619" s="14" t="s">
        <v>11</v>
      </c>
      <c r="R619" t="str">
        <f t="shared" si="96"/>
        <v>Ewallet</v>
      </c>
      <c r="S619" t="str">
        <f t="shared" si="97"/>
        <v>Ewallet</v>
      </c>
      <c r="U619" s="17">
        <v>4.4000000000000004</v>
      </c>
      <c r="V619">
        <f t="shared" si="98"/>
        <v>4</v>
      </c>
      <c r="W619" t="str">
        <f t="shared" si="99"/>
        <v>Poor</v>
      </c>
    </row>
    <row r="620" spans="1:23" ht="16.5" thickBot="1">
      <c r="A620" s="3" t="s">
        <v>8</v>
      </c>
      <c r="B620" t="str">
        <f t="shared" si="90"/>
        <v>Yangon</v>
      </c>
      <c r="C620" t="str">
        <f t="shared" si="91"/>
        <v>Yangon</v>
      </c>
      <c r="D620">
        <v>1</v>
      </c>
      <c r="E620" t="str">
        <f t="shared" si="92"/>
        <v>Members</v>
      </c>
      <c r="G620" s="10" t="s">
        <v>15</v>
      </c>
      <c r="H620" t="str">
        <f t="shared" si="93"/>
        <v>Male</v>
      </c>
      <c r="I620" t="str">
        <f t="shared" si="94"/>
        <v>Male</v>
      </c>
      <c r="K620" s="10" t="s">
        <v>20</v>
      </c>
      <c r="L620" t="str">
        <f t="shared" si="95"/>
        <v>Food and beverages</v>
      </c>
      <c r="N620" s="31">
        <v>43488</v>
      </c>
      <c r="Q620" s="10" t="s">
        <v>17</v>
      </c>
      <c r="R620" t="str">
        <f t="shared" si="96"/>
        <v>Credit card</v>
      </c>
      <c r="S620" t="str">
        <f t="shared" si="97"/>
        <v>Credit Card</v>
      </c>
      <c r="U620" s="13">
        <v>4</v>
      </c>
      <c r="V620">
        <f t="shared" si="98"/>
        <v>4</v>
      </c>
      <c r="W620" t="str">
        <f t="shared" si="99"/>
        <v>Poor</v>
      </c>
    </row>
    <row r="621" spans="1:23" ht="16.5" thickBot="1">
      <c r="A621" s="4" t="s">
        <v>12</v>
      </c>
      <c r="B621" t="str">
        <f t="shared" si="90"/>
        <v>Naypyitaw</v>
      </c>
      <c r="C621" t="str">
        <f t="shared" si="91"/>
        <v>Naypyitaw</v>
      </c>
      <c r="D621">
        <v>1</v>
      </c>
      <c r="E621" t="str">
        <f t="shared" si="92"/>
        <v>Members</v>
      </c>
      <c r="G621" s="14" t="s">
        <v>9</v>
      </c>
      <c r="H621" t="str">
        <f t="shared" si="93"/>
        <v>Female</v>
      </c>
      <c r="I621" t="str">
        <f t="shared" si="94"/>
        <v>Female</v>
      </c>
      <c r="K621" s="14" t="s">
        <v>21</v>
      </c>
      <c r="L621" t="str">
        <f t="shared" si="95"/>
        <v>Fashion accessories</v>
      </c>
      <c r="N621" s="32">
        <v>43503</v>
      </c>
      <c r="Q621" s="14" t="s">
        <v>11</v>
      </c>
      <c r="R621" t="str">
        <f t="shared" si="96"/>
        <v>Ewallet</v>
      </c>
      <c r="S621" t="str">
        <f t="shared" si="97"/>
        <v>Ewallet</v>
      </c>
      <c r="U621" s="17">
        <v>8.5</v>
      </c>
      <c r="V621">
        <f t="shared" si="98"/>
        <v>9</v>
      </c>
      <c r="W621" t="str">
        <f t="shared" si="99"/>
        <v>Good</v>
      </c>
    </row>
    <row r="622" spans="1:23" ht="16.5" thickBot="1">
      <c r="A622" s="3" t="s">
        <v>8</v>
      </c>
      <c r="B622" t="str">
        <f t="shared" si="90"/>
        <v>Yangon</v>
      </c>
      <c r="C622" t="str">
        <f t="shared" si="91"/>
        <v>Yangon</v>
      </c>
      <c r="D622">
        <v>0</v>
      </c>
      <c r="E622" t="str">
        <f t="shared" si="92"/>
        <v>Normal</v>
      </c>
      <c r="G622" s="10" t="s">
        <v>9</v>
      </c>
      <c r="H622" t="str">
        <f t="shared" si="93"/>
        <v>Female</v>
      </c>
      <c r="I622" t="str">
        <f t="shared" si="94"/>
        <v>Female</v>
      </c>
      <c r="K622" s="10" t="s">
        <v>20</v>
      </c>
      <c r="L622" t="str">
        <f t="shared" si="95"/>
        <v>Food and beverages</v>
      </c>
      <c r="N622" s="31">
        <v>43552</v>
      </c>
      <c r="Q622" s="10" t="s">
        <v>17</v>
      </c>
      <c r="R622" t="str">
        <f t="shared" si="96"/>
        <v>Credit card</v>
      </c>
      <c r="S622" t="str">
        <f t="shared" si="97"/>
        <v>Credit Card</v>
      </c>
      <c r="U622" s="13">
        <v>9.1999999999999993</v>
      </c>
      <c r="V622">
        <f t="shared" si="98"/>
        <v>9</v>
      </c>
      <c r="W622" t="str">
        <f t="shared" si="99"/>
        <v>Good</v>
      </c>
    </row>
    <row r="623" spans="1:23" ht="16.5" thickBot="1">
      <c r="A623" s="4" t="s">
        <v>8</v>
      </c>
      <c r="B623" t="str">
        <f t="shared" si="90"/>
        <v>Yangon</v>
      </c>
      <c r="C623" t="str">
        <f t="shared" si="91"/>
        <v>Yangon</v>
      </c>
      <c r="D623">
        <v>1</v>
      </c>
      <c r="E623" t="str">
        <f t="shared" si="92"/>
        <v>Members</v>
      </c>
      <c r="G623" s="14" t="s">
        <v>9</v>
      </c>
      <c r="H623" t="str">
        <f t="shared" si="93"/>
        <v>Female</v>
      </c>
      <c r="I623" t="str">
        <f t="shared" si="94"/>
        <v>Female</v>
      </c>
      <c r="K623" s="14" t="s">
        <v>20</v>
      </c>
      <c r="L623" t="str">
        <f t="shared" si="95"/>
        <v>Food and beverages</v>
      </c>
      <c r="N623" s="32">
        <v>43544</v>
      </c>
      <c r="Q623" s="14" t="s">
        <v>14</v>
      </c>
      <c r="R623" t="str">
        <f t="shared" si="96"/>
        <v>Cash</v>
      </c>
      <c r="S623" t="str">
        <f t="shared" si="97"/>
        <v>Cash</v>
      </c>
      <c r="U623" s="17">
        <v>9.8000000000000007</v>
      </c>
      <c r="V623">
        <f t="shared" si="98"/>
        <v>10</v>
      </c>
      <c r="W623" t="str">
        <f t="shared" si="99"/>
        <v>Good</v>
      </c>
    </row>
    <row r="624" spans="1:23" ht="16.5" thickBot="1">
      <c r="A624" s="3" t="s">
        <v>19</v>
      </c>
      <c r="B624" t="str">
        <f t="shared" si="90"/>
        <v>Mandalay</v>
      </c>
      <c r="C624" t="str">
        <f t="shared" si="91"/>
        <v>Mandalay</v>
      </c>
      <c r="D624">
        <v>1</v>
      </c>
      <c r="E624" t="str">
        <f t="shared" si="92"/>
        <v>Members</v>
      </c>
      <c r="G624" s="10" t="s">
        <v>9</v>
      </c>
      <c r="H624" t="str">
        <f t="shared" si="93"/>
        <v>Female</v>
      </c>
      <c r="I624" t="str">
        <f t="shared" si="94"/>
        <v>Female</v>
      </c>
      <c r="K624" s="10" t="s">
        <v>16</v>
      </c>
      <c r="L624" t="str">
        <f t="shared" si="95"/>
        <v>Home and lifestyle</v>
      </c>
      <c r="N624" s="31">
        <v>43482</v>
      </c>
      <c r="Q624" s="10" t="s">
        <v>17</v>
      </c>
      <c r="R624" t="str">
        <f t="shared" si="96"/>
        <v>Credit card</v>
      </c>
      <c r="S624" t="str">
        <f t="shared" si="97"/>
        <v>Credit Card</v>
      </c>
      <c r="U624" s="13">
        <v>4.9000000000000004</v>
      </c>
      <c r="V624">
        <f t="shared" si="98"/>
        <v>5</v>
      </c>
      <c r="W624" t="str">
        <f t="shared" si="99"/>
        <v>Average</v>
      </c>
    </row>
    <row r="625" spans="1:23" ht="16.5" thickBot="1">
      <c r="A625" s="4" t="s">
        <v>19</v>
      </c>
      <c r="B625" t="str">
        <f t="shared" si="90"/>
        <v>Mandalay</v>
      </c>
      <c r="C625" t="str">
        <f t="shared" si="91"/>
        <v>Mandalay</v>
      </c>
      <c r="D625">
        <v>0</v>
      </c>
      <c r="E625" t="str">
        <f t="shared" si="92"/>
        <v>Normal</v>
      </c>
      <c r="G625" s="14" t="s">
        <v>9</v>
      </c>
      <c r="H625" t="str">
        <f t="shared" si="93"/>
        <v>Female</v>
      </c>
      <c r="I625" t="str">
        <f t="shared" si="94"/>
        <v>Female</v>
      </c>
      <c r="K625" s="14" t="s">
        <v>21</v>
      </c>
      <c r="L625" t="str">
        <f t="shared" si="95"/>
        <v>Fashion accessories</v>
      </c>
      <c r="N625" s="32">
        <v>43477</v>
      </c>
      <c r="Q625" s="14" t="s">
        <v>17</v>
      </c>
      <c r="R625" t="str">
        <f t="shared" si="96"/>
        <v>Credit card</v>
      </c>
      <c r="S625" t="str">
        <f t="shared" si="97"/>
        <v>Credit Card</v>
      </c>
      <c r="U625" s="17">
        <v>4.4000000000000004</v>
      </c>
      <c r="V625">
        <f t="shared" si="98"/>
        <v>4</v>
      </c>
      <c r="W625" t="str">
        <f t="shared" si="99"/>
        <v>Poor</v>
      </c>
    </row>
    <row r="626" spans="1:23" ht="16.5" thickBot="1">
      <c r="A626" s="3" t="s">
        <v>19</v>
      </c>
      <c r="B626" t="str">
        <f t="shared" si="90"/>
        <v>Mandalay</v>
      </c>
      <c r="C626" t="str">
        <f t="shared" si="91"/>
        <v>Mandalay</v>
      </c>
      <c r="D626">
        <v>1</v>
      </c>
      <c r="E626" t="str">
        <f t="shared" si="92"/>
        <v>Members</v>
      </c>
      <c r="G626" s="10" t="s">
        <v>15</v>
      </c>
      <c r="H626" t="str">
        <f t="shared" si="93"/>
        <v>Male</v>
      </c>
      <c r="I626" t="str">
        <f t="shared" si="94"/>
        <v>Male</v>
      </c>
      <c r="K626" s="10" t="s">
        <v>21</v>
      </c>
      <c r="L626" t="str">
        <f t="shared" si="95"/>
        <v>Fashion accessories</v>
      </c>
      <c r="N626" s="31">
        <v>43512</v>
      </c>
      <c r="Q626" s="10" t="s">
        <v>14</v>
      </c>
      <c r="R626" t="str">
        <f t="shared" si="96"/>
        <v>Cash</v>
      </c>
      <c r="S626" t="str">
        <f t="shared" si="97"/>
        <v>Cash</v>
      </c>
      <c r="U626" s="13">
        <v>6.8</v>
      </c>
      <c r="V626">
        <f t="shared" si="98"/>
        <v>7</v>
      </c>
      <c r="W626" t="str">
        <f t="shared" si="99"/>
        <v>Good</v>
      </c>
    </row>
    <row r="627" spans="1:23" ht="16.5" thickBot="1">
      <c r="A627" s="4" t="s">
        <v>19</v>
      </c>
      <c r="B627" t="str">
        <f t="shared" si="90"/>
        <v>Mandalay</v>
      </c>
      <c r="C627" t="str">
        <f t="shared" si="91"/>
        <v>Mandalay</v>
      </c>
      <c r="D627">
        <v>1</v>
      </c>
      <c r="E627" t="str">
        <f t="shared" si="92"/>
        <v>Members</v>
      </c>
      <c r="G627" s="14" t="s">
        <v>9</v>
      </c>
      <c r="H627" t="str">
        <f t="shared" si="93"/>
        <v>Female</v>
      </c>
      <c r="I627" t="str">
        <f t="shared" si="94"/>
        <v>Female</v>
      </c>
      <c r="K627" s="14" t="s">
        <v>20</v>
      </c>
      <c r="L627" t="str">
        <f t="shared" si="95"/>
        <v>Food and beverages</v>
      </c>
      <c r="N627" s="32">
        <v>43491</v>
      </c>
      <c r="Q627" s="14" t="s">
        <v>14</v>
      </c>
      <c r="R627" t="str">
        <f t="shared" si="96"/>
        <v>Cash</v>
      </c>
      <c r="S627" t="str">
        <f t="shared" si="97"/>
        <v>Cash</v>
      </c>
      <c r="U627" s="17">
        <v>9.1</v>
      </c>
      <c r="V627">
        <f t="shared" si="98"/>
        <v>9</v>
      </c>
      <c r="W627" t="str">
        <f t="shared" si="99"/>
        <v>Good</v>
      </c>
    </row>
    <row r="628" spans="1:23" ht="16.5" thickBot="1">
      <c r="A628" s="3" t="s">
        <v>8</v>
      </c>
      <c r="B628" t="str">
        <f t="shared" si="90"/>
        <v>Yangon</v>
      </c>
      <c r="C628" t="str">
        <f t="shared" si="91"/>
        <v>Yangon</v>
      </c>
      <c r="D628">
        <v>0</v>
      </c>
      <c r="E628" t="str">
        <f t="shared" si="92"/>
        <v>Normal</v>
      </c>
      <c r="G628" s="10" t="s">
        <v>15</v>
      </c>
      <c r="H628" t="str">
        <f t="shared" si="93"/>
        <v>Male</v>
      </c>
      <c r="I628" t="str">
        <f t="shared" si="94"/>
        <v>Male</v>
      </c>
      <c r="K628" s="10" t="s">
        <v>18</v>
      </c>
      <c r="L628" t="str">
        <f t="shared" si="95"/>
        <v>Sports and travel</v>
      </c>
      <c r="N628" s="31">
        <v>43533</v>
      </c>
      <c r="Q628" s="10" t="s">
        <v>11</v>
      </c>
      <c r="R628" t="str">
        <f t="shared" si="96"/>
        <v>Ewallet</v>
      </c>
      <c r="S628" t="str">
        <f t="shared" si="97"/>
        <v>Ewallet</v>
      </c>
      <c r="U628" s="13">
        <v>8.6999999999999993</v>
      </c>
      <c r="V628">
        <f t="shared" si="98"/>
        <v>9</v>
      </c>
      <c r="W628" t="str">
        <f t="shared" si="99"/>
        <v>Good</v>
      </c>
    </row>
    <row r="629" spans="1:23" ht="16.5" thickBot="1">
      <c r="A629" s="4" t="s">
        <v>19</v>
      </c>
      <c r="B629" t="str">
        <f t="shared" si="90"/>
        <v>Mandalay</v>
      </c>
      <c r="C629" t="str">
        <f t="shared" si="91"/>
        <v>Mandalay</v>
      </c>
      <c r="D629">
        <v>1</v>
      </c>
      <c r="E629" t="str">
        <f t="shared" si="92"/>
        <v>Members</v>
      </c>
      <c r="G629" s="14" t="s">
        <v>15</v>
      </c>
      <c r="H629" t="str">
        <f t="shared" si="93"/>
        <v>Male</v>
      </c>
      <c r="I629" t="str">
        <f t="shared" si="94"/>
        <v>Male</v>
      </c>
      <c r="K629" s="14" t="s">
        <v>10</v>
      </c>
      <c r="L629" t="str">
        <f t="shared" si="95"/>
        <v>Health and beauty</v>
      </c>
      <c r="N629" s="32">
        <v>43538</v>
      </c>
      <c r="Q629" s="14" t="s">
        <v>14</v>
      </c>
      <c r="R629" t="str">
        <f t="shared" si="96"/>
        <v>Cash</v>
      </c>
      <c r="S629" t="str">
        <f t="shared" si="97"/>
        <v>Cash</v>
      </c>
      <c r="U629" s="17">
        <v>5</v>
      </c>
      <c r="V629">
        <f t="shared" si="98"/>
        <v>5</v>
      </c>
      <c r="W629" t="str">
        <f t="shared" si="99"/>
        <v>Average</v>
      </c>
    </row>
    <row r="630" spans="1:23" ht="16.5" thickBot="1">
      <c r="A630" s="3" t="s">
        <v>8</v>
      </c>
      <c r="B630" t="str">
        <f t="shared" si="90"/>
        <v>Yangon</v>
      </c>
      <c r="C630" t="str">
        <f t="shared" si="91"/>
        <v>Yangon</v>
      </c>
      <c r="D630">
        <v>1</v>
      </c>
      <c r="E630" t="str">
        <f t="shared" si="92"/>
        <v>Members</v>
      </c>
      <c r="G630" s="10" t="s">
        <v>15</v>
      </c>
      <c r="H630" t="str">
        <f t="shared" si="93"/>
        <v>Male</v>
      </c>
      <c r="I630" t="str">
        <f t="shared" si="94"/>
        <v>Male</v>
      </c>
      <c r="K630" s="10" t="s">
        <v>16</v>
      </c>
      <c r="L630" t="str">
        <f t="shared" si="95"/>
        <v>Home and lifestyle</v>
      </c>
      <c r="N630" s="31">
        <v>43490</v>
      </c>
      <c r="Q630" s="10" t="s">
        <v>11</v>
      </c>
      <c r="R630" t="str">
        <f t="shared" si="96"/>
        <v>Ewallet</v>
      </c>
      <c r="S630" t="str">
        <f t="shared" si="97"/>
        <v>Ewallet</v>
      </c>
      <c r="U630" s="13">
        <v>7.5</v>
      </c>
      <c r="V630">
        <f t="shared" si="98"/>
        <v>8</v>
      </c>
      <c r="W630" t="str">
        <f t="shared" si="99"/>
        <v>Good</v>
      </c>
    </row>
    <row r="631" spans="1:23" ht="16.5" thickBot="1">
      <c r="A631" s="4" t="s">
        <v>8</v>
      </c>
      <c r="B631" t="str">
        <f t="shared" si="90"/>
        <v>Yangon</v>
      </c>
      <c r="C631" t="str">
        <f t="shared" si="91"/>
        <v>Yangon</v>
      </c>
      <c r="D631">
        <v>0</v>
      </c>
      <c r="E631" t="str">
        <f t="shared" si="92"/>
        <v>Normal</v>
      </c>
      <c r="G631" s="14" t="s">
        <v>9</v>
      </c>
      <c r="H631" t="str">
        <f t="shared" si="93"/>
        <v>Female</v>
      </c>
      <c r="I631" t="str">
        <f t="shared" si="94"/>
        <v>Female</v>
      </c>
      <c r="K631" s="14" t="s">
        <v>21</v>
      </c>
      <c r="L631" t="str">
        <f t="shared" si="95"/>
        <v>Fashion accessories</v>
      </c>
      <c r="N631" s="32">
        <v>43491</v>
      </c>
      <c r="Q631" s="14" t="s">
        <v>17</v>
      </c>
      <c r="R631" t="str">
        <f t="shared" si="96"/>
        <v>Credit card</v>
      </c>
      <c r="S631" t="str">
        <f t="shared" si="97"/>
        <v>Credit Card</v>
      </c>
      <c r="U631" s="17">
        <v>8.1999999999999993</v>
      </c>
      <c r="V631">
        <f t="shared" si="98"/>
        <v>8</v>
      </c>
      <c r="W631" t="str">
        <f t="shared" si="99"/>
        <v>Good</v>
      </c>
    </row>
    <row r="632" spans="1:23" ht="16.5" thickBot="1">
      <c r="A632" s="3" t="s">
        <v>8</v>
      </c>
      <c r="B632" t="str">
        <f t="shared" si="90"/>
        <v>Yangon</v>
      </c>
      <c r="C632" t="str">
        <f t="shared" si="91"/>
        <v>Yangon</v>
      </c>
      <c r="D632">
        <v>0</v>
      </c>
      <c r="E632" t="str">
        <f t="shared" si="92"/>
        <v>Normal</v>
      </c>
      <c r="G632" s="10" t="s">
        <v>15</v>
      </c>
      <c r="H632" t="str">
        <f t="shared" si="93"/>
        <v>Male</v>
      </c>
      <c r="I632" t="str">
        <f t="shared" si="94"/>
        <v>Male</v>
      </c>
      <c r="K632" s="10" t="s">
        <v>18</v>
      </c>
      <c r="L632" t="str">
        <f t="shared" si="95"/>
        <v>Sports and travel</v>
      </c>
      <c r="N632" s="31">
        <v>43484</v>
      </c>
      <c r="Q632" s="10" t="s">
        <v>17</v>
      </c>
      <c r="R632" t="str">
        <f t="shared" si="96"/>
        <v>Credit card</v>
      </c>
      <c r="S632" t="str">
        <f t="shared" si="97"/>
        <v>Credit Card</v>
      </c>
      <c r="U632" s="13">
        <v>6.7</v>
      </c>
      <c r="V632">
        <f t="shared" si="98"/>
        <v>7</v>
      </c>
      <c r="W632" t="str">
        <f t="shared" si="99"/>
        <v>Good</v>
      </c>
    </row>
    <row r="633" spans="1:23" ht="16.5" thickBot="1">
      <c r="A633" s="4" t="s">
        <v>8</v>
      </c>
      <c r="B633" t="str">
        <f t="shared" si="90"/>
        <v>Yangon</v>
      </c>
      <c r="C633" t="str">
        <f t="shared" si="91"/>
        <v>Yangon</v>
      </c>
      <c r="D633">
        <v>0</v>
      </c>
      <c r="E633" t="str">
        <f t="shared" si="92"/>
        <v>Normal</v>
      </c>
      <c r="G633" s="14" t="s">
        <v>15</v>
      </c>
      <c r="H633" t="str">
        <f t="shared" si="93"/>
        <v>Male</v>
      </c>
      <c r="I633" t="str">
        <f t="shared" si="94"/>
        <v>Male</v>
      </c>
      <c r="K633" s="14" t="s">
        <v>13</v>
      </c>
      <c r="L633" t="str">
        <f t="shared" si="95"/>
        <v>Electronic accessories</v>
      </c>
      <c r="N633" s="32">
        <v>43529</v>
      </c>
      <c r="Q633" s="14" t="s">
        <v>11</v>
      </c>
      <c r="R633" t="str">
        <f t="shared" si="96"/>
        <v>Ewallet</v>
      </c>
      <c r="S633" t="str">
        <f t="shared" si="97"/>
        <v>Ewallet</v>
      </c>
      <c r="U633" s="17">
        <v>5.4</v>
      </c>
      <c r="V633">
        <f t="shared" si="98"/>
        <v>5</v>
      </c>
      <c r="W633" t="str">
        <f t="shared" si="99"/>
        <v>Average</v>
      </c>
    </row>
    <row r="634" spans="1:23" ht="16.5" thickBot="1">
      <c r="A634" s="3" t="s">
        <v>8</v>
      </c>
      <c r="B634" t="str">
        <f t="shared" si="90"/>
        <v>Yangon</v>
      </c>
      <c r="C634" t="str">
        <f t="shared" si="91"/>
        <v>Yangon</v>
      </c>
      <c r="D634">
        <v>1</v>
      </c>
      <c r="E634" t="str">
        <f t="shared" si="92"/>
        <v>Members</v>
      </c>
      <c r="G634" s="10" t="s">
        <v>15</v>
      </c>
      <c r="H634" t="str">
        <f t="shared" si="93"/>
        <v>Male</v>
      </c>
      <c r="I634" t="str">
        <f t="shared" si="94"/>
        <v>Male</v>
      </c>
      <c r="K634" s="10" t="s">
        <v>20</v>
      </c>
      <c r="L634" t="str">
        <f t="shared" si="95"/>
        <v>Food and beverages</v>
      </c>
      <c r="N634" s="31">
        <v>43480</v>
      </c>
      <c r="Q634" s="10" t="s">
        <v>17</v>
      </c>
      <c r="R634" t="str">
        <f t="shared" si="96"/>
        <v>Credit card</v>
      </c>
      <c r="S634" t="str">
        <f t="shared" si="97"/>
        <v>Credit Card</v>
      </c>
      <c r="U634" s="13">
        <v>7</v>
      </c>
      <c r="V634">
        <f t="shared" si="98"/>
        <v>7</v>
      </c>
      <c r="W634" t="str">
        <f t="shared" si="99"/>
        <v>Good</v>
      </c>
    </row>
    <row r="635" spans="1:23" ht="16.5" thickBot="1">
      <c r="A635" s="4" t="s">
        <v>19</v>
      </c>
      <c r="B635" t="str">
        <f t="shared" si="90"/>
        <v>Mandalay</v>
      </c>
      <c r="C635" t="str">
        <f t="shared" si="91"/>
        <v>Mandalay</v>
      </c>
      <c r="D635">
        <v>0</v>
      </c>
      <c r="E635" t="str">
        <f t="shared" si="92"/>
        <v>Normal</v>
      </c>
      <c r="G635" s="14" t="s">
        <v>15</v>
      </c>
      <c r="H635" t="str">
        <f t="shared" si="93"/>
        <v>Male</v>
      </c>
      <c r="I635" t="str">
        <f t="shared" si="94"/>
        <v>Male</v>
      </c>
      <c r="K635" s="14" t="s">
        <v>16</v>
      </c>
      <c r="L635" t="str">
        <f t="shared" si="95"/>
        <v>Home and lifestyle</v>
      </c>
      <c r="N635" s="32">
        <v>43542</v>
      </c>
      <c r="Q635" s="14" t="s">
        <v>11</v>
      </c>
      <c r="R635" t="str">
        <f t="shared" si="96"/>
        <v>Ewallet</v>
      </c>
      <c r="S635" t="str">
        <f t="shared" si="97"/>
        <v>Ewallet</v>
      </c>
      <c r="U635" s="17">
        <v>4.7</v>
      </c>
      <c r="V635">
        <f t="shared" si="98"/>
        <v>5</v>
      </c>
      <c r="W635" t="str">
        <f t="shared" si="99"/>
        <v>Average</v>
      </c>
    </row>
    <row r="636" spans="1:23" ht="16.5" thickBot="1">
      <c r="A636" s="3" t="s">
        <v>19</v>
      </c>
      <c r="B636" t="str">
        <f t="shared" si="90"/>
        <v>Mandalay</v>
      </c>
      <c r="C636" t="str">
        <f t="shared" si="91"/>
        <v>Mandalay</v>
      </c>
      <c r="D636">
        <v>1</v>
      </c>
      <c r="E636" t="str">
        <f t="shared" si="92"/>
        <v>Members</v>
      </c>
      <c r="G636" s="10" t="s">
        <v>15</v>
      </c>
      <c r="H636" t="str">
        <f t="shared" si="93"/>
        <v>Male</v>
      </c>
      <c r="I636" t="str">
        <f t="shared" si="94"/>
        <v>Male</v>
      </c>
      <c r="K636" s="10" t="s">
        <v>20</v>
      </c>
      <c r="L636" t="str">
        <f t="shared" si="95"/>
        <v>Food and beverages</v>
      </c>
      <c r="N636" s="31">
        <v>43544</v>
      </c>
      <c r="Q636" s="10" t="s">
        <v>17</v>
      </c>
      <c r="R636" t="str">
        <f t="shared" si="96"/>
        <v>Credit card</v>
      </c>
      <c r="S636" t="str">
        <f t="shared" si="97"/>
        <v>Credit Card</v>
      </c>
      <c r="U636" s="13">
        <v>5</v>
      </c>
      <c r="V636">
        <f t="shared" si="98"/>
        <v>5</v>
      </c>
      <c r="W636" t="str">
        <f t="shared" si="99"/>
        <v>Average</v>
      </c>
    </row>
    <row r="637" spans="1:23" ht="16.5" thickBot="1">
      <c r="A637" s="4" t="s">
        <v>19</v>
      </c>
      <c r="B637" t="str">
        <f t="shared" si="90"/>
        <v>Mandalay</v>
      </c>
      <c r="C637" t="str">
        <f t="shared" si="91"/>
        <v>Mandalay</v>
      </c>
      <c r="D637">
        <v>1</v>
      </c>
      <c r="E637" t="str">
        <f t="shared" si="92"/>
        <v>Members</v>
      </c>
      <c r="G637" s="14" t="s">
        <v>15</v>
      </c>
      <c r="H637" t="str">
        <f t="shared" si="93"/>
        <v>Male</v>
      </c>
      <c r="I637" t="str">
        <f t="shared" si="94"/>
        <v>Male</v>
      </c>
      <c r="K637" s="14" t="s">
        <v>10</v>
      </c>
      <c r="L637" t="str">
        <f t="shared" si="95"/>
        <v>Health and beauty</v>
      </c>
      <c r="N637" s="32">
        <v>43480</v>
      </c>
      <c r="Q637" s="14" t="s">
        <v>17</v>
      </c>
      <c r="R637" t="str">
        <f t="shared" si="96"/>
        <v>Credit card</v>
      </c>
      <c r="S637" t="str">
        <f t="shared" si="97"/>
        <v>Credit Card</v>
      </c>
      <c r="U637" s="17">
        <v>5</v>
      </c>
      <c r="V637">
        <f t="shared" si="98"/>
        <v>5</v>
      </c>
      <c r="W637" t="str">
        <f t="shared" si="99"/>
        <v>Average</v>
      </c>
    </row>
    <row r="638" spans="1:23" ht="16.5" thickBot="1">
      <c r="A638" s="3" t="s">
        <v>8</v>
      </c>
      <c r="B638" t="str">
        <f t="shared" si="90"/>
        <v>Yangon</v>
      </c>
      <c r="C638" t="str">
        <f t="shared" si="91"/>
        <v>Yangon</v>
      </c>
      <c r="D638">
        <v>0</v>
      </c>
      <c r="E638" t="str">
        <f t="shared" si="92"/>
        <v>Normal</v>
      </c>
      <c r="G638" s="10" t="s">
        <v>15</v>
      </c>
      <c r="H638" t="str">
        <f t="shared" si="93"/>
        <v>Male</v>
      </c>
      <c r="I638" t="str">
        <f t="shared" si="94"/>
        <v>Male</v>
      </c>
      <c r="K638" s="10" t="s">
        <v>10</v>
      </c>
      <c r="L638" t="str">
        <f t="shared" si="95"/>
        <v>Health and beauty</v>
      </c>
      <c r="N638" s="31">
        <v>43527</v>
      </c>
      <c r="Q638" s="10" t="s">
        <v>17</v>
      </c>
      <c r="R638" t="str">
        <f t="shared" si="96"/>
        <v>Credit card</v>
      </c>
      <c r="S638" t="str">
        <f t="shared" si="97"/>
        <v>Credit Card</v>
      </c>
      <c r="U638" s="13">
        <v>6</v>
      </c>
      <c r="V638">
        <f t="shared" si="98"/>
        <v>6</v>
      </c>
      <c r="W638" t="str">
        <f t="shared" si="99"/>
        <v>Average</v>
      </c>
    </row>
    <row r="639" spans="1:23" ht="16.5" thickBot="1">
      <c r="A639" s="4" t="s">
        <v>12</v>
      </c>
      <c r="B639" t="str">
        <f t="shared" si="90"/>
        <v>Naypyitaw</v>
      </c>
      <c r="C639" t="str">
        <f t="shared" si="91"/>
        <v>Naypyitaw</v>
      </c>
      <c r="D639">
        <v>0</v>
      </c>
      <c r="E639" t="str">
        <f t="shared" si="92"/>
        <v>Normal</v>
      </c>
      <c r="G639" s="14" t="s">
        <v>9</v>
      </c>
      <c r="H639" t="str">
        <f t="shared" si="93"/>
        <v>Female</v>
      </c>
      <c r="I639" t="str">
        <f t="shared" si="94"/>
        <v>Female</v>
      </c>
      <c r="K639" s="14" t="s">
        <v>13</v>
      </c>
      <c r="L639" t="str">
        <f t="shared" si="95"/>
        <v>Electronic accessories</v>
      </c>
      <c r="N639" s="32">
        <v>43543</v>
      </c>
      <c r="Q639" s="14" t="s">
        <v>14</v>
      </c>
      <c r="R639" t="str">
        <f t="shared" si="96"/>
        <v>Cash</v>
      </c>
      <c r="S639" t="str">
        <f t="shared" si="97"/>
        <v>Cash</v>
      </c>
      <c r="U639" s="17">
        <v>6.3</v>
      </c>
      <c r="V639">
        <f t="shared" si="98"/>
        <v>6</v>
      </c>
      <c r="W639" t="str">
        <f t="shared" si="99"/>
        <v>Average</v>
      </c>
    </row>
    <row r="640" spans="1:23" ht="16.5" thickBot="1">
      <c r="A640" s="3" t="s">
        <v>19</v>
      </c>
      <c r="B640" t="str">
        <f t="shared" si="90"/>
        <v>Mandalay</v>
      </c>
      <c r="C640" t="str">
        <f t="shared" si="91"/>
        <v>Mandalay</v>
      </c>
      <c r="D640">
        <v>1</v>
      </c>
      <c r="E640" t="str">
        <f t="shared" si="92"/>
        <v>Members</v>
      </c>
      <c r="G640" s="10" t="s">
        <v>9</v>
      </c>
      <c r="H640" t="str">
        <f t="shared" si="93"/>
        <v>Female</v>
      </c>
      <c r="I640" t="str">
        <f t="shared" si="94"/>
        <v>Female</v>
      </c>
      <c r="K640" s="10" t="s">
        <v>20</v>
      </c>
      <c r="L640" t="str">
        <f t="shared" si="95"/>
        <v>Food and beverages</v>
      </c>
      <c r="N640" s="31">
        <v>43532</v>
      </c>
      <c r="Q640" s="10" t="s">
        <v>14</v>
      </c>
      <c r="R640" t="str">
        <f t="shared" si="96"/>
        <v>Cash</v>
      </c>
      <c r="S640" t="str">
        <f t="shared" si="97"/>
        <v>Cash</v>
      </c>
      <c r="U640" s="13">
        <v>8.5</v>
      </c>
      <c r="V640">
        <f t="shared" si="98"/>
        <v>9</v>
      </c>
      <c r="W640" t="str">
        <f t="shared" si="99"/>
        <v>Good</v>
      </c>
    </row>
    <row r="641" spans="1:23" ht="16.5" thickBot="1">
      <c r="A641" s="4" t="s">
        <v>19</v>
      </c>
      <c r="B641" t="str">
        <f t="shared" si="90"/>
        <v>Mandalay</v>
      </c>
      <c r="C641" t="str">
        <f t="shared" si="91"/>
        <v>Mandalay</v>
      </c>
      <c r="D641">
        <v>0</v>
      </c>
      <c r="E641" t="str">
        <f t="shared" si="92"/>
        <v>Normal</v>
      </c>
      <c r="G641" s="14" t="s">
        <v>15</v>
      </c>
      <c r="H641" t="str">
        <f t="shared" si="93"/>
        <v>Male</v>
      </c>
      <c r="I641" t="str">
        <f t="shared" si="94"/>
        <v>Male</v>
      </c>
      <c r="K641" s="14" t="s">
        <v>21</v>
      </c>
      <c r="L641" t="str">
        <f t="shared" si="95"/>
        <v>Fashion accessories</v>
      </c>
      <c r="N641" s="32">
        <v>43523</v>
      </c>
      <c r="Q641" s="14" t="s">
        <v>11</v>
      </c>
      <c r="R641" t="str">
        <f t="shared" si="96"/>
        <v>Ewallet</v>
      </c>
      <c r="S641" t="str">
        <f t="shared" si="97"/>
        <v>Ewallet</v>
      </c>
      <c r="U641" s="17">
        <v>7.5</v>
      </c>
      <c r="V641">
        <f t="shared" si="98"/>
        <v>8</v>
      </c>
      <c r="W641" t="str">
        <f t="shared" si="99"/>
        <v>Good</v>
      </c>
    </row>
    <row r="642" spans="1:23" ht="16.5" thickBot="1">
      <c r="A642" s="3" t="s">
        <v>19</v>
      </c>
      <c r="B642" t="str">
        <f t="shared" si="90"/>
        <v>Mandalay</v>
      </c>
      <c r="C642" t="str">
        <f t="shared" si="91"/>
        <v>Mandalay</v>
      </c>
      <c r="D642">
        <v>1</v>
      </c>
      <c r="E642" t="str">
        <f t="shared" si="92"/>
        <v>Members</v>
      </c>
      <c r="G642" s="10" t="s">
        <v>9</v>
      </c>
      <c r="H642" t="str">
        <f t="shared" si="93"/>
        <v>Female</v>
      </c>
      <c r="I642" t="str">
        <f t="shared" si="94"/>
        <v>Female</v>
      </c>
      <c r="K642" s="10" t="s">
        <v>20</v>
      </c>
      <c r="L642" t="str">
        <f t="shared" si="95"/>
        <v>Food and beverages</v>
      </c>
      <c r="N642" s="31">
        <v>43519</v>
      </c>
      <c r="Q642" s="10" t="s">
        <v>11</v>
      </c>
      <c r="R642" t="str">
        <f t="shared" si="96"/>
        <v>Ewallet</v>
      </c>
      <c r="S642" t="str">
        <f t="shared" si="97"/>
        <v>Ewallet</v>
      </c>
      <c r="U642" s="13">
        <v>6.4</v>
      </c>
      <c r="V642">
        <f t="shared" si="98"/>
        <v>6</v>
      </c>
      <c r="W642" t="str">
        <f t="shared" si="99"/>
        <v>Average</v>
      </c>
    </row>
    <row r="643" spans="1:23" ht="16.5" thickBot="1">
      <c r="A643" s="4" t="s">
        <v>12</v>
      </c>
      <c r="B643" t="str">
        <f t="shared" ref="B643:B706" si="100">TRIM(A643)</f>
        <v>Naypyitaw</v>
      </c>
      <c r="C643" t="str">
        <f t="shared" ref="C643:C706" si="101">PROPER(B643)</f>
        <v>Naypyitaw</v>
      </c>
      <c r="D643">
        <v>1</v>
      </c>
      <c r="E643" t="str">
        <f t="shared" ref="E643:E706" si="102">IF(D643=1,"Members","Normal")</f>
        <v>Members</v>
      </c>
      <c r="G643" s="14" t="s">
        <v>9</v>
      </c>
      <c r="H643" t="str">
        <f t="shared" ref="H643:H706" si="103">IF(G643="FM","Female","Male")</f>
        <v>Female</v>
      </c>
      <c r="I643" t="str">
        <f t="shared" ref="I643:I706" si="104">TRIM(H643)</f>
        <v>Female</v>
      </c>
      <c r="K643" s="14" t="s">
        <v>13</v>
      </c>
      <c r="L643" t="str">
        <f t="shared" ref="L643:L706" si="105">TRIM(K643)</f>
        <v>Electronic accessories</v>
      </c>
      <c r="N643" s="32">
        <v>43543</v>
      </c>
      <c r="Q643" s="14" t="s">
        <v>11</v>
      </c>
      <c r="R643" t="str">
        <f t="shared" ref="R643:R706" si="106">TRIM(Q643)</f>
        <v>Ewallet</v>
      </c>
      <c r="S643" t="str">
        <f t="shared" ref="S643:S706" si="107">PROPER(R643)</f>
        <v>Ewallet</v>
      </c>
      <c r="U643" s="17">
        <v>4.7</v>
      </c>
      <c r="V643">
        <f t="shared" ref="V643:V706" si="108">ROUND(U643,0)</f>
        <v>5</v>
      </c>
      <c r="W643" t="str">
        <f t="shared" ref="W643:W706" si="109">IF(V643&lt;=4,"Poor",IF(V643&gt;6,"Good","Average"))</f>
        <v>Average</v>
      </c>
    </row>
    <row r="644" spans="1:23" ht="16.5" thickBot="1">
      <c r="A644" s="3" t="s">
        <v>19</v>
      </c>
      <c r="B644" t="str">
        <f t="shared" si="100"/>
        <v>Mandalay</v>
      </c>
      <c r="C644" t="str">
        <f t="shared" si="101"/>
        <v>Mandalay</v>
      </c>
      <c r="D644">
        <v>1</v>
      </c>
      <c r="E644" t="str">
        <f t="shared" si="102"/>
        <v>Members</v>
      </c>
      <c r="G644" s="10" t="s">
        <v>15</v>
      </c>
      <c r="H644" t="str">
        <f t="shared" si="103"/>
        <v>Male</v>
      </c>
      <c r="I644" t="str">
        <f t="shared" si="104"/>
        <v>Male</v>
      </c>
      <c r="K644" s="10" t="s">
        <v>13</v>
      </c>
      <c r="L644" t="str">
        <f t="shared" si="105"/>
        <v>Electronic accessories</v>
      </c>
      <c r="N644" s="31">
        <v>43551</v>
      </c>
      <c r="Q644" s="10" t="s">
        <v>11</v>
      </c>
      <c r="R644" t="str">
        <f t="shared" si="106"/>
        <v>Ewallet</v>
      </c>
      <c r="S644" t="str">
        <f t="shared" si="107"/>
        <v>Ewallet</v>
      </c>
      <c r="U644" s="13">
        <v>6</v>
      </c>
      <c r="V644">
        <f t="shared" si="108"/>
        <v>6</v>
      </c>
      <c r="W644" t="str">
        <f t="shared" si="109"/>
        <v>Average</v>
      </c>
    </row>
    <row r="645" spans="1:23" ht="16.5" thickBot="1">
      <c r="A645" s="4" t="s">
        <v>12</v>
      </c>
      <c r="B645" t="str">
        <f t="shared" si="100"/>
        <v>Naypyitaw</v>
      </c>
      <c r="C645" t="str">
        <f t="shared" si="101"/>
        <v>Naypyitaw</v>
      </c>
      <c r="D645">
        <v>1</v>
      </c>
      <c r="E645" t="str">
        <f t="shared" si="102"/>
        <v>Members</v>
      </c>
      <c r="G645" s="14" t="s">
        <v>9</v>
      </c>
      <c r="H645" t="str">
        <f t="shared" si="103"/>
        <v>Female</v>
      </c>
      <c r="I645" t="str">
        <f t="shared" si="104"/>
        <v>Female</v>
      </c>
      <c r="K645" s="14" t="s">
        <v>20</v>
      </c>
      <c r="L645" t="str">
        <f t="shared" si="105"/>
        <v>Food and beverages</v>
      </c>
      <c r="N645" s="32">
        <v>43554</v>
      </c>
      <c r="Q645" s="14" t="s">
        <v>17</v>
      </c>
      <c r="R645" t="str">
        <f t="shared" si="106"/>
        <v>Credit card</v>
      </c>
      <c r="S645" t="str">
        <f t="shared" si="107"/>
        <v>Credit Card</v>
      </c>
      <c r="U645" s="17">
        <v>4</v>
      </c>
      <c r="V645">
        <f t="shared" si="108"/>
        <v>4</v>
      </c>
      <c r="W645" t="str">
        <f t="shared" si="109"/>
        <v>Poor</v>
      </c>
    </row>
    <row r="646" spans="1:23" ht="16.5" thickBot="1">
      <c r="A646" s="3" t="s">
        <v>12</v>
      </c>
      <c r="B646" t="str">
        <f t="shared" si="100"/>
        <v>Naypyitaw</v>
      </c>
      <c r="C646" t="str">
        <f t="shared" si="101"/>
        <v>Naypyitaw</v>
      </c>
      <c r="D646">
        <v>1</v>
      </c>
      <c r="E646" t="str">
        <f t="shared" si="102"/>
        <v>Members</v>
      </c>
      <c r="G646" s="10" t="s">
        <v>15</v>
      </c>
      <c r="H646" t="str">
        <f t="shared" si="103"/>
        <v>Male</v>
      </c>
      <c r="I646" t="str">
        <f t="shared" si="104"/>
        <v>Male</v>
      </c>
      <c r="K646" s="10" t="s">
        <v>13</v>
      </c>
      <c r="L646" t="str">
        <f t="shared" si="105"/>
        <v>Electronic accessories</v>
      </c>
      <c r="N646" s="31">
        <v>43512</v>
      </c>
      <c r="Q646" s="10" t="s">
        <v>11</v>
      </c>
      <c r="R646" t="str">
        <f t="shared" si="106"/>
        <v>Ewallet</v>
      </c>
      <c r="S646" t="str">
        <f t="shared" si="107"/>
        <v>Ewallet</v>
      </c>
      <c r="U646" s="13">
        <v>5.5</v>
      </c>
      <c r="V646">
        <f t="shared" si="108"/>
        <v>6</v>
      </c>
      <c r="W646" t="str">
        <f t="shared" si="109"/>
        <v>Average</v>
      </c>
    </row>
    <row r="647" spans="1:23" ht="16.5" thickBot="1">
      <c r="A647" s="4" t="s">
        <v>8</v>
      </c>
      <c r="B647" t="str">
        <f t="shared" si="100"/>
        <v>Yangon</v>
      </c>
      <c r="C647" t="str">
        <f t="shared" si="101"/>
        <v>Yangon</v>
      </c>
      <c r="D647">
        <v>1</v>
      </c>
      <c r="E647" t="str">
        <f t="shared" si="102"/>
        <v>Members</v>
      </c>
      <c r="G647" s="14" t="s">
        <v>15</v>
      </c>
      <c r="H647" t="str">
        <f t="shared" si="103"/>
        <v>Male</v>
      </c>
      <c r="I647" t="str">
        <f t="shared" si="104"/>
        <v>Male</v>
      </c>
      <c r="K647" s="14" t="s">
        <v>16</v>
      </c>
      <c r="L647" t="str">
        <f t="shared" si="105"/>
        <v>Home and lifestyle</v>
      </c>
      <c r="N647" s="32">
        <v>43483</v>
      </c>
      <c r="Q647" s="14" t="s">
        <v>11</v>
      </c>
      <c r="R647" t="str">
        <f t="shared" si="106"/>
        <v>Ewallet</v>
      </c>
      <c r="S647" t="str">
        <f t="shared" si="107"/>
        <v>Ewallet</v>
      </c>
      <c r="U647" s="17">
        <v>8.6999999999999993</v>
      </c>
      <c r="V647">
        <f t="shared" si="108"/>
        <v>9</v>
      </c>
      <c r="W647" t="str">
        <f t="shared" si="109"/>
        <v>Good</v>
      </c>
    </row>
    <row r="648" spans="1:23" ht="16.5" thickBot="1">
      <c r="A648" s="3" t="s">
        <v>12</v>
      </c>
      <c r="B648" t="str">
        <f t="shared" si="100"/>
        <v>Naypyitaw</v>
      </c>
      <c r="C648" t="str">
        <f t="shared" si="101"/>
        <v>Naypyitaw</v>
      </c>
      <c r="D648">
        <v>0</v>
      </c>
      <c r="E648" t="str">
        <f t="shared" si="102"/>
        <v>Normal</v>
      </c>
      <c r="G648" s="10" t="s">
        <v>15</v>
      </c>
      <c r="H648" t="str">
        <f t="shared" si="103"/>
        <v>Male</v>
      </c>
      <c r="I648" t="str">
        <f t="shared" si="104"/>
        <v>Male</v>
      </c>
      <c r="K648" s="10" t="s">
        <v>10</v>
      </c>
      <c r="L648" t="str">
        <f t="shared" si="105"/>
        <v>Health and beauty</v>
      </c>
      <c r="N648" s="31">
        <v>43554</v>
      </c>
      <c r="Q648" s="10" t="s">
        <v>14</v>
      </c>
      <c r="R648" t="str">
        <f t="shared" si="106"/>
        <v>Cash</v>
      </c>
      <c r="S648" t="str">
        <f t="shared" si="107"/>
        <v>Cash</v>
      </c>
      <c r="U648" s="13">
        <v>7.4</v>
      </c>
      <c r="V648">
        <f t="shared" si="108"/>
        <v>7</v>
      </c>
      <c r="W648" t="str">
        <f t="shared" si="109"/>
        <v>Good</v>
      </c>
    </row>
    <row r="649" spans="1:23" ht="16.5" thickBot="1">
      <c r="A649" s="4" t="s">
        <v>19</v>
      </c>
      <c r="B649" t="str">
        <f t="shared" si="100"/>
        <v>Mandalay</v>
      </c>
      <c r="C649" t="str">
        <f t="shared" si="101"/>
        <v>Mandalay</v>
      </c>
      <c r="D649">
        <v>1</v>
      </c>
      <c r="E649" t="str">
        <f t="shared" si="102"/>
        <v>Members</v>
      </c>
      <c r="G649" s="14" t="s">
        <v>15</v>
      </c>
      <c r="H649" t="str">
        <f t="shared" si="103"/>
        <v>Male</v>
      </c>
      <c r="I649" t="str">
        <f t="shared" si="104"/>
        <v>Male</v>
      </c>
      <c r="K649" s="14" t="s">
        <v>21</v>
      </c>
      <c r="L649" t="str">
        <f t="shared" si="105"/>
        <v>Fashion accessories</v>
      </c>
      <c r="N649" s="32">
        <v>43544</v>
      </c>
      <c r="Q649" s="14" t="s">
        <v>14</v>
      </c>
      <c r="R649" t="str">
        <f t="shared" si="106"/>
        <v>Cash</v>
      </c>
      <c r="S649" t="str">
        <f t="shared" si="107"/>
        <v>Cash</v>
      </c>
      <c r="U649" s="17">
        <v>5.6</v>
      </c>
      <c r="V649">
        <f t="shared" si="108"/>
        <v>6</v>
      </c>
      <c r="W649" t="str">
        <f t="shared" si="109"/>
        <v>Average</v>
      </c>
    </row>
    <row r="650" spans="1:23" ht="16.5" thickBot="1">
      <c r="A650" s="3" t="s">
        <v>12</v>
      </c>
      <c r="B650" t="str">
        <f t="shared" si="100"/>
        <v>Naypyitaw</v>
      </c>
      <c r="C650" t="str">
        <f t="shared" si="101"/>
        <v>Naypyitaw</v>
      </c>
      <c r="D650">
        <v>1</v>
      </c>
      <c r="E650" t="str">
        <f t="shared" si="102"/>
        <v>Members</v>
      </c>
      <c r="G650" s="10" t="s">
        <v>9</v>
      </c>
      <c r="H650" t="str">
        <f t="shared" si="103"/>
        <v>Female</v>
      </c>
      <c r="I650" t="str">
        <f t="shared" si="104"/>
        <v>Female</v>
      </c>
      <c r="K650" s="10" t="s">
        <v>18</v>
      </c>
      <c r="L650" t="str">
        <f t="shared" si="105"/>
        <v>Sports and travel</v>
      </c>
      <c r="N650" s="31">
        <v>43481</v>
      </c>
      <c r="Q650" s="10" t="s">
        <v>14</v>
      </c>
      <c r="R650" t="str">
        <f t="shared" si="106"/>
        <v>Cash</v>
      </c>
      <c r="S650" t="str">
        <f t="shared" si="107"/>
        <v>Cash</v>
      </c>
      <c r="U650" s="13">
        <v>6.3</v>
      </c>
      <c r="V650">
        <f t="shared" si="108"/>
        <v>6</v>
      </c>
      <c r="W650" t="str">
        <f t="shared" si="109"/>
        <v>Average</v>
      </c>
    </row>
    <row r="651" spans="1:23" ht="16.5" thickBot="1">
      <c r="A651" s="4" t="s">
        <v>12</v>
      </c>
      <c r="B651" t="str">
        <f t="shared" si="100"/>
        <v>Naypyitaw</v>
      </c>
      <c r="C651" t="str">
        <f t="shared" si="101"/>
        <v>Naypyitaw</v>
      </c>
      <c r="D651">
        <v>0</v>
      </c>
      <c r="E651" t="str">
        <f t="shared" si="102"/>
        <v>Normal</v>
      </c>
      <c r="G651" s="14" t="s">
        <v>15</v>
      </c>
      <c r="H651" t="str">
        <f t="shared" si="103"/>
        <v>Male</v>
      </c>
      <c r="I651" t="str">
        <f t="shared" si="104"/>
        <v>Male</v>
      </c>
      <c r="K651" s="14" t="s">
        <v>13</v>
      </c>
      <c r="L651" t="str">
        <f t="shared" si="105"/>
        <v>Electronic accessories</v>
      </c>
      <c r="N651" s="32">
        <v>43520</v>
      </c>
      <c r="Q651" s="14" t="s">
        <v>14</v>
      </c>
      <c r="R651" t="str">
        <f t="shared" si="106"/>
        <v>Cash</v>
      </c>
      <c r="S651" t="str">
        <f t="shared" si="107"/>
        <v>Cash</v>
      </c>
      <c r="U651" s="17">
        <v>7.1</v>
      </c>
      <c r="V651">
        <f t="shared" si="108"/>
        <v>7</v>
      </c>
      <c r="W651" t="str">
        <f t="shared" si="109"/>
        <v>Good</v>
      </c>
    </row>
    <row r="652" spans="1:23" ht="16.5" thickBot="1">
      <c r="A652" s="3" t="s">
        <v>19</v>
      </c>
      <c r="B652" t="str">
        <f t="shared" si="100"/>
        <v>Mandalay</v>
      </c>
      <c r="C652" t="str">
        <f t="shared" si="101"/>
        <v>Mandalay</v>
      </c>
      <c r="D652">
        <v>0</v>
      </c>
      <c r="E652" t="str">
        <f t="shared" si="102"/>
        <v>Normal</v>
      </c>
      <c r="G652" s="10" t="s">
        <v>15</v>
      </c>
      <c r="H652" t="str">
        <f t="shared" si="103"/>
        <v>Male</v>
      </c>
      <c r="I652" t="str">
        <f t="shared" si="104"/>
        <v>Male</v>
      </c>
      <c r="K652" s="10" t="s">
        <v>13</v>
      </c>
      <c r="L652" t="str">
        <f t="shared" si="105"/>
        <v>Electronic accessories</v>
      </c>
      <c r="N652" s="31">
        <v>43480</v>
      </c>
      <c r="Q652" s="10" t="s">
        <v>11</v>
      </c>
      <c r="R652" t="str">
        <f t="shared" si="106"/>
        <v>Ewallet</v>
      </c>
      <c r="S652" t="str">
        <f t="shared" si="107"/>
        <v>Ewallet</v>
      </c>
      <c r="U652" s="13">
        <v>7.8</v>
      </c>
      <c r="V652">
        <f t="shared" si="108"/>
        <v>8</v>
      </c>
      <c r="W652" t="str">
        <f t="shared" si="109"/>
        <v>Good</v>
      </c>
    </row>
    <row r="653" spans="1:23" ht="16.5" thickBot="1">
      <c r="A653" s="4" t="s">
        <v>19</v>
      </c>
      <c r="B653" t="str">
        <f t="shared" si="100"/>
        <v>Mandalay</v>
      </c>
      <c r="C653" t="str">
        <f t="shared" si="101"/>
        <v>Mandalay</v>
      </c>
      <c r="D653">
        <v>0</v>
      </c>
      <c r="E653" t="str">
        <f t="shared" si="102"/>
        <v>Normal</v>
      </c>
      <c r="G653" s="14" t="s">
        <v>9</v>
      </c>
      <c r="H653" t="str">
        <f t="shared" si="103"/>
        <v>Female</v>
      </c>
      <c r="I653" t="str">
        <f t="shared" si="104"/>
        <v>Female</v>
      </c>
      <c r="K653" s="14" t="s">
        <v>10</v>
      </c>
      <c r="L653" t="str">
        <f t="shared" si="105"/>
        <v>Health and beauty</v>
      </c>
      <c r="N653" s="32">
        <v>43487</v>
      </c>
      <c r="Q653" s="14" t="s">
        <v>14</v>
      </c>
      <c r="R653" t="str">
        <f t="shared" si="106"/>
        <v>Cash</v>
      </c>
      <c r="S653" t="str">
        <f t="shared" si="107"/>
        <v>Cash</v>
      </c>
      <c r="U653" s="17">
        <v>9.9</v>
      </c>
      <c r="V653">
        <f t="shared" si="108"/>
        <v>10</v>
      </c>
      <c r="W653" t="str">
        <f t="shared" si="109"/>
        <v>Good</v>
      </c>
    </row>
    <row r="654" spans="1:23" ht="16.5" thickBot="1">
      <c r="A654" s="3" t="s">
        <v>8</v>
      </c>
      <c r="B654" t="str">
        <f t="shared" si="100"/>
        <v>Yangon</v>
      </c>
      <c r="C654" t="str">
        <f t="shared" si="101"/>
        <v>Yangon</v>
      </c>
      <c r="D654">
        <v>1</v>
      </c>
      <c r="E654" t="str">
        <f t="shared" si="102"/>
        <v>Members</v>
      </c>
      <c r="G654" s="10" t="s">
        <v>15</v>
      </c>
      <c r="H654" t="str">
        <f t="shared" si="103"/>
        <v>Male</v>
      </c>
      <c r="I654" t="str">
        <f t="shared" si="104"/>
        <v>Male</v>
      </c>
      <c r="K654" s="10" t="s">
        <v>16</v>
      </c>
      <c r="L654" t="str">
        <f t="shared" si="105"/>
        <v>Home and lifestyle</v>
      </c>
      <c r="N654" s="31">
        <v>43499</v>
      </c>
      <c r="Q654" s="10" t="s">
        <v>14</v>
      </c>
      <c r="R654" t="str">
        <f t="shared" si="106"/>
        <v>Cash</v>
      </c>
      <c r="S654" t="str">
        <f t="shared" si="107"/>
        <v>Cash</v>
      </c>
      <c r="U654" s="13">
        <v>7.3</v>
      </c>
      <c r="V654">
        <f t="shared" si="108"/>
        <v>7</v>
      </c>
      <c r="W654" t="str">
        <f t="shared" si="109"/>
        <v>Good</v>
      </c>
    </row>
    <row r="655" spans="1:23" ht="16.5" thickBot="1">
      <c r="A655" s="4" t="s">
        <v>19</v>
      </c>
      <c r="B655" t="str">
        <f t="shared" si="100"/>
        <v>Mandalay</v>
      </c>
      <c r="C655" t="str">
        <f t="shared" si="101"/>
        <v>Mandalay</v>
      </c>
      <c r="D655">
        <v>1</v>
      </c>
      <c r="E655" t="str">
        <f t="shared" si="102"/>
        <v>Members</v>
      </c>
      <c r="G655" s="14" t="s">
        <v>15</v>
      </c>
      <c r="H655" t="str">
        <f t="shared" si="103"/>
        <v>Male</v>
      </c>
      <c r="I655" t="str">
        <f t="shared" si="104"/>
        <v>Male</v>
      </c>
      <c r="K655" s="14" t="s">
        <v>18</v>
      </c>
      <c r="L655" t="str">
        <f t="shared" si="105"/>
        <v>Sports and travel</v>
      </c>
      <c r="N655" s="32">
        <v>43530</v>
      </c>
      <c r="Q655" s="14" t="s">
        <v>11</v>
      </c>
      <c r="R655" t="str">
        <f t="shared" si="106"/>
        <v>Ewallet</v>
      </c>
      <c r="S655" t="str">
        <f t="shared" si="107"/>
        <v>Ewallet</v>
      </c>
      <c r="U655" s="17">
        <v>5.0999999999999996</v>
      </c>
      <c r="V655">
        <f t="shared" si="108"/>
        <v>5</v>
      </c>
      <c r="W655" t="str">
        <f t="shared" si="109"/>
        <v>Average</v>
      </c>
    </row>
    <row r="656" spans="1:23" ht="16.5" thickBot="1">
      <c r="A656" s="3" t="s">
        <v>19</v>
      </c>
      <c r="B656" t="str">
        <f t="shared" si="100"/>
        <v>Mandalay</v>
      </c>
      <c r="C656" t="str">
        <f t="shared" si="101"/>
        <v>Mandalay</v>
      </c>
      <c r="D656">
        <v>1</v>
      </c>
      <c r="E656" t="str">
        <f t="shared" si="102"/>
        <v>Members</v>
      </c>
      <c r="G656" s="10" t="s">
        <v>15</v>
      </c>
      <c r="H656" t="str">
        <f t="shared" si="103"/>
        <v>Male</v>
      </c>
      <c r="I656" t="str">
        <f t="shared" si="104"/>
        <v>Male</v>
      </c>
      <c r="K656" s="10" t="s">
        <v>21</v>
      </c>
      <c r="L656" t="str">
        <f t="shared" si="105"/>
        <v>Fashion accessories</v>
      </c>
      <c r="N656" s="31">
        <v>43512</v>
      </c>
      <c r="Q656" s="10" t="s">
        <v>17</v>
      </c>
      <c r="R656" t="str">
        <f t="shared" si="106"/>
        <v>Credit card</v>
      </c>
      <c r="S656" t="str">
        <f t="shared" si="107"/>
        <v>Credit Card</v>
      </c>
      <c r="U656" s="13">
        <v>9.4</v>
      </c>
      <c r="V656">
        <f t="shared" si="108"/>
        <v>9</v>
      </c>
      <c r="W656" t="str">
        <f t="shared" si="109"/>
        <v>Good</v>
      </c>
    </row>
    <row r="657" spans="1:23" ht="16.5" thickBot="1">
      <c r="A657" s="4" t="s">
        <v>8</v>
      </c>
      <c r="B657" t="str">
        <f t="shared" si="100"/>
        <v>Yangon</v>
      </c>
      <c r="C657" t="str">
        <f t="shared" si="101"/>
        <v>Yangon</v>
      </c>
      <c r="D657">
        <v>0</v>
      </c>
      <c r="E657" t="str">
        <f t="shared" si="102"/>
        <v>Normal</v>
      </c>
      <c r="G657" s="14" t="s">
        <v>9</v>
      </c>
      <c r="H657" t="str">
        <f t="shared" si="103"/>
        <v>Female</v>
      </c>
      <c r="I657" t="str">
        <f t="shared" si="104"/>
        <v>Female</v>
      </c>
      <c r="K657" s="14" t="s">
        <v>13</v>
      </c>
      <c r="L657" t="str">
        <f t="shared" si="105"/>
        <v>Electronic accessories</v>
      </c>
      <c r="N657" s="32">
        <v>43538</v>
      </c>
      <c r="Q657" s="14" t="s">
        <v>17</v>
      </c>
      <c r="R657" t="str">
        <f t="shared" si="106"/>
        <v>Credit card</v>
      </c>
      <c r="S657" t="str">
        <f t="shared" si="107"/>
        <v>Credit Card</v>
      </c>
      <c r="U657" s="17">
        <v>5.8</v>
      </c>
      <c r="V657">
        <f t="shared" si="108"/>
        <v>6</v>
      </c>
      <c r="W657" t="str">
        <f t="shared" si="109"/>
        <v>Average</v>
      </c>
    </row>
    <row r="658" spans="1:23" ht="16.5" thickBot="1">
      <c r="A658" s="3" t="s">
        <v>12</v>
      </c>
      <c r="B658" t="str">
        <f t="shared" si="100"/>
        <v>Naypyitaw</v>
      </c>
      <c r="C658" t="str">
        <f t="shared" si="101"/>
        <v>Naypyitaw</v>
      </c>
      <c r="D658">
        <v>0</v>
      </c>
      <c r="E658" t="str">
        <f t="shared" si="102"/>
        <v>Normal</v>
      </c>
      <c r="G658" s="10" t="s">
        <v>9</v>
      </c>
      <c r="H658" t="str">
        <f t="shared" si="103"/>
        <v>Female</v>
      </c>
      <c r="I658" t="str">
        <f t="shared" si="104"/>
        <v>Female</v>
      </c>
      <c r="K658" s="10" t="s">
        <v>13</v>
      </c>
      <c r="L658" t="str">
        <f t="shared" si="105"/>
        <v>Electronic accessories</v>
      </c>
      <c r="N658" s="31">
        <v>43523</v>
      </c>
      <c r="Q658" s="10" t="s">
        <v>17</v>
      </c>
      <c r="R658" t="str">
        <f t="shared" si="106"/>
        <v>Credit card</v>
      </c>
      <c r="S658" t="str">
        <f t="shared" si="107"/>
        <v>Credit Card</v>
      </c>
      <c r="U658" s="13">
        <v>8</v>
      </c>
      <c r="V658">
        <f t="shared" si="108"/>
        <v>8</v>
      </c>
      <c r="W658" t="str">
        <f t="shared" si="109"/>
        <v>Good</v>
      </c>
    </row>
    <row r="659" spans="1:23" ht="16.5" thickBot="1">
      <c r="A659" s="4" t="s">
        <v>8</v>
      </c>
      <c r="B659" t="str">
        <f t="shared" si="100"/>
        <v>Yangon</v>
      </c>
      <c r="C659" t="str">
        <f t="shared" si="101"/>
        <v>Yangon</v>
      </c>
      <c r="D659">
        <v>1</v>
      </c>
      <c r="E659" t="str">
        <f t="shared" si="102"/>
        <v>Members</v>
      </c>
      <c r="G659" s="14" t="s">
        <v>9</v>
      </c>
      <c r="H659" t="str">
        <f t="shared" si="103"/>
        <v>Female</v>
      </c>
      <c r="I659" t="str">
        <f t="shared" si="104"/>
        <v>Female</v>
      </c>
      <c r="K659" s="14" t="s">
        <v>21</v>
      </c>
      <c r="L659" t="str">
        <f t="shared" si="105"/>
        <v>Fashion accessories</v>
      </c>
      <c r="N659" s="32">
        <v>43483</v>
      </c>
      <c r="Q659" s="14" t="s">
        <v>11</v>
      </c>
      <c r="R659" t="str">
        <f t="shared" si="106"/>
        <v>Ewallet</v>
      </c>
      <c r="S659" t="str">
        <f t="shared" si="107"/>
        <v>Ewallet</v>
      </c>
      <c r="U659" s="17">
        <v>7.9</v>
      </c>
      <c r="V659">
        <f t="shared" si="108"/>
        <v>8</v>
      </c>
      <c r="W659" t="str">
        <f t="shared" si="109"/>
        <v>Good</v>
      </c>
    </row>
    <row r="660" spans="1:23" ht="16.5" thickBot="1">
      <c r="A660" s="3" t="s">
        <v>8</v>
      </c>
      <c r="B660" t="str">
        <f t="shared" si="100"/>
        <v>Yangon</v>
      </c>
      <c r="C660" t="str">
        <f t="shared" si="101"/>
        <v>Yangon</v>
      </c>
      <c r="D660">
        <v>1</v>
      </c>
      <c r="E660" t="str">
        <f t="shared" si="102"/>
        <v>Members</v>
      </c>
      <c r="G660" s="10" t="s">
        <v>9</v>
      </c>
      <c r="H660" t="str">
        <f t="shared" si="103"/>
        <v>Female</v>
      </c>
      <c r="I660" t="str">
        <f t="shared" si="104"/>
        <v>Female</v>
      </c>
      <c r="K660" s="10" t="s">
        <v>18</v>
      </c>
      <c r="L660" t="str">
        <f t="shared" si="105"/>
        <v>Sports and travel</v>
      </c>
      <c r="N660" s="31">
        <v>43494</v>
      </c>
      <c r="Q660" s="10" t="s">
        <v>14</v>
      </c>
      <c r="R660" t="str">
        <f t="shared" si="106"/>
        <v>Cash</v>
      </c>
      <c r="S660" t="str">
        <f t="shared" si="107"/>
        <v>Cash</v>
      </c>
      <c r="U660" s="13">
        <v>5.9</v>
      </c>
      <c r="V660">
        <f t="shared" si="108"/>
        <v>6</v>
      </c>
      <c r="W660" t="str">
        <f t="shared" si="109"/>
        <v>Average</v>
      </c>
    </row>
    <row r="661" spans="1:23" ht="16.5" thickBot="1">
      <c r="A661" s="4" t="s">
        <v>8</v>
      </c>
      <c r="B661" t="str">
        <f t="shared" si="100"/>
        <v>Yangon</v>
      </c>
      <c r="C661" t="str">
        <f t="shared" si="101"/>
        <v>Yangon</v>
      </c>
      <c r="D661">
        <v>1</v>
      </c>
      <c r="E661" t="str">
        <f t="shared" si="102"/>
        <v>Members</v>
      </c>
      <c r="G661" s="14" t="s">
        <v>15</v>
      </c>
      <c r="H661" t="str">
        <f t="shared" si="103"/>
        <v>Male</v>
      </c>
      <c r="I661" t="str">
        <f t="shared" si="104"/>
        <v>Male</v>
      </c>
      <c r="K661" s="14" t="s">
        <v>21</v>
      </c>
      <c r="L661" t="str">
        <f t="shared" si="105"/>
        <v>Fashion accessories</v>
      </c>
      <c r="N661" s="32">
        <v>43522</v>
      </c>
      <c r="Q661" s="14" t="s">
        <v>17</v>
      </c>
      <c r="R661" t="str">
        <f t="shared" si="106"/>
        <v>Credit card</v>
      </c>
      <c r="S661" t="str">
        <f t="shared" si="107"/>
        <v>Credit Card</v>
      </c>
      <c r="U661" s="17">
        <v>4.9000000000000004</v>
      </c>
      <c r="V661">
        <f t="shared" si="108"/>
        <v>5</v>
      </c>
      <c r="W661" t="str">
        <f t="shared" si="109"/>
        <v>Average</v>
      </c>
    </row>
    <row r="662" spans="1:23" ht="16.5" thickBot="1">
      <c r="A662" s="3" t="s">
        <v>19</v>
      </c>
      <c r="B662" t="str">
        <f t="shared" si="100"/>
        <v>Mandalay</v>
      </c>
      <c r="C662" t="str">
        <f t="shared" si="101"/>
        <v>Mandalay</v>
      </c>
      <c r="D662">
        <v>0</v>
      </c>
      <c r="E662" t="str">
        <f t="shared" si="102"/>
        <v>Normal</v>
      </c>
      <c r="G662" s="10" t="s">
        <v>9</v>
      </c>
      <c r="H662" t="str">
        <f t="shared" si="103"/>
        <v>Female</v>
      </c>
      <c r="I662" t="str">
        <f t="shared" si="104"/>
        <v>Female</v>
      </c>
      <c r="K662" s="10" t="s">
        <v>18</v>
      </c>
      <c r="L662" t="str">
        <f t="shared" si="105"/>
        <v>Sports and travel</v>
      </c>
      <c r="N662" s="31">
        <v>43499</v>
      </c>
      <c r="Q662" s="10" t="s">
        <v>14</v>
      </c>
      <c r="R662" t="str">
        <f t="shared" si="106"/>
        <v>Cash</v>
      </c>
      <c r="S662" t="str">
        <f t="shared" si="107"/>
        <v>Cash</v>
      </c>
      <c r="U662" s="13">
        <v>9.3000000000000007</v>
      </c>
      <c r="V662">
        <f t="shared" si="108"/>
        <v>9</v>
      </c>
      <c r="W662" t="str">
        <f t="shared" si="109"/>
        <v>Good</v>
      </c>
    </row>
    <row r="663" spans="1:23" ht="16.5" thickBot="1">
      <c r="A663" s="4" t="s">
        <v>12</v>
      </c>
      <c r="B663" t="str">
        <f t="shared" si="100"/>
        <v>Naypyitaw</v>
      </c>
      <c r="C663" t="str">
        <f t="shared" si="101"/>
        <v>Naypyitaw</v>
      </c>
      <c r="D663">
        <v>1</v>
      </c>
      <c r="E663" t="str">
        <f t="shared" si="102"/>
        <v>Members</v>
      </c>
      <c r="G663" s="14" t="s">
        <v>15</v>
      </c>
      <c r="H663" t="str">
        <f t="shared" si="103"/>
        <v>Male</v>
      </c>
      <c r="I663" t="str">
        <f t="shared" si="104"/>
        <v>Male</v>
      </c>
      <c r="K663" s="14" t="s">
        <v>18</v>
      </c>
      <c r="L663" t="str">
        <f t="shared" si="105"/>
        <v>Sports and travel</v>
      </c>
      <c r="N663" s="32">
        <v>43481</v>
      </c>
      <c r="Q663" s="14" t="s">
        <v>17</v>
      </c>
      <c r="R663" t="str">
        <f t="shared" si="106"/>
        <v>Credit card</v>
      </c>
      <c r="S663" t="str">
        <f t="shared" si="107"/>
        <v>Credit Card</v>
      </c>
      <c r="U663" s="17">
        <v>7.9</v>
      </c>
      <c r="V663">
        <f t="shared" si="108"/>
        <v>8</v>
      </c>
      <c r="W663" t="str">
        <f t="shared" si="109"/>
        <v>Good</v>
      </c>
    </row>
    <row r="664" spans="1:23" ht="16.5" thickBot="1">
      <c r="A664" s="3" t="s">
        <v>19</v>
      </c>
      <c r="B664" t="str">
        <f t="shared" si="100"/>
        <v>Mandalay</v>
      </c>
      <c r="C664" t="str">
        <f t="shared" si="101"/>
        <v>Mandalay</v>
      </c>
      <c r="D664">
        <v>1</v>
      </c>
      <c r="E664" t="str">
        <f t="shared" si="102"/>
        <v>Members</v>
      </c>
      <c r="G664" s="10" t="s">
        <v>9</v>
      </c>
      <c r="H664" t="str">
        <f t="shared" si="103"/>
        <v>Female</v>
      </c>
      <c r="I664" t="str">
        <f t="shared" si="104"/>
        <v>Female</v>
      </c>
      <c r="K664" s="10" t="s">
        <v>21</v>
      </c>
      <c r="L664" t="str">
        <f t="shared" si="105"/>
        <v>Fashion accessories</v>
      </c>
      <c r="N664" s="31">
        <v>43548</v>
      </c>
      <c r="Q664" s="10" t="s">
        <v>17</v>
      </c>
      <c r="R664" t="str">
        <f t="shared" si="106"/>
        <v>Credit card</v>
      </c>
      <c r="S664" t="str">
        <f t="shared" si="107"/>
        <v>Credit Card</v>
      </c>
      <c r="U664" s="13">
        <v>5.9</v>
      </c>
      <c r="V664">
        <f t="shared" si="108"/>
        <v>6</v>
      </c>
      <c r="W664" t="str">
        <f t="shared" si="109"/>
        <v>Average</v>
      </c>
    </row>
    <row r="665" spans="1:23" ht="16.5" thickBot="1">
      <c r="A665" s="4" t="s">
        <v>12</v>
      </c>
      <c r="B665" t="str">
        <f t="shared" si="100"/>
        <v>Naypyitaw</v>
      </c>
      <c r="C665" t="str">
        <f t="shared" si="101"/>
        <v>Naypyitaw</v>
      </c>
      <c r="D665">
        <v>1</v>
      </c>
      <c r="E665" t="str">
        <f t="shared" si="102"/>
        <v>Members</v>
      </c>
      <c r="G665" s="14" t="s">
        <v>9</v>
      </c>
      <c r="H665" t="str">
        <f t="shared" si="103"/>
        <v>Female</v>
      </c>
      <c r="I665" t="str">
        <f t="shared" si="104"/>
        <v>Female</v>
      </c>
      <c r="K665" s="14" t="s">
        <v>20</v>
      </c>
      <c r="L665" t="str">
        <f t="shared" si="105"/>
        <v>Food and beverages</v>
      </c>
      <c r="N665" s="32">
        <v>43508</v>
      </c>
      <c r="Q665" s="14" t="s">
        <v>17</v>
      </c>
      <c r="R665" t="str">
        <f t="shared" si="106"/>
        <v>Credit card</v>
      </c>
      <c r="S665" t="str">
        <f t="shared" si="107"/>
        <v>Credit Card</v>
      </c>
      <c r="U665" s="17">
        <v>9.9</v>
      </c>
      <c r="V665">
        <f t="shared" si="108"/>
        <v>10</v>
      </c>
      <c r="W665" t="str">
        <f t="shared" si="109"/>
        <v>Good</v>
      </c>
    </row>
    <row r="666" spans="1:23" ht="16.5" thickBot="1">
      <c r="A666" s="3" t="s">
        <v>12</v>
      </c>
      <c r="B666" t="str">
        <f t="shared" si="100"/>
        <v>Naypyitaw</v>
      </c>
      <c r="C666" t="str">
        <f t="shared" si="101"/>
        <v>Naypyitaw</v>
      </c>
      <c r="D666">
        <v>0</v>
      </c>
      <c r="E666" t="str">
        <f t="shared" si="102"/>
        <v>Normal</v>
      </c>
      <c r="G666" s="10" t="s">
        <v>9</v>
      </c>
      <c r="H666" t="str">
        <f t="shared" si="103"/>
        <v>Female</v>
      </c>
      <c r="I666" t="str">
        <f t="shared" si="104"/>
        <v>Female</v>
      </c>
      <c r="K666" s="10" t="s">
        <v>18</v>
      </c>
      <c r="L666" t="str">
        <f t="shared" si="105"/>
        <v>Sports and travel</v>
      </c>
      <c r="N666" s="31">
        <v>43517</v>
      </c>
      <c r="Q666" s="10" t="s">
        <v>14</v>
      </c>
      <c r="R666" t="str">
        <f t="shared" si="106"/>
        <v>Cash</v>
      </c>
      <c r="S666" t="str">
        <f t="shared" si="107"/>
        <v>Cash</v>
      </c>
      <c r="U666" s="13">
        <v>7.7</v>
      </c>
      <c r="V666">
        <f t="shared" si="108"/>
        <v>8</v>
      </c>
      <c r="W666" t="str">
        <f t="shared" si="109"/>
        <v>Good</v>
      </c>
    </row>
    <row r="667" spans="1:23" ht="16.5" thickBot="1">
      <c r="A667" s="4" t="s">
        <v>8</v>
      </c>
      <c r="B667" t="str">
        <f t="shared" si="100"/>
        <v>Yangon</v>
      </c>
      <c r="C667" t="str">
        <f t="shared" si="101"/>
        <v>Yangon</v>
      </c>
      <c r="D667">
        <v>0</v>
      </c>
      <c r="E667" t="str">
        <f t="shared" si="102"/>
        <v>Normal</v>
      </c>
      <c r="G667" s="14" t="s">
        <v>9</v>
      </c>
      <c r="H667" t="str">
        <f t="shared" si="103"/>
        <v>Female</v>
      </c>
      <c r="I667" t="str">
        <f t="shared" si="104"/>
        <v>Female</v>
      </c>
      <c r="K667" s="14" t="s">
        <v>21</v>
      </c>
      <c r="L667" t="str">
        <f t="shared" si="105"/>
        <v>Fashion accessories</v>
      </c>
      <c r="N667" s="32">
        <v>43500</v>
      </c>
      <c r="Q667" s="14" t="s">
        <v>11</v>
      </c>
      <c r="R667" t="str">
        <f t="shared" si="106"/>
        <v>Ewallet</v>
      </c>
      <c r="S667" t="str">
        <f t="shared" si="107"/>
        <v>Ewallet</v>
      </c>
      <c r="U667" s="17">
        <v>7.6</v>
      </c>
      <c r="V667">
        <f t="shared" si="108"/>
        <v>8</v>
      </c>
      <c r="W667" t="str">
        <f t="shared" si="109"/>
        <v>Good</v>
      </c>
    </row>
    <row r="668" spans="1:23" ht="16.5" thickBot="1">
      <c r="A668" s="3" t="s">
        <v>19</v>
      </c>
      <c r="B668" t="str">
        <f t="shared" si="100"/>
        <v>Mandalay</v>
      </c>
      <c r="C668" t="str">
        <f t="shared" si="101"/>
        <v>Mandalay</v>
      </c>
      <c r="D668">
        <v>1</v>
      </c>
      <c r="E668" t="str">
        <f t="shared" si="102"/>
        <v>Members</v>
      </c>
      <c r="G668" s="10" t="s">
        <v>15</v>
      </c>
      <c r="H668" t="str">
        <f t="shared" si="103"/>
        <v>Male</v>
      </c>
      <c r="I668" t="str">
        <f t="shared" si="104"/>
        <v>Male</v>
      </c>
      <c r="K668" s="10" t="s">
        <v>20</v>
      </c>
      <c r="L668" t="str">
        <f t="shared" si="105"/>
        <v>Food and beverages</v>
      </c>
      <c r="N668" s="31">
        <v>43516</v>
      </c>
      <c r="Q668" s="10" t="s">
        <v>11</v>
      </c>
      <c r="R668" t="str">
        <f t="shared" si="106"/>
        <v>Ewallet</v>
      </c>
      <c r="S668" t="str">
        <f t="shared" si="107"/>
        <v>Ewallet</v>
      </c>
      <c r="U668" s="13">
        <v>7.7</v>
      </c>
      <c r="V668">
        <f t="shared" si="108"/>
        <v>8</v>
      </c>
      <c r="W668" t="str">
        <f t="shared" si="109"/>
        <v>Good</v>
      </c>
    </row>
    <row r="669" spans="1:23" ht="16.5" thickBot="1">
      <c r="A669" s="4" t="s">
        <v>19</v>
      </c>
      <c r="B669" t="str">
        <f t="shared" si="100"/>
        <v>Mandalay</v>
      </c>
      <c r="C669" t="str">
        <f t="shared" si="101"/>
        <v>Mandalay</v>
      </c>
      <c r="D669">
        <v>0</v>
      </c>
      <c r="E669" t="str">
        <f t="shared" si="102"/>
        <v>Normal</v>
      </c>
      <c r="G669" s="14" t="s">
        <v>9</v>
      </c>
      <c r="H669" t="str">
        <f t="shared" si="103"/>
        <v>Female</v>
      </c>
      <c r="I669" t="str">
        <f t="shared" si="104"/>
        <v>Female</v>
      </c>
      <c r="K669" s="14" t="s">
        <v>10</v>
      </c>
      <c r="L669" t="str">
        <f t="shared" si="105"/>
        <v>Health and beauty</v>
      </c>
      <c r="N669" s="32">
        <v>43519</v>
      </c>
      <c r="Q669" s="14" t="s">
        <v>11</v>
      </c>
      <c r="R669" t="str">
        <f t="shared" si="106"/>
        <v>Ewallet</v>
      </c>
      <c r="S669" t="str">
        <f t="shared" si="107"/>
        <v>Ewallet</v>
      </c>
      <c r="U669" s="17">
        <v>6.4</v>
      </c>
      <c r="V669">
        <f t="shared" si="108"/>
        <v>6</v>
      </c>
      <c r="W669" t="str">
        <f t="shared" si="109"/>
        <v>Average</v>
      </c>
    </row>
    <row r="670" spans="1:23" ht="16.5" thickBot="1">
      <c r="A670" s="3" t="s">
        <v>12</v>
      </c>
      <c r="B670" t="str">
        <f t="shared" si="100"/>
        <v>Naypyitaw</v>
      </c>
      <c r="C670" t="str">
        <f t="shared" si="101"/>
        <v>Naypyitaw</v>
      </c>
      <c r="D670">
        <v>1</v>
      </c>
      <c r="E670" t="str">
        <f t="shared" si="102"/>
        <v>Members</v>
      </c>
      <c r="G670" s="10" t="s">
        <v>9</v>
      </c>
      <c r="H670" t="str">
        <f t="shared" si="103"/>
        <v>Female</v>
      </c>
      <c r="I670" t="str">
        <f t="shared" si="104"/>
        <v>Female</v>
      </c>
      <c r="K670" s="10" t="s">
        <v>10</v>
      </c>
      <c r="L670" t="str">
        <f t="shared" si="105"/>
        <v>Health and beauty</v>
      </c>
      <c r="N670" s="31">
        <v>43512</v>
      </c>
      <c r="Q670" s="10" t="s">
        <v>11</v>
      </c>
      <c r="R670" t="str">
        <f t="shared" si="106"/>
        <v>Ewallet</v>
      </c>
      <c r="S670" t="str">
        <f t="shared" si="107"/>
        <v>Ewallet</v>
      </c>
      <c r="U670" s="13">
        <v>4.4000000000000004</v>
      </c>
      <c r="V670">
        <f t="shared" si="108"/>
        <v>4</v>
      </c>
      <c r="W670" t="str">
        <f t="shared" si="109"/>
        <v>Poor</v>
      </c>
    </row>
    <row r="671" spans="1:23" ht="16.5" thickBot="1">
      <c r="A671" s="4" t="s">
        <v>19</v>
      </c>
      <c r="B671" t="str">
        <f t="shared" si="100"/>
        <v>Mandalay</v>
      </c>
      <c r="C671" t="str">
        <f t="shared" si="101"/>
        <v>Mandalay</v>
      </c>
      <c r="D671">
        <v>0</v>
      </c>
      <c r="E671" t="str">
        <f t="shared" si="102"/>
        <v>Normal</v>
      </c>
      <c r="G671" s="14" t="s">
        <v>9</v>
      </c>
      <c r="H671" t="str">
        <f t="shared" si="103"/>
        <v>Female</v>
      </c>
      <c r="I671" t="str">
        <f t="shared" si="104"/>
        <v>Female</v>
      </c>
      <c r="K671" s="14" t="s">
        <v>18</v>
      </c>
      <c r="L671" t="str">
        <f t="shared" si="105"/>
        <v>Sports and travel</v>
      </c>
      <c r="N671" s="32">
        <v>43482</v>
      </c>
      <c r="Q671" s="14" t="s">
        <v>17</v>
      </c>
      <c r="R671" t="str">
        <f t="shared" si="106"/>
        <v>Credit card</v>
      </c>
      <c r="S671" t="str">
        <f t="shared" si="107"/>
        <v>Credit Card</v>
      </c>
      <c r="U671" s="17">
        <v>4.0999999999999996</v>
      </c>
      <c r="V671">
        <f t="shared" si="108"/>
        <v>4</v>
      </c>
      <c r="W671" t="str">
        <f t="shared" si="109"/>
        <v>Poor</v>
      </c>
    </row>
    <row r="672" spans="1:23" ht="16.5" thickBot="1">
      <c r="A672" s="3" t="s">
        <v>8</v>
      </c>
      <c r="B672" t="str">
        <f t="shared" si="100"/>
        <v>Yangon</v>
      </c>
      <c r="C672" t="str">
        <f t="shared" si="101"/>
        <v>Yangon</v>
      </c>
      <c r="D672">
        <v>1</v>
      </c>
      <c r="E672" t="str">
        <f t="shared" si="102"/>
        <v>Members</v>
      </c>
      <c r="G672" s="10" t="s">
        <v>15</v>
      </c>
      <c r="H672" t="str">
        <f t="shared" si="103"/>
        <v>Male</v>
      </c>
      <c r="I672" t="str">
        <f t="shared" si="104"/>
        <v>Male</v>
      </c>
      <c r="K672" s="10" t="s">
        <v>21</v>
      </c>
      <c r="L672" t="str">
        <f t="shared" si="105"/>
        <v>Fashion accessories</v>
      </c>
      <c r="N672" s="31">
        <v>43479</v>
      </c>
      <c r="Q672" s="10" t="s">
        <v>11</v>
      </c>
      <c r="R672" t="str">
        <f t="shared" si="106"/>
        <v>Ewallet</v>
      </c>
      <c r="S672" t="str">
        <f t="shared" si="107"/>
        <v>Ewallet</v>
      </c>
      <c r="U672" s="13">
        <v>4.4000000000000004</v>
      </c>
      <c r="V672">
        <f t="shared" si="108"/>
        <v>4</v>
      </c>
      <c r="W672" t="str">
        <f t="shared" si="109"/>
        <v>Poor</v>
      </c>
    </row>
    <row r="673" spans="1:23" ht="16.5" thickBot="1">
      <c r="A673" s="4" t="s">
        <v>19</v>
      </c>
      <c r="B673" t="str">
        <f t="shared" si="100"/>
        <v>Mandalay</v>
      </c>
      <c r="C673" t="str">
        <f t="shared" si="101"/>
        <v>Mandalay</v>
      </c>
      <c r="D673">
        <v>1</v>
      </c>
      <c r="E673" t="str">
        <f t="shared" si="102"/>
        <v>Members</v>
      </c>
      <c r="G673" s="14" t="s">
        <v>15</v>
      </c>
      <c r="H673" t="str">
        <f t="shared" si="103"/>
        <v>Male</v>
      </c>
      <c r="I673" t="str">
        <f t="shared" si="104"/>
        <v>Male</v>
      </c>
      <c r="K673" s="14" t="s">
        <v>20</v>
      </c>
      <c r="L673" t="str">
        <f t="shared" si="105"/>
        <v>Food and beverages</v>
      </c>
      <c r="N673" s="32">
        <v>43554</v>
      </c>
      <c r="Q673" s="14" t="s">
        <v>14</v>
      </c>
      <c r="R673" t="str">
        <f t="shared" si="106"/>
        <v>Cash</v>
      </c>
      <c r="S673" t="str">
        <f t="shared" si="107"/>
        <v>Cash</v>
      </c>
      <c r="U673" s="17">
        <v>5.5</v>
      </c>
      <c r="V673">
        <f t="shared" si="108"/>
        <v>6</v>
      </c>
      <c r="W673" t="str">
        <f t="shared" si="109"/>
        <v>Average</v>
      </c>
    </row>
    <row r="674" spans="1:23" ht="16.5" thickBot="1">
      <c r="A674" s="3" t="s">
        <v>19</v>
      </c>
      <c r="B674" t="str">
        <f t="shared" si="100"/>
        <v>Mandalay</v>
      </c>
      <c r="C674" t="str">
        <f t="shared" si="101"/>
        <v>Mandalay</v>
      </c>
      <c r="D674">
        <v>0</v>
      </c>
      <c r="E674" t="str">
        <f t="shared" si="102"/>
        <v>Normal</v>
      </c>
      <c r="G674" s="10" t="s">
        <v>9</v>
      </c>
      <c r="H674" t="str">
        <f t="shared" si="103"/>
        <v>Female</v>
      </c>
      <c r="I674" t="str">
        <f t="shared" si="104"/>
        <v>Female</v>
      </c>
      <c r="K674" s="10" t="s">
        <v>10</v>
      </c>
      <c r="L674" t="str">
        <f t="shared" si="105"/>
        <v>Health and beauty</v>
      </c>
      <c r="N674" s="31">
        <v>43526</v>
      </c>
      <c r="Q674" s="10" t="s">
        <v>11</v>
      </c>
      <c r="R674" t="str">
        <f t="shared" si="106"/>
        <v>Ewallet</v>
      </c>
      <c r="S674" t="str">
        <f t="shared" si="107"/>
        <v>Ewallet</v>
      </c>
      <c r="U674" s="13">
        <v>4</v>
      </c>
      <c r="V674">
        <f t="shared" si="108"/>
        <v>4</v>
      </c>
      <c r="W674" t="str">
        <f t="shared" si="109"/>
        <v>Poor</v>
      </c>
    </row>
    <row r="675" spans="1:23" ht="16.5" thickBot="1">
      <c r="A675" s="4" t="s">
        <v>12</v>
      </c>
      <c r="B675" t="str">
        <f t="shared" si="100"/>
        <v>Naypyitaw</v>
      </c>
      <c r="C675" t="str">
        <f t="shared" si="101"/>
        <v>Naypyitaw</v>
      </c>
      <c r="D675">
        <v>0</v>
      </c>
      <c r="E675" t="str">
        <f t="shared" si="102"/>
        <v>Normal</v>
      </c>
      <c r="G675" s="14" t="s">
        <v>15</v>
      </c>
      <c r="H675" t="str">
        <f t="shared" si="103"/>
        <v>Male</v>
      </c>
      <c r="I675" t="str">
        <f t="shared" si="104"/>
        <v>Male</v>
      </c>
      <c r="K675" s="14" t="s">
        <v>10</v>
      </c>
      <c r="L675" t="str">
        <f t="shared" si="105"/>
        <v>Health and beauty</v>
      </c>
      <c r="N675" s="32">
        <v>43511</v>
      </c>
      <c r="Q675" s="14" t="s">
        <v>17</v>
      </c>
      <c r="R675" t="str">
        <f t="shared" si="106"/>
        <v>Credit card</v>
      </c>
      <c r="S675" t="str">
        <f t="shared" si="107"/>
        <v>Credit Card</v>
      </c>
      <c r="U675" s="17">
        <v>9.3000000000000007</v>
      </c>
      <c r="V675">
        <f t="shared" si="108"/>
        <v>9</v>
      </c>
      <c r="W675" t="str">
        <f t="shared" si="109"/>
        <v>Good</v>
      </c>
    </row>
    <row r="676" spans="1:23" ht="16.5" thickBot="1">
      <c r="A676" s="3" t="s">
        <v>8</v>
      </c>
      <c r="B676" t="str">
        <f t="shared" si="100"/>
        <v>Yangon</v>
      </c>
      <c r="C676" t="str">
        <f t="shared" si="101"/>
        <v>Yangon</v>
      </c>
      <c r="D676">
        <v>0</v>
      </c>
      <c r="E676" t="str">
        <f t="shared" si="102"/>
        <v>Normal</v>
      </c>
      <c r="G676" s="10" t="s">
        <v>9</v>
      </c>
      <c r="H676" t="str">
        <f t="shared" si="103"/>
        <v>Female</v>
      </c>
      <c r="I676" t="str">
        <f t="shared" si="104"/>
        <v>Female</v>
      </c>
      <c r="K676" s="10" t="s">
        <v>13</v>
      </c>
      <c r="L676" t="str">
        <f t="shared" si="105"/>
        <v>Electronic accessories</v>
      </c>
      <c r="N676" s="31">
        <v>43525</v>
      </c>
      <c r="Q676" s="10" t="s">
        <v>17</v>
      </c>
      <c r="R676" t="str">
        <f t="shared" si="106"/>
        <v>Credit card</v>
      </c>
      <c r="S676" t="str">
        <f t="shared" si="107"/>
        <v>Credit Card</v>
      </c>
      <c r="U676" s="13">
        <v>4.8</v>
      </c>
      <c r="V676">
        <f t="shared" si="108"/>
        <v>5</v>
      </c>
      <c r="W676" t="str">
        <f t="shared" si="109"/>
        <v>Average</v>
      </c>
    </row>
    <row r="677" spans="1:23" ht="16.5" thickBot="1">
      <c r="A677" s="4" t="s">
        <v>19</v>
      </c>
      <c r="B677" t="str">
        <f t="shared" si="100"/>
        <v>Mandalay</v>
      </c>
      <c r="C677" t="str">
        <f t="shared" si="101"/>
        <v>Mandalay</v>
      </c>
      <c r="D677">
        <v>1</v>
      </c>
      <c r="E677" t="str">
        <f t="shared" si="102"/>
        <v>Members</v>
      </c>
      <c r="G677" s="14" t="s">
        <v>15</v>
      </c>
      <c r="H677" t="str">
        <f t="shared" si="103"/>
        <v>Male</v>
      </c>
      <c r="I677" t="str">
        <f t="shared" si="104"/>
        <v>Male</v>
      </c>
      <c r="K677" s="14" t="s">
        <v>21</v>
      </c>
      <c r="L677" t="str">
        <f t="shared" si="105"/>
        <v>Fashion accessories</v>
      </c>
      <c r="N677" s="32">
        <v>43520</v>
      </c>
      <c r="Q677" s="14" t="s">
        <v>14</v>
      </c>
      <c r="R677" t="str">
        <f t="shared" si="106"/>
        <v>Cash</v>
      </c>
      <c r="S677" t="str">
        <f t="shared" si="107"/>
        <v>Cash</v>
      </c>
      <c r="U677" s="17">
        <v>4.5999999999999996</v>
      </c>
      <c r="V677">
        <f t="shared" si="108"/>
        <v>5</v>
      </c>
      <c r="W677" t="str">
        <f t="shared" si="109"/>
        <v>Average</v>
      </c>
    </row>
    <row r="678" spans="1:23" ht="16.5" thickBot="1">
      <c r="A678" s="3" t="s">
        <v>19</v>
      </c>
      <c r="B678" t="str">
        <f t="shared" si="100"/>
        <v>Mandalay</v>
      </c>
      <c r="C678" t="str">
        <f t="shared" si="101"/>
        <v>Mandalay</v>
      </c>
      <c r="D678">
        <v>1</v>
      </c>
      <c r="E678" t="str">
        <f t="shared" si="102"/>
        <v>Members</v>
      </c>
      <c r="G678" s="10" t="s">
        <v>9</v>
      </c>
      <c r="H678" t="str">
        <f t="shared" si="103"/>
        <v>Female</v>
      </c>
      <c r="I678" t="str">
        <f t="shared" si="104"/>
        <v>Female</v>
      </c>
      <c r="K678" s="10" t="s">
        <v>18</v>
      </c>
      <c r="L678" t="str">
        <f t="shared" si="105"/>
        <v>Sports and travel</v>
      </c>
      <c r="N678" s="31">
        <v>43515</v>
      </c>
      <c r="Q678" s="10" t="s">
        <v>17</v>
      </c>
      <c r="R678" t="str">
        <f t="shared" si="106"/>
        <v>Credit card</v>
      </c>
      <c r="S678" t="str">
        <f t="shared" si="107"/>
        <v>Credit Card</v>
      </c>
      <c r="U678" s="13">
        <v>7.3</v>
      </c>
      <c r="V678">
        <f t="shared" si="108"/>
        <v>7</v>
      </c>
      <c r="W678" t="str">
        <f t="shared" si="109"/>
        <v>Good</v>
      </c>
    </row>
    <row r="679" spans="1:23" ht="16.5" thickBot="1">
      <c r="A679" s="4" t="s">
        <v>8</v>
      </c>
      <c r="B679" t="str">
        <f t="shared" si="100"/>
        <v>Yangon</v>
      </c>
      <c r="C679" t="str">
        <f t="shared" si="101"/>
        <v>Yangon</v>
      </c>
      <c r="D679">
        <v>1</v>
      </c>
      <c r="E679" t="str">
        <f t="shared" si="102"/>
        <v>Members</v>
      </c>
      <c r="G679" s="14" t="s">
        <v>9</v>
      </c>
      <c r="H679" t="str">
        <f t="shared" si="103"/>
        <v>Female</v>
      </c>
      <c r="I679" t="str">
        <f t="shared" si="104"/>
        <v>Female</v>
      </c>
      <c r="K679" s="14" t="s">
        <v>20</v>
      </c>
      <c r="L679" t="str">
        <f t="shared" si="105"/>
        <v>Food and beverages</v>
      </c>
      <c r="N679" s="32">
        <v>43519</v>
      </c>
      <c r="Q679" s="14" t="s">
        <v>14</v>
      </c>
      <c r="R679" t="str">
        <f t="shared" si="106"/>
        <v>Cash</v>
      </c>
      <c r="S679" t="str">
        <f t="shared" si="107"/>
        <v>Cash</v>
      </c>
      <c r="U679" s="17">
        <v>6</v>
      </c>
      <c r="V679">
        <f t="shared" si="108"/>
        <v>6</v>
      </c>
      <c r="W679" t="str">
        <f t="shared" si="109"/>
        <v>Average</v>
      </c>
    </row>
    <row r="680" spans="1:23" ht="16.5" thickBot="1">
      <c r="A680" s="3" t="s">
        <v>12</v>
      </c>
      <c r="B680" t="str">
        <f t="shared" si="100"/>
        <v>Naypyitaw</v>
      </c>
      <c r="C680" t="str">
        <f t="shared" si="101"/>
        <v>Naypyitaw</v>
      </c>
      <c r="D680">
        <v>0</v>
      </c>
      <c r="E680" t="str">
        <f t="shared" si="102"/>
        <v>Normal</v>
      </c>
      <c r="G680" s="10" t="s">
        <v>15</v>
      </c>
      <c r="H680" t="str">
        <f t="shared" si="103"/>
        <v>Male</v>
      </c>
      <c r="I680" t="str">
        <f t="shared" si="104"/>
        <v>Male</v>
      </c>
      <c r="K680" s="10" t="s">
        <v>10</v>
      </c>
      <c r="L680" t="str">
        <f t="shared" si="105"/>
        <v>Health and beauty</v>
      </c>
      <c r="N680" s="31">
        <v>43503</v>
      </c>
      <c r="Q680" s="10" t="s">
        <v>11</v>
      </c>
      <c r="R680" t="str">
        <f t="shared" si="106"/>
        <v>Ewallet</v>
      </c>
      <c r="S680" t="str">
        <f t="shared" si="107"/>
        <v>Ewallet</v>
      </c>
      <c r="U680" s="13">
        <v>8.1</v>
      </c>
      <c r="V680">
        <f t="shared" si="108"/>
        <v>8</v>
      </c>
      <c r="W680" t="str">
        <f t="shared" si="109"/>
        <v>Good</v>
      </c>
    </row>
    <row r="681" spans="1:23" ht="16.5" thickBot="1">
      <c r="A681" s="4" t="s">
        <v>8</v>
      </c>
      <c r="B681" t="str">
        <f t="shared" si="100"/>
        <v>Yangon</v>
      </c>
      <c r="C681" t="str">
        <f t="shared" si="101"/>
        <v>Yangon</v>
      </c>
      <c r="D681">
        <v>1</v>
      </c>
      <c r="E681" t="str">
        <f t="shared" si="102"/>
        <v>Members</v>
      </c>
      <c r="G681" s="14" t="s">
        <v>15</v>
      </c>
      <c r="H681" t="str">
        <f t="shared" si="103"/>
        <v>Male</v>
      </c>
      <c r="I681" t="str">
        <f t="shared" si="104"/>
        <v>Male</v>
      </c>
      <c r="K681" s="14" t="s">
        <v>20</v>
      </c>
      <c r="L681" t="str">
        <f t="shared" si="105"/>
        <v>Food and beverages</v>
      </c>
      <c r="N681" s="32">
        <v>43476</v>
      </c>
      <c r="Q681" s="14" t="s">
        <v>11</v>
      </c>
      <c r="R681" t="str">
        <f t="shared" si="106"/>
        <v>Ewallet</v>
      </c>
      <c r="S681" t="str">
        <f t="shared" si="107"/>
        <v>Ewallet</v>
      </c>
      <c r="U681" s="17">
        <v>9.4</v>
      </c>
      <c r="V681">
        <f t="shared" si="108"/>
        <v>9</v>
      </c>
      <c r="W681" t="str">
        <f t="shared" si="109"/>
        <v>Good</v>
      </c>
    </row>
    <row r="682" spans="1:23" ht="16.5" thickBot="1">
      <c r="A682" s="3" t="s">
        <v>19</v>
      </c>
      <c r="B682" t="str">
        <f t="shared" si="100"/>
        <v>Mandalay</v>
      </c>
      <c r="C682" t="str">
        <f t="shared" si="101"/>
        <v>Mandalay</v>
      </c>
      <c r="D682">
        <v>1</v>
      </c>
      <c r="E682" t="str">
        <f t="shared" si="102"/>
        <v>Members</v>
      </c>
      <c r="G682" s="10" t="s">
        <v>9</v>
      </c>
      <c r="H682" t="str">
        <f t="shared" si="103"/>
        <v>Female</v>
      </c>
      <c r="I682" t="str">
        <f t="shared" si="104"/>
        <v>Female</v>
      </c>
      <c r="K682" s="10" t="s">
        <v>13</v>
      </c>
      <c r="L682" t="str">
        <f t="shared" si="105"/>
        <v>Electronic accessories</v>
      </c>
      <c r="N682" s="31">
        <v>43508</v>
      </c>
      <c r="Q682" s="10" t="s">
        <v>14</v>
      </c>
      <c r="R682" t="str">
        <f t="shared" si="106"/>
        <v>Cash</v>
      </c>
      <c r="S682" t="str">
        <f t="shared" si="107"/>
        <v>Cash</v>
      </c>
      <c r="U682" s="13">
        <v>6.5</v>
      </c>
      <c r="V682">
        <f t="shared" si="108"/>
        <v>7</v>
      </c>
      <c r="W682" t="str">
        <f t="shared" si="109"/>
        <v>Good</v>
      </c>
    </row>
    <row r="683" spans="1:23" ht="16.5" thickBot="1">
      <c r="A683" s="4" t="s">
        <v>19</v>
      </c>
      <c r="B683" t="str">
        <f t="shared" si="100"/>
        <v>Mandalay</v>
      </c>
      <c r="C683" t="str">
        <f t="shared" si="101"/>
        <v>Mandalay</v>
      </c>
      <c r="D683">
        <v>0</v>
      </c>
      <c r="E683" t="str">
        <f t="shared" si="102"/>
        <v>Normal</v>
      </c>
      <c r="G683" s="14" t="s">
        <v>9</v>
      </c>
      <c r="H683" t="str">
        <f t="shared" si="103"/>
        <v>Female</v>
      </c>
      <c r="I683" t="str">
        <f t="shared" si="104"/>
        <v>Female</v>
      </c>
      <c r="K683" s="14" t="s">
        <v>18</v>
      </c>
      <c r="L683" t="str">
        <f t="shared" si="105"/>
        <v>Sports and travel</v>
      </c>
      <c r="N683" s="32">
        <v>43479</v>
      </c>
      <c r="Q683" s="14" t="s">
        <v>17</v>
      </c>
      <c r="R683" t="str">
        <f t="shared" si="106"/>
        <v>Credit card</v>
      </c>
      <c r="S683" t="str">
        <f t="shared" si="107"/>
        <v>Credit Card</v>
      </c>
      <c r="U683" s="17">
        <v>7</v>
      </c>
      <c r="V683">
        <f t="shared" si="108"/>
        <v>7</v>
      </c>
      <c r="W683" t="str">
        <f t="shared" si="109"/>
        <v>Good</v>
      </c>
    </row>
    <row r="684" spans="1:23" ht="16.5" thickBot="1">
      <c r="A684" s="3" t="s">
        <v>12</v>
      </c>
      <c r="B684" t="str">
        <f t="shared" si="100"/>
        <v>Naypyitaw</v>
      </c>
      <c r="C684" t="str">
        <f t="shared" si="101"/>
        <v>Naypyitaw</v>
      </c>
      <c r="D684">
        <v>0</v>
      </c>
      <c r="E684" t="str">
        <f t="shared" si="102"/>
        <v>Normal</v>
      </c>
      <c r="G684" s="10" t="s">
        <v>9</v>
      </c>
      <c r="H684" t="str">
        <f t="shared" si="103"/>
        <v>Female</v>
      </c>
      <c r="I684" t="str">
        <f t="shared" si="104"/>
        <v>Female</v>
      </c>
      <c r="K684" s="10" t="s">
        <v>21</v>
      </c>
      <c r="L684" t="str">
        <f t="shared" si="105"/>
        <v>Fashion accessories</v>
      </c>
      <c r="N684" s="31">
        <v>43474</v>
      </c>
      <c r="Q684" s="10" t="s">
        <v>11</v>
      </c>
      <c r="R684" t="str">
        <f t="shared" si="106"/>
        <v>Ewallet</v>
      </c>
      <c r="S684" t="str">
        <f t="shared" si="107"/>
        <v>Ewallet</v>
      </c>
      <c r="U684" s="13">
        <v>7.1</v>
      </c>
      <c r="V684">
        <f t="shared" si="108"/>
        <v>7</v>
      </c>
      <c r="W684" t="str">
        <f t="shared" si="109"/>
        <v>Good</v>
      </c>
    </row>
    <row r="685" spans="1:23" ht="16.5" thickBot="1">
      <c r="A685" s="4" t="s">
        <v>8</v>
      </c>
      <c r="B685" t="str">
        <f t="shared" si="100"/>
        <v>Yangon</v>
      </c>
      <c r="C685" t="str">
        <f t="shared" si="101"/>
        <v>Yangon</v>
      </c>
      <c r="D685">
        <v>1</v>
      </c>
      <c r="E685" t="str">
        <f t="shared" si="102"/>
        <v>Members</v>
      </c>
      <c r="G685" s="14" t="s">
        <v>15</v>
      </c>
      <c r="H685" t="str">
        <f t="shared" si="103"/>
        <v>Male</v>
      </c>
      <c r="I685" t="str">
        <f t="shared" si="104"/>
        <v>Male</v>
      </c>
      <c r="K685" s="14" t="s">
        <v>21</v>
      </c>
      <c r="L685" t="str">
        <f t="shared" si="105"/>
        <v>Fashion accessories</v>
      </c>
      <c r="N685" s="32">
        <v>43523</v>
      </c>
      <c r="Q685" s="14" t="s">
        <v>11</v>
      </c>
      <c r="R685" t="str">
        <f t="shared" si="106"/>
        <v>Ewallet</v>
      </c>
      <c r="S685" t="str">
        <f t="shared" si="107"/>
        <v>Ewallet</v>
      </c>
      <c r="U685" s="17">
        <v>6.6</v>
      </c>
      <c r="V685">
        <f t="shared" si="108"/>
        <v>7</v>
      </c>
      <c r="W685" t="str">
        <f t="shared" si="109"/>
        <v>Good</v>
      </c>
    </row>
    <row r="686" spans="1:23" ht="16.5" thickBot="1">
      <c r="A686" s="3" t="s">
        <v>19</v>
      </c>
      <c r="B686" t="str">
        <f t="shared" si="100"/>
        <v>Mandalay</v>
      </c>
      <c r="C686" t="str">
        <f t="shared" si="101"/>
        <v>Mandalay</v>
      </c>
      <c r="D686">
        <v>1</v>
      </c>
      <c r="E686" t="str">
        <f t="shared" si="102"/>
        <v>Members</v>
      </c>
      <c r="G686" s="10" t="s">
        <v>9</v>
      </c>
      <c r="H686" t="str">
        <f t="shared" si="103"/>
        <v>Female</v>
      </c>
      <c r="I686" t="str">
        <f t="shared" si="104"/>
        <v>Female</v>
      </c>
      <c r="K686" s="10" t="s">
        <v>18</v>
      </c>
      <c r="L686" t="str">
        <f t="shared" si="105"/>
        <v>Sports and travel</v>
      </c>
      <c r="N686" s="31">
        <v>43489</v>
      </c>
      <c r="Q686" s="10" t="s">
        <v>11</v>
      </c>
      <c r="R686" t="str">
        <f t="shared" si="106"/>
        <v>Ewallet</v>
      </c>
      <c r="S686" t="str">
        <f t="shared" si="107"/>
        <v>Ewallet</v>
      </c>
      <c r="U686" s="13">
        <v>4.9000000000000004</v>
      </c>
      <c r="V686">
        <f t="shared" si="108"/>
        <v>5</v>
      </c>
      <c r="W686" t="str">
        <f t="shared" si="109"/>
        <v>Average</v>
      </c>
    </row>
    <row r="687" spans="1:23" ht="16.5" thickBot="1">
      <c r="A687" s="4" t="s">
        <v>19</v>
      </c>
      <c r="B687" t="str">
        <f t="shared" si="100"/>
        <v>Mandalay</v>
      </c>
      <c r="C687" t="str">
        <f t="shared" si="101"/>
        <v>Mandalay</v>
      </c>
      <c r="D687">
        <v>1</v>
      </c>
      <c r="E687" t="str">
        <f t="shared" si="102"/>
        <v>Members</v>
      </c>
      <c r="G687" s="14" t="s">
        <v>9</v>
      </c>
      <c r="H687" t="str">
        <f t="shared" si="103"/>
        <v>Female</v>
      </c>
      <c r="I687" t="str">
        <f t="shared" si="104"/>
        <v>Female</v>
      </c>
      <c r="K687" s="14" t="s">
        <v>16</v>
      </c>
      <c r="L687" t="str">
        <f t="shared" si="105"/>
        <v>Home and lifestyle</v>
      </c>
      <c r="N687" s="32">
        <v>43473</v>
      </c>
      <c r="Q687" s="14" t="s">
        <v>17</v>
      </c>
      <c r="R687" t="str">
        <f t="shared" si="106"/>
        <v>Credit card</v>
      </c>
      <c r="S687" t="str">
        <f t="shared" si="107"/>
        <v>Credit Card</v>
      </c>
      <c r="U687" s="17">
        <v>6.4</v>
      </c>
      <c r="V687">
        <f t="shared" si="108"/>
        <v>6</v>
      </c>
      <c r="W687" t="str">
        <f t="shared" si="109"/>
        <v>Average</v>
      </c>
    </row>
    <row r="688" spans="1:23" ht="16.5" thickBot="1">
      <c r="A688" s="3" t="s">
        <v>19</v>
      </c>
      <c r="B688" t="str">
        <f t="shared" si="100"/>
        <v>Mandalay</v>
      </c>
      <c r="C688" t="str">
        <f t="shared" si="101"/>
        <v>Mandalay</v>
      </c>
      <c r="D688">
        <v>1</v>
      </c>
      <c r="E688" t="str">
        <f t="shared" si="102"/>
        <v>Members</v>
      </c>
      <c r="G688" s="10" t="s">
        <v>9</v>
      </c>
      <c r="H688" t="str">
        <f t="shared" si="103"/>
        <v>Female</v>
      </c>
      <c r="I688" t="str">
        <f t="shared" si="104"/>
        <v>Female</v>
      </c>
      <c r="K688" s="10" t="s">
        <v>18</v>
      </c>
      <c r="L688" t="str">
        <f t="shared" si="105"/>
        <v>Sports and travel</v>
      </c>
      <c r="N688" s="31">
        <v>43473</v>
      </c>
      <c r="Q688" s="10" t="s">
        <v>17</v>
      </c>
      <c r="R688" t="str">
        <f t="shared" si="106"/>
        <v>Credit card</v>
      </c>
      <c r="S688" t="str">
        <f t="shared" si="107"/>
        <v>Credit Card</v>
      </c>
      <c r="U688" s="13">
        <v>8</v>
      </c>
      <c r="V688">
        <f t="shared" si="108"/>
        <v>8</v>
      </c>
      <c r="W688" t="str">
        <f t="shared" si="109"/>
        <v>Good</v>
      </c>
    </row>
    <row r="689" spans="1:23" ht="16.5" thickBot="1">
      <c r="A689" s="4" t="s">
        <v>8</v>
      </c>
      <c r="B689" t="str">
        <f t="shared" si="100"/>
        <v>Yangon</v>
      </c>
      <c r="C689" t="str">
        <f t="shared" si="101"/>
        <v>Yangon</v>
      </c>
      <c r="D689">
        <v>1</v>
      </c>
      <c r="E689" t="str">
        <f t="shared" si="102"/>
        <v>Members</v>
      </c>
      <c r="G689" s="14" t="s">
        <v>15</v>
      </c>
      <c r="H689" t="str">
        <f t="shared" si="103"/>
        <v>Male</v>
      </c>
      <c r="I689" t="str">
        <f t="shared" si="104"/>
        <v>Male</v>
      </c>
      <c r="K689" s="14" t="s">
        <v>16</v>
      </c>
      <c r="L689" t="str">
        <f t="shared" si="105"/>
        <v>Home and lifestyle</v>
      </c>
      <c r="N689" s="32">
        <v>43481</v>
      </c>
      <c r="Q689" s="14" t="s">
        <v>14</v>
      </c>
      <c r="R689" t="str">
        <f t="shared" si="106"/>
        <v>Cash</v>
      </c>
      <c r="S689" t="str">
        <f t="shared" si="107"/>
        <v>Cash</v>
      </c>
      <c r="U689" s="17">
        <v>4.3</v>
      </c>
      <c r="V689">
        <f t="shared" si="108"/>
        <v>4</v>
      </c>
      <c r="W689" t="str">
        <f t="shared" si="109"/>
        <v>Poor</v>
      </c>
    </row>
    <row r="690" spans="1:23" ht="16.5" thickBot="1">
      <c r="A690" s="3" t="s">
        <v>12</v>
      </c>
      <c r="B690" t="str">
        <f t="shared" si="100"/>
        <v>Naypyitaw</v>
      </c>
      <c r="C690" t="str">
        <f t="shared" si="101"/>
        <v>Naypyitaw</v>
      </c>
      <c r="D690">
        <v>1</v>
      </c>
      <c r="E690" t="str">
        <f t="shared" si="102"/>
        <v>Members</v>
      </c>
      <c r="G690" s="10" t="s">
        <v>15</v>
      </c>
      <c r="H690" t="str">
        <f t="shared" si="103"/>
        <v>Male</v>
      </c>
      <c r="I690" t="str">
        <f t="shared" si="104"/>
        <v>Male</v>
      </c>
      <c r="K690" s="10" t="s">
        <v>18</v>
      </c>
      <c r="L690" t="str">
        <f t="shared" si="105"/>
        <v>Sports and travel</v>
      </c>
      <c r="N690" s="31">
        <v>43537</v>
      </c>
      <c r="Q690" s="10" t="s">
        <v>14</v>
      </c>
      <c r="R690" t="str">
        <f t="shared" si="106"/>
        <v>Cash</v>
      </c>
      <c r="S690" t="str">
        <f t="shared" si="107"/>
        <v>Cash</v>
      </c>
      <c r="U690" s="13">
        <v>6.1</v>
      </c>
      <c r="V690">
        <f t="shared" si="108"/>
        <v>6</v>
      </c>
      <c r="W690" t="str">
        <f t="shared" si="109"/>
        <v>Average</v>
      </c>
    </row>
    <row r="691" spans="1:23" ht="16.5" thickBot="1">
      <c r="A691" s="4" t="s">
        <v>8</v>
      </c>
      <c r="B691" t="str">
        <f t="shared" si="100"/>
        <v>Yangon</v>
      </c>
      <c r="C691" t="str">
        <f t="shared" si="101"/>
        <v>Yangon</v>
      </c>
      <c r="D691">
        <v>0</v>
      </c>
      <c r="E691" t="str">
        <f t="shared" si="102"/>
        <v>Normal</v>
      </c>
      <c r="G691" s="14" t="s">
        <v>9</v>
      </c>
      <c r="H691" t="str">
        <f t="shared" si="103"/>
        <v>Female</v>
      </c>
      <c r="I691" t="str">
        <f t="shared" si="104"/>
        <v>Female</v>
      </c>
      <c r="K691" s="14" t="s">
        <v>20</v>
      </c>
      <c r="L691" t="str">
        <f t="shared" si="105"/>
        <v>Food and beverages</v>
      </c>
      <c r="N691" s="32">
        <v>43511</v>
      </c>
      <c r="Q691" s="14" t="s">
        <v>14</v>
      </c>
      <c r="R691" t="str">
        <f t="shared" si="106"/>
        <v>Cash</v>
      </c>
      <c r="S691" t="str">
        <f t="shared" si="107"/>
        <v>Cash</v>
      </c>
      <c r="U691" s="17">
        <v>7.5</v>
      </c>
      <c r="V691">
        <f t="shared" si="108"/>
        <v>8</v>
      </c>
      <c r="W691" t="str">
        <f t="shared" si="109"/>
        <v>Good</v>
      </c>
    </row>
    <row r="692" spans="1:23" ht="16.5" thickBot="1">
      <c r="A692" s="3" t="s">
        <v>12</v>
      </c>
      <c r="B692" t="str">
        <f t="shared" si="100"/>
        <v>Naypyitaw</v>
      </c>
      <c r="C692" t="str">
        <f t="shared" si="101"/>
        <v>Naypyitaw</v>
      </c>
      <c r="D692">
        <v>1</v>
      </c>
      <c r="E692" t="str">
        <f t="shared" si="102"/>
        <v>Members</v>
      </c>
      <c r="G692" s="10" t="s">
        <v>9</v>
      </c>
      <c r="H692" t="str">
        <f t="shared" si="103"/>
        <v>Female</v>
      </c>
      <c r="I692" t="str">
        <f t="shared" si="104"/>
        <v>Female</v>
      </c>
      <c r="K692" s="10" t="s">
        <v>18</v>
      </c>
      <c r="L692" t="str">
        <f t="shared" si="105"/>
        <v>Sports and travel</v>
      </c>
      <c r="N692" s="31">
        <v>43490</v>
      </c>
      <c r="Q692" s="10" t="s">
        <v>14</v>
      </c>
      <c r="R692" t="str">
        <f t="shared" si="106"/>
        <v>Cash</v>
      </c>
      <c r="S692" t="str">
        <f t="shared" si="107"/>
        <v>Cash</v>
      </c>
      <c r="U692" s="13">
        <v>6.7</v>
      </c>
      <c r="V692">
        <f t="shared" si="108"/>
        <v>7</v>
      </c>
      <c r="W692" t="str">
        <f t="shared" si="109"/>
        <v>Good</v>
      </c>
    </row>
    <row r="693" spans="1:23" ht="16.5" thickBot="1">
      <c r="A693" s="4" t="s">
        <v>12</v>
      </c>
      <c r="B693" t="str">
        <f t="shared" si="100"/>
        <v>Naypyitaw</v>
      </c>
      <c r="C693" t="str">
        <f t="shared" si="101"/>
        <v>Naypyitaw</v>
      </c>
      <c r="D693">
        <v>1</v>
      </c>
      <c r="E693" t="str">
        <f t="shared" si="102"/>
        <v>Members</v>
      </c>
      <c r="G693" s="14" t="s">
        <v>15</v>
      </c>
      <c r="H693" t="str">
        <f t="shared" si="103"/>
        <v>Male</v>
      </c>
      <c r="I693" t="str">
        <f t="shared" si="104"/>
        <v>Male</v>
      </c>
      <c r="K693" s="14" t="s">
        <v>20</v>
      </c>
      <c r="L693" t="str">
        <f t="shared" si="105"/>
        <v>Food and beverages</v>
      </c>
      <c r="N693" s="32">
        <v>43536</v>
      </c>
      <c r="Q693" s="14" t="s">
        <v>11</v>
      </c>
      <c r="R693" t="str">
        <f t="shared" si="106"/>
        <v>Ewallet</v>
      </c>
      <c r="S693" t="str">
        <f t="shared" si="107"/>
        <v>Ewallet</v>
      </c>
      <c r="U693" s="17">
        <v>5.2</v>
      </c>
      <c r="V693">
        <f t="shared" si="108"/>
        <v>5</v>
      </c>
      <c r="W693" t="str">
        <f t="shared" si="109"/>
        <v>Average</v>
      </c>
    </row>
    <row r="694" spans="1:23" ht="16.5" thickBot="1">
      <c r="A694" s="3" t="s">
        <v>8</v>
      </c>
      <c r="B694" t="str">
        <f t="shared" si="100"/>
        <v>Yangon</v>
      </c>
      <c r="C694" t="str">
        <f t="shared" si="101"/>
        <v>Yangon</v>
      </c>
      <c r="D694">
        <v>1</v>
      </c>
      <c r="E694" t="str">
        <f t="shared" si="102"/>
        <v>Members</v>
      </c>
      <c r="G694" s="10" t="s">
        <v>15</v>
      </c>
      <c r="H694" t="str">
        <f t="shared" si="103"/>
        <v>Male</v>
      </c>
      <c r="I694" t="str">
        <f t="shared" si="104"/>
        <v>Male</v>
      </c>
      <c r="K694" s="10" t="s">
        <v>10</v>
      </c>
      <c r="L694" t="str">
        <f t="shared" si="105"/>
        <v>Health and beauty</v>
      </c>
      <c r="N694" s="31">
        <v>43528</v>
      </c>
      <c r="Q694" s="10" t="s">
        <v>14</v>
      </c>
      <c r="R694" t="str">
        <f t="shared" si="106"/>
        <v>Cash</v>
      </c>
      <c r="S694" t="str">
        <f t="shared" si="107"/>
        <v>Cash</v>
      </c>
      <c r="U694" s="13">
        <v>8.8000000000000007</v>
      </c>
      <c r="V694">
        <f t="shared" si="108"/>
        <v>9</v>
      </c>
      <c r="W694" t="str">
        <f t="shared" si="109"/>
        <v>Good</v>
      </c>
    </row>
    <row r="695" spans="1:23" ht="16.5" thickBot="1">
      <c r="A695" s="4" t="s">
        <v>12</v>
      </c>
      <c r="B695" t="str">
        <f t="shared" si="100"/>
        <v>Naypyitaw</v>
      </c>
      <c r="C695" t="str">
        <f t="shared" si="101"/>
        <v>Naypyitaw</v>
      </c>
      <c r="D695">
        <v>1</v>
      </c>
      <c r="E695" t="str">
        <f t="shared" si="102"/>
        <v>Members</v>
      </c>
      <c r="G695" s="14" t="s">
        <v>9</v>
      </c>
      <c r="H695" t="str">
        <f t="shared" si="103"/>
        <v>Female</v>
      </c>
      <c r="I695" t="str">
        <f t="shared" si="104"/>
        <v>Female</v>
      </c>
      <c r="K695" s="14" t="s">
        <v>21</v>
      </c>
      <c r="L695" t="str">
        <f t="shared" si="105"/>
        <v>Fashion accessories</v>
      </c>
      <c r="N695" s="32">
        <v>43506</v>
      </c>
      <c r="Q695" s="14" t="s">
        <v>14</v>
      </c>
      <c r="R695" t="str">
        <f t="shared" si="106"/>
        <v>Cash</v>
      </c>
      <c r="S695" t="str">
        <f t="shared" si="107"/>
        <v>Cash</v>
      </c>
      <c r="U695" s="17">
        <v>9.5</v>
      </c>
      <c r="V695">
        <f t="shared" si="108"/>
        <v>10</v>
      </c>
      <c r="W695" t="str">
        <f t="shared" si="109"/>
        <v>Good</v>
      </c>
    </row>
    <row r="696" spans="1:23" ht="16.5" thickBot="1">
      <c r="A696" s="3" t="s">
        <v>12</v>
      </c>
      <c r="B696" t="str">
        <f t="shared" si="100"/>
        <v>Naypyitaw</v>
      </c>
      <c r="C696" t="str">
        <f t="shared" si="101"/>
        <v>Naypyitaw</v>
      </c>
      <c r="D696">
        <v>0</v>
      </c>
      <c r="E696" t="str">
        <f t="shared" si="102"/>
        <v>Normal</v>
      </c>
      <c r="G696" s="10" t="s">
        <v>9</v>
      </c>
      <c r="H696" t="str">
        <f t="shared" si="103"/>
        <v>Female</v>
      </c>
      <c r="I696" t="str">
        <f t="shared" si="104"/>
        <v>Female</v>
      </c>
      <c r="K696" s="10" t="s">
        <v>20</v>
      </c>
      <c r="L696" t="str">
        <f t="shared" si="105"/>
        <v>Food and beverages</v>
      </c>
      <c r="N696" s="31">
        <v>43481</v>
      </c>
      <c r="Q696" s="10" t="s">
        <v>14</v>
      </c>
      <c r="R696" t="str">
        <f t="shared" si="106"/>
        <v>Cash</v>
      </c>
      <c r="S696" t="str">
        <f t="shared" si="107"/>
        <v>Cash</v>
      </c>
      <c r="U696" s="13">
        <v>7.6</v>
      </c>
      <c r="V696">
        <f t="shared" si="108"/>
        <v>8</v>
      </c>
      <c r="W696" t="str">
        <f t="shared" si="109"/>
        <v>Good</v>
      </c>
    </row>
    <row r="697" spans="1:23" ht="16.5" thickBot="1">
      <c r="A697" s="4" t="s">
        <v>8</v>
      </c>
      <c r="B697" t="str">
        <f t="shared" si="100"/>
        <v>Yangon</v>
      </c>
      <c r="C697" t="str">
        <f t="shared" si="101"/>
        <v>Yangon</v>
      </c>
      <c r="D697">
        <v>1</v>
      </c>
      <c r="E697" t="str">
        <f t="shared" si="102"/>
        <v>Members</v>
      </c>
      <c r="G697" s="14" t="s">
        <v>9</v>
      </c>
      <c r="H697" t="str">
        <f t="shared" si="103"/>
        <v>Female</v>
      </c>
      <c r="I697" t="str">
        <f t="shared" si="104"/>
        <v>Female</v>
      </c>
      <c r="K697" s="14" t="s">
        <v>16</v>
      </c>
      <c r="L697" t="str">
        <f t="shared" si="105"/>
        <v>Home and lifestyle</v>
      </c>
      <c r="N697" s="32">
        <v>43494</v>
      </c>
      <c r="Q697" s="14" t="s">
        <v>14</v>
      </c>
      <c r="R697" t="str">
        <f t="shared" si="106"/>
        <v>Cash</v>
      </c>
      <c r="S697" t="str">
        <f t="shared" si="107"/>
        <v>Cash</v>
      </c>
      <c r="U697" s="17">
        <v>6.6</v>
      </c>
      <c r="V697">
        <f t="shared" si="108"/>
        <v>7</v>
      </c>
      <c r="W697" t="str">
        <f t="shared" si="109"/>
        <v>Good</v>
      </c>
    </row>
    <row r="698" spans="1:23" ht="16.5" thickBot="1">
      <c r="A698" s="3" t="s">
        <v>8</v>
      </c>
      <c r="B698" t="str">
        <f t="shared" si="100"/>
        <v>Yangon</v>
      </c>
      <c r="C698" t="str">
        <f t="shared" si="101"/>
        <v>Yangon</v>
      </c>
      <c r="D698">
        <v>1</v>
      </c>
      <c r="E698" t="str">
        <f t="shared" si="102"/>
        <v>Members</v>
      </c>
      <c r="G698" s="10" t="s">
        <v>9</v>
      </c>
      <c r="H698" t="str">
        <f t="shared" si="103"/>
        <v>Female</v>
      </c>
      <c r="I698" t="str">
        <f t="shared" si="104"/>
        <v>Female</v>
      </c>
      <c r="K698" s="10" t="s">
        <v>18</v>
      </c>
      <c r="L698" t="str">
        <f t="shared" si="105"/>
        <v>Sports and travel</v>
      </c>
      <c r="N698" s="31">
        <v>43466</v>
      </c>
      <c r="Q698" s="10" t="s">
        <v>11</v>
      </c>
      <c r="R698" t="str">
        <f t="shared" si="106"/>
        <v>Ewallet</v>
      </c>
      <c r="S698" t="str">
        <f t="shared" si="107"/>
        <v>Ewallet</v>
      </c>
      <c r="U698" s="13">
        <v>6.9</v>
      </c>
      <c r="V698">
        <f t="shared" si="108"/>
        <v>7</v>
      </c>
      <c r="W698" t="str">
        <f t="shared" si="109"/>
        <v>Good</v>
      </c>
    </row>
    <row r="699" spans="1:23" ht="16.5" thickBot="1">
      <c r="A699" s="4" t="s">
        <v>19</v>
      </c>
      <c r="B699" t="str">
        <f t="shared" si="100"/>
        <v>Mandalay</v>
      </c>
      <c r="C699" t="str">
        <f t="shared" si="101"/>
        <v>Mandalay</v>
      </c>
      <c r="D699">
        <v>0</v>
      </c>
      <c r="E699" t="str">
        <f t="shared" si="102"/>
        <v>Normal</v>
      </c>
      <c r="G699" s="14" t="s">
        <v>15</v>
      </c>
      <c r="H699" t="str">
        <f t="shared" si="103"/>
        <v>Male</v>
      </c>
      <c r="I699" t="str">
        <f t="shared" si="104"/>
        <v>Male</v>
      </c>
      <c r="K699" s="14" t="s">
        <v>16</v>
      </c>
      <c r="L699" t="str">
        <f t="shared" si="105"/>
        <v>Home and lifestyle</v>
      </c>
      <c r="N699" s="32">
        <v>43471</v>
      </c>
      <c r="Q699" s="14" t="s">
        <v>11</v>
      </c>
      <c r="R699" t="str">
        <f t="shared" si="106"/>
        <v>Ewallet</v>
      </c>
      <c r="S699" t="str">
        <f t="shared" si="107"/>
        <v>Ewallet</v>
      </c>
      <c r="U699" s="17">
        <v>4.3</v>
      </c>
      <c r="V699">
        <f t="shared" si="108"/>
        <v>4</v>
      </c>
      <c r="W699" t="str">
        <f t="shared" si="109"/>
        <v>Poor</v>
      </c>
    </row>
    <row r="700" spans="1:23" ht="16.5" thickBot="1">
      <c r="A700" s="3" t="s">
        <v>8</v>
      </c>
      <c r="B700" t="str">
        <f t="shared" si="100"/>
        <v>Yangon</v>
      </c>
      <c r="C700" t="str">
        <f t="shared" si="101"/>
        <v>Yangon</v>
      </c>
      <c r="D700">
        <v>1</v>
      </c>
      <c r="E700" t="str">
        <f t="shared" si="102"/>
        <v>Members</v>
      </c>
      <c r="G700" s="10" t="s">
        <v>15</v>
      </c>
      <c r="H700" t="str">
        <f t="shared" si="103"/>
        <v>Male</v>
      </c>
      <c r="I700" t="str">
        <f t="shared" si="104"/>
        <v>Male</v>
      </c>
      <c r="K700" s="10" t="s">
        <v>13</v>
      </c>
      <c r="L700" t="str">
        <f t="shared" si="105"/>
        <v>Electronic accessories</v>
      </c>
      <c r="N700" s="31">
        <v>43515</v>
      </c>
      <c r="Q700" s="10" t="s">
        <v>17</v>
      </c>
      <c r="R700" t="str">
        <f t="shared" si="106"/>
        <v>Credit card</v>
      </c>
      <c r="S700" t="str">
        <f t="shared" si="107"/>
        <v>Credit Card</v>
      </c>
      <c r="U700" s="13">
        <v>7.8</v>
      </c>
      <c r="V700">
        <f t="shared" si="108"/>
        <v>8</v>
      </c>
      <c r="W700" t="str">
        <f t="shared" si="109"/>
        <v>Good</v>
      </c>
    </row>
    <row r="701" spans="1:23" ht="16.5" thickBot="1">
      <c r="A701" s="4" t="s">
        <v>12</v>
      </c>
      <c r="B701" t="str">
        <f t="shared" si="100"/>
        <v>Naypyitaw</v>
      </c>
      <c r="C701" t="str">
        <f t="shared" si="101"/>
        <v>Naypyitaw</v>
      </c>
      <c r="D701">
        <v>0</v>
      </c>
      <c r="E701" t="str">
        <f t="shared" si="102"/>
        <v>Normal</v>
      </c>
      <c r="G701" s="14" t="s">
        <v>15</v>
      </c>
      <c r="H701" t="str">
        <f t="shared" si="103"/>
        <v>Male</v>
      </c>
      <c r="I701" t="str">
        <f t="shared" si="104"/>
        <v>Male</v>
      </c>
      <c r="K701" s="14" t="s">
        <v>16</v>
      </c>
      <c r="L701" t="str">
        <f t="shared" si="105"/>
        <v>Home and lifestyle</v>
      </c>
      <c r="N701" s="32">
        <v>43477</v>
      </c>
      <c r="Q701" s="14" t="s">
        <v>11</v>
      </c>
      <c r="R701" t="str">
        <f t="shared" si="106"/>
        <v>Ewallet</v>
      </c>
      <c r="S701" t="str">
        <f t="shared" si="107"/>
        <v>Ewallet</v>
      </c>
      <c r="U701" s="17">
        <v>8</v>
      </c>
      <c r="V701">
        <f t="shared" si="108"/>
        <v>8</v>
      </c>
      <c r="W701" t="str">
        <f t="shared" si="109"/>
        <v>Good</v>
      </c>
    </row>
    <row r="702" spans="1:23" ht="16.5" thickBot="1">
      <c r="A702" s="3" t="s">
        <v>12</v>
      </c>
      <c r="B702" t="str">
        <f t="shared" si="100"/>
        <v>Naypyitaw</v>
      </c>
      <c r="C702" t="str">
        <f t="shared" si="101"/>
        <v>Naypyitaw</v>
      </c>
      <c r="D702">
        <v>0</v>
      </c>
      <c r="E702" t="str">
        <f t="shared" si="102"/>
        <v>Normal</v>
      </c>
      <c r="G702" s="10" t="s">
        <v>9</v>
      </c>
      <c r="H702" t="str">
        <f t="shared" si="103"/>
        <v>Female</v>
      </c>
      <c r="I702" t="str">
        <f t="shared" si="104"/>
        <v>Female</v>
      </c>
      <c r="K702" s="10" t="s">
        <v>21</v>
      </c>
      <c r="L702" t="str">
        <f t="shared" si="105"/>
        <v>Fashion accessories</v>
      </c>
      <c r="N702" s="31">
        <v>43503</v>
      </c>
      <c r="Q702" s="10" t="s">
        <v>11</v>
      </c>
      <c r="R702" t="str">
        <f t="shared" si="106"/>
        <v>Ewallet</v>
      </c>
      <c r="S702" t="str">
        <f t="shared" si="107"/>
        <v>Ewallet</v>
      </c>
      <c r="U702" s="13">
        <v>9.6</v>
      </c>
      <c r="V702">
        <f t="shared" si="108"/>
        <v>10</v>
      </c>
      <c r="W702" t="str">
        <f t="shared" si="109"/>
        <v>Good</v>
      </c>
    </row>
    <row r="703" spans="1:23" ht="16.5" thickBot="1">
      <c r="A703" s="4" t="s">
        <v>19</v>
      </c>
      <c r="B703" t="str">
        <f t="shared" si="100"/>
        <v>Mandalay</v>
      </c>
      <c r="C703" t="str">
        <f t="shared" si="101"/>
        <v>Mandalay</v>
      </c>
      <c r="D703">
        <v>0</v>
      </c>
      <c r="E703" t="str">
        <f t="shared" si="102"/>
        <v>Normal</v>
      </c>
      <c r="G703" s="14" t="s">
        <v>15</v>
      </c>
      <c r="H703" t="str">
        <f t="shared" si="103"/>
        <v>Male</v>
      </c>
      <c r="I703" t="str">
        <f t="shared" si="104"/>
        <v>Male</v>
      </c>
      <c r="K703" s="14" t="s">
        <v>20</v>
      </c>
      <c r="L703" t="str">
        <f t="shared" si="105"/>
        <v>Food and beverages</v>
      </c>
      <c r="N703" s="32">
        <v>43551</v>
      </c>
      <c r="Q703" s="14" t="s">
        <v>17</v>
      </c>
      <c r="R703" t="str">
        <f t="shared" si="106"/>
        <v>Credit card</v>
      </c>
      <c r="S703" t="str">
        <f t="shared" si="107"/>
        <v>Credit Card</v>
      </c>
      <c r="U703" s="17">
        <v>4.3</v>
      </c>
      <c r="V703">
        <f t="shared" si="108"/>
        <v>4</v>
      </c>
      <c r="W703" t="str">
        <f t="shared" si="109"/>
        <v>Poor</v>
      </c>
    </row>
    <row r="704" spans="1:23" ht="16.5" thickBot="1">
      <c r="A704" s="3" t="s">
        <v>19</v>
      </c>
      <c r="B704" t="str">
        <f t="shared" si="100"/>
        <v>Mandalay</v>
      </c>
      <c r="C704" t="str">
        <f t="shared" si="101"/>
        <v>Mandalay</v>
      </c>
      <c r="D704">
        <v>1</v>
      </c>
      <c r="E704" t="str">
        <f t="shared" si="102"/>
        <v>Members</v>
      </c>
      <c r="G704" s="10" t="s">
        <v>9</v>
      </c>
      <c r="H704" t="str">
        <f t="shared" si="103"/>
        <v>Female</v>
      </c>
      <c r="I704" t="str">
        <f t="shared" si="104"/>
        <v>Female</v>
      </c>
      <c r="K704" s="10" t="s">
        <v>21</v>
      </c>
      <c r="L704" t="str">
        <f t="shared" si="105"/>
        <v>Fashion accessories</v>
      </c>
      <c r="N704" s="31">
        <v>43523</v>
      </c>
      <c r="Q704" s="10" t="s">
        <v>17</v>
      </c>
      <c r="R704" t="str">
        <f t="shared" si="106"/>
        <v>Credit card</v>
      </c>
      <c r="S704" t="str">
        <f t="shared" si="107"/>
        <v>Credit Card</v>
      </c>
      <c r="U704" s="13">
        <v>5</v>
      </c>
      <c r="V704">
        <f t="shared" si="108"/>
        <v>5</v>
      </c>
      <c r="W704" t="str">
        <f t="shared" si="109"/>
        <v>Average</v>
      </c>
    </row>
    <row r="705" spans="1:23" ht="16.5" thickBot="1">
      <c r="A705" s="4" t="s">
        <v>19</v>
      </c>
      <c r="B705" t="str">
        <f t="shared" si="100"/>
        <v>Mandalay</v>
      </c>
      <c r="C705" t="str">
        <f t="shared" si="101"/>
        <v>Mandalay</v>
      </c>
      <c r="D705">
        <v>1</v>
      </c>
      <c r="E705" t="str">
        <f t="shared" si="102"/>
        <v>Members</v>
      </c>
      <c r="G705" s="14" t="s">
        <v>15</v>
      </c>
      <c r="H705" t="str">
        <f t="shared" si="103"/>
        <v>Male</v>
      </c>
      <c r="I705" t="str">
        <f t="shared" si="104"/>
        <v>Male</v>
      </c>
      <c r="K705" s="14" t="s">
        <v>10</v>
      </c>
      <c r="L705" t="str">
        <f t="shared" si="105"/>
        <v>Health and beauty</v>
      </c>
      <c r="N705" s="32">
        <v>43471</v>
      </c>
      <c r="Q705" s="14" t="s">
        <v>14</v>
      </c>
      <c r="R705" t="str">
        <f t="shared" si="106"/>
        <v>Cash</v>
      </c>
      <c r="S705" t="str">
        <f t="shared" si="107"/>
        <v>Cash</v>
      </c>
      <c r="U705" s="17">
        <v>9.1999999999999993</v>
      </c>
      <c r="V705">
        <f t="shared" si="108"/>
        <v>9</v>
      </c>
      <c r="W705" t="str">
        <f t="shared" si="109"/>
        <v>Good</v>
      </c>
    </row>
    <row r="706" spans="1:23" ht="16.5" thickBot="1">
      <c r="A706" s="3" t="s">
        <v>19</v>
      </c>
      <c r="B706" t="str">
        <f t="shared" si="100"/>
        <v>Mandalay</v>
      </c>
      <c r="C706" t="str">
        <f t="shared" si="101"/>
        <v>Mandalay</v>
      </c>
      <c r="D706">
        <v>1</v>
      </c>
      <c r="E706" t="str">
        <f t="shared" si="102"/>
        <v>Members</v>
      </c>
      <c r="G706" s="10" t="s">
        <v>9</v>
      </c>
      <c r="H706" t="str">
        <f t="shared" si="103"/>
        <v>Female</v>
      </c>
      <c r="I706" t="str">
        <f t="shared" si="104"/>
        <v>Female</v>
      </c>
      <c r="K706" s="10" t="s">
        <v>16</v>
      </c>
      <c r="L706" t="str">
        <f t="shared" si="105"/>
        <v>Home and lifestyle</v>
      </c>
      <c r="N706" s="31">
        <v>43526</v>
      </c>
      <c r="Q706" s="10" t="s">
        <v>14</v>
      </c>
      <c r="R706" t="str">
        <f t="shared" si="106"/>
        <v>Cash</v>
      </c>
      <c r="S706" t="str">
        <f t="shared" si="107"/>
        <v>Cash</v>
      </c>
      <c r="U706" s="13">
        <v>6.3</v>
      </c>
      <c r="V706">
        <f t="shared" si="108"/>
        <v>6</v>
      </c>
      <c r="W706" t="str">
        <f t="shared" si="109"/>
        <v>Average</v>
      </c>
    </row>
    <row r="707" spans="1:23" ht="16.5" thickBot="1">
      <c r="A707" s="4" t="s">
        <v>19</v>
      </c>
      <c r="B707" t="str">
        <f t="shared" ref="B707:B770" si="110">TRIM(A707)</f>
        <v>Mandalay</v>
      </c>
      <c r="C707" t="str">
        <f t="shared" ref="C707:C770" si="111">PROPER(B707)</f>
        <v>Mandalay</v>
      </c>
      <c r="D707">
        <v>0</v>
      </c>
      <c r="E707" t="str">
        <f t="shared" ref="E707:E770" si="112">IF(D707=1,"Members","Normal")</f>
        <v>Normal</v>
      </c>
      <c r="G707" s="14" t="s">
        <v>15</v>
      </c>
      <c r="H707" t="str">
        <f t="shared" ref="H707:H770" si="113">IF(G707="FM","Female","Male")</f>
        <v>Male</v>
      </c>
      <c r="I707" t="str">
        <f t="shared" ref="I707:I770" si="114">TRIM(H707)</f>
        <v>Male</v>
      </c>
      <c r="K707" s="14" t="s">
        <v>10</v>
      </c>
      <c r="L707" t="str">
        <f t="shared" ref="L707:L770" si="115">TRIM(K707)</f>
        <v>Health and beauty</v>
      </c>
      <c r="N707" s="32">
        <v>43553</v>
      </c>
      <c r="Q707" s="14" t="s">
        <v>14</v>
      </c>
      <c r="R707" t="str">
        <f t="shared" ref="R707:R770" si="116">TRIM(Q707)</f>
        <v>Cash</v>
      </c>
      <c r="S707" t="str">
        <f t="shared" ref="S707:S770" si="117">PROPER(R707)</f>
        <v>Cash</v>
      </c>
      <c r="U707" s="17">
        <v>8.9</v>
      </c>
      <c r="V707">
        <f t="shared" ref="V707:V770" si="118">ROUND(U707,0)</f>
        <v>9</v>
      </c>
      <c r="W707" t="str">
        <f t="shared" ref="W707:W770" si="119">IF(V707&lt;=4,"Poor",IF(V707&gt;6,"Good","Average"))</f>
        <v>Good</v>
      </c>
    </row>
    <row r="708" spans="1:23" ht="16.5" thickBot="1">
      <c r="A708" s="3" t="s">
        <v>19</v>
      </c>
      <c r="B708" t="str">
        <f t="shared" si="110"/>
        <v>Mandalay</v>
      </c>
      <c r="C708" t="str">
        <f t="shared" si="111"/>
        <v>Mandalay</v>
      </c>
      <c r="D708">
        <v>0</v>
      </c>
      <c r="E708" t="str">
        <f t="shared" si="112"/>
        <v>Normal</v>
      </c>
      <c r="G708" s="10" t="s">
        <v>9</v>
      </c>
      <c r="H708" t="str">
        <f t="shared" si="113"/>
        <v>Female</v>
      </c>
      <c r="I708" t="str">
        <f t="shared" si="114"/>
        <v>Female</v>
      </c>
      <c r="K708" s="10" t="s">
        <v>13</v>
      </c>
      <c r="L708" t="str">
        <f t="shared" si="115"/>
        <v>Electronic accessories</v>
      </c>
      <c r="N708" s="31">
        <v>43496</v>
      </c>
      <c r="Q708" s="10" t="s">
        <v>11</v>
      </c>
      <c r="R708" t="str">
        <f t="shared" si="116"/>
        <v>Ewallet</v>
      </c>
      <c r="S708" t="str">
        <f t="shared" si="117"/>
        <v>Ewallet</v>
      </c>
      <c r="U708" s="13">
        <v>7.6</v>
      </c>
      <c r="V708">
        <f t="shared" si="118"/>
        <v>8</v>
      </c>
      <c r="W708" t="str">
        <f t="shared" si="119"/>
        <v>Good</v>
      </c>
    </row>
    <row r="709" spans="1:23" ht="16.5" thickBot="1">
      <c r="A709" s="4" t="s">
        <v>12</v>
      </c>
      <c r="B709" t="str">
        <f t="shared" si="110"/>
        <v>Naypyitaw</v>
      </c>
      <c r="C709" t="str">
        <f t="shared" si="111"/>
        <v>Naypyitaw</v>
      </c>
      <c r="D709">
        <v>1</v>
      </c>
      <c r="E709" t="str">
        <f t="shared" si="112"/>
        <v>Members</v>
      </c>
      <c r="G709" s="14" t="s">
        <v>15</v>
      </c>
      <c r="H709" t="str">
        <f t="shared" si="113"/>
        <v>Male</v>
      </c>
      <c r="I709" t="str">
        <f t="shared" si="114"/>
        <v>Male</v>
      </c>
      <c r="K709" s="14" t="s">
        <v>20</v>
      </c>
      <c r="L709" t="str">
        <f t="shared" si="115"/>
        <v>Food and beverages</v>
      </c>
      <c r="N709" s="32">
        <v>43486</v>
      </c>
      <c r="Q709" s="14" t="s">
        <v>14</v>
      </c>
      <c r="R709" t="str">
        <f t="shared" si="116"/>
        <v>Cash</v>
      </c>
      <c r="S709" t="str">
        <f t="shared" si="117"/>
        <v>Cash</v>
      </c>
      <c r="U709" s="17">
        <v>4.8</v>
      </c>
      <c r="V709">
        <f t="shared" si="118"/>
        <v>5</v>
      </c>
      <c r="W709" t="str">
        <f t="shared" si="119"/>
        <v>Average</v>
      </c>
    </row>
    <row r="710" spans="1:23" ht="16.5" thickBot="1">
      <c r="A710" s="3" t="s">
        <v>12</v>
      </c>
      <c r="B710" t="str">
        <f t="shared" si="110"/>
        <v>Naypyitaw</v>
      </c>
      <c r="C710" t="str">
        <f t="shared" si="111"/>
        <v>Naypyitaw</v>
      </c>
      <c r="D710">
        <v>0</v>
      </c>
      <c r="E710" t="str">
        <f t="shared" si="112"/>
        <v>Normal</v>
      </c>
      <c r="G710" s="10" t="s">
        <v>15</v>
      </c>
      <c r="H710" t="str">
        <f t="shared" si="113"/>
        <v>Male</v>
      </c>
      <c r="I710" t="str">
        <f t="shared" si="114"/>
        <v>Male</v>
      </c>
      <c r="K710" s="10" t="s">
        <v>21</v>
      </c>
      <c r="L710" t="str">
        <f t="shared" si="115"/>
        <v>Fashion accessories</v>
      </c>
      <c r="N710" s="31">
        <v>43485</v>
      </c>
      <c r="Q710" s="10" t="s">
        <v>11</v>
      </c>
      <c r="R710" t="str">
        <f t="shared" si="116"/>
        <v>Ewallet</v>
      </c>
      <c r="S710" t="str">
        <f t="shared" si="117"/>
        <v>Ewallet</v>
      </c>
      <c r="U710" s="13">
        <v>9.1</v>
      </c>
      <c r="V710">
        <f t="shared" si="118"/>
        <v>9</v>
      </c>
      <c r="W710" t="str">
        <f t="shared" si="119"/>
        <v>Good</v>
      </c>
    </row>
    <row r="711" spans="1:23" ht="16.5" thickBot="1">
      <c r="A711" s="4" t="s">
        <v>8</v>
      </c>
      <c r="B711" t="str">
        <f t="shared" si="110"/>
        <v>Yangon</v>
      </c>
      <c r="C711" t="str">
        <f t="shared" si="111"/>
        <v>Yangon</v>
      </c>
      <c r="D711">
        <v>0</v>
      </c>
      <c r="E711" t="str">
        <f t="shared" si="112"/>
        <v>Normal</v>
      </c>
      <c r="G711" s="14" t="s">
        <v>15</v>
      </c>
      <c r="H711" t="str">
        <f t="shared" si="113"/>
        <v>Male</v>
      </c>
      <c r="I711" t="str">
        <f t="shared" si="114"/>
        <v>Male</v>
      </c>
      <c r="K711" s="14" t="s">
        <v>18</v>
      </c>
      <c r="L711" t="str">
        <f t="shared" si="115"/>
        <v>Sports and travel</v>
      </c>
      <c r="N711" s="32">
        <v>43482</v>
      </c>
      <c r="Q711" s="14" t="s">
        <v>11</v>
      </c>
      <c r="R711" t="str">
        <f t="shared" si="116"/>
        <v>Ewallet</v>
      </c>
      <c r="S711" t="str">
        <f t="shared" si="117"/>
        <v>Ewallet</v>
      </c>
      <c r="U711" s="17">
        <v>6.1</v>
      </c>
      <c r="V711">
        <f t="shared" si="118"/>
        <v>6</v>
      </c>
      <c r="W711" t="str">
        <f t="shared" si="119"/>
        <v>Average</v>
      </c>
    </row>
    <row r="712" spans="1:23" ht="16.5" thickBot="1">
      <c r="A712" s="3" t="s">
        <v>8</v>
      </c>
      <c r="B712" t="str">
        <f t="shared" si="110"/>
        <v>Yangon</v>
      </c>
      <c r="C712" t="str">
        <f t="shared" si="111"/>
        <v>Yangon</v>
      </c>
      <c r="D712">
        <v>1</v>
      </c>
      <c r="E712" t="str">
        <f t="shared" si="112"/>
        <v>Members</v>
      </c>
      <c r="G712" s="10" t="s">
        <v>15</v>
      </c>
      <c r="H712" t="str">
        <f t="shared" si="113"/>
        <v>Male</v>
      </c>
      <c r="I712" t="str">
        <f t="shared" si="114"/>
        <v>Male</v>
      </c>
      <c r="K712" s="10" t="s">
        <v>20</v>
      </c>
      <c r="L712" t="str">
        <f t="shared" si="115"/>
        <v>Food and beverages</v>
      </c>
      <c r="N712" s="31">
        <v>43524</v>
      </c>
      <c r="Q712" s="10" t="s">
        <v>14</v>
      </c>
      <c r="R712" t="str">
        <f t="shared" si="116"/>
        <v>Cash</v>
      </c>
      <c r="S712" t="str">
        <f t="shared" si="117"/>
        <v>Cash</v>
      </c>
      <c r="U712" s="13">
        <v>9.1</v>
      </c>
      <c r="V712">
        <f t="shared" si="118"/>
        <v>9</v>
      </c>
      <c r="W712" t="str">
        <f t="shared" si="119"/>
        <v>Good</v>
      </c>
    </row>
    <row r="713" spans="1:23" ht="16.5" thickBot="1">
      <c r="A713" s="4" t="s">
        <v>12</v>
      </c>
      <c r="B713" t="str">
        <f t="shared" si="110"/>
        <v>Naypyitaw</v>
      </c>
      <c r="C713" t="str">
        <f t="shared" si="111"/>
        <v>Naypyitaw</v>
      </c>
      <c r="D713">
        <v>1</v>
      </c>
      <c r="E713" t="str">
        <f t="shared" si="112"/>
        <v>Members</v>
      </c>
      <c r="G713" s="14" t="s">
        <v>9</v>
      </c>
      <c r="H713" t="str">
        <f t="shared" si="113"/>
        <v>Female</v>
      </c>
      <c r="I713" t="str">
        <f t="shared" si="114"/>
        <v>Female</v>
      </c>
      <c r="K713" s="14" t="s">
        <v>16</v>
      </c>
      <c r="L713" t="str">
        <f t="shared" si="115"/>
        <v>Home and lifestyle</v>
      </c>
      <c r="N713" s="32">
        <v>43543</v>
      </c>
      <c r="Q713" s="14" t="s">
        <v>11</v>
      </c>
      <c r="R713" t="str">
        <f t="shared" si="116"/>
        <v>Ewallet</v>
      </c>
      <c r="S713" t="str">
        <f t="shared" si="117"/>
        <v>Ewallet</v>
      </c>
      <c r="U713" s="17">
        <v>8.3000000000000007</v>
      </c>
      <c r="V713">
        <f t="shared" si="118"/>
        <v>8</v>
      </c>
      <c r="W713" t="str">
        <f t="shared" si="119"/>
        <v>Good</v>
      </c>
    </row>
    <row r="714" spans="1:23" ht="16.5" thickBot="1">
      <c r="A714" s="3" t="s">
        <v>12</v>
      </c>
      <c r="B714" t="str">
        <f t="shared" si="110"/>
        <v>Naypyitaw</v>
      </c>
      <c r="C714" t="str">
        <f t="shared" si="111"/>
        <v>Naypyitaw</v>
      </c>
      <c r="D714">
        <v>0</v>
      </c>
      <c r="E714" t="str">
        <f t="shared" si="112"/>
        <v>Normal</v>
      </c>
      <c r="G714" s="10" t="s">
        <v>9</v>
      </c>
      <c r="H714" t="str">
        <f t="shared" si="113"/>
        <v>Female</v>
      </c>
      <c r="I714" t="str">
        <f t="shared" si="114"/>
        <v>Female</v>
      </c>
      <c r="K714" s="10" t="s">
        <v>13</v>
      </c>
      <c r="L714" t="str">
        <f t="shared" si="115"/>
        <v>Electronic accessories</v>
      </c>
      <c r="N714" s="31">
        <v>43515</v>
      </c>
      <c r="Q714" s="10" t="s">
        <v>11</v>
      </c>
      <c r="R714" t="str">
        <f t="shared" si="116"/>
        <v>Ewallet</v>
      </c>
      <c r="S714" t="str">
        <f t="shared" si="117"/>
        <v>Ewallet</v>
      </c>
      <c r="U714" s="13">
        <v>7.2</v>
      </c>
      <c r="V714">
        <f t="shared" si="118"/>
        <v>7</v>
      </c>
      <c r="W714" t="str">
        <f t="shared" si="119"/>
        <v>Good</v>
      </c>
    </row>
    <row r="715" spans="1:23" ht="16.5" thickBot="1">
      <c r="A715" s="4" t="s">
        <v>12</v>
      </c>
      <c r="B715" t="str">
        <f t="shared" si="110"/>
        <v>Naypyitaw</v>
      </c>
      <c r="C715" t="str">
        <f t="shared" si="111"/>
        <v>Naypyitaw</v>
      </c>
      <c r="D715">
        <v>0</v>
      </c>
      <c r="E715" t="str">
        <f t="shared" si="112"/>
        <v>Normal</v>
      </c>
      <c r="G715" s="14" t="s">
        <v>9</v>
      </c>
      <c r="H715" t="str">
        <f t="shared" si="113"/>
        <v>Female</v>
      </c>
      <c r="I715" t="str">
        <f t="shared" si="114"/>
        <v>Female</v>
      </c>
      <c r="K715" s="14" t="s">
        <v>10</v>
      </c>
      <c r="L715" t="str">
        <f t="shared" si="115"/>
        <v>Health and beauty</v>
      </c>
      <c r="N715" s="32">
        <v>43500</v>
      </c>
      <c r="Q715" s="14" t="s">
        <v>11</v>
      </c>
      <c r="R715" t="str">
        <f t="shared" si="116"/>
        <v>Ewallet</v>
      </c>
      <c r="S715" t="str">
        <f t="shared" si="117"/>
        <v>Ewallet</v>
      </c>
      <c r="U715" s="17">
        <v>6</v>
      </c>
      <c r="V715">
        <f t="shared" si="118"/>
        <v>6</v>
      </c>
      <c r="W715" t="str">
        <f t="shared" si="119"/>
        <v>Average</v>
      </c>
    </row>
    <row r="716" spans="1:23" ht="16.5" thickBot="1">
      <c r="A716" s="3" t="s">
        <v>12</v>
      </c>
      <c r="B716" t="str">
        <f t="shared" si="110"/>
        <v>Naypyitaw</v>
      </c>
      <c r="C716" t="str">
        <f t="shared" si="111"/>
        <v>Naypyitaw</v>
      </c>
      <c r="D716">
        <v>1</v>
      </c>
      <c r="E716" t="str">
        <f t="shared" si="112"/>
        <v>Members</v>
      </c>
      <c r="G716" s="10" t="s">
        <v>15</v>
      </c>
      <c r="H716" t="str">
        <f t="shared" si="113"/>
        <v>Male</v>
      </c>
      <c r="I716" t="str">
        <f t="shared" si="114"/>
        <v>Male</v>
      </c>
      <c r="K716" s="10" t="s">
        <v>21</v>
      </c>
      <c r="L716" t="str">
        <f t="shared" si="115"/>
        <v>Fashion accessories</v>
      </c>
      <c r="N716" s="31">
        <v>43496</v>
      </c>
      <c r="Q716" s="10" t="s">
        <v>11</v>
      </c>
      <c r="R716" t="str">
        <f t="shared" si="116"/>
        <v>Ewallet</v>
      </c>
      <c r="S716" t="str">
        <f t="shared" si="117"/>
        <v>Ewallet</v>
      </c>
      <c r="U716" s="13">
        <v>8.5</v>
      </c>
      <c r="V716">
        <f t="shared" si="118"/>
        <v>9</v>
      </c>
      <c r="W716" t="str">
        <f t="shared" si="119"/>
        <v>Good</v>
      </c>
    </row>
    <row r="717" spans="1:23" ht="16.5" thickBot="1">
      <c r="A717" s="4" t="s">
        <v>8</v>
      </c>
      <c r="B717" t="str">
        <f t="shared" si="110"/>
        <v>Yangon</v>
      </c>
      <c r="C717" t="str">
        <f t="shared" si="111"/>
        <v>Yangon</v>
      </c>
      <c r="D717">
        <v>0</v>
      </c>
      <c r="E717" t="str">
        <f t="shared" si="112"/>
        <v>Normal</v>
      </c>
      <c r="G717" s="14" t="s">
        <v>9</v>
      </c>
      <c r="H717" t="str">
        <f t="shared" si="113"/>
        <v>Female</v>
      </c>
      <c r="I717" t="str">
        <f t="shared" si="114"/>
        <v>Female</v>
      </c>
      <c r="K717" s="14" t="s">
        <v>10</v>
      </c>
      <c r="L717" t="str">
        <f t="shared" si="115"/>
        <v>Health and beauty</v>
      </c>
      <c r="N717" s="32">
        <v>43502</v>
      </c>
      <c r="Q717" s="14" t="s">
        <v>17</v>
      </c>
      <c r="R717" t="str">
        <f t="shared" si="116"/>
        <v>Credit card</v>
      </c>
      <c r="S717" t="str">
        <f t="shared" si="117"/>
        <v>Credit Card</v>
      </c>
      <c r="U717" s="17">
        <v>6.6</v>
      </c>
      <c r="V717">
        <f t="shared" si="118"/>
        <v>7</v>
      </c>
      <c r="W717" t="str">
        <f t="shared" si="119"/>
        <v>Good</v>
      </c>
    </row>
    <row r="718" spans="1:23" ht="16.5" thickBot="1">
      <c r="A718" s="3" t="s">
        <v>8</v>
      </c>
      <c r="B718" t="str">
        <f t="shared" si="110"/>
        <v>Yangon</v>
      </c>
      <c r="C718" t="str">
        <f t="shared" si="111"/>
        <v>Yangon</v>
      </c>
      <c r="D718">
        <v>1</v>
      </c>
      <c r="E718" t="str">
        <f t="shared" si="112"/>
        <v>Members</v>
      </c>
      <c r="G718" s="10" t="s">
        <v>9</v>
      </c>
      <c r="H718" t="str">
        <f t="shared" si="113"/>
        <v>Female</v>
      </c>
      <c r="I718" t="str">
        <f t="shared" si="114"/>
        <v>Female</v>
      </c>
      <c r="K718" s="10" t="s">
        <v>21</v>
      </c>
      <c r="L718" t="str">
        <f t="shared" si="115"/>
        <v>Fashion accessories</v>
      </c>
      <c r="N718" s="31">
        <v>43552</v>
      </c>
      <c r="Q718" s="10" t="s">
        <v>11</v>
      </c>
      <c r="R718" t="str">
        <f t="shared" si="116"/>
        <v>Ewallet</v>
      </c>
      <c r="S718" t="str">
        <f t="shared" si="117"/>
        <v>Ewallet</v>
      </c>
      <c r="U718" s="13">
        <v>4.5</v>
      </c>
      <c r="V718">
        <f t="shared" si="118"/>
        <v>5</v>
      </c>
      <c r="W718" t="str">
        <f t="shared" si="119"/>
        <v>Average</v>
      </c>
    </row>
    <row r="719" spans="1:23" ht="16.5" thickBot="1">
      <c r="A719" s="4" t="s">
        <v>8</v>
      </c>
      <c r="B719" t="str">
        <f t="shared" si="110"/>
        <v>Yangon</v>
      </c>
      <c r="C719" t="str">
        <f t="shared" si="111"/>
        <v>Yangon</v>
      </c>
      <c r="D719">
        <v>1</v>
      </c>
      <c r="E719" t="str">
        <f t="shared" si="112"/>
        <v>Members</v>
      </c>
      <c r="G719" s="14" t="s">
        <v>15</v>
      </c>
      <c r="H719" t="str">
        <f t="shared" si="113"/>
        <v>Male</v>
      </c>
      <c r="I719" t="str">
        <f t="shared" si="114"/>
        <v>Male</v>
      </c>
      <c r="K719" s="14" t="s">
        <v>13</v>
      </c>
      <c r="L719" t="str">
        <f t="shared" si="115"/>
        <v>Electronic accessories</v>
      </c>
      <c r="N719" s="32">
        <v>43484</v>
      </c>
      <c r="Q719" s="14" t="s">
        <v>17</v>
      </c>
      <c r="R719" t="str">
        <f t="shared" si="116"/>
        <v>Credit card</v>
      </c>
      <c r="S719" t="str">
        <f t="shared" si="117"/>
        <v>Credit Card</v>
      </c>
      <c r="U719" s="17">
        <v>8.1</v>
      </c>
      <c r="V719">
        <f t="shared" si="118"/>
        <v>8</v>
      </c>
      <c r="W719" t="str">
        <f t="shared" si="119"/>
        <v>Good</v>
      </c>
    </row>
    <row r="720" spans="1:23" ht="16.5" thickBot="1">
      <c r="A720" s="3" t="s">
        <v>8</v>
      </c>
      <c r="B720" t="str">
        <f t="shared" si="110"/>
        <v>Yangon</v>
      </c>
      <c r="C720" t="str">
        <f t="shared" si="111"/>
        <v>Yangon</v>
      </c>
      <c r="D720">
        <v>0</v>
      </c>
      <c r="E720" t="str">
        <f t="shared" si="112"/>
        <v>Normal</v>
      </c>
      <c r="G720" s="10" t="s">
        <v>15</v>
      </c>
      <c r="H720" t="str">
        <f t="shared" si="113"/>
        <v>Male</v>
      </c>
      <c r="I720" t="str">
        <f t="shared" si="114"/>
        <v>Male</v>
      </c>
      <c r="K720" s="10" t="s">
        <v>21</v>
      </c>
      <c r="L720" t="str">
        <f t="shared" si="115"/>
        <v>Fashion accessories</v>
      </c>
      <c r="N720" s="31">
        <v>43513</v>
      </c>
      <c r="Q720" s="10" t="s">
        <v>17</v>
      </c>
      <c r="R720" t="str">
        <f t="shared" si="116"/>
        <v>Credit card</v>
      </c>
      <c r="S720" t="str">
        <f t="shared" si="117"/>
        <v>Credit Card</v>
      </c>
      <c r="U720" s="13">
        <v>7.2</v>
      </c>
      <c r="V720">
        <f t="shared" si="118"/>
        <v>7</v>
      </c>
      <c r="W720" t="str">
        <f t="shared" si="119"/>
        <v>Good</v>
      </c>
    </row>
    <row r="721" spans="1:23" ht="16.5" thickBot="1">
      <c r="A721" s="4" t="s">
        <v>19</v>
      </c>
      <c r="B721" t="str">
        <f t="shared" si="110"/>
        <v>Mandalay</v>
      </c>
      <c r="C721" t="str">
        <f t="shared" si="111"/>
        <v>Mandalay</v>
      </c>
      <c r="D721">
        <v>1</v>
      </c>
      <c r="E721" t="str">
        <f t="shared" si="112"/>
        <v>Members</v>
      </c>
      <c r="G721" s="14" t="s">
        <v>9</v>
      </c>
      <c r="H721" t="str">
        <f t="shared" si="113"/>
        <v>Female</v>
      </c>
      <c r="I721" t="str">
        <f t="shared" si="114"/>
        <v>Female</v>
      </c>
      <c r="K721" s="14" t="s">
        <v>21</v>
      </c>
      <c r="L721" t="str">
        <f t="shared" si="115"/>
        <v>Fashion accessories</v>
      </c>
      <c r="N721" s="32">
        <v>43483</v>
      </c>
      <c r="Q721" s="14" t="s">
        <v>17</v>
      </c>
      <c r="R721" t="str">
        <f t="shared" si="116"/>
        <v>Credit card</v>
      </c>
      <c r="S721" t="str">
        <f t="shared" si="117"/>
        <v>Credit Card</v>
      </c>
      <c r="U721" s="17">
        <v>6.1</v>
      </c>
      <c r="V721">
        <f t="shared" si="118"/>
        <v>6</v>
      </c>
      <c r="W721" t="str">
        <f t="shared" si="119"/>
        <v>Average</v>
      </c>
    </row>
    <row r="722" spans="1:23" ht="16.5" thickBot="1">
      <c r="A722" s="3" t="s">
        <v>19</v>
      </c>
      <c r="B722" t="str">
        <f t="shared" si="110"/>
        <v>Mandalay</v>
      </c>
      <c r="C722" t="str">
        <f t="shared" si="111"/>
        <v>Mandalay</v>
      </c>
      <c r="D722">
        <v>0</v>
      </c>
      <c r="E722" t="str">
        <f t="shared" si="112"/>
        <v>Normal</v>
      </c>
      <c r="G722" s="10" t="s">
        <v>9</v>
      </c>
      <c r="H722" t="str">
        <f t="shared" si="113"/>
        <v>Female</v>
      </c>
      <c r="I722" t="str">
        <f t="shared" si="114"/>
        <v>Female</v>
      </c>
      <c r="K722" s="10" t="s">
        <v>21</v>
      </c>
      <c r="L722" t="str">
        <f t="shared" si="115"/>
        <v>Fashion accessories</v>
      </c>
      <c r="N722" s="31">
        <v>43498</v>
      </c>
      <c r="Q722" s="10" t="s">
        <v>14</v>
      </c>
      <c r="R722" t="str">
        <f t="shared" si="116"/>
        <v>Cash</v>
      </c>
      <c r="S722" t="str">
        <f t="shared" si="117"/>
        <v>Cash</v>
      </c>
      <c r="U722" s="13">
        <v>7.1</v>
      </c>
      <c r="V722">
        <f t="shared" si="118"/>
        <v>7</v>
      </c>
      <c r="W722" t="str">
        <f t="shared" si="119"/>
        <v>Good</v>
      </c>
    </row>
    <row r="723" spans="1:23" ht="16.5" thickBot="1">
      <c r="A723" s="4" t="s">
        <v>12</v>
      </c>
      <c r="B723" t="str">
        <f t="shared" si="110"/>
        <v>Naypyitaw</v>
      </c>
      <c r="C723" t="str">
        <f t="shared" si="111"/>
        <v>Naypyitaw</v>
      </c>
      <c r="D723">
        <v>1</v>
      </c>
      <c r="E723" t="str">
        <f t="shared" si="112"/>
        <v>Members</v>
      </c>
      <c r="G723" s="14" t="s">
        <v>9</v>
      </c>
      <c r="H723" t="str">
        <f t="shared" si="113"/>
        <v>Female</v>
      </c>
      <c r="I723" t="str">
        <f t="shared" si="114"/>
        <v>Female</v>
      </c>
      <c r="K723" s="14" t="s">
        <v>18</v>
      </c>
      <c r="L723" t="str">
        <f t="shared" si="115"/>
        <v>Sports and travel</v>
      </c>
      <c r="N723" s="32">
        <v>43483</v>
      </c>
      <c r="Q723" s="14" t="s">
        <v>14</v>
      </c>
      <c r="R723" t="str">
        <f t="shared" si="116"/>
        <v>Cash</v>
      </c>
      <c r="S723" t="str">
        <f t="shared" si="117"/>
        <v>Cash</v>
      </c>
      <c r="U723" s="17">
        <v>5.0999999999999996</v>
      </c>
      <c r="V723">
        <f t="shared" si="118"/>
        <v>5</v>
      </c>
      <c r="W723" t="str">
        <f t="shared" si="119"/>
        <v>Average</v>
      </c>
    </row>
    <row r="724" spans="1:23" ht="16.5" thickBot="1">
      <c r="A724" s="3" t="s">
        <v>19</v>
      </c>
      <c r="B724" t="str">
        <f t="shared" si="110"/>
        <v>Mandalay</v>
      </c>
      <c r="C724" t="str">
        <f t="shared" si="111"/>
        <v>Mandalay</v>
      </c>
      <c r="D724">
        <v>0</v>
      </c>
      <c r="E724" t="str">
        <f t="shared" si="112"/>
        <v>Normal</v>
      </c>
      <c r="G724" s="10" t="s">
        <v>15</v>
      </c>
      <c r="H724" t="str">
        <f t="shared" si="113"/>
        <v>Male</v>
      </c>
      <c r="I724" t="str">
        <f t="shared" si="114"/>
        <v>Male</v>
      </c>
      <c r="K724" s="10" t="s">
        <v>16</v>
      </c>
      <c r="L724" t="str">
        <f t="shared" si="115"/>
        <v>Home and lifestyle</v>
      </c>
      <c r="N724" s="31">
        <v>43542</v>
      </c>
      <c r="Q724" s="10" t="s">
        <v>17</v>
      </c>
      <c r="R724" t="str">
        <f t="shared" si="116"/>
        <v>Credit card</v>
      </c>
      <c r="S724" t="str">
        <f t="shared" si="117"/>
        <v>Credit Card</v>
      </c>
      <c r="U724" s="13">
        <v>7.9</v>
      </c>
      <c r="V724">
        <f t="shared" si="118"/>
        <v>8</v>
      </c>
      <c r="W724" t="str">
        <f t="shared" si="119"/>
        <v>Good</v>
      </c>
    </row>
    <row r="725" spans="1:23" ht="16.5" thickBot="1">
      <c r="A725" s="4" t="s">
        <v>12</v>
      </c>
      <c r="B725" t="str">
        <f t="shared" si="110"/>
        <v>Naypyitaw</v>
      </c>
      <c r="C725" t="str">
        <f t="shared" si="111"/>
        <v>Naypyitaw</v>
      </c>
      <c r="D725">
        <v>1</v>
      </c>
      <c r="E725" t="str">
        <f t="shared" si="112"/>
        <v>Members</v>
      </c>
      <c r="G725" s="14" t="s">
        <v>9</v>
      </c>
      <c r="H725" t="str">
        <f t="shared" si="113"/>
        <v>Female</v>
      </c>
      <c r="I725" t="str">
        <f t="shared" si="114"/>
        <v>Female</v>
      </c>
      <c r="K725" s="14" t="s">
        <v>20</v>
      </c>
      <c r="L725" t="str">
        <f t="shared" si="115"/>
        <v>Food and beverages</v>
      </c>
      <c r="N725" s="32">
        <v>43476</v>
      </c>
      <c r="Q725" s="14" t="s">
        <v>14</v>
      </c>
      <c r="R725" t="str">
        <f t="shared" si="116"/>
        <v>Cash</v>
      </c>
      <c r="S725" t="str">
        <f t="shared" si="117"/>
        <v>Cash</v>
      </c>
      <c r="U725" s="17">
        <v>7.4</v>
      </c>
      <c r="V725">
        <f t="shared" si="118"/>
        <v>7</v>
      </c>
      <c r="W725" t="str">
        <f t="shared" si="119"/>
        <v>Good</v>
      </c>
    </row>
    <row r="726" spans="1:23" ht="16.5" thickBot="1">
      <c r="A726" s="3" t="s">
        <v>19</v>
      </c>
      <c r="B726" t="str">
        <f t="shared" si="110"/>
        <v>Mandalay</v>
      </c>
      <c r="C726" t="str">
        <f t="shared" si="111"/>
        <v>Mandalay</v>
      </c>
      <c r="D726">
        <v>1</v>
      </c>
      <c r="E726" t="str">
        <f t="shared" si="112"/>
        <v>Members</v>
      </c>
      <c r="G726" s="10" t="s">
        <v>15</v>
      </c>
      <c r="H726" t="str">
        <f t="shared" si="113"/>
        <v>Male</v>
      </c>
      <c r="I726" t="str">
        <f t="shared" si="114"/>
        <v>Male</v>
      </c>
      <c r="K726" s="10" t="s">
        <v>20</v>
      </c>
      <c r="L726" t="str">
        <f t="shared" si="115"/>
        <v>Food and beverages</v>
      </c>
      <c r="N726" s="31">
        <v>43500</v>
      </c>
      <c r="Q726" s="10" t="s">
        <v>11</v>
      </c>
      <c r="R726" t="str">
        <f t="shared" si="116"/>
        <v>Ewallet</v>
      </c>
      <c r="S726" t="str">
        <f t="shared" si="117"/>
        <v>Ewallet</v>
      </c>
      <c r="U726" s="13">
        <v>7.4</v>
      </c>
      <c r="V726">
        <f t="shared" si="118"/>
        <v>7</v>
      </c>
      <c r="W726" t="str">
        <f t="shared" si="119"/>
        <v>Good</v>
      </c>
    </row>
    <row r="727" spans="1:23" ht="16.5" thickBot="1">
      <c r="A727" s="4" t="s">
        <v>12</v>
      </c>
      <c r="B727" t="str">
        <f t="shared" si="110"/>
        <v>Naypyitaw</v>
      </c>
      <c r="C727" t="str">
        <f t="shared" si="111"/>
        <v>Naypyitaw</v>
      </c>
      <c r="D727">
        <v>1</v>
      </c>
      <c r="E727" t="str">
        <f t="shared" si="112"/>
        <v>Members</v>
      </c>
      <c r="G727" s="14" t="s">
        <v>9</v>
      </c>
      <c r="H727" t="str">
        <f t="shared" si="113"/>
        <v>Female</v>
      </c>
      <c r="I727" t="str">
        <f t="shared" si="114"/>
        <v>Female</v>
      </c>
      <c r="K727" s="14" t="s">
        <v>10</v>
      </c>
      <c r="L727" t="str">
        <f t="shared" si="115"/>
        <v>Health and beauty</v>
      </c>
      <c r="N727" s="32">
        <v>43502</v>
      </c>
      <c r="Q727" s="14" t="s">
        <v>14</v>
      </c>
      <c r="R727" t="str">
        <f t="shared" si="116"/>
        <v>Cash</v>
      </c>
      <c r="S727" t="str">
        <f t="shared" si="117"/>
        <v>Cash</v>
      </c>
      <c r="U727" s="17">
        <v>6.6</v>
      </c>
      <c r="V727">
        <f t="shared" si="118"/>
        <v>7</v>
      </c>
      <c r="W727" t="str">
        <f t="shared" si="119"/>
        <v>Good</v>
      </c>
    </row>
    <row r="728" spans="1:23" ht="16.5" thickBot="1">
      <c r="A728" s="3" t="s">
        <v>12</v>
      </c>
      <c r="B728" t="str">
        <f t="shared" si="110"/>
        <v>Naypyitaw</v>
      </c>
      <c r="C728" t="str">
        <f t="shared" si="111"/>
        <v>Naypyitaw</v>
      </c>
      <c r="D728">
        <v>1</v>
      </c>
      <c r="E728" t="str">
        <f t="shared" si="112"/>
        <v>Members</v>
      </c>
      <c r="G728" s="10" t="s">
        <v>15</v>
      </c>
      <c r="H728" t="str">
        <f t="shared" si="113"/>
        <v>Male</v>
      </c>
      <c r="I728" t="str">
        <f t="shared" si="114"/>
        <v>Male</v>
      </c>
      <c r="K728" s="10" t="s">
        <v>16</v>
      </c>
      <c r="L728" t="str">
        <f t="shared" si="115"/>
        <v>Home and lifestyle</v>
      </c>
      <c r="N728" s="31">
        <v>43473</v>
      </c>
      <c r="Q728" s="10" t="s">
        <v>17</v>
      </c>
      <c r="R728" t="str">
        <f t="shared" si="116"/>
        <v>Credit card</v>
      </c>
      <c r="S728" t="str">
        <f t="shared" si="117"/>
        <v>Credit Card</v>
      </c>
      <c r="U728" s="13">
        <v>5.9</v>
      </c>
      <c r="V728">
        <f t="shared" si="118"/>
        <v>6</v>
      </c>
      <c r="W728" t="str">
        <f t="shared" si="119"/>
        <v>Average</v>
      </c>
    </row>
    <row r="729" spans="1:23" ht="16.5" thickBot="1">
      <c r="A729" s="4" t="s">
        <v>19</v>
      </c>
      <c r="B729" t="str">
        <f t="shared" si="110"/>
        <v>Mandalay</v>
      </c>
      <c r="C729" t="str">
        <f t="shared" si="111"/>
        <v>Mandalay</v>
      </c>
      <c r="D729">
        <v>0</v>
      </c>
      <c r="E729" t="str">
        <f t="shared" si="112"/>
        <v>Normal</v>
      </c>
      <c r="G729" s="14" t="s">
        <v>15</v>
      </c>
      <c r="H729" t="str">
        <f t="shared" si="113"/>
        <v>Male</v>
      </c>
      <c r="I729" t="str">
        <f t="shared" si="114"/>
        <v>Male</v>
      </c>
      <c r="K729" s="14" t="s">
        <v>18</v>
      </c>
      <c r="L729" t="str">
        <f t="shared" si="115"/>
        <v>Sports and travel</v>
      </c>
      <c r="N729" s="32">
        <v>43529</v>
      </c>
      <c r="Q729" s="14" t="s">
        <v>17</v>
      </c>
      <c r="R729" t="str">
        <f t="shared" si="116"/>
        <v>Credit card</v>
      </c>
      <c r="S729" t="str">
        <f t="shared" si="117"/>
        <v>Credit Card</v>
      </c>
      <c r="U729" s="17">
        <v>8.9</v>
      </c>
      <c r="V729">
        <f t="shared" si="118"/>
        <v>9</v>
      </c>
      <c r="W729" t="str">
        <f t="shared" si="119"/>
        <v>Good</v>
      </c>
    </row>
    <row r="730" spans="1:23" ht="16.5" thickBot="1">
      <c r="A730" s="3" t="s">
        <v>12</v>
      </c>
      <c r="B730" t="str">
        <f t="shared" si="110"/>
        <v>Naypyitaw</v>
      </c>
      <c r="C730" t="str">
        <f t="shared" si="111"/>
        <v>Naypyitaw</v>
      </c>
      <c r="D730">
        <v>0</v>
      </c>
      <c r="E730" t="str">
        <f t="shared" si="112"/>
        <v>Normal</v>
      </c>
      <c r="G730" s="10" t="s">
        <v>15</v>
      </c>
      <c r="H730" t="str">
        <f t="shared" si="113"/>
        <v>Male</v>
      </c>
      <c r="I730" t="str">
        <f t="shared" si="114"/>
        <v>Male</v>
      </c>
      <c r="K730" s="10" t="s">
        <v>21</v>
      </c>
      <c r="L730" t="str">
        <f t="shared" si="115"/>
        <v>Fashion accessories</v>
      </c>
      <c r="N730" s="31">
        <v>43540</v>
      </c>
      <c r="Q730" s="10" t="s">
        <v>11</v>
      </c>
      <c r="R730" t="str">
        <f t="shared" si="116"/>
        <v>Ewallet</v>
      </c>
      <c r="S730" t="str">
        <f t="shared" si="117"/>
        <v>Ewallet</v>
      </c>
      <c r="U730" s="13">
        <v>6.8</v>
      </c>
      <c r="V730">
        <f t="shared" si="118"/>
        <v>7</v>
      </c>
      <c r="W730" t="str">
        <f t="shared" si="119"/>
        <v>Good</v>
      </c>
    </row>
    <row r="731" spans="1:23" ht="16.5" thickBot="1">
      <c r="A731" s="4" t="s">
        <v>19</v>
      </c>
      <c r="B731" t="str">
        <f t="shared" si="110"/>
        <v>Mandalay</v>
      </c>
      <c r="C731" t="str">
        <f t="shared" si="111"/>
        <v>Mandalay</v>
      </c>
      <c r="D731">
        <v>1</v>
      </c>
      <c r="E731" t="str">
        <f t="shared" si="112"/>
        <v>Members</v>
      </c>
      <c r="G731" s="14" t="s">
        <v>9</v>
      </c>
      <c r="H731" t="str">
        <f t="shared" si="113"/>
        <v>Female</v>
      </c>
      <c r="I731" t="str">
        <f t="shared" si="114"/>
        <v>Female</v>
      </c>
      <c r="K731" s="14" t="s">
        <v>16</v>
      </c>
      <c r="L731" t="str">
        <f t="shared" si="115"/>
        <v>Home and lifestyle</v>
      </c>
      <c r="N731" s="32">
        <v>43533</v>
      </c>
      <c r="Q731" s="14" t="s">
        <v>14</v>
      </c>
      <c r="R731" t="str">
        <f t="shared" si="116"/>
        <v>Cash</v>
      </c>
      <c r="S731" t="str">
        <f t="shared" si="117"/>
        <v>Cash</v>
      </c>
      <c r="U731" s="17">
        <v>9.3000000000000007</v>
      </c>
      <c r="V731">
        <f t="shared" si="118"/>
        <v>9</v>
      </c>
      <c r="W731" t="str">
        <f t="shared" si="119"/>
        <v>Good</v>
      </c>
    </row>
    <row r="732" spans="1:23" ht="16.5" thickBot="1">
      <c r="A732" s="3" t="s">
        <v>8</v>
      </c>
      <c r="B732" t="str">
        <f t="shared" si="110"/>
        <v>Yangon</v>
      </c>
      <c r="C732" t="str">
        <f t="shared" si="111"/>
        <v>Yangon</v>
      </c>
      <c r="D732">
        <v>1</v>
      </c>
      <c r="E732" t="str">
        <f t="shared" si="112"/>
        <v>Members</v>
      </c>
      <c r="G732" s="10" t="s">
        <v>9</v>
      </c>
      <c r="H732" t="str">
        <f t="shared" si="113"/>
        <v>Female</v>
      </c>
      <c r="I732" t="str">
        <f t="shared" si="114"/>
        <v>Female</v>
      </c>
      <c r="K732" s="10" t="s">
        <v>21</v>
      </c>
      <c r="L732" t="str">
        <f t="shared" si="115"/>
        <v>Fashion accessories</v>
      </c>
      <c r="N732" s="31">
        <v>43525</v>
      </c>
      <c r="Q732" s="10" t="s">
        <v>17</v>
      </c>
      <c r="R732" t="str">
        <f t="shared" si="116"/>
        <v>Credit card</v>
      </c>
      <c r="S732" t="str">
        <f t="shared" si="117"/>
        <v>Credit Card</v>
      </c>
      <c r="U732" s="13">
        <v>4.4000000000000004</v>
      </c>
      <c r="V732">
        <f t="shared" si="118"/>
        <v>4</v>
      </c>
      <c r="W732" t="str">
        <f t="shared" si="119"/>
        <v>Poor</v>
      </c>
    </row>
    <row r="733" spans="1:23" ht="16.5" thickBot="1">
      <c r="A733" s="4" t="s">
        <v>8</v>
      </c>
      <c r="B733" t="str">
        <f t="shared" si="110"/>
        <v>Yangon</v>
      </c>
      <c r="C733" t="str">
        <f t="shared" si="111"/>
        <v>Yangon</v>
      </c>
      <c r="D733">
        <v>0</v>
      </c>
      <c r="E733" t="str">
        <f t="shared" si="112"/>
        <v>Normal</v>
      </c>
      <c r="G733" s="14" t="s">
        <v>15</v>
      </c>
      <c r="H733" t="str">
        <f t="shared" si="113"/>
        <v>Male</v>
      </c>
      <c r="I733" t="str">
        <f t="shared" si="114"/>
        <v>Male</v>
      </c>
      <c r="K733" s="14" t="s">
        <v>10</v>
      </c>
      <c r="L733" t="str">
        <f t="shared" si="115"/>
        <v>Health and beauty</v>
      </c>
      <c r="N733" s="32">
        <v>43524</v>
      </c>
      <c r="Q733" s="14" t="s">
        <v>11</v>
      </c>
      <c r="R733" t="str">
        <f t="shared" si="116"/>
        <v>Ewallet</v>
      </c>
      <c r="S733" t="str">
        <f t="shared" si="117"/>
        <v>Ewallet</v>
      </c>
      <c r="U733" s="17">
        <v>4.8</v>
      </c>
      <c r="V733">
        <f t="shared" si="118"/>
        <v>5</v>
      </c>
      <c r="W733" t="str">
        <f t="shared" si="119"/>
        <v>Average</v>
      </c>
    </row>
    <row r="734" spans="1:23" ht="16.5" thickBot="1">
      <c r="A734" s="3" t="s">
        <v>8</v>
      </c>
      <c r="B734" t="str">
        <f t="shared" si="110"/>
        <v>Yangon</v>
      </c>
      <c r="C734" t="str">
        <f t="shared" si="111"/>
        <v>Yangon</v>
      </c>
      <c r="D734">
        <v>1</v>
      </c>
      <c r="E734" t="str">
        <f t="shared" si="112"/>
        <v>Members</v>
      </c>
      <c r="G734" s="10" t="s">
        <v>15</v>
      </c>
      <c r="H734" t="str">
        <f t="shared" si="113"/>
        <v>Male</v>
      </c>
      <c r="I734" t="str">
        <f t="shared" si="114"/>
        <v>Male</v>
      </c>
      <c r="K734" s="10" t="s">
        <v>21</v>
      </c>
      <c r="L734" t="str">
        <f t="shared" si="115"/>
        <v>Fashion accessories</v>
      </c>
      <c r="N734" s="31">
        <v>43504</v>
      </c>
      <c r="Q734" s="10" t="s">
        <v>11</v>
      </c>
      <c r="R734" t="str">
        <f t="shared" si="116"/>
        <v>Ewallet</v>
      </c>
      <c r="S734" t="str">
        <f t="shared" si="117"/>
        <v>Ewallet</v>
      </c>
      <c r="U734" s="13">
        <v>9.5</v>
      </c>
      <c r="V734">
        <f t="shared" si="118"/>
        <v>10</v>
      </c>
      <c r="W734" t="str">
        <f t="shared" si="119"/>
        <v>Good</v>
      </c>
    </row>
    <row r="735" spans="1:23" ht="16.5" thickBot="1">
      <c r="A735" s="4" t="s">
        <v>19</v>
      </c>
      <c r="B735" t="str">
        <f t="shared" si="110"/>
        <v>Mandalay</v>
      </c>
      <c r="C735" t="str">
        <f t="shared" si="111"/>
        <v>Mandalay</v>
      </c>
      <c r="D735">
        <v>0</v>
      </c>
      <c r="E735" t="str">
        <f t="shared" si="112"/>
        <v>Normal</v>
      </c>
      <c r="G735" s="14" t="s">
        <v>15</v>
      </c>
      <c r="H735" t="str">
        <f t="shared" si="113"/>
        <v>Male</v>
      </c>
      <c r="I735" t="str">
        <f t="shared" si="114"/>
        <v>Male</v>
      </c>
      <c r="K735" s="14" t="s">
        <v>13</v>
      </c>
      <c r="L735" t="str">
        <f t="shared" si="115"/>
        <v>Electronic accessories</v>
      </c>
      <c r="N735" s="32">
        <v>43489</v>
      </c>
      <c r="Q735" s="14" t="s">
        <v>11</v>
      </c>
      <c r="R735" t="str">
        <f t="shared" si="116"/>
        <v>Ewallet</v>
      </c>
      <c r="S735" t="str">
        <f t="shared" si="117"/>
        <v>Ewallet</v>
      </c>
      <c r="U735" s="17">
        <v>8.9</v>
      </c>
      <c r="V735">
        <f t="shared" si="118"/>
        <v>9</v>
      </c>
      <c r="W735" t="str">
        <f t="shared" si="119"/>
        <v>Good</v>
      </c>
    </row>
    <row r="736" spans="1:23" ht="16.5" thickBot="1">
      <c r="A736" s="3" t="s">
        <v>19</v>
      </c>
      <c r="B736" t="str">
        <f t="shared" si="110"/>
        <v>Mandalay</v>
      </c>
      <c r="C736" t="str">
        <f t="shared" si="111"/>
        <v>Mandalay</v>
      </c>
      <c r="D736">
        <v>1</v>
      </c>
      <c r="E736" t="str">
        <f t="shared" si="112"/>
        <v>Members</v>
      </c>
      <c r="G736" s="10" t="s">
        <v>15</v>
      </c>
      <c r="H736" t="str">
        <f t="shared" si="113"/>
        <v>Male</v>
      </c>
      <c r="I736" t="str">
        <f t="shared" si="114"/>
        <v>Male</v>
      </c>
      <c r="K736" s="10" t="s">
        <v>20</v>
      </c>
      <c r="L736" t="str">
        <f t="shared" si="115"/>
        <v>Food and beverages</v>
      </c>
      <c r="N736" s="31">
        <v>43525</v>
      </c>
      <c r="Q736" s="10" t="s">
        <v>11</v>
      </c>
      <c r="R736" t="str">
        <f t="shared" si="116"/>
        <v>Ewallet</v>
      </c>
      <c r="S736" t="str">
        <f t="shared" si="117"/>
        <v>Ewallet</v>
      </c>
      <c r="U736" s="13">
        <v>6.4</v>
      </c>
      <c r="V736">
        <f t="shared" si="118"/>
        <v>6</v>
      </c>
      <c r="W736" t="str">
        <f t="shared" si="119"/>
        <v>Average</v>
      </c>
    </row>
    <row r="737" spans="1:23" ht="16.5" thickBot="1">
      <c r="A737" s="4" t="s">
        <v>12</v>
      </c>
      <c r="B737" t="str">
        <f t="shared" si="110"/>
        <v>Naypyitaw</v>
      </c>
      <c r="C737" t="str">
        <f t="shared" si="111"/>
        <v>Naypyitaw</v>
      </c>
      <c r="D737">
        <v>1</v>
      </c>
      <c r="E737" t="str">
        <f t="shared" si="112"/>
        <v>Members</v>
      </c>
      <c r="G737" s="14" t="s">
        <v>15</v>
      </c>
      <c r="H737" t="str">
        <f t="shared" si="113"/>
        <v>Male</v>
      </c>
      <c r="I737" t="str">
        <f t="shared" si="114"/>
        <v>Male</v>
      </c>
      <c r="K737" s="14" t="s">
        <v>10</v>
      </c>
      <c r="L737" t="str">
        <f t="shared" si="115"/>
        <v>Health and beauty</v>
      </c>
      <c r="N737" s="32">
        <v>43534</v>
      </c>
      <c r="Q737" s="14" t="s">
        <v>17</v>
      </c>
      <c r="R737" t="str">
        <f t="shared" si="116"/>
        <v>Credit card</v>
      </c>
      <c r="S737" t="str">
        <f t="shared" si="117"/>
        <v>Credit Card</v>
      </c>
      <c r="U737" s="17">
        <v>6</v>
      </c>
      <c r="V737">
        <f t="shared" si="118"/>
        <v>6</v>
      </c>
      <c r="W737" t="str">
        <f t="shared" si="119"/>
        <v>Average</v>
      </c>
    </row>
    <row r="738" spans="1:23" ht="16.5" thickBot="1">
      <c r="A738" s="3" t="s">
        <v>12</v>
      </c>
      <c r="B738" t="str">
        <f t="shared" si="110"/>
        <v>Naypyitaw</v>
      </c>
      <c r="C738" t="str">
        <f t="shared" si="111"/>
        <v>Naypyitaw</v>
      </c>
      <c r="D738">
        <v>1</v>
      </c>
      <c r="E738" t="str">
        <f t="shared" si="112"/>
        <v>Members</v>
      </c>
      <c r="G738" s="10" t="s">
        <v>9</v>
      </c>
      <c r="H738" t="str">
        <f t="shared" si="113"/>
        <v>Female</v>
      </c>
      <c r="I738" t="str">
        <f t="shared" si="114"/>
        <v>Female</v>
      </c>
      <c r="K738" s="10" t="s">
        <v>16</v>
      </c>
      <c r="L738" t="str">
        <f t="shared" si="115"/>
        <v>Home and lifestyle</v>
      </c>
      <c r="N738" s="31">
        <v>43547</v>
      </c>
      <c r="Q738" s="10" t="s">
        <v>17</v>
      </c>
      <c r="R738" t="str">
        <f t="shared" si="116"/>
        <v>Credit card</v>
      </c>
      <c r="S738" t="str">
        <f t="shared" si="117"/>
        <v>Credit Card</v>
      </c>
      <c r="U738" s="13">
        <v>8.1</v>
      </c>
      <c r="V738">
        <f t="shared" si="118"/>
        <v>8</v>
      </c>
      <c r="W738" t="str">
        <f t="shared" si="119"/>
        <v>Good</v>
      </c>
    </row>
    <row r="739" spans="1:23" ht="16.5" thickBot="1">
      <c r="A739" s="4" t="s">
        <v>12</v>
      </c>
      <c r="B739" t="str">
        <f t="shared" si="110"/>
        <v>Naypyitaw</v>
      </c>
      <c r="C739" t="str">
        <f t="shared" si="111"/>
        <v>Naypyitaw</v>
      </c>
      <c r="D739">
        <v>0</v>
      </c>
      <c r="E739" t="str">
        <f t="shared" si="112"/>
        <v>Normal</v>
      </c>
      <c r="G739" s="14" t="s">
        <v>15</v>
      </c>
      <c r="H739" t="str">
        <f t="shared" si="113"/>
        <v>Male</v>
      </c>
      <c r="I739" t="str">
        <f t="shared" si="114"/>
        <v>Male</v>
      </c>
      <c r="K739" s="14" t="s">
        <v>13</v>
      </c>
      <c r="L739" t="str">
        <f t="shared" si="115"/>
        <v>Electronic accessories</v>
      </c>
      <c r="N739" s="32">
        <v>43494</v>
      </c>
      <c r="Q739" s="14" t="s">
        <v>11</v>
      </c>
      <c r="R739" t="str">
        <f t="shared" si="116"/>
        <v>Ewallet</v>
      </c>
      <c r="S739" t="str">
        <f t="shared" si="117"/>
        <v>Ewallet</v>
      </c>
      <c r="U739" s="17">
        <v>9</v>
      </c>
      <c r="V739">
        <f t="shared" si="118"/>
        <v>9</v>
      </c>
      <c r="W739" t="str">
        <f t="shared" si="119"/>
        <v>Good</v>
      </c>
    </row>
    <row r="740" spans="1:23" ht="16.5" thickBot="1">
      <c r="A740" s="3" t="s">
        <v>19</v>
      </c>
      <c r="B740" t="str">
        <f t="shared" si="110"/>
        <v>Mandalay</v>
      </c>
      <c r="C740" t="str">
        <f t="shared" si="111"/>
        <v>Mandalay</v>
      </c>
      <c r="D740">
        <v>1</v>
      </c>
      <c r="E740" t="str">
        <f t="shared" si="112"/>
        <v>Members</v>
      </c>
      <c r="G740" s="10" t="s">
        <v>15</v>
      </c>
      <c r="H740" t="str">
        <f t="shared" si="113"/>
        <v>Male</v>
      </c>
      <c r="I740" t="str">
        <f t="shared" si="114"/>
        <v>Male</v>
      </c>
      <c r="K740" s="10" t="s">
        <v>13</v>
      </c>
      <c r="L740" t="str">
        <f t="shared" si="115"/>
        <v>Electronic accessories</v>
      </c>
      <c r="N740" s="31">
        <v>43477</v>
      </c>
      <c r="Q740" s="10" t="s">
        <v>11</v>
      </c>
      <c r="R740" t="str">
        <f t="shared" si="116"/>
        <v>Ewallet</v>
      </c>
      <c r="S740" t="str">
        <f t="shared" si="117"/>
        <v>Ewallet</v>
      </c>
      <c r="U740" s="13">
        <v>6</v>
      </c>
      <c r="V740">
        <f t="shared" si="118"/>
        <v>6</v>
      </c>
      <c r="W740" t="str">
        <f t="shared" si="119"/>
        <v>Average</v>
      </c>
    </row>
    <row r="741" spans="1:23" ht="16.5" thickBot="1">
      <c r="A741" s="4" t="s">
        <v>8</v>
      </c>
      <c r="B741" t="str">
        <f t="shared" si="110"/>
        <v>Yangon</v>
      </c>
      <c r="C741" t="str">
        <f t="shared" si="111"/>
        <v>Yangon</v>
      </c>
      <c r="D741">
        <v>0</v>
      </c>
      <c r="E741" t="str">
        <f t="shared" si="112"/>
        <v>Normal</v>
      </c>
      <c r="G741" s="14" t="s">
        <v>15</v>
      </c>
      <c r="H741" t="str">
        <f t="shared" si="113"/>
        <v>Male</v>
      </c>
      <c r="I741" t="str">
        <f t="shared" si="114"/>
        <v>Male</v>
      </c>
      <c r="K741" s="14" t="s">
        <v>16</v>
      </c>
      <c r="L741" t="str">
        <f t="shared" si="115"/>
        <v>Home and lifestyle</v>
      </c>
      <c r="N741" s="32">
        <v>43544</v>
      </c>
      <c r="Q741" s="14" t="s">
        <v>14</v>
      </c>
      <c r="R741" t="str">
        <f t="shared" si="116"/>
        <v>Cash</v>
      </c>
      <c r="S741" t="str">
        <f t="shared" si="117"/>
        <v>Cash</v>
      </c>
      <c r="U741" s="17">
        <v>9.8000000000000007</v>
      </c>
      <c r="V741">
        <f t="shared" si="118"/>
        <v>10</v>
      </c>
      <c r="W741" t="str">
        <f t="shared" si="119"/>
        <v>Good</v>
      </c>
    </row>
    <row r="742" spans="1:23" ht="16.5" thickBot="1">
      <c r="A742" s="3" t="s">
        <v>12</v>
      </c>
      <c r="B742" t="str">
        <f t="shared" si="110"/>
        <v>Naypyitaw</v>
      </c>
      <c r="C742" t="str">
        <f t="shared" si="111"/>
        <v>Naypyitaw</v>
      </c>
      <c r="D742">
        <v>0</v>
      </c>
      <c r="E742" t="str">
        <f t="shared" si="112"/>
        <v>Normal</v>
      </c>
      <c r="G742" s="10" t="s">
        <v>15</v>
      </c>
      <c r="H742" t="str">
        <f t="shared" si="113"/>
        <v>Male</v>
      </c>
      <c r="I742" t="str">
        <f t="shared" si="114"/>
        <v>Male</v>
      </c>
      <c r="K742" s="10" t="s">
        <v>16</v>
      </c>
      <c r="L742" t="str">
        <f t="shared" si="115"/>
        <v>Home and lifestyle</v>
      </c>
      <c r="N742" s="31">
        <v>43547</v>
      </c>
      <c r="Q742" s="10" t="s">
        <v>14</v>
      </c>
      <c r="R742" t="str">
        <f t="shared" si="116"/>
        <v>Cash</v>
      </c>
      <c r="S742" t="str">
        <f t="shared" si="117"/>
        <v>Cash</v>
      </c>
      <c r="U742" s="13">
        <v>8.5</v>
      </c>
      <c r="V742">
        <f t="shared" si="118"/>
        <v>9</v>
      </c>
      <c r="W742" t="str">
        <f t="shared" si="119"/>
        <v>Good</v>
      </c>
    </row>
    <row r="743" spans="1:23" ht="16.5" thickBot="1">
      <c r="A743" s="4" t="s">
        <v>12</v>
      </c>
      <c r="B743" t="str">
        <f t="shared" si="110"/>
        <v>Naypyitaw</v>
      </c>
      <c r="C743" t="str">
        <f t="shared" si="111"/>
        <v>Naypyitaw</v>
      </c>
      <c r="D743">
        <v>0</v>
      </c>
      <c r="E743" t="str">
        <f t="shared" si="112"/>
        <v>Normal</v>
      </c>
      <c r="G743" s="14" t="s">
        <v>15</v>
      </c>
      <c r="H743" t="str">
        <f t="shared" si="113"/>
        <v>Male</v>
      </c>
      <c r="I743" t="str">
        <f t="shared" si="114"/>
        <v>Male</v>
      </c>
      <c r="K743" s="14" t="s">
        <v>20</v>
      </c>
      <c r="L743" t="str">
        <f t="shared" si="115"/>
        <v>Food and beverages</v>
      </c>
      <c r="N743" s="32">
        <v>43479</v>
      </c>
      <c r="Q743" s="14" t="s">
        <v>11</v>
      </c>
      <c r="R743" t="str">
        <f t="shared" si="116"/>
        <v>Ewallet</v>
      </c>
      <c r="S743" t="str">
        <f t="shared" si="117"/>
        <v>Ewallet</v>
      </c>
      <c r="U743" s="17">
        <v>8.8000000000000007</v>
      </c>
      <c r="V743">
        <f t="shared" si="118"/>
        <v>9</v>
      </c>
      <c r="W743" t="str">
        <f t="shared" si="119"/>
        <v>Good</v>
      </c>
    </row>
    <row r="744" spans="1:23" ht="16.5" thickBot="1">
      <c r="A744" s="3" t="s">
        <v>8</v>
      </c>
      <c r="B744" t="str">
        <f t="shared" si="110"/>
        <v>Yangon</v>
      </c>
      <c r="C744" t="str">
        <f t="shared" si="111"/>
        <v>Yangon</v>
      </c>
      <c r="D744">
        <v>1</v>
      </c>
      <c r="E744" t="str">
        <f t="shared" si="112"/>
        <v>Members</v>
      </c>
      <c r="G744" s="10" t="s">
        <v>9</v>
      </c>
      <c r="H744" t="str">
        <f t="shared" si="113"/>
        <v>Female</v>
      </c>
      <c r="I744" t="str">
        <f t="shared" si="114"/>
        <v>Female</v>
      </c>
      <c r="K744" s="10" t="s">
        <v>18</v>
      </c>
      <c r="L744" t="str">
        <f t="shared" si="115"/>
        <v>Sports and travel</v>
      </c>
      <c r="N744" s="31">
        <v>43508</v>
      </c>
      <c r="Q744" s="10" t="s">
        <v>11</v>
      </c>
      <c r="R744" t="str">
        <f t="shared" si="116"/>
        <v>Ewallet</v>
      </c>
      <c r="S744" t="str">
        <f t="shared" si="117"/>
        <v>Ewallet</v>
      </c>
      <c r="U744" s="13">
        <v>8.8000000000000007</v>
      </c>
      <c r="V744">
        <f t="shared" si="118"/>
        <v>9</v>
      </c>
      <c r="W744" t="str">
        <f t="shared" si="119"/>
        <v>Good</v>
      </c>
    </row>
    <row r="745" spans="1:23" ht="16.5" thickBot="1">
      <c r="A745" s="4" t="s">
        <v>8</v>
      </c>
      <c r="B745" t="str">
        <f t="shared" si="110"/>
        <v>Yangon</v>
      </c>
      <c r="C745" t="str">
        <f t="shared" si="111"/>
        <v>Yangon</v>
      </c>
      <c r="D745">
        <v>1</v>
      </c>
      <c r="E745" t="str">
        <f t="shared" si="112"/>
        <v>Members</v>
      </c>
      <c r="G745" s="14" t="s">
        <v>15</v>
      </c>
      <c r="H745" t="str">
        <f t="shared" si="113"/>
        <v>Male</v>
      </c>
      <c r="I745" t="str">
        <f t="shared" si="114"/>
        <v>Male</v>
      </c>
      <c r="K745" s="14" t="s">
        <v>16</v>
      </c>
      <c r="L745" t="str">
        <f t="shared" si="115"/>
        <v>Home and lifestyle</v>
      </c>
      <c r="N745" s="32">
        <v>43516</v>
      </c>
      <c r="Q745" s="14" t="s">
        <v>11</v>
      </c>
      <c r="R745" t="str">
        <f t="shared" si="116"/>
        <v>Ewallet</v>
      </c>
      <c r="S745" t="str">
        <f t="shared" si="117"/>
        <v>Ewallet</v>
      </c>
      <c r="U745" s="17">
        <v>9.5</v>
      </c>
      <c r="V745">
        <f t="shared" si="118"/>
        <v>10</v>
      </c>
      <c r="W745" t="str">
        <f t="shared" si="119"/>
        <v>Good</v>
      </c>
    </row>
    <row r="746" spans="1:23" ht="16.5" thickBot="1">
      <c r="A746" s="3" t="s">
        <v>12</v>
      </c>
      <c r="B746" t="str">
        <f t="shared" si="110"/>
        <v>Naypyitaw</v>
      </c>
      <c r="C746" t="str">
        <f t="shared" si="111"/>
        <v>Naypyitaw</v>
      </c>
      <c r="D746">
        <v>1</v>
      </c>
      <c r="E746" t="str">
        <f t="shared" si="112"/>
        <v>Members</v>
      </c>
      <c r="G746" s="10" t="s">
        <v>9</v>
      </c>
      <c r="H746" t="str">
        <f t="shared" si="113"/>
        <v>Female</v>
      </c>
      <c r="I746" t="str">
        <f t="shared" si="114"/>
        <v>Female</v>
      </c>
      <c r="K746" s="10" t="s">
        <v>18</v>
      </c>
      <c r="L746" t="str">
        <f t="shared" si="115"/>
        <v>Sports and travel</v>
      </c>
      <c r="N746" s="31">
        <v>43467</v>
      </c>
      <c r="Q746" s="10" t="s">
        <v>17</v>
      </c>
      <c r="R746" t="str">
        <f t="shared" si="116"/>
        <v>Credit card</v>
      </c>
      <c r="S746" t="str">
        <f t="shared" si="117"/>
        <v>Credit Card</v>
      </c>
      <c r="U746" s="13">
        <v>5.6</v>
      </c>
      <c r="V746">
        <f t="shared" si="118"/>
        <v>6</v>
      </c>
      <c r="W746" t="str">
        <f t="shared" si="119"/>
        <v>Average</v>
      </c>
    </row>
    <row r="747" spans="1:23" ht="16.5" thickBot="1">
      <c r="A747" s="4" t="s">
        <v>12</v>
      </c>
      <c r="B747" t="str">
        <f t="shared" si="110"/>
        <v>Naypyitaw</v>
      </c>
      <c r="C747" t="str">
        <f t="shared" si="111"/>
        <v>Naypyitaw</v>
      </c>
      <c r="D747">
        <v>1</v>
      </c>
      <c r="E747" t="str">
        <f t="shared" si="112"/>
        <v>Members</v>
      </c>
      <c r="G747" s="14" t="s">
        <v>9</v>
      </c>
      <c r="H747" t="str">
        <f t="shared" si="113"/>
        <v>Female</v>
      </c>
      <c r="I747" t="str">
        <f t="shared" si="114"/>
        <v>Female</v>
      </c>
      <c r="K747" s="14" t="s">
        <v>20</v>
      </c>
      <c r="L747" t="str">
        <f t="shared" si="115"/>
        <v>Food and beverages</v>
      </c>
      <c r="N747" s="32">
        <v>43498</v>
      </c>
      <c r="Q747" s="14" t="s">
        <v>14</v>
      </c>
      <c r="R747" t="str">
        <f t="shared" si="116"/>
        <v>Cash</v>
      </c>
      <c r="S747" t="str">
        <f t="shared" si="117"/>
        <v>Cash</v>
      </c>
      <c r="U747" s="17">
        <v>8.6</v>
      </c>
      <c r="V747">
        <f t="shared" si="118"/>
        <v>9</v>
      </c>
      <c r="W747" t="str">
        <f t="shared" si="119"/>
        <v>Good</v>
      </c>
    </row>
    <row r="748" spans="1:23" ht="16.5" thickBot="1">
      <c r="A748" s="3" t="s">
        <v>19</v>
      </c>
      <c r="B748" t="str">
        <f t="shared" si="110"/>
        <v>Mandalay</v>
      </c>
      <c r="C748" t="str">
        <f t="shared" si="111"/>
        <v>Mandalay</v>
      </c>
      <c r="D748">
        <v>1</v>
      </c>
      <c r="E748" t="str">
        <f t="shared" si="112"/>
        <v>Members</v>
      </c>
      <c r="G748" s="10" t="s">
        <v>15</v>
      </c>
      <c r="H748" t="str">
        <f t="shared" si="113"/>
        <v>Male</v>
      </c>
      <c r="I748" t="str">
        <f t="shared" si="114"/>
        <v>Male</v>
      </c>
      <c r="K748" s="10" t="s">
        <v>21</v>
      </c>
      <c r="L748" t="str">
        <f t="shared" si="115"/>
        <v>Fashion accessories</v>
      </c>
      <c r="N748" s="31">
        <v>43473</v>
      </c>
      <c r="Q748" s="10" t="s">
        <v>17</v>
      </c>
      <c r="R748" t="str">
        <f t="shared" si="116"/>
        <v>Credit card</v>
      </c>
      <c r="S748" t="str">
        <f t="shared" si="117"/>
        <v>Credit Card</v>
      </c>
      <c r="U748" s="13">
        <v>5.2</v>
      </c>
      <c r="V748">
        <f t="shared" si="118"/>
        <v>5</v>
      </c>
      <c r="W748" t="str">
        <f t="shared" si="119"/>
        <v>Average</v>
      </c>
    </row>
    <row r="749" spans="1:23" ht="16.5" thickBot="1">
      <c r="A749" s="4" t="s">
        <v>12</v>
      </c>
      <c r="B749" t="str">
        <f t="shared" si="110"/>
        <v>Naypyitaw</v>
      </c>
      <c r="C749" t="str">
        <f t="shared" si="111"/>
        <v>Naypyitaw</v>
      </c>
      <c r="D749">
        <v>1</v>
      </c>
      <c r="E749" t="str">
        <f t="shared" si="112"/>
        <v>Members</v>
      </c>
      <c r="G749" s="14" t="s">
        <v>9</v>
      </c>
      <c r="H749" t="str">
        <f t="shared" si="113"/>
        <v>Female</v>
      </c>
      <c r="I749" t="str">
        <f t="shared" si="114"/>
        <v>Female</v>
      </c>
      <c r="K749" s="14" t="s">
        <v>16</v>
      </c>
      <c r="L749" t="str">
        <f t="shared" si="115"/>
        <v>Home and lifestyle</v>
      </c>
      <c r="N749" s="32">
        <v>43495</v>
      </c>
      <c r="Q749" s="14" t="s">
        <v>17</v>
      </c>
      <c r="R749" t="str">
        <f t="shared" si="116"/>
        <v>Credit card</v>
      </c>
      <c r="S749" t="str">
        <f t="shared" si="117"/>
        <v>Credit Card</v>
      </c>
      <c r="U749" s="17">
        <v>5.8</v>
      </c>
      <c r="V749">
        <f t="shared" si="118"/>
        <v>6</v>
      </c>
      <c r="W749" t="str">
        <f t="shared" si="119"/>
        <v>Average</v>
      </c>
    </row>
    <row r="750" spans="1:23" ht="16.5" thickBot="1">
      <c r="A750" s="3" t="s">
        <v>19</v>
      </c>
      <c r="B750" t="str">
        <f t="shared" si="110"/>
        <v>Mandalay</v>
      </c>
      <c r="C750" t="str">
        <f t="shared" si="111"/>
        <v>Mandalay</v>
      </c>
      <c r="D750">
        <v>1</v>
      </c>
      <c r="E750" t="str">
        <f t="shared" si="112"/>
        <v>Members</v>
      </c>
      <c r="G750" s="10" t="s">
        <v>9</v>
      </c>
      <c r="H750" t="str">
        <f t="shared" si="113"/>
        <v>Female</v>
      </c>
      <c r="I750" t="str">
        <f t="shared" si="114"/>
        <v>Female</v>
      </c>
      <c r="K750" s="10" t="s">
        <v>16</v>
      </c>
      <c r="L750" t="str">
        <f t="shared" si="115"/>
        <v>Home and lifestyle</v>
      </c>
      <c r="N750" s="31">
        <v>43550</v>
      </c>
      <c r="Q750" s="10" t="s">
        <v>17</v>
      </c>
      <c r="R750" t="str">
        <f t="shared" si="116"/>
        <v>Credit card</v>
      </c>
      <c r="S750" t="str">
        <f t="shared" si="117"/>
        <v>Credit Card</v>
      </c>
      <c r="U750" s="13">
        <v>8</v>
      </c>
      <c r="V750">
        <f t="shared" si="118"/>
        <v>8</v>
      </c>
      <c r="W750" t="str">
        <f t="shared" si="119"/>
        <v>Good</v>
      </c>
    </row>
    <row r="751" spans="1:23" ht="16.5" thickBot="1">
      <c r="A751" s="4" t="s">
        <v>12</v>
      </c>
      <c r="B751" t="str">
        <f t="shared" si="110"/>
        <v>Naypyitaw</v>
      </c>
      <c r="C751" t="str">
        <f t="shared" si="111"/>
        <v>Naypyitaw</v>
      </c>
      <c r="D751">
        <v>1</v>
      </c>
      <c r="E751" t="str">
        <f t="shared" si="112"/>
        <v>Members</v>
      </c>
      <c r="G751" s="14" t="s">
        <v>15</v>
      </c>
      <c r="H751" t="str">
        <f t="shared" si="113"/>
        <v>Male</v>
      </c>
      <c r="I751" t="str">
        <f t="shared" si="114"/>
        <v>Male</v>
      </c>
      <c r="K751" s="14" t="s">
        <v>10</v>
      </c>
      <c r="L751" t="str">
        <f t="shared" si="115"/>
        <v>Health and beauty</v>
      </c>
      <c r="N751" s="32">
        <v>43480</v>
      </c>
      <c r="Q751" s="14" t="s">
        <v>14</v>
      </c>
      <c r="R751" t="str">
        <f t="shared" si="116"/>
        <v>Cash</v>
      </c>
      <c r="S751" t="str">
        <f t="shared" si="117"/>
        <v>Cash</v>
      </c>
      <c r="U751" s="17">
        <v>9</v>
      </c>
      <c r="V751">
        <f t="shared" si="118"/>
        <v>9</v>
      </c>
      <c r="W751" t="str">
        <f t="shared" si="119"/>
        <v>Good</v>
      </c>
    </row>
    <row r="752" spans="1:23" ht="16.5" thickBot="1">
      <c r="A752" s="3" t="s">
        <v>19</v>
      </c>
      <c r="B752" t="str">
        <f t="shared" si="110"/>
        <v>Mandalay</v>
      </c>
      <c r="C752" t="str">
        <f t="shared" si="111"/>
        <v>Mandalay</v>
      </c>
      <c r="D752">
        <v>1</v>
      </c>
      <c r="E752" t="str">
        <f t="shared" si="112"/>
        <v>Members</v>
      </c>
      <c r="G752" s="10" t="s">
        <v>9</v>
      </c>
      <c r="H752" t="str">
        <f t="shared" si="113"/>
        <v>Female</v>
      </c>
      <c r="I752" t="str">
        <f t="shared" si="114"/>
        <v>Female</v>
      </c>
      <c r="K752" s="10" t="s">
        <v>21</v>
      </c>
      <c r="L752" t="str">
        <f t="shared" si="115"/>
        <v>Fashion accessories</v>
      </c>
      <c r="N752" s="31">
        <v>43538</v>
      </c>
      <c r="Q752" s="10" t="s">
        <v>11</v>
      </c>
      <c r="R752" t="str">
        <f t="shared" si="116"/>
        <v>Ewallet</v>
      </c>
      <c r="S752" t="str">
        <f t="shared" si="117"/>
        <v>Ewallet</v>
      </c>
      <c r="U752" s="13">
        <v>4.0999999999999996</v>
      </c>
      <c r="V752">
        <f t="shared" si="118"/>
        <v>4</v>
      </c>
      <c r="W752" t="str">
        <f t="shared" si="119"/>
        <v>Poor</v>
      </c>
    </row>
    <row r="753" spans="1:23" ht="16.5" thickBot="1">
      <c r="A753" s="4" t="s">
        <v>8</v>
      </c>
      <c r="B753" t="str">
        <f t="shared" si="110"/>
        <v>Yangon</v>
      </c>
      <c r="C753" t="str">
        <f t="shared" si="111"/>
        <v>Yangon</v>
      </c>
      <c r="D753">
        <v>0</v>
      </c>
      <c r="E753" t="str">
        <f t="shared" si="112"/>
        <v>Normal</v>
      </c>
      <c r="G753" s="14" t="s">
        <v>9</v>
      </c>
      <c r="H753" t="str">
        <f t="shared" si="113"/>
        <v>Female</v>
      </c>
      <c r="I753" t="str">
        <f t="shared" si="114"/>
        <v>Female</v>
      </c>
      <c r="K753" s="14" t="s">
        <v>20</v>
      </c>
      <c r="L753" t="str">
        <f t="shared" si="115"/>
        <v>Food and beverages</v>
      </c>
      <c r="N753" s="32">
        <v>43499</v>
      </c>
      <c r="Q753" s="14" t="s">
        <v>17</v>
      </c>
      <c r="R753" t="str">
        <f t="shared" si="116"/>
        <v>Credit card</v>
      </c>
      <c r="S753" t="str">
        <f t="shared" si="117"/>
        <v>Credit Card</v>
      </c>
      <c r="U753" s="17">
        <v>8.6</v>
      </c>
      <c r="V753">
        <f t="shared" si="118"/>
        <v>9</v>
      </c>
      <c r="W753" t="str">
        <f t="shared" si="119"/>
        <v>Good</v>
      </c>
    </row>
    <row r="754" spans="1:23" ht="16.5" thickBot="1">
      <c r="A754" s="3" t="s">
        <v>8</v>
      </c>
      <c r="B754" t="str">
        <f t="shared" si="110"/>
        <v>Yangon</v>
      </c>
      <c r="C754" t="str">
        <f t="shared" si="111"/>
        <v>Yangon</v>
      </c>
      <c r="D754">
        <v>1</v>
      </c>
      <c r="E754" t="str">
        <f t="shared" si="112"/>
        <v>Members</v>
      </c>
      <c r="G754" s="10" t="s">
        <v>9</v>
      </c>
      <c r="H754" t="str">
        <f t="shared" si="113"/>
        <v>Female</v>
      </c>
      <c r="I754" t="str">
        <f t="shared" si="114"/>
        <v>Female</v>
      </c>
      <c r="K754" s="10" t="s">
        <v>13</v>
      </c>
      <c r="L754" t="str">
        <f t="shared" si="115"/>
        <v>Electronic accessories</v>
      </c>
      <c r="N754" s="31">
        <v>43518</v>
      </c>
      <c r="Q754" s="10" t="s">
        <v>11</v>
      </c>
      <c r="R754" t="str">
        <f t="shared" si="116"/>
        <v>Ewallet</v>
      </c>
      <c r="S754" t="str">
        <f t="shared" si="117"/>
        <v>Ewallet</v>
      </c>
      <c r="U754" s="13">
        <v>7</v>
      </c>
      <c r="V754">
        <f t="shared" si="118"/>
        <v>7</v>
      </c>
      <c r="W754" t="str">
        <f t="shared" si="119"/>
        <v>Good</v>
      </c>
    </row>
    <row r="755" spans="1:23" ht="16.5" thickBot="1">
      <c r="A755" s="4" t="s">
        <v>19</v>
      </c>
      <c r="B755" t="str">
        <f t="shared" si="110"/>
        <v>Mandalay</v>
      </c>
      <c r="C755" t="str">
        <f t="shared" si="111"/>
        <v>Mandalay</v>
      </c>
      <c r="D755">
        <v>0</v>
      </c>
      <c r="E755" t="str">
        <f t="shared" si="112"/>
        <v>Normal</v>
      </c>
      <c r="G755" s="14" t="s">
        <v>15</v>
      </c>
      <c r="H755" t="str">
        <f t="shared" si="113"/>
        <v>Male</v>
      </c>
      <c r="I755" t="str">
        <f t="shared" si="114"/>
        <v>Male</v>
      </c>
      <c r="K755" s="14" t="s">
        <v>16</v>
      </c>
      <c r="L755" t="str">
        <f t="shared" si="115"/>
        <v>Home and lifestyle</v>
      </c>
      <c r="N755" s="32">
        <v>43489</v>
      </c>
      <c r="Q755" s="14" t="s">
        <v>11</v>
      </c>
      <c r="R755" t="str">
        <f t="shared" si="116"/>
        <v>Ewallet</v>
      </c>
      <c r="S755" t="str">
        <f t="shared" si="117"/>
        <v>Ewallet</v>
      </c>
      <c r="U755" s="17">
        <v>8.4</v>
      </c>
      <c r="V755">
        <f t="shared" si="118"/>
        <v>8</v>
      </c>
      <c r="W755" t="str">
        <f t="shared" si="119"/>
        <v>Good</v>
      </c>
    </row>
    <row r="756" spans="1:23" ht="16.5" thickBot="1">
      <c r="A756" s="3" t="s">
        <v>12</v>
      </c>
      <c r="B756" t="str">
        <f t="shared" si="110"/>
        <v>Naypyitaw</v>
      </c>
      <c r="C756" t="str">
        <f t="shared" si="111"/>
        <v>Naypyitaw</v>
      </c>
      <c r="D756">
        <v>1</v>
      </c>
      <c r="E756" t="str">
        <f t="shared" si="112"/>
        <v>Members</v>
      </c>
      <c r="G756" s="10" t="s">
        <v>9</v>
      </c>
      <c r="H756" t="str">
        <f t="shared" si="113"/>
        <v>Female</v>
      </c>
      <c r="I756" t="str">
        <f t="shared" si="114"/>
        <v>Female</v>
      </c>
      <c r="K756" s="10" t="s">
        <v>21</v>
      </c>
      <c r="L756" t="str">
        <f t="shared" si="115"/>
        <v>Fashion accessories</v>
      </c>
      <c r="N756" s="31">
        <v>43490</v>
      </c>
      <c r="Q756" s="10" t="s">
        <v>11</v>
      </c>
      <c r="R756" t="str">
        <f t="shared" si="116"/>
        <v>Ewallet</v>
      </c>
      <c r="S756" t="str">
        <f t="shared" si="117"/>
        <v>Ewallet</v>
      </c>
      <c r="U756" s="13">
        <v>7.4</v>
      </c>
      <c r="V756">
        <f t="shared" si="118"/>
        <v>7</v>
      </c>
      <c r="W756" t="str">
        <f t="shared" si="119"/>
        <v>Good</v>
      </c>
    </row>
    <row r="757" spans="1:23" ht="16.5" thickBot="1">
      <c r="A757" s="4" t="s">
        <v>8</v>
      </c>
      <c r="B757" t="str">
        <f t="shared" si="110"/>
        <v>Yangon</v>
      </c>
      <c r="C757" t="str">
        <f t="shared" si="111"/>
        <v>Yangon</v>
      </c>
      <c r="D757">
        <v>0</v>
      </c>
      <c r="E757" t="str">
        <f t="shared" si="112"/>
        <v>Normal</v>
      </c>
      <c r="G757" s="14" t="s">
        <v>9</v>
      </c>
      <c r="H757" t="str">
        <f t="shared" si="113"/>
        <v>Female</v>
      </c>
      <c r="I757" t="str">
        <f t="shared" si="114"/>
        <v>Female</v>
      </c>
      <c r="K757" s="14" t="s">
        <v>21</v>
      </c>
      <c r="L757" t="str">
        <f t="shared" si="115"/>
        <v>Fashion accessories</v>
      </c>
      <c r="N757" s="32">
        <v>43533</v>
      </c>
      <c r="Q757" s="14" t="s">
        <v>17</v>
      </c>
      <c r="R757" t="str">
        <f t="shared" si="116"/>
        <v>Credit card</v>
      </c>
      <c r="S757" t="str">
        <f t="shared" si="117"/>
        <v>Credit Card</v>
      </c>
      <c r="U757" s="17">
        <v>6.2</v>
      </c>
      <c r="V757">
        <f t="shared" si="118"/>
        <v>6</v>
      </c>
      <c r="W757" t="str">
        <f t="shared" si="119"/>
        <v>Average</v>
      </c>
    </row>
    <row r="758" spans="1:23" ht="16.5" thickBot="1">
      <c r="A758" s="3" t="s">
        <v>19</v>
      </c>
      <c r="B758" t="str">
        <f t="shared" si="110"/>
        <v>Mandalay</v>
      </c>
      <c r="C758" t="str">
        <f t="shared" si="111"/>
        <v>Mandalay</v>
      </c>
      <c r="D758">
        <v>1</v>
      </c>
      <c r="E758" t="str">
        <f t="shared" si="112"/>
        <v>Members</v>
      </c>
      <c r="G758" s="10" t="s">
        <v>9</v>
      </c>
      <c r="H758" t="str">
        <f t="shared" si="113"/>
        <v>Female</v>
      </c>
      <c r="I758" t="str">
        <f t="shared" si="114"/>
        <v>Female</v>
      </c>
      <c r="K758" s="10" t="s">
        <v>13</v>
      </c>
      <c r="L758" t="str">
        <f t="shared" si="115"/>
        <v>Electronic accessories</v>
      </c>
      <c r="N758" s="31">
        <v>43513</v>
      </c>
      <c r="Q758" s="10" t="s">
        <v>11</v>
      </c>
      <c r="R758" t="str">
        <f t="shared" si="116"/>
        <v>Ewallet</v>
      </c>
      <c r="S758" t="str">
        <f t="shared" si="117"/>
        <v>Ewallet</v>
      </c>
      <c r="U758" s="13">
        <v>4.9000000000000004</v>
      </c>
      <c r="V758">
        <f t="shared" si="118"/>
        <v>5</v>
      </c>
      <c r="W758" t="str">
        <f t="shared" si="119"/>
        <v>Average</v>
      </c>
    </row>
    <row r="759" spans="1:23" ht="16.5" thickBot="1">
      <c r="A759" s="4" t="s">
        <v>8</v>
      </c>
      <c r="B759" t="str">
        <f t="shared" si="110"/>
        <v>Yangon</v>
      </c>
      <c r="C759" t="str">
        <f t="shared" si="111"/>
        <v>Yangon</v>
      </c>
      <c r="D759">
        <v>0</v>
      </c>
      <c r="E759" t="str">
        <f t="shared" si="112"/>
        <v>Normal</v>
      </c>
      <c r="G759" s="14" t="s">
        <v>9</v>
      </c>
      <c r="H759" t="str">
        <f t="shared" si="113"/>
        <v>Female</v>
      </c>
      <c r="I759" t="str">
        <f t="shared" si="114"/>
        <v>Female</v>
      </c>
      <c r="K759" s="14" t="s">
        <v>16</v>
      </c>
      <c r="L759" t="str">
        <f t="shared" si="115"/>
        <v>Home and lifestyle</v>
      </c>
      <c r="N759" s="32">
        <v>43476</v>
      </c>
      <c r="Q759" s="14" t="s">
        <v>14</v>
      </c>
      <c r="R759" t="str">
        <f t="shared" si="116"/>
        <v>Cash</v>
      </c>
      <c r="S759" t="str">
        <f t="shared" si="117"/>
        <v>Cash</v>
      </c>
      <c r="U759" s="17">
        <v>4.5</v>
      </c>
      <c r="V759">
        <f t="shared" si="118"/>
        <v>5</v>
      </c>
      <c r="W759" t="str">
        <f t="shared" si="119"/>
        <v>Average</v>
      </c>
    </row>
    <row r="760" spans="1:23" ht="16.5" thickBot="1">
      <c r="A760" s="3" t="s">
        <v>8</v>
      </c>
      <c r="B760" t="str">
        <f t="shared" si="110"/>
        <v>Yangon</v>
      </c>
      <c r="C760" t="str">
        <f t="shared" si="111"/>
        <v>Yangon</v>
      </c>
      <c r="D760">
        <v>1</v>
      </c>
      <c r="E760" t="str">
        <f t="shared" si="112"/>
        <v>Members</v>
      </c>
      <c r="G760" s="10" t="s">
        <v>15</v>
      </c>
      <c r="H760" t="str">
        <f t="shared" si="113"/>
        <v>Male</v>
      </c>
      <c r="I760" t="str">
        <f t="shared" si="114"/>
        <v>Male</v>
      </c>
      <c r="K760" s="10" t="s">
        <v>20</v>
      </c>
      <c r="L760" t="str">
        <f t="shared" si="115"/>
        <v>Food and beverages</v>
      </c>
      <c r="N760" s="31">
        <v>43523</v>
      </c>
      <c r="Q760" s="10" t="s">
        <v>11</v>
      </c>
      <c r="R760" t="str">
        <f t="shared" si="116"/>
        <v>Ewallet</v>
      </c>
      <c r="S760" t="str">
        <f t="shared" si="117"/>
        <v>Ewallet</v>
      </c>
      <c r="U760" s="13">
        <v>5.6</v>
      </c>
      <c r="V760">
        <f t="shared" si="118"/>
        <v>6</v>
      </c>
      <c r="W760" t="str">
        <f t="shared" si="119"/>
        <v>Average</v>
      </c>
    </row>
    <row r="761" spans="1:23" ht="16.5" thickBot="1">
      <c r="A761" s="4" t="s">
        <v>8</v>
      </c>
      <c r="B761" t="str">
        <f t="shared" si="110"/>
        <v>Yangon</v>
      </c>
      <c r="C761" t="str">
        <f t="shared" si="111"/>
        <v>Yangon</v>
      </c>
      <c r="D761">
        <v>0</v>
      </c>
      <c r="E761" t="str">
        <f t="shared" si="112"/>
        <v>Normal</v>
      </c>
      <c r="G761" s="14" t="s">
        <v>9</v>
      </c>
      <c r="H761" t="str">
        <f t="shared" si="113"/>
        <v>Female</v>
      </c>
      <c r="I761" t="str">
        <f t="shared" si="114"/>
        <v>Female</v>
      </c>
      <c r="K761" s="14" t="s">
        <v>20</v>
      </c>
      <c r="L761" t="str">
        <f t="shared" si="115"/>
        <v>Food and beverages</v>
      </c>
      <c r="N761" s="32">
        <v>43549</v>
      </c>
      <c r="Q761" s="14" t="s">
        <v>11</v>
      </c>
      <c r="R761" t="str">
        <f t="shared" si="116"/>
        <v>Ewallet</v>
      </c>
      <c r="S761" t="str">
        <f t="shared" si="117"/>
        <v>Ewallet</v>
      </c>
      <c r="U761" s="17">
        <v>8</v>
      </c>
      <c r="V761">
        <f t="shared" si="118"/>
        <v>8</v>
      </c>
      <c r="W761" t="str">
        <f t="shared" si="119"/>
        <v>Good</v>
      </c>
    </row>
    <row r="762" spans="1:23" ht="16.5" thickBot="1">
      <c r="A762" s="3" t="s">
        <v>19</v>
      </c>
      <c r="B762" t="str">
        <f t="shared" si="110"/>
        <v>Mandalay</v>
      </c>
      <c r="C762" t="str">
        <f t="shared" si="111"/>
        <v>Mandalay</v>
      </c>
      <c r="D762">
        <v>1</v>
      </c>
      <c r="E762" t="str">
        <f t="shared" si="112"/>
        <v>Members</v>
      </c>
      <c r="G762" s="10" t="s">
        <v>9</v>
      </c>
      <c r="H762" t="str">
        <f t="shared" si="113"/>
        <v>Female</v>
      </c>
      <c r="I762" t="str">
        <f t="shared" si="114"/>
        <v>Female</v>
      </c>
      <c r="K762" s="10" t="s">
        <v>20</v>
      </c>
      <c r="L762" t="str">
        <f t="shared" si="115"/>
        <v>Food and beverages</v>
      </c>
      <c r="N762" s="31">
        <v>43507</v>
      </c>
      <c r="Q762" s="10" t="s">
        <v>17</v>
      </c>
      <c r="R762" t="str">
        <f t="shared" si="116"/>
        <v>Credit card</v>
      </c>
      <c r="S762" t="str">
        <f t="shared" si="117"/>
        <v>Credit Card</v>
      </c>
      <c r="U762" s="13">
        <v>5.6</v>
      </c>
      <c r="V762">
        <f t="shared" si="118"/>
        <v>6</v>
      </c>
      <c r="W762" t="str">
        <f t="shared" si="119"/>
        <v>Average</v>
      </c>
    </row>
    <row r="763" spans="1:23" ht="16.5" thickBot="1">
      <c r="A763" s="4" t="s">
        <v>19</v>
      </c>
      <c r="B763" t="str">
        <f t="shared" si="110"/>
        <v>Mandalay</v>
      </c>
      <c r="C763" t="str">
        <f t="shared" si="111"/>
        <v>Mandalay</v>
      </c>
      <c r="D763">
        <v>0</v>
      </c>
      <c r="E763" t="str">
        <f t="shared" si="112"/>
        <v>Normal</v>
      </c>
      <c r="G763" s="14" t="s">
        <v>15</v>
      </c>
      <c r="H763" t="str">
        <f t="shared" si="113"/>
        <v>Male</v>
      </c>
      <c r="I763" t="str">
        <f t="shared" si="114"/>
        <v>Male</v>
      </c>
      <c r="K763" s="14" t="s">
        <v>13</v>
      </c>
      <c r="L763" t="str">
        <f t="shared" si="115"/>
        <v>Electronic accessories</v>
      </c>
      <c r="N763" s="32">
        <v>43496</v>
      </c>
      <c r="Q763" s="14" t="s">
        <v>17</v>
      </c>
      <c r="R763" t="str">
        <f t="shared" si="116"/>
        <v>Credit card</v>
      </c>
      <c r="S763" t="str">
        <f t="shared" si="117"/>
        <v>Credit Card</v>
      </c>
      <c r="U763" s="17">
        <v>4.2</v>
      </c>
      <c r="V763">
        <f t="shared" si="118"/>
        <v>4</v>
      </c>
      <c r="W763" t="str">
        <f t="shared" si="119"/>
        <v>Poor</v>
      </c>
    </row>
    <row r="764" spans="1:23" ht="16.5" thickBot="1">
      <c r="A764" s="3" t="s">
        <v>8</v>
      </c>
      <c r="B764" t="str">
        <f t="shared" si="110"/>
        <v>Yangon</v>
      </c>
      <c r="C764" t="str">
        <f t="shared" si="111"/>
        <v>Yangon</v>
      </c>
      <c r="D764">
        <v>1</v>
      </c>
      <c r="E764" t="str">
        <f t="shared" si="112"/>
        <v>Members</v>
      </c>
      <c r="G764" s="10" t="s">
        <v>9</v>
      </c>
      <c r="H764" t="str">
        <f t="shared" si="113"/>
        <v>Female</v>
      </c>
      <c r="I764" t="str">
        <f t="shared" si="114"/>
        <v>Female</v>
      </c>
      <c r="K764" s="10" t="s">
        <v>21</v>
      </c>
      <c r="L764" t="str">
        <f t="shared" si="115"/>
        <v>Fashion accessories</v>
      </c>
      <c r="N764" s="31">
        <v>43485</v>
      </c>
      <c r="Q764" s="10" t="s">
        <v>11</v>
      </c>
      <c r="R764" t="str">
        <f t="shared" si="116"/>
        <v>Ewallet</v>
      </c>
      <c r="S764" t="str">
        <f t="shared" si="117"/>
        <v>Ewallet</v>
      </c>
      <c r="U764" s="13">
        <v>9.9</v>
      </c>
      <c r="V764">
        <f t="shared" si="118"/>
        <v>10</v>
      </c>
      <c r="W764" t="str">
        <f t="shared" si="119"/>
        <v>Good</v>
      </c>
    </row>
    <row r="765" spans="1:23" ht="16.5" thickBot="1">
      <c r="A765" s="4" t="s">
        <v>8</v>
      </c>
      <c r="B765" t="str">
        <f t="shared" si="110"/>
        <v>Yangon</v>
      </c>
      <c r="C765" t="str">
        <f t="shared" si="111"/>
        <v>Yangon</v>
      </c>
      <c r="D765">
        <v>1</v>
      </c>
      <c r="E765" t="str">
        <f t="shared" si="112"/>
        <v>Members</v>
      </c>
      <c r="G765" s="14" t="s">
        <v>9</v>
      </c>
      <c r="H765" t="str">
        <f t="shared" si="113"/>
        <v>Female</v>
      </c>
      <c r="I765" t="str">
        <f t="shared" si="114"/>
        <v>Female</v>
      </c>
      <c r="K765" s="14" t="s">
        <v>10</v>
      </c>
      <c r="L765" t="str">
        <f t="shared" si="115"/>
        <v>Health and beauty</v>
      </c>
      <c r="N765" s="32">
        <v>43550</v>
      </c>
      <c r="Q765" s="14" t="s">
        <v>11</v>
      </c>
      <c r="R765" t="str">
        <f t="shared" si="116"/>
        <v>Ewallet</v>
      </c>
      <c r="S765" t="str">
        <f t="shared" si="117"/>
        <v>Ewallet</v>
      </c>
      <c r="U765" s="17">
        <v>7.6</v>
      </c>
      <c r="V765">
        <f t="shared" si="118"/>
        <v>8</v>
      </c>
      <c r="W765" t="str">
        <f t="shared" si="119"/>
        <v>Good</v>
      </c>
    </row>
    <row r="766" spans="1:23" ht="16.5" thickBot="1">
      <c r="A766" s="3" t="s">
        <v>8</v>
      </c>
      <c r="B766" t="str">
        <f t="shared" si="110"/>
        <v>Yangon</v>
      </c>
      <c r="C766" t="str">
        <f t="shared" si="111"/>
        <v>Yangon</v>
      </c>
      <c r="D766">
        <v>1</v>
      </c>
      <c r="E766" t="str">
        <f t="shared" si="112"/>
        <v>Members</v>
      </c>
      <c r="G766" s="10" t="s">
        <v>15</v>
      </c>
      <c r="H766" t="str">
        <f t="shared" si="113"/>
        <v>Male</v>
      </c>
      <c r="I766" t="str">
        <f t="shared" si="114"/>
        <v>Male</v>
      </c>
      <c r="K766" s="10" t="s">
        <v>10</v>
      </c>
      <c r="L766" t="str">
        <f t="shared" si="115"/>
        <v>Health and beauty</v>
      </c>
      <c r="N766" s="31">
        <v>43485</v>
      </c>
      <c r="Q766" s="10" t="s">
        <v>17</v>
      </c>
      <c r="R766" t="str">
        <f t="shared" si="116"/>
        <v>Credit card</v>
      </c>
      <c r="S766" t="str">
        <f t="shared" si="117"/>
        <v>Credit Card</v>
      </c>
      <c r="U766" s="13">
        <v>6.6</v>
      </c>
      <c r="V766">
        <f t="shared" si="118"/>
        <v>7</v>
      </c>
      <c r="W766" t="str">
        <f t="shared" si="119"/>
        <v>Good</v>
      </c>
    </row>
    <row r="767" spans="1:23" ht="16.5" thickBot="1">
      <c r="A767" s="4" t="s">
        <v>19</v>
      </c>
      <c r="B767" t="str">
        <f t="shared" si="110"/>
        <v>Mandalay</v>
      </c>
      <c r="C767" t="str">
        <f t="shared" si="111"/>
        <v>Mandalay</v>
      </c>
      <c r="D767">
        <v>0</v>
      </c>
      <c r="E767" t="str">
        <f t="shared" si="112"/>
        <v>Normal</v>
      </c>
      <c r="G767" s="14" t="s">
        <v>9</v>
      </c>
      <c r="H767" t="str">
        <f t="shared" si="113"/>
        <v>Female</v>
      </c>
      <c r="I767" t="str">
        <f t="shared" si="114"/>
        <v>Female</v>
      </c>
      <c r="K767" s="14" t="s">
        <v>16</v>
      </c>
      <c r="L767" t="str">
        <f t="shared" si="115"/>
        <v>Home and lifestyle</v>
      </c>
      <c r="N767" s="32">
        <v>43529</v>
      </c>
      <c r="Q767" s="14" t="s">
        <v>11</v>
      </c>
      <c r="R767" t="str">
        <f t="shared" si="116"/>
        <v>Ewallet</v>
      </c>
      <c r="S767" t="str">
        <f t="shared" si="117"/>
        <v>Ewallet</v>
      </c>
      <c r="U767" s="17">
        <v>4.7</v>
      </c>
      <c r="V767">
        <f t="shared" si="118"/>
        <v>5</v>
      </c>
      <c r="W767" t="str">
        <f t="shared" si="119"/>
        <v>Average</v>
      </c>
    </row>
    <row r="768" spans="1:23" ht="16.5" thickBot="1">
      <c r="A768" s="3" t="s">
        <v>12</v>
      </c>
      <c r="B768" t="str">
        <f t="shared" si="110"/>
        <v>Naypyitaw</v>
      </c>
      <c r="C768" t="str">
        <f t="shared" si="111"/>
        <v>Naypyitaw</v>
      </c>
      <c r="D768">
        <v>0</v>
      </c>
      <c r="E768" t="str">
        <f t="shared" si="112"/>
        <v>Normal</v>
      </c>
      <c r="G768" s="10" t="s">
        <v>9</v>
      </c>
      <c r="H768" t="str">
        <f t="shared" si="113"/>
        <v>Female</v>
      </c>
      <c r="I768" t="str">
        <f t="shared" si="114"/>
        <v>Female</v>
      </c>
      <c r="K768" s="10" t="s">
        <v>21</v>
      </c>
      <c r="L768" t="str">
        <f t="shared" si="115"/>
        <v>Fashion accessories</v>
      </c>
      <c r="N768" s="31">
        <v>43470</v>
      </c>
      <c r="Q768" s="10" t="s">
        <v>17</v>
      </c>
      <c r="R768" t="str">
        <f t="shared" si="116"/>
        <v>Credit card</v>
      </c>
      <c r="S768" t="str">
        <f t="shared" si="117"/>
        <v>Credit Card</v>
      </c>
      <c r="U768" s="13">
        <v>9.8000000000000007</v>
      </c>
      <c r="V768">
        <f t="shared" si="118"/>
        <v>10</v>
      </c>
      <c r="W768" t="str">
        <f t="shared" si="119"/>
        <v>Good</v>
      </c>
    </row>
    <row r="769" spans="1:23" ht="16.5" thickBot="1">
      <c r="A769" s="4" t="s">
        <v>19</v>
      </c>
      <c r="B769" t="str">
        <f t="shared" si="110"/>
        <v>Mandalay</v>
      </c>
      <c r="C769" t="str">
        <f t="shared" si="111"/>
        <v>Mandalay</v>
      </c>
      <c r="D769">
        <v>0</v>
      </c>
      <c r="E769" t="str">
        <f t="shared" si="112"/>
        <v>Normal</v>
      </c>
      <c r="G769" s="14" t="s">
        <v>15</v>
      </c>
      <c r="H769" t="str">
        <f t="shared" si="113"/>
        <v>Male</v>
      </c>
      <c r="I769" t="str">
        <f t="shared" si="114"/>
        <v>Male</v>
      </c>
      <c r="K769" s="14" t="s">
        <v>18</v>
      </c>
      <c r="L769" t="str">
        <f t="shared" si="115"/>
        <v>Sports and travel</v>
      </c>
      <c r="N769" s="32">
        <v>43509</v>
      </c>
      <c r="Q769" s="14" t="s">
        <v>14</v>
      </c>
      <c r="R769" t="str">
        <f t="shared" si="116"/>
        <v>Cash</v>
      </c>
      <c r="S769" t="str">
        <f t="shared" si="117"/>
        <v>Cash</v>
      </c>
      <c r="U769" s="17">
        <v>6.3</v>
      </c>
      <c r="V769">
        <f t="shared" si="118"/>
        <v>6</v>
      </c>
      <c r="W769" t="str">
        <f t="shared" si="119"/>
        <v>Average</v>
      </c>
    </row>
    <row r="770" spans="1:23" ht="16.5" thickBot="1">
      <c r="A770" s="3" t="s">
        <v>19</v>
      </c>
      <c r="B770" t="str">
        <f t="shared" si="110"/>
        <v>Mandalay</v>
      </c>
      <c r="C770" t="str">
        <f t="shared" si="111"/>
        <v>Mandalay</v>
      </c>
      <c r="D770">
        <v>0</v>
      </c>
      <c r="E770" t="str">
        <f t="shared" si="112"/>
        <v>Normal</v>
      </c>
      <c r="G770" s="10" t="s">
        <v>9</v>
      </c>
      <c r="H770" t="str">
        <f t="shared" si="113"/>
        <v>Female</v>
      </c>
      <c r="I770" t="str">
        <f t="shared" si="114"/>
        <v>Female</v>
      </c>
      <c r="K770" s="10" t="s">
        <v>13</v>
      </c>
      <c r="L770" t="str">
        <f t="shared" si="115"/>
        <v>Electronic accessories</v>
      </c>
      <c r="N770" s="31">
        <v>43540</v>
      </c>
      <c r="Q770" s="10" t="s">
        <v>14</v>
      </c>
      <c r="R770" t="str">
        <f t="shared" si="116"/>
        <v>Cash</v>
      </c>
      <c r="S770" t="str">
        <f t="shared" si="117"/>
        <v>Cash</v>
      </c>
      <c r="U770" s="13">
        <v>7.9</v>
      </c>
      <c r="V770">
        <f t="shared" si="118"/>
        <v>8</v>
      </c>
      <c r="W770" t="str">
        <f t="shared" si="119"/>
        <v>Good</v>
      </c>
    </row>
    <row r="771" spans="1:23" ht="16.5" thickBot="1">
      <c r="A771" s="4" t="s">
        <v>8</v>
      </c>
      <c r="B771" t="str">
        <f t="shared" ref="B771:B834" si="120">TRIM(A771)</f>
        <v>Yangon</v>
      </c>
      <c r="C771" t="str">
        <f t="shared" ref="C771:C834" si="121">PROPER(B771)</f>
        <v>Yangon</v>
      </c>
      <c r="D771">
        <v>0</v>
      </c>
      <c r="E771" t="str">
        <f t="shared" ref="E771:E834" si="122">IF(D771=1,"Members","Normal")</f>
        <v>Normal</v>
      </c>
      <c r="G771" s="14" t="s">
        <v>9</v>
      </c>
      <c r="H771" t="str">
        <f t="shared" ref="H771:H834" si="123">IF(G771="FM","Female","Male")</f>
        <v>Female</v>
      </c>
      <c r="I771" t="str">
        <f t="shared" ref="I771:I834" si="124">TRIM(H771)</f>
        <v>Female</v>
      </c>
      <c r="K771" s="14" t="s">
        <v>16</v>
      </c>
      <c r="L771" t="str">
        <f t="shared" ref="L771:L834" si="125">TRIM(K771)</f>
        <v>Home and lifestyle</v>
      </c>
      <c r="N771" s="32">
        <v>43480</v>
      </c>
      <c r="Q771" s="14" t="s">
        <v>14</v>
      </c>
      <c r="R771" t="str">
        <f t="shared" ref="R771:R834" si="126">TRIM(Q771)</f>
        <v>Cash</v>
      </c>
      <c r="S771" t="str">
        <f t="shared" ref="S771:S834" si="127">PROPER(R771)</f>
        <v>Cash</v>
      </c>
      <c r="U771" s="17">
        <v>7.7</v>
      </c>
      <c r="V771">
        <f t="shared" ref="V771:V834" si="128">ROUND(U771,0)</f>
        <v>8</v>
      </c>
      <c r="W771" t="str">
        <f t="shared" ref="W771:W834" si="129">IF(V771&lt;=4,"Poor",IF(V771&gt;6,"Good","Average"))</f>
        <v>Good</v>
      </c>
    </row>
    <row r="772" spans="1:23" ht="16.5" thickBot="1">
      <c r="A772" s="3" t="s">
        <v>19</v>
      </c>
      <c r="B772" t="str">
        <f t="shared" si="120"/>
        <v>Mandalay</v>
      </c>
      <c r="C772" t="str">
        <f t="shared" si="121"/>
        <v>Mandalay</v>
      </c>
      <c r="D772">
        <v>1</v>
      </c>
      <c r="E772" t="str">
        <f t="shared" si="122"/>
        <v>Members</v>
      </c>
      <c r="G772" s="10" t="s">
        <v>9</v>
      </c>
      <c r="H772" t="str">
        <f t="shared" si="123"/>
        <v>Female</v>
      </c>
      <c r="I772" t="str">
        <f t="shared" si="124"/>
        <v>Female</v>
      </c>
      <c r="K772" s="10" t="s">
        <v>18</v>
      </c>
      <c r="L772" t="str">
        <f t="shared" si="125"/>
        <v>Sports and travel</v>
      </c>
      <c r="N772" s="31">
        <v>43522</v>
      </c>
      <c r="Q772" s="10" t="s">
        <v>11</v>
      </c>
      <c r="R772" t="str">
        <f t="shared" si="126"/>
        <v>Ewallet</v>
      </c>
      <c r="S772" t="str">
        <f t="shared" si="127"/>
        <v>Ewallet</v>
      </c>
      <c r="U772" s="13">
        <v>4.5</v>
      </c>
      <c r="V772">
        <f t="shared" si="128"/>
        <v>5</v>
      </c>
      <c r="W772" t="str">
        <f t="shared" si="129"/>
        <v>Average</v>
      </c>
    </row>
    <row r="773" spans="1:23" ht="16.5" thickBot="1">
      <c r="A773" s="4" t="s">
        <v>12</v>
      </c>
      <c r="B773" t="str">
        <f t="shared" si="120"/>
        <v>Naypyitaw</v>
      </c>
      <c r="C773" t="str">
        <f t="shared" si="121"/>
        <v>Naypyitaw</v>
      </c>
      <c r="D773">
        <v>1</v>
      </c>
      <c r="E773" t="str">
        <f t="shared" si="122"/>
        <v>Members</v>
      </c>
      <c r="G773" s="14" t="s">
        <v>9</v>
      </c>
      <c r="H773" t="str">
        <f t="shared" si="123"/>
        <v>Female</v>
      </c>
      <c r="I773" t="str">
        <f t="shared" si="124"/>
        <v>Female</v>
      </c>
      <c r="K773" s="14" t="s">
        <v>10</v>
      </c>
      <c r="L773" t="str">
        <f t="shared" si="125"/>
        <v>Health and beauty</v>
      </c>
      <c r="N773" s="32">
        <v>43523</v>
      </c>
      <c r="Q773" s="14" t="s">
        <v>17</v>
      </c>
      <c r="R773" t="str">
        <f t="shared" si="126"/>
        <v>Credit card</v>
      </c>
      <c r="S773" t="str">
        <f t="shared" si="127"/>
        <v>Credit Card</v>
      </c>
      <c r="U773" s="17">
        <v>8</v>
      </c>
      <c r="V773">
        <f t="shared" si="128"/>
        <v>8</v>
      </c>
      <c r="W773" t="str">
        <f t="shared" si="129"/>
        <v>Good</v>
      </c>
    </row>
    <row r="774" spans="1:23" ht="16.5" thickBot="1">
      <c r="A774" s="3" t="s">
        <v>12</v>
      </c>
      <c r="B774" t="str">
        <f t="shared" si="120"/>
        <v>Naypyitaw</v>
      </c>
      <c r="C774" t="str">
        <f t="shared" si="121"/>
        <v>Naypyitaw</v>
      </c>
      <c r="D774">
        <v>1</v>
      </c>
      <c r="E774" t="str">
        <f t="shared" si="122"/>
        <v>Members</v>
      </c>
      <c r="G774" s="10" t="s">
        <v>9</v>
      </c>
      <c r="H774" t="str">
        <f t="shared" si="123"/>
        <v>Female</v>
      </c>
      <c r="I774" t="str">
        <f t="shared" si="124"/>
        <v>Female</v>
      </c>
      <c r="K774" s="10" t="s">
        <v>18</v>
      </c>
      <c r="L774" t="str">
        <f t="shared" si="125"/>
        <v>Sports and travel</v>
      </c>
      <c r="N774" s="31">
        <v>43513</v>
      </c>
      <c r="Q774" s="10" t="s">
        <v>11</v>
      </c>
      <c r="R774" t="str">
        <f t="shared" si="126"/>
        <v>Ewallet</v>
      </c>
      <c r="S774" t="str">
        <f t="shared" si="127"/>
        <v>Ewallet</v>
      </c>
      <c r="U774" s="13">
        <v>5.7</v>
      </c>
      <c r="V774">
        <f t="shared" si="128"/>
        <v>6</v>
      </c>
      <c r="W774" t="str">
        <f t="shared" si="129"/>
        <v>Average</v>
      </c>
    </row>
    <row r="775" spans="1:23" ht="16.5" thickBot="1">
      <c r="A775" s="4" t="s">
        <v>12</v>
      </c>
      <c r="B775" t="str">
        <f t="shared" si="120"/>
        <v>Naypyitaw</v>
      </c>
      <c r="C775" t="str">
        <f t="shared" si="121"/>
        <v>Naypyitaw</v>
      </c>
      <c r="D775">
        <v>0</v>
      </c>
      <c r="E775" t="str">
        <f t="shared" si="122"/>
        <v>Normal</v>
      </c>
      <c r="G775" s="14" t="s">
        <v>9</v>
      </c>
      <c r="H775" t="str">
        <f t="shared" si="123"/>
        <v>Female</v>
      </c>
      <c r="I775" t="str">
        <f t="shared" si="124"/>
        <v>Female</v>
      </c>
      <c r="K775" s="14" t="s">
        <v>20</v>
      </c>
      <c r="L775" t="str">
        <f t="shared" si="125"/>
        <v>Food and beverages</v>
      </c>
      <c r="N775" s="32">
        <v>43502</v>
      </c>
      <c r="Q775" s="14" t="s">
        <v>17</v>
      </c>
      <c r="R775" t="str">
        <f t="shared" si="126"/>
        <v>Credit card</v>
      </c>
      <c r="S775" t="str">
        <f t="shared" si="127"/>
        <v>Credit Card</v>
      </c>
      <c r="U775" s="17">
        <v>6.3</v>
      </c>
      <c r="V775">
        <f t="shared" si="128"/>
        <v>6</v>
      </c>
      <c r="W775" t="str">
        <f t="shared" si="129"/>
        <v>Average</v>
      </c>
    </row>
    <row r="776" spans="1:23" ht="16.5" thickBot="1">
      <c r="A776" s="3" t="s">
        <v>12</v>
      </c>
      <c r="B776" t="str">
        <f t="shared" si="120"/>
        <v>Naypyitaw</v>
      </c>
      <c r="C776" t="str">
        <f t="shared" si="121"/>
        <v>Naypyitaw</v>
      </c>
      <c r="D776">
        <v>1</v>
      </c>
      <c r="E776" t="str">
        <f t="shared" si="122"/>
        <v>Members</v>
      </c>
      <c r="G776" s="10" t="s">
        <v>15</v>
      </c>
      <c r="H776" t="str">
        <f t="shared" si="123"/>
        <v>Male</v>
      </c>
      <c r="I776" t="str">
        <f t="shared" si="124"/>
        <v>Male</v>
      </c>
      <c r="K776" s="10" t="s">
        <v>20</v>
      </c>
      <c r="L776" t="str">
        <f t="shared" si="125"/>
        <v>Food and beverages</v>
      </c>
      <c r="N776" s="31">
        <v>43482</v>
      </c>
      <c r="Q776" s="10" t="s">
        <v>14</v>
      </c>
      <c r="R776" t="str">
        <f t="shared" si="126"/>
        <v>Cash</v>
      </c>
      <c r="S776" t="str">
        <f t="shared" si="127"/>
        <v>Cash</v>
      </c>
      <c r="U776" s="13">
        <v>6</v>
      </c>
      <c r="V776">
        <f t="shared" si="128"/>
        <v>6</v>
      </c>
      <c r="W776" t="str">
        <f t="shared" si="129"/>
        <v>Average</v>
      </c>
    </row>
    <row r="777" spans="1:23" ht="16.5" thickBot="1">
      <c r="A777" s="4" t="s">
        <v>19</v>
      </c>
      <c r="B777" t="str">
        <f t="shared" si="120"/>
        <v>Mandalay</v>
      </c>
      <c r="C777" t="str">
        <f t="shared" si="121"/>
        <v>Mandalay</v>
      </c>
      <c r="D777">
        <v>0</v>
      </c>
      <c r="E777" t="str">
        <f t="shared" si="122"/>
        <v>Normal</v>
      </c>
      <c r="G777" s="14" t="s">
        <v>9</v>
      </c>
      <c r="H777" t="str">
        <f t="shared" si="123"/>
        <v>Female</v>
      </c>
      <c r="I777" t="str">
        <f t="shared" si="124"/>
        <v>Female</v>
      </c>
      <c r="K777" s="14" t="s">
        <v>20</v>
      </c>
      <c r="L777" t="str">
        <f t="shared" si="125"/>
        <v>Food and beverages</v>
      </c>
      <c r="N777" s="32">
        <v>43487</v>
      </c>
      <c r="Q777" s="14" t="s">
        <v>17</v>
      </c>
      <c r="R777" t="str">
        <f t="shared" si="126"/>
        <v>Credit card</v>
      </c>
      <c r="S777" t="str">
        <f t="shared" si="127"/>
        <v>Credit Card</v>
      </c>
      <c r="U777" s="17">
        <v>8</v>
      </c>
      <c r="V777">
        <f t="shared" si="128"/>
        <v>8</v>
      </c>
      <c r="W777" t="str">
        <f t="shared" si="129"/>
        <v>Good</v>
      </c>
    </row>
    <row r="778" spans="1:23" ht="16.5" thickBot="1">
      <c r="A778" s="3" t="s">
        <v>12</v>
      </c>
      <c r="B778" t="str">
        <f t="shared" si="120"/>
        <v>Naypyitaw</v>
      </c>
      <c r="C778" t="str">
        <f t="shared" si="121"/>
        <v>Naypyitaw</v>
      </c>
      <c r="D778">
        <v>1</v>
      </c>
      <c r="E778" t="str">
        <f t="shared" si="122"/>
        <v>Members</v>
      </c>
      <c r="G778" s="10" t="s">
        <v>15</v>
      </c>
      <c r="H778" t="str">
        <f t="shared" si="123"/>
        <v>Male</v>
      </c>
      <c r="I778" t="str">
        <f t="shared" si="124"/>
        <v>Male</v>
      </c>
      <c r="K778" s="10" t="s">
        <v>10</v>
      </c>
      <c r="L778" t="str">
        <f t="shared" si="125"/>
        <v>Health and beauty</v>
      </c>
      <c r="N778" s="31">
        <v>43529</v>
      </c>
      <c r="Q778" s="10" t="s">
        <v>17</v>
      </c>
      <c r="R778" t="str">
        <f t="shared" si="126"/>
        <v>Credit card</v>
      </c>
      <c r="S778" t="str">
        <f t="shared" si="127"/>
        <v>Credit Card</v>
      </c>
      <c r="U778" s="13">
        <v>4.2</v>
      </c>
      <c r="V778">
        <f t="shared" si="128"/>
        <v>4</v>
      </c>
      <c r="W778" t="str">
        <f t="shared" si="129"/>
        <v>Poor</v>
      </c>
    </row>
    <row r="779" spans="1:23" ht="16.5" thickBot="1">
      <c r="A779" s="4" t="s">
        <v>19</v>
      </c>
      <c r="B779" t="str">
        <f t="shared" si="120"/>
        <v>Mandalay</v>
      </c>
      <c r="C779" t="str">
        <f t="shared" si="121"/>
        <v>Mandalay</v>
      </c>
      <c r="D779">
        <v>0</v>
      </c>
      <c r="E779" t="str">
        <f t="shared" si="122"/>
        <v>Normal</v>
      </c>
      <c r="G779" s="14" t="s">
        <v>15</v>
      </c>
      <c r="H779" t="str">
        <f t="shared" si="123"/>
        <v>Male</v>
      </c>
      <c r="I779" t="str">
        <f t="shared" si="124"/>
        <v>Male</v>
      </c>
      <c r="K779" s="14" t="s">
        <v>18</v>
      </c>
      <c r="L779" t="str">
        <f t="shared" si="125"/>
        <v>Sports and travel</v>
      </c>
      <c r="N779" s="32">
        <v>43468</v>
      </c>
      <c r="Q779" s="14" t="s">
        <v>14</v>
      </c>
      <c r="R779" t="str">
        <f t="shared" si="126"/>
        <v>Cash</v>
      </c>
      <c r="S779" t="str">
        <f t="shared" si="127"/>
        <v>Cash</v>
      </c>
      <c r="U779" s="17">
        <v>9.6</v>
      </c>
      <c r="V779">
        <f t="shared" si="128"/>
        <v>10</v>
      </c>
      <c r="W779" t="str">
        <f t="shared" si="129"/>
        <v>Good</v>
      </c>
    </row>
    <row r="780" spans="1:23" ht="16.5" thickBot="1">
      <c r="A780" s="3" t="s">
        <v>12</v>
      </c>
      <c r="B780" t="str">
        <f t="shared" si="120"/>
        <v>Naypyitaw</v>
      </c>
      <c r="C780" t="str">
        <f t="shared" si="121"/>
        <v>Naypyitaw</v>
      </c>
      <c r="D780">
        <v>1</v>
      </c>
      <c r="E780" t="str">
        <f t="shared" si="122"/>
        <v>Members</v>
      </c>
      <c r="G780" s="10" t="s">
        <v>15</v>
      </c>
      <c r="H780" t="str">
        <f t="shared" si="123"/>
        <v>Male</v>
      </c>
      <c r="I780" t="str">
        <f t="shared" si="124"/>
        <v>Male</v>
      </c>
      <c r="K780" s="10" t="s">
        <v>18</v>
      </c>
      <c r="L780" t="str">
        <f t="shared" si="125"/>
        <v>Sports and travel</v>
      </c>
      <c r="N780" s="31">
        <v>43544</v>
      </c>
      <c r="Q780" s="10" t="s">
        <v>14</v>
      </c>
      <c r="R780" t="str">
        <f t="shared" si="126"/>
        <v>Cash</v>
      </c>
      <c r="S780" t="str">
        <f t="shared" si="127"/>
        <v>Cash</v>
      </c>
      <c r="U780" s="13">
        <v>6.1</v>
      </c>
      <c r="V780">
        <f t="shared" si="128"/>
        <v>6</v>
      </c>
      <c r="W780" t="str">
        <f t="shared" si="129"/>
        <v>Average</v>
      </c>
    </row>
    <row r="781" spans="1:23" ht="16.5" thickBot="1">
      <c r="A781" s="4" t="s">
        <v>19</v>
      </c>
      <c r="B781" t="str">
        <f t="shared" si="120"/>
        <v>Mandalay</v>
      </c>
      <c r="C781" t="str">
        <f t="shared" si="121"/>
        <v>Mandalay</v>
      </c>
      <c r="D781">
        <v>1</v>
      </c>
      <c r="E781" t="str">
        <f t="shared" si="122"/>
        <v>Members</v>
      </c>
      <c r="G781" s="14" t="s">
        <v>15</v>
      </c>
      <c r="H781" t="str">
        <f t="shared" si="123"/>
        <v>Male</v>
      </c>
      <c r="I781" t="str">
        <f t="shared" si="124"/>
        <v>Male</v>
      </c>
      <c r="K781" s="14" t="s">
        <v>13</v>
      </c>
      <c r="L781" t="str">
        <f t="shared" si="125"/>
        <v>Electronic accessories</v>
      </c>
      <c r="N781" s="32">
        <v>43496</v>
      </c>
      <c r="Q781" s="14" t="s">
        <v>11</v>
      </c>
      <c r="R781" t="str">
        <f t="shared" si="126"/>
        <v>Ewallet</v>
      </c>
      <c r="S781" t="str">
        <f t="shared" si="127"/>
        <v>Ewallet</v>
      </c>
      <c r="U781" s="17">
        <v>5.6</v>
      </c>
      <c r="V781">
        <f t="shared" si="128"/>
        <v>6</v>
      </c>
      <c r="W781" t="str">
        <f t="shared" si="129"/>
        <v>Average</v>
      </c>
    </row>
    <row r="782" spans="1:23" ht="16.5" thickBot="1">
      <c r="A782" s="3" t="s">
        <v>12</v>
      </c>
      <c r="B782" t="str">
        <f t="shared" si="120"/>
        <v>Naypyitaw</v>
      </c>
      <c r="C782" t="str">
        <f t="shared" si="121"/>
        <v>Naypyitaw</v>
      </c>
      <c r="D782">
        <v>0</v>
      </c>
      <c r="E782" t="str">
        <f t="shared" si="122"/>
        <v>Normal</v>
      </c>
      <c r="G782" s="10" t="s">
        <v>15</v>
      </c>
      <c r="H782" t="str">
        <f t="shared" si="123"/>
        <v>Male</v>
      </c>
      <c r="I782" t="str">
        <f t="shared" si="124"/>
        <v>Male</v>
      </c>
      <c r="K782" s="10" t="s">
        <v>10</v>
      </c>
      <c r="L782" t="str">
        <f t="shared" si="125"/>
        <v>Health and beauty</v>
      </c>
      <c r="N782" s="31">
        <v>43515</v>
      </c>
      <c r="Q782" s="10" t="s">
        <v>14</v>
      </c>
      <c r="R782" t="str">
        <f t="shared" si="126"/>
        <v>Cash</v>
      </c>
      <c r="S782" t="str">
        <f t="shared" si="127"/>
        <v>Cash</v>
      </c>
      <c r="U782" s="13">
        <v>8.3000000000000007</v>
      </c>
      <c r="V782">
        <f t="shared" si="128"/>
        <v>8</v>
      </c>
      <c r="W782" t="str">
        <f t="shared" si="129"/>
        <v>Good</v>
      </c>
    </row>
    <row r="783" spans="1:23" ht="16.5" thickBot="1">
      <c r="A783" s="4" t="s">
        <v>8</v>
      </c>
      <c r="B783" t="str">
        <f t="shared" si="120"/>
        <v>Yangon</v>
      </c>
      <c r="C783" t="str">
        <f t="shared" si="121"/>
        <v>Yangon</v>
      </c>
      <c r="D783">
        <v>0</v>
      </c>
      <c r="E783" t="str">
        <f t="shared" si="122"/>
        <v>Normal</v>
      </c>
      <c r="G783" s="14" t="s">
        <v>9</v>
      </c>
      <c r="H783" t="str">
        <f t="shared" si="123"/>
        <v>Female</v>
      </c>
      <c r="I783" t="str">
        <f t="shared" si="124"/>
        <v>Female</v>
      </c>
      <c r="K783" s="14" t="s">
        <v>18</v>
      </c>
      <c r="L783" t="str">
        <f t="shared" si="125"/>
        <v>Sports and travel</v>
      </c>
      <c r="N783" s="32">
        <v>43507</v>
      </c>
      <c r="Q783" s="14" t="s">
        <v>11</v>
      </c>
      <c r="R783" t="str">
        <f t="shared" si="126"/>
        <v>Ewallet</v>
      </c>
      <c r="S783" t="str">
        <f t="shared" si="127"/>
        <v>Ewallet</v>
      </c>
      <c r="U783" s="17">
        <v>7.8</v>
      </c>
      <c r="V783">
        <f t="shared" si="128"/>
        <v>8</v>
      </c>
      <c r="W783" t="str">
        <f t="shared" si="129"/>
        <v>Good</v>
      </c>
    </row>
    <row r="784" spans="1:23" ht="16.5" thickBot="1">
      <c r="A784" s="3" t="s">
        <v>8</v>
      </c>
      <c r="B784" t="str">
        <f t="shared" si="120"/>
        <v>Yangon</v>
      </c>
      <c r="C784" t="str">
        <f t="shared" si="121"/>
        <v>Yangon</v>
      </c>
      <c r="D784">
        <v>1</v>
      </c>
      <c r="E784" t="str">
        <f t="shared" si="122"/>
        <v>Members</v>
      </c>
      <c r="G784" s="10" t="s">
        <v>9</v>
      </c>
      <c r="H784" t="str">
        <f t="shared" si="123"/>
        <v>Female</v>
      </c>
      <c r="I784" t="str">
        <f t="shared" si="124"/>
        <v>Female</v>
      </c>
      <c r="K784" s="10" t="s">
        <v>21</v>
      </c>
      <c r="L784" t="str">
        <f t="shared" si="125"/>
        <v>Fashion accessories</v>
      </c>
      <c r="N784" s="31">
        <v>43501</v>
      </c>
      <c r="Q784" s="10" t="s">
        <v>17</v>
      </c>
      <c r="R784" t="str">
        <f t="shared" si="126"/>
        <v>Credit card</v>
      </c>
      <c r="S784" t="str">
        <f t="shared" si="127"/>
        <v>Credit Card</v>
      </c>
      <c r="U784" s="13">
        <v>4.0999999999999996</v>
      </c>
      <c r="V784">
        <f t="shared" si="128"/>
        <v>4</v>
      </c>
      <c r="W784" t="str">
        <f t="shared" si="129"/>
        <v>Poor</v>
      </c>
    </row>
    <row r="785" spans="1:23" ht="16.5" thickBot="1">
      <c r="A785" s="4" t="s">
        <v>12</v>
      </c>
      <c r="B785" t="str">
        <f t="shared" si="120"/>
        <v>Naypyitaw</v>
      </c>
      <c r="C785" t="str">
        <f t="shared" si="121"/>
        <v>Naypyitaw</v>
      </c>
      <c r="D785">
        <v>0</v>
      </c>
      <c r="E785" t="str">
        <f t="shared" si="122"/>
        <v>Normal</v>
      </c>
      <c r="G785" s="14" t="s">
        <v>9</v>
      </c>
      <c r="H785" t="str">
        <f t="shared" si="123"/>
        <v>Female</v>
      </c>
      <c r="I785" t="str">
        <f t="shared" si="124"/>
        <v>Female</v>
      </c>
      <c r="K785" s="14" t="s">
        <v>16</v>
      </c>
      <c r="L785" t="str">
        <f t="shared" si="125"/>
        <v>Home and lifestyle</v>
      </c>
      <c r="N785" s="32">
        <v>43527</v>
      </c>
      <c r="Q785" s="14" t="s">
        <v>14</v>
      </c>
      <c r="R785" t="str">
        <f t="shared" si="126"/>
        <v>Cash</v>
      </c>
      <c r="S785" t="str">
        <f t="shared" si="127"/>
        <v>Cash</v>
      </c>
      <c r="U785" s="17">
        <v>8.8000000000000007</v>
      </c>
      <c r="V785">
        <f t="shared" si="128"/>
        <v>9</v>
      </c>
      <c r="W785" t="str">
        <f t="shared" si="129"/>
        <v>Good</v>
      </c>
    </row>
    <row r="786" spans="1:23" ht="16.5" thickBot="1">
      <c r="A786" s="3" t="s">
        <v>12</v>
      </c>
      <c r="B786" t="str">
        <f t="shared" si="120"/>
        <v>Naypyitaw</v>
      </c>
      <c r="C786" t="str">
        <f t="shared" si="121"/>
        <v>Naypyitaw</v>
      </c>
      <c r="D786">
        <v>1</v>
      </c>
      <c r="E786" t="str">
        <f t="shared" si="122"/>
        <v>Members</v>
      </c>
      <c r="G786" s="10" t="s">
        <v>9</v>
      </c>
      <c r="H786" t="str">
        <f t="shared" si="123"/>
        <v>Female</v>
      </c>
      <c r="I786" t="str">
        <f t="shared" si="124"/>
        <v>Female</v>
      </c>
      <c r="K786" s="10" t="s">
        <v>10</v>
      </c>
      <c r="L786" t="str">
        <f t="shared" si="125"/>
        <v>Health and beauty</v>
      </c>
      <c r="N786" s="31">
        <v>43520</v>
      </c>
      <c r="Q786" s="10" t="s">
        <v>11</v>
      </c>
      <c r="R786" t="str">
        <f t="shared" si="126"/>
        <v>Ewallet</v>
      </c>
      <c r="S786" t="str">
        <f t="shared" si="127"/>
        <v>Ewallet</v>
      </c>
      <c r="U786" s="13">
        <v>4.0999999999999996</v>
      </c>
      <c r="V786">
        <f t="shared" si="128"/>
        <v>4</v>
      </c>
      <c r="W786" t="str">
        <f t="shared" si="129"/>
        <v>Poor</v>
      </c>
    </row>
    <row r="787" spans="1:23" ht="16.5" thickBot="1">
      <c r="A787" s="4" t="s">
        <v>8</v>
      </c>
      <c r="B787" t="str">
        <f t="shared" si="120"/>
        <v>Yangon</v>
      </c>
      <c r="C787" t="str">
        <f t="shared" si="121"/>
        <v>Yangon</v>
      </c>
      <c r="D787">
        <v>0</v>
      </c>
      <c r="E787" t="str">
        <f t="shared" si="122"/>
        <v>Normal</v>
      </c>
      <c r="G787" s="14" t="s">
        <v>15</v>
      </c>
      <c r="H787" t="str">
        <f t="shared" si="123"/>
        <v>Male</v>
      </c>
      <c r="I787" t="str">
        <f t="shared" si="124"/>
        <v>Male</v>
      </c>
      <c r="K787" s="14" t="s">
        <v>13</v>
      </c>
      <c r="L787" t="str">
        <f t="shared" si="125"/>
        <v>Electronic accessories</v>
      </c>
      <c r="N787" s="32">
        <v>43500</v>
      </c>
      <c r="Q787" s="14" t="s">
        <v>17</v>
      </c>
      <c r="R787" t="str">
        <f t="shared" si="126"/>
        <v>Credit card</v>
      </c>
      <c r="S787" t="str">
        <f t="shared" si="127"/>
        <v>Credit Card</v>
      </c>
      <c r="U787" s="17">
        <v>9</v>
      </c>
      <c r="V787">
        <f t="shared" si="128"/>
        <v>9</v>
      </c>
      <c r="W787" t="str">
        <f t="shared" si="129"/>
        <v>Good</v>
      </c>
    </row>
    <row r="788" spans="1:23" ht="16.5" thickBot="1">
      <c r="A788" s="3" t="s">
        <v>12</v>
      </c>
      <c r="B788" t="str">
        <f t="shared" si="120"/>
        <v>Naypyitaw</v>
      </c>
      <c r="C788" t="str">
        <f t="shared" si="121"/>
        <v>Naypyitaw</v>
      </c>
      <c r="D788">
        <v>0</v>
      </c>
      <c r="E788" t="str">
        <f t="shared" si="122"/>
        <v>Normal</v>
      </c>
      <c r="G788" s="10" t="s">
        <v>15</v>
      </c>
      <c r="H788" t="str">
        <f t="shared" si="123"/>
        <v>Male</v>
      </c>
      <c r="I788" t="str">
        <f t="shared" si="124"/>
        <v>Male</v>
      </c>
      <c r="K788" s="10" t="s">
        <v>13</v>
      </c>
      <c r="L788" t="str">
        <f t="shared" si="125"/>
        <v>Electronic accessories</v>
      </c>
      <c r="N788" s="31">
        <v>43515</v>
      </c>
      <c r="Q788" s="10" t="s">
        <v>11</v>
      </c>
      <c r="R788" t="str">
        <f t="shared" si="126"/>
        <v>Ewallet</v>
      </c>
      <c r="S788" t="str">
        <f t="shared" si="127"/>
        <v>Ewallet</v>
      </c>
      <c r="U788" s="13">
        <v>5.5</v>
      </c>
      <c r="V788">
        <f t="shared" si="128"/>
        <v>6</v>
      </c>
      <c r="W788" t="str">
        <f t="shared" si="129"/>
        <v>Average</v>
      </c>
    </row>
    <row r="789" spans="1:23" ht="16.5" thickBot="1">
      <c r="A789" s="4" t="s">
        <v>12</v>
      </c>
      <c r="B789" t="str">
        <f t="shared" si="120"/>
        <v>Naypyitaw</v>
      </c>
      <c r="C789" t="str">
        <f t="shared" si="121"/>
        <v>Naypyitaw</v>
      </c>
      <c r="D789">
        <v>0</v>
      </c>
      <c r="E789" t="str">
        <f t="shared" si="122"/>
        <v>Normal</v>
      </c>
      <c r="G789" s="14" t="s">
        <v>9</v>
      </c>
      <c r="H789" t="str">
        <f t="shared" si="123"/>
        <v>Female</v>
      </c>
      <c r="I789" t="str">
        <f t="shared" si="124"/>
        <v>Female</v>
      </c>
      <c r="K789" s="14" t="s">
        <v>10</v>
      </c>
      <c r="L789" t="str">
        <f t="shared" si="125"/>
        <v>Health and beauty</v>
      </c>
      <c r="N789" s="32">
        <v>43488</v>
      </c>
      <c r="Q789" s="14" t="s">
        <v>17</v>
      </c>
      <c r="R789" t="str">
        <f t="shared" si="126"/>
        <v>Credit card</v>
      </c>
      <c r="S789" t="str">
        <f t="shared" si="127"/>
        <v>Credit Card</v>
      </c>
      <c r="U789" s="17">
        <v>9.3000000000000007</v>
      </c>
      <c r="V789">
        <f t="shared" si="128"/>
        <v>9</v>
      </c>
      <c r="W789" t="str">
        <f t="shared" si="129"/>
        <v>Good</v>
      </c>
    </row>
    <row r="790" spans="1:23" ht="16.5" thickBot="1">
      <c r="A790" s="3" t="s">
        <v>12</v>
      </c>
      <c r="B790" t="str">
        <f t="shared" si="120"/>
        <v>Naypyitaw</v>
      </c>
      <c r="C790" t="str">
        <f t="shared" si="121"/>
        <v>Naypyitaw</v>
      </c>
      <c r="D790">
        <v>1</v>
      </c>
      <c r="E790" t="str">
        <f t="shared" si="122"/>
        <v>Members</v>
      </c>
      <c r="G790" s="10" t="s">
        <v>15</v>
      </c>
      <c r="H790" t="str">
        <f t="shared" si="123"/>
        <v>Male</v>
      </c>
      <c r="I790" t="str">
        <f t="shared" si="124"/>
        <v>Male</v>
      </c>
      <c r="K790" s="10" t="s">
        <v>10</v>
      </c>
      <c r="L790" t="str">
        <f t="shared" si="125"/>
        <v>Health and beauty</v>
      </c>
      <c r="N790" s="31">
        <v>43479</v>
      </c>
      <c r="Q790" s="10" t="s">
        <v>17</v>
      </c>
      <c r="R790" t="str">
        <f t="shared" si="126"/>
        <v>Credit card</v>
      </c>
      <c r="S790" t="str">
        <f t="shared" si="127"/>
        <v>Credit Card</v>
      </c>
      <c r="U790" s="13">
        <v>5.6</v>
      </c>
      <c r="V790">
        <f t="shared" si="128"/>
        <v>6</v>
      </c>
      <c r="W790" t="str">
        <f t="shared" si="129"/>
        <v>Average</v>
      </c>
    </row>
    <row r="791" spans="1:23" ht="16.5" thickBot="1">
      <c r="A791" s="4" t="s">
        <v>8</v>
      </c>
      <c r="B791" t="str">
        <f t="shared" si="120"/>
        <v>Yangon</v>
      </c>
      <c r="C791" t="str">
        <f t="shared" si="121"/>
        <v>Yangon</v>
      </c>
      <c r="D791">
        <v>0</v>
      </c>
      <c r="E791" t="str">
        <f t="shared" si="122"/>
        <v>Normal</v>
      </c>
      <c r="G791" s="14" t="s">
        <v>15</v>
      </c>
      <c r="H791" t="str">
        <f t="shared" si="123"/>
        <v>Male</v>
      </c>
      <c r="I791" t="str">
        <f t="shared" si="124"/>
        <v>Male</v>
      </c>
      <c r="K791" s="14" t="s">
        <v>18</v>
      </c>
      <c r="L791" t="str">
        <f t="shared" si="125"/>
        <v>Sports and travel</v>
      </c>
      <c r="N791" s="32">
        <v>43482</v>
      </c>
      <c r="Q791" s="14" t="s">
        <v>11</v>
      </c>
      <c r="R791" t="str">
        <f t="shared" si="126"/>
        <v>Ewallet</v>
      </c>
      <c r="S791" t="str">
        <f t="shared" si="127"/>
        <v>Ewallet</v>
      </c>
      <c r="U791" s="17">
        <v>9.6999999999999993</v>
      </c>
      <c r="V791">
        <f t="shared" si="128"/>
        <v>10</v>
      </c>
      <c r="W791" t="str">
        <f t="shared" si="129"/>
        <v>Good</v>
      </c>
    </row>
    <row r="792" spans="1:23" ht="16.5" thickBot="1">
      <c r="A792" s="3" t="s">
        <v>8</v>
      </c>
      <c r="B792" t="str">
        <f t="shared" si="120"/>
        <v>Yangon</v>
      </c>
      <c r="C792" t="str">
        <f t="shared" si="121"/>
        <v>Yangon</v>
      </c>
      <c r="D792">
        <v>0</v>
      </c>
      <c r="E792" t="str">
        <f t="shared" si="122"/>
        <v>Normal</v>
      </c>
      <c r="G792" s="10" t="s">
        <v>15</v>
      </c>
      <c r="H792" t="str">
        <f t="shared" si="123"/>
        <v>Male</v>
      </c>
      <c r="I792" t="str">
        <f t="shared" si="124"/>
        <v>Male</v>
      </c>
      <c r="K792" s="10" t="s">
        <v>21</v>
      </c>
      <c r="L792" t="str">
        <f t="shared" si="125"/>
        <v>Fashion accessories</v>
      </c>
      <c r="N792" s="31">
        <v>43527</v>
      </c>
      <c r="Q792" s="10" t="s">
        <v>17</v>
      </c>
      <c r="R792" t="str">
        <f t="shared" si="126"/>
        <v>Credit card</v>
      </c>
      <c r="S792" t="str">
        <f t="shared" si="127"/>
        <v>Credit Card</v>
      </c>
      <c r="U792" s="13">
        <v>4</v>
      </c>
      <c r="V792">
        <f t="shared" si="128"/>
        <v>4</v>
      </c>
      <c r="W792" t="str">
        <f t="shared" si="129"/>
        <v>Poor</v>
      </c>
    </row>
    <row r="793" spans="1:23" ht="16.5" thickBot="1">
      <c r="A793" s="4" t="s">
        <v>12</v>
      </c>
      <c r="B793" t="str">
        <f t="shared" si="120"/>
        <v>Naypyitaw</v>
      </c>
      <c r="C793" t="str">
        <f t="shared" si="121"/>
        <v>Naypyitaw</v>
      </c>
      <c r="D793">
        <v>1</v>
      </c>
      <c r="E793" t="str">
        <f t="shared" si="122"/>
        <v>Members</v>
      </c>
      <c r="G793" s="14" t="s">
        <v>15</v>
      </c>
      <c r="H793" t="str">
        <f t="shared" si="123"/>
        <v>Male</v>
      </c>
      <c r="I793" t="str">
        <f t="shared" si="124"/>
        <v>Male</v>
      </c>
      <c r="K793" s="14" t="s">
        <v>10</v>
      </c>
      <c r="L793" t="str">
        <f t="shared" si="125"/>
        <v>Health and beauty</v>
      </c>
      <c r="N793" s="32">
        <v>43511</v>
      </c>
      <c r="Q793" s="14" t="s">
        <v>17</v>
      </c>
      <c r="R793" t="str">
        <f t="shared" si="126"/>
        <v>Credit card</v>
      </c>
      <c r="S793" t="str">
        <f t="shared" si="127"/>
        <v>Credit Card</v>
      </c>
      <c r="U793" s="17">
        <v>9.1999999999999993</v>
      </c>
      <c r="V793">
        <f t="shared" si="128"/>
        <v>9</v>
      </c>
      <c r="W793" t="str">
        <f t="shared" si="129"/>
        <v>Good</v>
      </c>
    </row>
    <row r="794" spans="1:23" ht="16.5" thickBot="1">
      <c r="A794" s="3" t="s">
        <v>19</v>
      </c>
      <c r="B794" t="str">
        <f t="shared" si="120"/>
        <v>Mandalay</v>
      </c>
      <c r="C794" t="str">
        <f t="shared" si="121"/>
        <v>Mandalay</v>
      </c>
      <c r="D794">
        <v>0</v>
      </c>
      <c r="E794" t="str">
        <f t="shared" si="122"/>
        <v>Normal</v>
      </c>
      <c r="G794" s="10" t="s">
        <v>9</v>
      </c>
      <c r="H794" t="str">
        <f t="shared" si="123"/>
        <v>Female</v>
      </c>
      <c r="I794" t="str">
        <f t="shared" si="124"/>
        <v>Female</v>
      </c>
      <c r="K794" s="10" t="s">
        <v>16</v>
      </c>
      <c r="L794" t="str">
        <f t="shared" si="125"/>
        <v>Home and lifestyle</v>
      </c>
      <c r="N794" s="31">
        <v>43480</v>
      </c>
      <c r="Q794" s="10" t="s">
        <v>17</v>
      </c>
      <c r="R794" t="str">
        <f t="shared" si="126"/>
        <v>Credit card</v>
      </c>
      <c r="S794" t="str">
        <f t="shared" si="127"/>
        <v>Credit Card</v>
      </c>
      <c r="U794" s="13">
        <v>4.9000000000000004</v>
      </c>
      <c r="V794">
        <f t="shared" si="128"/>
        <v>5</v>
      </c>
      <c r="W794" t="str">
        <f t="shared" si="129"/>
        <v>Average</v>
      </c>
    </row>
    <row r="795" spans="1:23" ht="16.5" thickBot="1">
      <c r="A795" s="4" t="s">
        <v>8</v>
      </c>
      <c r="B795" t="str">
        <f t="shared" si="120"/>
        <v>Yangon</v>
      </c>
      <c r="C795" t="str">
        <f t="shared" si="121"/>
        <v>Yangon</v>
      </c>
      <c r="D795">
        <v>1</v>
      </c>
      <c r="E795" t="str">
        <f t="shared" si="122"/>
        <v>Members</v>
      </c>
      <c r="G795" s="14" t="s">
        <v>15</v>
      </c>
      <c r="H795" t="str">
        <f t="shared" si="123"/>
        <v>Male</v>
      </c>
      <c r="I795" t="str">
        <f t="shared" si="124"/>
        <v>Male</v>
      </c>
      <c r="K795" s="14" t="s">
        <v>13</v>
      </c>
      <c r="L795" t="str">
        <f t="shared" si="125"/>
        <v>Electronic accessories</v>
      </c>
      <c r="N795" s="32">
        <v>43523</v>
      </c>
      <c r="Q795" s="14" t="s">
        <v>17</v>
      </c>
      <c r="R795" t="str">
        <f t="shared" si="126"/>
        <v>Credit card</v>
      </c>
      <c r="S795" t="str">
        <f t="shared" si="127"/>
        <v>Credit Card</v>
      </c>
      <c r="U795" s="17">
        <v>9.3000000000000007</v>
      </c>
      <c r="V795">
        <f t="shared" si="128"/>
        <v>9</v>
      </c>
      <c r="W795" t="str">
        <f t="shared" si="129"/>
        <v>Good</v>
      </c>
    </row>
    <row r="796" spans="1:23" ht="16.5" thickBot="1">
      <c r="A796" s="3" t="s">
        <v>8</v>
      </c>
      <c r="B796" t="str">
        <f t="shared" si="120"/>
        <v>Yangon</v>
      </c>
      <c r="C796" t="str">
        <f t="shared" si="121"/>
        <v>Yangon</v>
      </c>
      <c r="D796">
        <v>0</v>
      </c>
      <c r="E796" t="str">
        <f t="shared" si="122"/>
        <v>Normal</v>
      </c>
      <c r="G796" s="10" t="s">
        <v>9</v>
      </c>
      <c r="H796" t="str">
        <f t="shared" si="123"/>
        <v>Female</v>
      </c>
      <c r="I796" t="str">
        <f t="shared" si="124"/>
        <v>Female</v>
      </c>
      <c r="K796" s="10" t="s">
        <v>13</v>
      </c>
      <c r="L796" t="str">
        <f t="shared" si="125"/>
        <v>Electronic accessories</v>
      </c>
      <c r="N796" s="31">
        <v>43522</v>
      </c>
      <c r="Q796" s="10" t="s">
        <v>17</v>
      </c>
      <c r="R796" t="str">
        <f t="shared" si="126"/>
        <v>Credit card</v>
      </c>
      <c r="S796" t="str">
        <f t="shared" si="127"/>
        <v>Credit Card</v>
      </c>
      <c r="U796" s="13">
        <v>6.6</v>
      </c>
      <c r="V796">
        <f t="shared" si="128"/>
        <v>7</v>
      </c>
      <c r="W796" t="str">
        <f t="shared" si="129"/>
        <v>Good</v>
      </c>
    </row>
    <row r="797" spans="1:23" ht="16.5" thickBot="1">
      <c r="A797" s="4" t="s">
        <v>19</v>
      </c>
      <c r="B797" t="str">
        <f t="shared" si="120"/>
        <v>Mandalay</v>
      </c>
      <c r="C797" t="str">
        <f t="shared" si="121"/>
        <v>Mandalay</v>
      </c>
      <c r="D797">
        <v>0</v>
      </c>
      <c r="E797" t="str">
        <f t="shared" si="122"/>
        <v>Normal</v>
      </c>
      <c r="G797" s="14" t="s">
        <v>15</v>
      </c>
      <c r="H797" t="str">
        <f t="shared" si="123"/>
        <v>Male</v>
      </c>
      <c r="I797" t="str">
        <f t="shared" si="124"/>
        <v>Male</v>
      </c>
      <c r="K797" s="14" t="s">
        <v>21</v>
      </c>
      <c r="L797" t="str">
        <f t="shared" si="125"/>
        <v>Fashion accessories</v>
      </c>
      <c r="N797" s="32">
        <v>43539</v>
      </c>
      <c r="Q797" s="14" t="s">
        <v>11</v>
      </c>
      <c r="R797" t="str">
        <f t="shared" si="126"/>
        <v>Ewallet</v>
      </c>
      <c r="S797" t="str">
        <f t="shared" si="127"/>
        <v>Ewallet</v>
      </c>
      <c r="U797" s="17">
        <v>4.3</v>
      </c>
      <c r="V797">
        <f t="shared" si="128"/>
        <v>4</v>
      </c>
      <c r="W797" t="str">
        <f t="shared" si="129"/>
        <v>Poor</v>
      </c>
    </row>
    <row r="798" spans="1:23" ht="16.5" thickBot="1">
      <c r="A798" s="3" t="s">
        <v>12</v>
      </c>
      <c r="B798" t="str">
        <f t="shared" si="120"/>
        <v>Naypyitaw</v>
      </c>
      <c r="C798" t="str">
        <f t="shared" si="121"/>
        <v>Naypyitaw</v>
      </c>
      <c r="D798">
        <v>1</v>
      </c>
      <c r="E798" t="str">
        <f t="shared" si="122"/>
        <v>Members</v>
      </c>
      <c r="G798" s="10" t="s">
        <v>9</v>
      </c>
      <c r="H798" t="str">
        <f t="shared" si="123"/>
        <v>Female</v>
      </c>
      <c r="I798" t="str">
        <f t="shared" si="124"/>
        <v>Female</v>
      </c>
      <c r="K798" s="10" t="s">
        <v>16</v>
      </c>
      <c r="L798" t="str">
        <f t="shared" si="125"/>
        <v>Home and lifestyle</v>
      </c>
      <c r="N798" s="31">
        <v>43489</v>
      </c>
      <c r="Q798" s="10" t="s">
        <v>14</v>
      </c>
      <c r="R798" t="str">
        <f t="shared" si="126"/>
        <v>Cash</v>
      </c>
      <c r="S798" t="str">
        <f t="shared" si="127"/>
        <v>Cash</v>
      </c>
      <c r="U798" s="13">
        <v>5.5</v>
      </c>
      <c r="V798">
        <f t="shared" si="128"/>
        <v>6</v>
      </c>
      <c r="W798" t="str">
        <f t="shared" si="129"/>
        <v>Average</v>
      </c>
    </row>
    <row r="799" spans="1:23" ht="16.5" thickBot="1">
      <c r="A799" s="4" t="s">
        <v>8</v>
      </c>
      <c r="B799" t="str">
        <f t="shared" si="120"/>
        <v>Yangon</v>
      </c>
      <c r="C799" t="str">
        <f t="shared" si="121"/>
        <v>Yangon</v>
      </c>
      <c r="D799">
        <v>1</v>
      </c>
      <c r="E799" t="str">
        <f t="shared" si="122"/>
        <v>Members</v>
      </c>
      <c r="G799" s="14" t="s">
        <v>9</v>
      </c>
      <c r="H799" t="str">
        <f t="shared" si="123"/>
        <v>Female</v>
      </c>
      <c r="I799" t="str">
        <f t="shared" si="124"/>
        <v>Female</v>
      </c>
      <c r="K799" s="14" t="s">
        <v>18</v>
      </c>
      <c r="L799" t="str">
        <f t="shared" si="125"/>
        <v>Sports and travel</v>
      </c>
      <c r="N799" s="32">
        <v>43518</v>
      </c>
      <c r="Q799" s="14" t="s">
        <v>14</v>
      </c>
      <c r="R799" t="str">
        <f t="shared" si="126"/>
        <v>Cash</v>
      </c>
      <c r="S799" t="str">
        <f t="shared" si="127"/>
        <v>Cash</v>
      </c>
      <c r="U799" s="17">
        <v>8.1</v>
      </c>
      <c r="V799">
        <f t="shared" si="128"/>
        <v>8</v>
      </c>
      <c r="W799" t="str">
        <f t="shared" si="129"/>
        <v>Good</v>
      </c>
    </row>
    <row r="800" spans="1:23" ht="16.5" thickBot="1">
      <c r="A800" s="3" t="s">
        <v>19</v>
      </c>
      <c r="B800" t="str">
        <f t="shared" si="120"/>
        <v>Mandalay</v>
      </c>
      <c r="C800" t="str">
        <f t="shared" si="121"/>
        <v>Mandalay</v>
      </c>
      <c r="D800">
        <v>0</v>
      </c>
      <c r="E800" t="str">
        <f t="shared" si="122"/>
        <v>Normal</v>
      </c>
      <c r="G800" s="10" t="s">
        <v>15</v>
      </c>
      <c r="H800" t="str">
        <f t="shared" si="123"/>
        <v>Male</v>
      </c>
      <c r="I800" t="str">
        <f t="shared" si="124"/>
        <v>Male</v>
      </c>
      <c r="K800" s="10" t="s">
        <v>10</v>
      </c>
      <c r="L800" t="str">
        <f t="shared" si="125"/>
        <v>Health and beauty</v>
      </c>
      <c r="N800" s="31">
        <v>43539</v>
      </c>
      <c r="Q800" s="10" t="s">
        <v>17</v>
      </c>
      <c r="R800" t="str">
        <f t="shared" si="126"/>
        <v>Credit card</v>
      </c>
      <c r="S800" t="str">
        <f t="shared" si="127"/>
        <v>Credit Card</v>
      </c>
      <c r="U800" s="13">
        <v>9.8000000000000007</v>
      </c>
      <c r="V800">
        <f t="shared" si="128"/>
        <v>10</v>
      </c>
      <c r="W800" t="str">
        <f t="shared" si="129"/>
        <v>Good</v>
      </c>
    </row>
    <row r="801" spans="1:23" ht="16.5" thickBot="1">
      <c r="A801" s="4" t="s">
        <v>12</v>
      </c>
      <c r="B801" t="str">
        <f t="shared" si="120"/>
        <v>Naypyitaw</v>
      </c>
      <c r="C801" t="str">
        <f t="shared" si="121"/>
        <v>Naypyitaw</v>
      </c>
      <c r="D801">
        <v>1</v>
      </c>
      <c r="E801" t="str">
        <f t="shared" si="122"/>
        <v>Members</v>
      </c>
      <c r="G801" s="14" t="s">
        <v>15</v>
      </c>
      <c r="H801" t="str">
        <f t="shared" si="123"/>
        <v>Male</v>
      </c>
      <c r="I801" t="str">
        <f t="shared" si="124"/>
        <v>Male</v>
      </c>
      <c r="K801" s="14" t="s">
        <v>16</v>
      </c>
      <c r="L801" t="str">
        <f t="shared" si="125"/>
        <v>Home and lifestyle</v>
      </c>
      <c r="N801" s="32">
        <v>43507</v>
      </c>
      <c r="Q801" s="14" t="s">
        <v>11</v>
      </c>
      <c r="R801" t="str">
        <f t="shared" si="126"/>
        <v>Ewallet</v>
      </c>
      <c r="S801" t="str">
        <f t="shared" si="127"/>
        <v>Ewallet</v>
      </c>
      <c r="U801" s="17">
        <v>9.4</v>
      </c>
      <c r="V801">
        <f t="shared" si="128"/>
        <v>9</v>
      </c>
      <c r="W801" t="str">
        <f t="shared" si="129"/>
        <v>Good</v>
      </c>
    </row>
    <row r="802" spans="1:23" ht="16.5" thickBot="1">
      <c r="A802" s="3" t="s">
        <v>19</v>
      </c>
      <c r="B802" t="str">
        <f t="shared" si="120"/>
        <v>Mandalay</v>
      </c>
      <c r="C802" t="str">
        <f t="shared" si="121"/>
        <v>Mandalay</v>
      </c>
      <c r="D802">
        <v>0</v>
      </c>
      <c r="E802" t="str">
        <f t="shared" si="122"/>
        <v>Normal</v>
      </c>
      <c r="G802" s="10" t="s">
        <v>15</v>
      </c>
      <c r="H802" t="str">
        <f t="shared" si="123"/>
        <v>Male</v>
      </c>
      <c r="I802" t="str">
        <f t="shared" si="124"/>
        <v>Male</v>
      </c>
      <c r="K802" s="10" t="s">
        <v>18</v>
      </c>
      <c r="L802" t="str">
        <f t="shared" si="125"/>
        <v>Sports and travel</v>
      </c>
      <c r="N802" s="31">
        <v>43477</v>
      </c>
      <c r="Q802" s="10" t="s">
        <v>11</v>
      </c>
      <c r="R802" t="str">
        <f t="shared" si="126"/>
        <v>Ewallet</v>
      </c>
      <c r="S802" t="str">
        <f t="shared" si="127"/>
        <v>Ewallet</v>
      </c>
      <c r="U802" s="13">
        <v>7.9</v>
      </c>
      <c r="V802">
        <f t="shared" si="128"/>
        <v>8</v>
      </c>
      <c r="W802" t="str">
        <f t="shared" si="129"/>
        <v>Good</v>
      </c>
    </row>
    <row r="803" spans="1:23" ht="16.5" thickBot="1">
      <c r="A803" s="4" t="s">
        <v>12</v>
      </c>
      <c r="B803" t="str">
        <f t="shared" si="120"/>
        <v>Naypyitaw</v>
      </c>
      <c r="C803" t="str">
        <f t="shared" si="121"/>
        <v>Naypyitaw</v>
      </c>
      <c r="D803">
        <v>1</v>
      </c>
      <c r="E803" t="str">
        <f t="shared" si="122"/>
        <v>Members</v>
      </c>
      <c r="G803" s="14" t="s">
        <v>9</v>
      </c>
      <c r="H803" t="str">
        <f t="shared" si="123"/>
        <v>Female</v>
      </c>
      <c r="I803" t="str">
        <f t="shared" si="124"/>
        <v>Female</v>
      </c>
      <c r="K803" s="14" t="s">
        <v>13</v>
      </c>
      <c r="L803" t="str">
        <f t="shared" si="125"/>
        <v>Electronic accessories</v>
      </c>
      <c r="N803" s="32">
        <v>43527</v>
      </c>
      <c r="Q803" s="14" t="s">
        <v>11</v>
      </c>
      <c r="R803" t="str">
        <f t="shared" si="126"/>
        <v>Ewallet</v>
      </c>
      <c r="S803" t="str">
        <f t="shared" si="127"/>
        <v>Ewallet</v>
      </c>
      <c r="U803" s="17">
        <v>5.0999999999999996</v>
      </c>
      <c r="V803">
        <f t="shared" si="128"/>
        <v>5</v>
      </c>
      <c r="W803" t="str">
        <f t="shared" si="129"/>
        <v>Average</v>
      </c>
    </row>
    <row r="804" spans="1:23" ht="16.5" thickBot="1">
      <c r="A804" s="3" t="s">
        <v>12</v>
      </c>
      <c r="B804" t="str">
        <f t="shared" si="120"/>
        <v>Naypyitaw</v>
      </c>
      <c r="C804" t="str">
        <f t="shared" si="121"/>
        <v>Naypyitaw</v>
      </c>
      <c r="D804">
        <v>1</v>
      </c>
      <c r="E804" t="str">
        <f t="shared" si="122"/>
        <v>Members</v>
      </c>
      <c r="G804" s="10" t="s">
        <v>15</v>
      </c>
      <c r="H804" t="str">
        <f t="shared" si="123"/>
        <v>Male</v>
      </c>
      <c r="I804" t="str">
        <f t="shared" si="124"/>
        <v>Male</v>
      </c>
      <c r="K804" s="10" t="s">
        <v>21</v>
      </c>
      <c r="L804" t="str">
        <f t="shared" si="125"/>
        <v>Fashion accessories</v>
      </c>
      <c r="N804" s="31">
        <v>43547</v>
      </c>
      <c r="Q804" s="10" t="s">
        <v>11</v>
      </c>
      <c r="R804" t="str">
        <f t="shared" si="126"/>
        <v>Ewallet</v>
      </c>
      <c r="S804" t="str">
        <f t="shared" si="127"/>
        <v>Ewallet</v>
      </c>
      <c r="U804" s="13">
        <v>6.9</v>
      </c>
      <c r="V804">
        <f t="shared" si="128"/>
        <v>7</v>
      </c>
      <c r="W804" t="str">
        <f t="shared" si="129"/>
        <v>Good</v>
      </c>
    </row>
    <row r="805" spans="1:23" ht="16.5" thickBot="1">
      <c r="A805" s="4" t="s">
        <v>8</v>
      </c>
      <c r="B805" t="str">
        <f t="shared" si="120"/>
        <v>Yangon</v>
      </c>
      <c r="C805" t="str">
        <f t="shared" si="121"/>
        <v>Yangon</v>
      </c>
      <c r="D805">
        <v>1</v>
      </c>
      <c r="E805" t="str">
        <f t="shared" si="122"/>
        <v>Members</v>
      </c>
      <c r="G805" s="14" t="s">
        <v>9</v>
      </c>
      <c r="H805" t="str">
        <f t="shared" si="123"/>
        <v>Female</v>
      </c>
      <c r="I805" t="str">
        <f t="shared" si="124"/>
        <v>Female</v>
      </c>
      <c r="K805" s="14" t="s">
        <v>21</v>
      </c>
      <c r="L805" t="str">
        <f t="shared" si="125"/>
        <v>Fashion accessories</v>
      </c>
      <c r="N805" s="32">
        <v>43528</v>
      </c>
      <c r="Q805" s="14" t="s">
        <v>14</v>
      </c>
      <c r="R805" t="str">
        <f t="shared" si="126"/>
        <v>Cash</v>
      </c>
      <c r="S805" t="str">
        <f t="shared" si="127"/>
        <v>Cash</v>
      </c>
      <c r="U805" s="17">
        <v>8</v>
      </c>
      <c r="V805">
        <f t="shared" si="128"/>
        <v>8</v>
      </c>
      <c r="W805" t="str">
        <f t="shared" si="129"/>
        <v>Good</v>
      </c>
    </row>
    <row r="806" spans="1:23" ht="16.5" thickBot="1">
      <c r="A806" s="3" t="s">
        <v>19</v>
      </c>
      <c r="B806" t="str">
        <f t="shared" si="120"/>
        <v>Mandalay</v>
      </c>
      <c r="C806" t="str">
        <f t="shared" si="121"/>
        <v>Mandalay</v>
      </c>
      <c r="D806">
        <v>1</v>
      </c>
      <c r="E806" t="str">
        <f t="shared" si="122"/>
        <v>Members</v>
      </c>
      <c r="G806" s="10" t="s">
        <v>9</v>
      </c>
      <c r="H806" t="str">
        <f t="shared" si="123"/>
        <v>Female</v>
      </c>
      <c r="I806" t="str">
        <f t="shared" si="124"/>
        <v>Female</v>
      </c>
      <c r="K806" s="10" t="s">
        <v>13</v>
      </c>
      <c r="L806" t="str">
        <f t="shared" si="125"/>
        <v>Electronic accessories</v>
      </c>
      <c r="N806" s="31">
        <v>43519</v>
      </c>
      <c r="Q806" s="10" t="s">
        <v>14</v>
      </c>
      <c r="R806" t="str">
        <f t="shared" si="126"/>
        <v>Cash</v>
      </c>
      <c r="S806" t="str">
        <f t="shared" si="127"/>
        <v>Cash</v>
      </c>
      <c r="U806" s="13">
        <v>8</v>
      </c>
      <c r="V806">
        <f t="shared" si="128"/>
        <v>8</v>
      </c>
      <c r="W806" t="str">
        <f t="shared" si="129"/>
        <v>Good</v>
      </c>
    </row>
    <row r="807" spans="1:23" ht="16.5" thickBot="1">
      <c r="A807" s="4" t="s">
        <v>8</v>
      </c>
      <c r="B807" t="str">
        <f t="shared" si="120"/>
        <v>Yangon</v>
      </c>
      <c r="C807" t="str">
        <f t="shared" si="121"/>
        <v>Yangon</v>
      </c>
      <c r="D807">
        <v>0</v>
      </c>
      <c r="E807" t="str">
        <f t="shared" si="122"/>
        <v>Normal</v>
      </c>
      <c r="G807" s="14" t="s">
        <v>9</v>
      </c>
      <c r="H807" t="str">
        <f t="shared" si="123"/>
        <v>Female</v>
      </c>
      <c r="I807" t="str">
        <f t="shared" si="124"/>
        <v>Female</v>
      </c>
      <c r="K807" s="14" t="s">
        <v>16</v>
      </c>
      <c r="L807" t="str">
        <f t="shared" si="125"/>
        <v>Home and lifestyle</v>
      </c>
      <c r="N807" s="32">
        <v>43541</v>
      </c>
      <c r="Q807" s="14" t="s">
        <v>14</v>
      </c>
      <c r="R807" t="str">
        <f t="shared" si="126"/>
        <v>Cash</v>
      </c>
      <c r="S807" t="str">
        <f t="shared" si="127"/>
        <v>Cash</v>
      </c>
      <c r="U807" s="17">
        <v>4.2</v>
      </c>
      <c r="V807">
        <f t="shared" si="128"/>
        <v>4</v>
      </c>
      <c r="W807" t="str">
        <f t="shared" si="129"/>
        <v>Poor</v>
      </c>
    </row>
    <row r="808" spans="1:23" ht="16.5" thickBot="1">
      <c r="A808" s="3" t="s">
        <v>8</v>
      </c>
      <c r="B808" t="str">
        <f t="shared" si="120"/>
        <v>Yangon</v>
      </c>
      <c r="C808" t="str">
        <f t="shared" si="121"/>
        <v>Yangon</v>
      </c>
      <c r="D808">
        <v>0</v>
      </c>
      <c r="E808" t="str">
        <f t="shared" si="122"/>
        <v>Normal</v>
      </c>
      <c r="G808" s="10" t="s">
        <v>9</v>
      </c>
      <c r="H808" t="str">
        <f t="shared" si="123"/>
        <v>Female</v>
      </c>
      <c r="I808" t="str">
        <f t="shared" si="124"/>
        <v>Female</v>
      </c>
      <c r="K808" s="10" t="s">
        <v>18</v>
      </c>
      <c r="L808" t="str">
        <f t="shared" si="125"/>
        <v>Sports and travel</v>
      </c>
      <c r="N808" s="31">
        <v>43481</v>
      </c>
      <c r="Q808" s="10" t="s">
        <v>17</v>
      </c>
      <c r="R808" t="str">
        <f t="shared" si="126"/>
        <v>Credit card</v>
      </c>
      <c r="S808" t="str">
        <f t="shared" si="127"/>
        <v>Credit Card</v>
      </c>
      <c r="U808" s="13">
        <v>8.5</v>
      </c>
      <c r="V808">
        <f t="shared" si="128"/>
        <v>9</v>
      </c>
      <c r="W808" t="str">
        <f t="shared" si="129"/>
        <v>Good</v>
      </c>
    </row>
    <row r="809" spans="1:23" ht="16.5" thickBot="1">
      <c r="A809" s="4" t="s">
        <v>8</v>
      </c>
      <c r="B809" t="str">
        <f t="shared" si="120"/>
        <v>Yangon</v>
      </c>
      <c r="C809" t="str">
        <f t="shared" si="121"/>
        <v>Yangon</v>
      </c>
      <c r="D809">
        <v>0</v>
      </c>
      <c r="E809" t="str">
        <f t="shared" si="122"/>
        <v>Normal</v>
      </c>
      <c r="G809" s="14" t="s">
        <v>9</v>
      </c>
      <c r="H809" t="str">
        <f t="shared" si="123"/>
        <v>Female</v>
      </c>
      <c r="I809" t="str">
        <f t="shared" si="124"/>
        <v>Female</v>
      </c>
      <c r="K809" s="14" t="s">
        <v>13</v>
      </c>
      <c r="L809" t="str">
        <f t="shared" si="125"/>
        <v>Electronic accessories</v>
      </c>
      <c r="N809" s="32">
        <v>43473</v>
      </c>
      <c r="Q809" s="14" t="s">
        <v>14</v>
      </c>
      <c r="R809" t="str">
        <f t="shared" si="126"/>
        <v>Cash</v>
      </c>
      <c r="S809" t="str">
        <f t="shared" si="127"/>
        <v>Cash</v>
      </c>
      <c r="U809" s="17">
        <v>9</v>
      </c>
      <c r="V809">
        <f t="shared" si="128"/>
        <v>9</v>
      </c>
      <c r="W809" t="str">
        <f t="shared" si="129"/>
        <v>Good</v>
      </c>
    </row>
    <row r="810" spans="1:23" ht="16.5" thickBot="1">
      <c r="A810" s="3" t="s">
        <v>19</v>
      </c>
      <c r="B810" t="str">
        <f t="shared" si="120"/>
        <v>Mandalay</v>
      </c>
      <c r="C810" t="str">
        <f t="shared" si="121"/>
        <v>Mandalay</v>
      </c>
      <c r="D810">
        <v>0</v>
      </c>
      <c r="E810" t="str">
        <f t="shared" si="122"/>
        <v>Normal</v>
      </c>
      <c r="G810" s="10" t="s">
        <v>9</v>
      </c>
      <c r="H810" t="str">
        <f t="shared" si="123"/>
        <v>Female</v>
      </c>
      <c r="I810" t="str">
        <f t="shared" si="124"/>
        <v>Female</v>
      </c>
      <c r="K810" s="10" t="s">
        <v>10</v>
      </c>
      <c r="L810" t="str">
        <f t="shared" si="125"/>
        <v>Health and beauty</v>
      </c>
      <c r="N810" s="31">
        <v>43479</v>
      </c>
      <c r="Q810" s="10" t="s">
        <v>14</v>
      </c>
      <c r="R810" t="str">
        <f t="shared" si="126"/>
        <v>Cash</v>
      </c>
      <c r="S810" t="str">
        <f t="shared" si="127"/>
        <v>Cash</v>
      </c>
      <c r="U810" s="13">
        <v>8.6</v>
      </c>
      <c r="V810">
        <f t="shared" si="128"/>
        <v>9</v>
      </c>
      <c r="W810" t="str">
        <f t="shared" si="129"/>
        <v>Good</v>
      </c>
    </row>
    <row r="811" spans="1:23" ht="16.5" thickBot="1">
      <c r="A811" s="4" t="s">
        <v>12</v>
      </c>
      <c r="B811" t="str">
        <f t="shared" si="120"/>
        <v>Naypyitaw</v>
      </c>
      <c r="C811" t="str">
        <f t="shared" si="121"/>
        <v>Naypyitaw</v>
      </c>
      <c r="D811">
        <v>0</v>
      </c>
      <c r="E811" t="str">
        <f t="shared" si="122"/>
        <v>Normal</v>
      </c>
      <c r="G811" s="14" t="s">
        <v>9</v>
      </c>
      <c r="H811" t="str">
        <f t="shared" si="123"/>
        <v>Female</v>
      </c>
      <c r="I811" t="str">
        <f t="shared" si="124"/>
        <v>Female</v>
      </c>
      <c r="K811" s="14" t="s">
        <v>21</v>
      </c>
      <c r="L811" t="str">
        <f t="shared" si="125"/>
        <v>Fashion accessories</v>
      </c>
      <c r="N811" s="32">
        <v>43496</v>
      </c>
      <c r="Q811" s="14" t="s">
        <v>11</v>
      </c>
      <c r="R811" t="str">
        <f t="shared" si="126"/>
        <v>Ewallet</v>
      </c>
      <c r="S811" t="str">
        <f t="shared" si="127"/>
        <v>Ewallet</v>
      </c>
      <c r="U811" s="17">
        <v>6</v>
      </c>
      <c r="V811">
        <f t="shared" si="128"/>
        <v>6</v>
      </c>
      <c r="W811" t="str">
        <f t="shared" si="129"/>
        <v>Average</v>
      </c>
    </row>
    <row r="812" spans="1:23" ht="16.5" thickBot="1">
      <c r="A812" s="3" t="s">
        <v>19</v>
      </c>
      <c r="B812" t="str">
        <f t="shared" si="120"/>
        <v>Mandalay</v>
      </c>
      <c r="C812" t="str">
        <f t="shared" si="121"/>
        <v>Mandalay</v>
      </c>
      <c r="D812">
        <v>0</v>
      </c>
      <c r="E812" t="str">
        <f t="shared" si="122"/>
        <v>Normal</v>
      </c>
      <c r="G812" s="10" t="s">
        <v>15</v>
      </c>
      <c r="H812" t="str">
        <f t="shared" si="123"/>
        <v>Male</v>
      </c>
      <c r="I812" t="str">
        <f t="shared" si="124"/>
        <v>Male</v>
      </c>
      <c r="K812" s="10" t="s">
        <v>10</v>
      </c>
      <c r="L812" t="str">
        <f t="shared" si="125"/>
        <v>Health and beauty</v>
      </c>
      <c r="N812" s="31">
        <v>43539</v>
      </c>
      <c r="Q812" s="10" t="s">
        <v>11</v>
      </c>
      <c r="R812" t="str">
        <f t="shared" si="126"/>
        <v>Ewallet</v>
      </c>
      <c r="S812" t="str">
        <f t="shared" si="127"/>
        <v>Ewallet</v>
      </c>
      <c r="U812" s="13">
        <v>6.2</v>
      </c>
      <c r="V812">
        <f t="shared" si="128"/>
        <v>6</v>
      </c>
      <c r="W812" t="str">
        <f t="shared" si="129"/>
        <v>Average</v>
      </c>
    </row>
    <row r="813" spans="1:23" ht="16.5" thickBot="1">
      <c r="A813" s="4" t="s">
        <v>8</v>
      </c>
      <c r="B813" t="str">
        <f t="shared" si="120"/>
        <v>Yangon</v>
      </c>
      <c r="C813" t="str">
        <f t="shared" si="121"/>
        <v>Yangon</v>
      </c>
      <c r="D813">
        <v>0</v>
      </c>
      <c r="E813" t="str">
        <f t="shared" si="122"/>
        <v>Normal</v>
      </c>
      <c r="G813" s="14" t="s">
        <v>9</v>
      </c>
      <c r="H813" t="str">
        <f t="shared" si="123"/>
        <v>Female</v>
      </c>
      <c r="I813" t="str">
        <f t="shared" si="124"/>
        <v>Female</v>
      </c>
      <c r="K813" s="14" t="s">
        <v>13</v>
      </c>
      <c r="L813" t="str">
        <f t="shared" si="125"/>
        <v>Electronic accessories</v>
      </c>
      <c r="N813" s="32">
        <v>43520</v>
      </c>
      <c r="Q813" s="14" t="s">
        <v>17</v>
      </c>
      <c r="R813" t="str">
        <f t="shared" si="126"/>
        <v>Credit card</v>
      </c>
      <c r="S813" t="str">
        <f t="shared" si="127"/>
        <v>Credit Card</v>
      </c>
      <c r="U813" s="17">
        <v>5</v>
      </c>
      <c r="V813">
        <f t="shared" si="128"/>
        <v>5</v>
      </c>
      <c r="W813" t="str">
        <f t="shared" si="129"/>
        <v>Average</v>
      </c>
    </row>
    <row r="814" spans="1:23" ht="16.5" thickBot="1">
      <c r="A814" s="3" t="s">
        <v>12</v>
      </c>
      <c r="B814" t="str">
        <f t="shared" si="120"/>
        <v>Naypyitaw</v>
      </c>
      <c r="C814" t="str">
        <f t="shared" si="121"/>
        <v>Naypyitaw</v>
      </c>
      <c r="D814">
        <v>1</v>
      </c>
      <c r="E814" t="str">
        <f t="shared" si="122"/>
        <v>Members</v>
      </c>
      <c r="G814" s="10" t="s">
        <v>9</v>
      </c>
      <c r="H814" t="str">
        <f t="shared" si="123"/>
        <v>Female</v>
      </c>
      <c r="I814" t="str">
        <f t="shared" si="124"/>
        <v>Female</v>
      </c>
      <c r="K814" s="10" t="s">
        <v>18</v>
      </c>
      <c r="L814" t="str">
        <f t="shared" si="125"/>
        <v>Sports and travel</v>
      </c>
      <c r="N814" s="31">
        <v>43504</v>
      </c>
      <c r="Q814" s="10" t="s">
        <v>17</v>
      </c>
      <c r="R814" t="str">
        <f t="shared" si="126"/>
        <v>Credit card</v>
      </c>
      <c r="S814" t="str">
        <f t="shared" si="127"/>
        <v>Credit Card</v>
      </c>
      <c r="U814" s="13">
        <v>6.5</v>
      </c>
      <c r="V814">
        <f t="shared" si="128"/>
        <v>7</v>
      </c>
      <c r="W814" t="str">
        <f t="shared" si="129"/>
        <v>Good</v>
      </c>
    </row>
    <row r="815" spans="1:23" ht="16.5" thickBot="1">
      <c r="A815" s="4" t="s">
        <v>8</v>
      </c>
      <c r="B815" t="str">
        <f t="shared" si="120"/>
        <v>Yangon</v>
      </c>
      <c r="C815" t="str">
        <f t="shared" si="121"/>
        <v>Yangon</v>
      </c>
      <c r="D815">
        <v>0</v>
      </c>
      <c r="E815" t="str">
        <f t="shared" si="122"/>
        <v>Normal</v>
      </c>
      <c r="G815" s="14" t="s">
        <v>15</v>
      </c>
      <c r="H815" t="str">
        <f t="shared" si="123"/>
        <v>Male</v>
      </c>
      <c r="I815" t="str">
        <f t="shared" si="124"/>
        <v>Male</v>
      </c>
      <c r="K815" s="14" t="s">
        <v>13</v>
      </c>
      <c r="L815" t="str">
        <f t="shared" si="125"/>
        <v>Electronic accessories</v>
      </c>
      <c r="N815" s="32">
        <v>43546</v>
      </c>
      <c r="Q815" s="14" t="s">
        <v>14</v>
      </c>
      <c r="R815" t="str">
        <f t="shared" si="126"/>
        <v>Cash</v>
      </c>
      <c r="S815" t="str">
        <f t="shared" si="127"/>
        <v>Cash</v>
      </c>
      <c r="U815" s="17">
        <v>6</v>
      </c>
      <c r="V815">
        <f t="shared" si="128"/>
        <v>6</v>
      </c>
      <c r="W815" t="str">
        <f t="shared" si="129"/>
        <v>Average</v>
      </c>
    </row>
    <row r="816" spans="1:23" ht="16.5" thickBot="1">
      <c r="A816" s="3" t="s">
        <v>8</v>
      </c>
      <c r="B816" t="str">
        <f t="shared" si="120"/>
        <v>Yangon</v>
      </c>
      <c r="C816" t="str">
        <f t="shared" si="121"/>
        <v>Yangon</v>
      </c>
      <c r="D816">
        <v>1</v>
      </c>
      <c r="E816" t="str">
        <f t="shared" si="122"/>
        <v>Members</v>
      </c>
      <c r="G816" s="10" t="s">
        <v>9</v>
      </c>
      <c r="H816" t="str">
        <f t="shared" si="123"/>
        <v>Female</v>
      </c>
      <c r="I816" t="str">
        <f t="shared" si="124"/>
        <v>Female</v>
      </c>
      <c r="K816" s="10" t="s">
        <v>13</v>
      </c>
      <c r="L816" t="str">
        <f t="shared" si="125"/>
        <v>Electronic accessories</v>
      </c>
      <c r="N816" s="31">
        <v>43489</v>
      </c>
      <c r="Q816" s="10" t="s">
        <v>14</v>
      </c>
      <c r="R816" t="str">
        <f t="shared" si="126"/>
        <v>Cash</v>
      </c>
      <c r="S816" t="str">
        <f t="shared" si="127"/>
        <v>Cash</v>
      </c>
      <c r="U816" s="13">
        <v>5</v>
      </c>
      <c r="V816">
        <f t="shared" si="128"/>
        <v>5</v>
      </c>
      <c r="W816" t="str">
        <f t="shared" si="129"/>
        <v>Average</v>
      </c>
    </row>
    <row r="817" spans="1:23" ht="16.5" thickBot="1">
      <c r="A817" s="4" t="s">
        <v>19</v>
      </c>
      <c r="B817" t="str">
        <f t="shared" si="120"/>
        <v>Mandalay</v>
      </c>
      <c r="C817" t="str">
        <f t="shared" si="121"/>
        <v>Mandalay</v>
      </c>
      <c r="D817">
        <v>0</v>
      </c>
      <c r="E817" t="str">
        <f t="shared" si="122"/>
        <v>Normal</v>
      </c>
      <c r="G817" s="14" t="s">
        <v>9</v>
      </c>
      <c r="H817" t="str">
        <f t="shared" si="123"/>
        <v>Female</v>
      </c>
      <c r="I817" t="str">
        <f t="shared" si="124"/>
        <v>Female</v>
      </c>
      <c r="K817" s="14" t="s">
        <v>20</v>
      </c>
      <c r="L817" t="str">
        <f t="shared" si="125"/>
        <v>Food and beverages</v>
      </c>
      <c r="N817" s="32">
        <v>43538</v>
      </c>
      <c r="Q817" s="14" t="s">
        <v>11</v>
      </c>
      <c r="R817" t="str">
        <f t="shared" si="126"/>
        <v>Ewallet</v>
      </c>
      <c r="S817" t="str">
        <f t="shared" si="127"/>
        <v>Ewallet</v>
      </c>
      <c r="U817" s="17">
        <v>5</v>
      </c>
      <c r="V817">
        <f t="shared" si="128"/>
        <v>5</v>
      </c>
      <c r="W817" t="str">
        <f t="shared" si="129"/>
        <v>Average</v>
      </c>
    </row>
    <row r="818" spans="1:23" ht="16.5" thickBot="1">
      <c r="A818" s="3" t="s">
        <v>12</v>
      </c>
      <c r="B818" t="str">
        <f t="shared" si="120"/>
        <v>Naypyitaw</v>
      </c>
      <c r="C818" t="str">
        <f t="shared" si="121"/>
        <v>Naypyitaw</v>
      </c>
      <c r="D818">
        <v>0</v>
      </c>
      <c r="E818" t="str">
        <f t="shared" si="122"/>
        <v>Normal</v>
      </c>
      <c r="G818" s="10" t="s">
        <v>9</v>
      </c>
      <c r="H818" t="str">
        <f t="shared" si="123"/>
        <v>Female</v>
      </c>
      <c r="I818" t="str">
        <f t="shared" si="124"/>
        <v>Female</v>
      </c>
      <c r="K818" s="10" t="s">
        <v>21</v>
      </c>
      <c r="L818" t="str">
        <f t="shared" si="125"/>
        <v>Fashion accessories</v>
      </c>
      <c r="N818" s="31">
        <v>43488</v>
      </c>
      <c r="Q818" s="10" t="s">
        <v>14</v>
      </c>
      <c r="R818" t="str">
        <f t="shared" si="126"/>
        <v>Cash</v>
      </c>
      <c r="S818" t="str">
        <f t="shared" si="127"/>
        <v>Cash</v>
      </c>
      <c r="U818" s="13">
        <v>9.1999999999999993</v>
      </c>
      <c r="V818">
        <f t="shared" si="128"/>
        <v>9</v>
      </c>
      <c r="W818" t="str">
        <f t="shared" si="129"/>
        <v>Good</v>
      </c>
    </row>
    <row r="819" spans="1:23" ht="16.5" thickBot="1">
      <c r="A819" s="4" t="s">
        <v>8</v>
      </c>
      <c r="B819" t="str">
        <f t="shared" si="120"/>
        <v>Yangon</v>
      </c>
      <c r="C819" t="str">
        <f t="shared" si="121"/>
        <v>Yangon</v>
      </c>
      <c r="D819">
        <v>0</v>
      </c>
      <c r="E819" t="str">
        <f t="shared" si="122"/>
        <v>Normal</v>
      </c>
      <c r="G819" s="14" t="s">
        <v>15</v>
      </c>
      <c r="H819" t="str">
        <f t="shared" si="123"/>
        <v>Male</v>
      </c>
      <c r="I819" t="str">
        <f t="shared" si="124"/>
        <v>Male</v>
      </c>
      <c r="K819" s="14" t="s">
        <v>20</v>
      </c>
      <c r="L819" t="str">
        <f t="shared" si="125"/>
        <v>Food and beverages</v>
      </c>
      <c r="N819" s="32">
        <v>43484</v>
      </c>
      <c r="Q819" s="14" t="s">
        <v>11</v>
      </c>
      <c r="R819" t="str">
        <f t="shared" si="126"/>
        <v>Ewallet</v>
      </c>
      <c r="S819" t="str">
        <f t="shared" si="127"/>
        <v>Ewallet</v>
      </c>
      <c r="U819" s="17">
        <v>9.6</v>
      </c>
      <c r="V819">
        <f t="shared" si="128"/>
        <v>10</v>
      </c>
      <c r="W819" t="str">
        <f t="shared" si="129"/>
        <v>Good</v>
      </c>
    </row>
    <row r="820" spans="1:23" ht="16.5" thickBot="1">
      <c r="A820" s="3" t="s">
        <v>19</v>
      </c>
      <c r="B820" t="str">
        <f t="shared" si="120"/>
        <v>Mandalay</v>
      </c>
      <c r="C820" t="str">
        <f t="shared" si="121"/>
        <v>Mandalay</v>
      </c>
      <c r="D820">
        <v>1</v>
      </c>
      <c r="E820" t="str">
        <f t="shared" si="122"/>
        <v>Members</v>
      </c>
      <c r="G820" s="10" t="s">
        <v>15</v>
      </c>
      <c r="H820" t="str">
        <f t="shared" si="123"/>
        <v>Male</v>
      </c>
      <c r="I820" t="str">
        <f t="shared" si="124"/>
        <v>Male</v>
      </c>
      <c r="K820" s="10" t="s">
        <v>10</v>
      </c>
      <c r="L820" t="str">
        <f t="shared" si="125"/>
        <v>Health and beauty</v>
      </c>
      <c r="N820" s="31">
        <v>43492</v>
      </c>
      <c r="Q820" s="10" t="s">
        <v>17</v>
      </c>
      <c r="R820" t="str">
        <f t="shared" si="126"/>
        <v>Credit card</v>
      </c>
      <c r="S820" t="str">
        <f t="shared" si="127"/>
        <v>Credit Card</v>
      </c>
      <c r="U820" s="13">
        <v>8.4</v>
      </c>
      <c r="V820">
        <f t="shared" si="128"/>
        <v>8</v>
      </c>
      <c r="W820" t="str">
        <f t="shared" si="129"/>
        <v>Good</v>
      </c>
    </row>
    <row r="821" spans="1:23" ht="16.5" thickBot="1">
      <c r="A821" s="4" t="s">
        <v>19</v>
      </c>
      <c r="B821" t="str">
        <f t="shared" si="120"/>
        <v>Mandalay</v>
      </c>
      <c r="C821" t="str">
        <f t="shared" si="121"/>
        <v>Mandalay</v>
      </c>
      <c r="D821">
        <v>1</v>
      </c>
      <c r="E821" t="str">
        <f t="shared" si="122"/>
        <v>Members</v>
      </c>
      <c r="G821" s="14" t="s">
        <v>15</v>
      </c>
      <c r="H821" t="str">
        <f t="shared" si="123"/>
        <v>Male</v>
      </c>
      <c r="I821" t="str">
        <f t="shared" si="124"/>
        <v>Male</v>
      </c>
      <c r="K821" s="14" t="s">
        <v>20</v>
      </c>
      <c r="L821" t="str">
        <f t="shared" si="125"/>
        <v>Food and beverages</v>
      </c>
      <c r="N821" s="32">
        <v>43499</v>
      </c>
      <c r="Q821" s="14" t="s">
        <v>17</v>
      </c>
      <c r="R821" t="str">
        <f t="shared" si="126"/>
        <v>Credit card</v>
      </c>
      <c r="S821" t="str">
        <f t="shared" si="127"/>
        <v>Credit Card</v>
      </c>
      <c r="U821" s="17">
        <v>6</v>
      </c>
      <c r="V821">
        <f t="shared" si="128"/>
        <v>6</v>
      </c>
      <c r="W821" t="str">
        <f t="shared" si="129"/>
        <v>Average</v>
      </c>
    </row>
    <row r="822" spans="1:23" ht="16.5" thickBot="1">
      <c r="A822" s="3" t="s">
        <v>19</v>
      </c>
      <c r="B822" t="str">
        <f t="shared" si="120"/>
        <v>Mandalay</v>
      </c>
      <c r="C822" t="str">
        <f t="shared" si="121"/>
        <v>Mandalay</v>
      </c>
      <c r="D822">
        <v>0</v>
      </c>
      <c r="E822" t="str">
        <f t="shared" si="122"/>
        <v>Normal</v>
      </c>
      <c r="G822" s="10" t="s">
        <v>15</v>
      </c>
      <c r="H822" t="str">
        <f t="shared" si="123"/>
        <v>Male</v>
      </c>
      <c r="I822" t="str">
        <f t="shared" si="124"/>
        <v>Male</v>
      </c>
      <c r="K822" s="10" t="s">
        <v>13</v>
      </c>
      <c r="L822" t="str">
        <f t="shared" si="125"/>
        <v>Electronic accessories</v>
      </c>
      <c r="N822" s="31">
        <v>43549</v>
      </c>
      <c r="Q822" s="10" t="s">
        <v>11</v>
      </c>
      <c r="R822" t="str">
        <f t="shared" si="126"/>
        <v>Ewallet</v>
      </c>
      <c r="S822" t="str">
        <f t="shared" si="127"/>
        <v>Ewallet</v>
      </c>
      <c r="U822" s="13">
        <v>6.7</v>
      </c>
      <c r="V822">
        <f t="shared" si="128"/>
        <v>7</v>
      </c>
      <c r="W822" t="str">
        <f t="shared" si="129"/>
        <v>Good</v>
      </c>
    </row>
    <row r="823" spans="1:23" ht="16.5" thickBot="1">
      <c r="A823" s="4" t="s">
        <v>8</v>
      </c>
      <c r="B823" t="str">
        <f t="shared" si="120"/>
        <v>Yangon</v>
      </c>
      <c r="C823" t="str">
        <f t="shared" si="121"/>
        <v>Yangon</v>
      </c>
      <c r="D823">
        <v>1</v>
      </c>
      <c r="E823" t="str">
        <f t="shared" si="122"/>
        <v>Members</v>
      </c>
      <c r="G823" s="14" t="s">
        <v>9</v>
      </c>
      <c r="H823" t="str">
        <f t="shared" si="123"/>
        <v>Female</v>
      </c>
      <c r="I823" t="str">
        <f t="shared" si="124"/>
        <v>Female</v>
      </c>
      <c r="K823" s="14" t="s">
        <v>16</v>
      </c>
      <c r="L823" t="str">
        <f t="shared" si="125"/>
        <v>Home and lifestyle</v>
      </c>
      <c r="N823" s="32">
        <v>43520</v>
      </c>
      <c r="Q823" s="14" t="s">
        <v>17</v>
      </c>
      <c r="R823" t="str">
        <f t="shared" si="126"/>
        <v>Credit card</v>
      </c>
      <c r="S823" t="str">
        <f t="shared" si="127"/>
        <v>Credit Card</v>
      </c>
      <c r="U823" s="17">
        <v>4.0999999999999996</v>
      </c>
      <c r="V823">
        <f t="shared" si="128"/>
        <v>4</v>
      </c>
      <c r="W823" t="str">
        <f t="shared" si="129"/>
        <v>Poor</v>
      </c>
    </row>
    <row r="824" spans="1:23" ht="16.5" thickBot="1">
      <c r="A824" s="3" t="s">
        <v>12</v>
      </c>
      <c r="B824" t="str">
        <f t="shared" si="120"/>
        <v>Naypyitaw</v>
      </c>
      <c r="C824" t="str">
        <f t="shared" si="121"/>
        <v>Naypyitaw</v>
      </c>
      <c r="D824">
        <v>1</v>
      </c>
      <c r="E824" t="str">
        <f t="shared" si="122"/>
        <v>Members</v>
      </c>
      <c r="G824" s="10" t="s">
        <v>15</v>
      </c>
      <c r="H824" t="str">
        <f t="shared" si="123"/>
        <v>Male</v>
      </c>
      <c r="I824" t="str">
        <f t="shared" si="124"/>
        <v>Male</v>
      </c>
      <c r="K824" s="10" t="s">
        <v>18</v>
      </c>
      <c r="L824" t="str">
        <f t="shared" si="125"/>
        <v>Sports and travel</v>
      </c>
      <c r="N824" s="31">
        <v>43503</v>
      </c>
      <c r="Q824" s="10" t="s">
        <v>14</v>
      </c>
      <c r="R824" t="str">
        <f t="shared" si="126"/>
        <v>Cash</v>
      </c>
      <c r="S824" t="str">
        <f t="shared" si="127"/>
        <v>Cash</v>
      </c>
      <c r="U824" s="13">
        <v>5.9</v>
      </c>
      <c r="V824">
        <f t="shared" si="128"/>
        <v>6</v>
      </c>
      <c r="W824" t="str">
        <f t="shared" si="129"/>
        <v>Average</v>
      </c>
    </row>
    <row r="825" spans="1:23" ht="16.5" thickBot="1">
      <c r="A825" s="4" t="s">
        <v>8</v>
      </c>
      <c r="B825" t="str">
        <f t="shared" si="120"/>
        <v>Yangon</v>
      </c>
      <c r="C825" t="str">
        <f t="shared" si="121"/>
        <v>Yangon</v>
      </c>
      <c r="D825">
        <v>0</v>
      </c>
      <c r="E825" t="str">
        <f t="shared" si="122"/>
        <v>Normal</v>
      </c>
      <c r="G825" s="14" t="s">
        <v>9</v>
      </c>
      <c r="H825" t="str">
        <f t="shared" si="123"/>
        <v>Female</v>
      </c>
      <c r="I825" t="str">
        <f t="shared" si="124"/>
        <v>Female</v>
      </c>
      <c r="K825" s="14" t="s">
        <v>10</v>
      </c>
      <c r="L825" t="str">
        <f t="shared" si="125"/>
        <v>Health and beauty</v>
      </c>
      <c r="N825" s="32">
        <v>43528</v>
      </c>
      <c r="Q825" s="14" t="s">
        <v>14</v>
      </c>
      <c r="R825" t="str">
        <f t="shared" si="126"/>
        <v>Cash</v>
      </c>
      <c r="S825" t="str">
        <f t="shared" si="127"/>
        <v>Cash</v>
      </c>
      <c r="U825" s="17">
        <v>8.6999999999999993</v>
      </c>
      <c r="V825">
        <f t="shared" si="128"/>
        <v>9</v>
      </c>
      <c r="W825" t="str">
        <f t="shared" si="129"/>
        <v>Good</v>
      </c>
    </row>
    <row r="826" spans="1:23" ht="16.5" thickBot="1">
      <c r="A826" s="3" t="s">
        <v>19</v>
      </c>
      <c r="B826" t="str">
        <f t="shared" si="120"/>
        <v>Mandalay</v>
      </c>
      <c r="C826" t="str">
        <f t="shared" si="121"/>
        <v>Mandalay</v>
      </c>
      <c r="D826">
        <v>1</v>
      </c>
      <c r="E826" t="str">
        <f t="shared" si="122"/>
        <v>Members</v>
      </c>
      <c r="G826" s="10" t="s">
        <v>9</v>
      </c>
      <c r="H826" t="str">
        <f t="shared" si="123"/>
        <v>Female</v>
      </c>
      <c r="I826" t="str">
        <f t="shared" si="124"/>
        <v>Female</v>
      </c>
      <c r="K826" s="10" t="s">
        <v>18</v>
      </c>
      <c r="L826" t="str">
        <f t="shared" si="125"/>
        <v>Sports and travel</v>
      </c>
      <c r="N826" s="31">
        <v>43510</v>
      </c>
      <c r="Q826" s="10" t="s">
        <v>17</v>
      </c>
      <c r="R826" t="str">
        <f t="shared" si="126"/>
        <v>Credit card</v>
      </c>
      <c r="S826" t="str">
        <f t="shared" si="127"/>
        <v>Credit Card</v>
      </c>
      <c r="U826" s="13">
        <v>4.5</v>
      </c>
      <c r="V826">
        <f t="shared" si="128"/>
        <v>5</v>
      </c>
      <c r="W826" t="str">
        <f t="shared" si="129"/>
        <v>Average</v>
      </c>
    </row>
    <row r="827" spans="1:23" ht="16.5" thickBot="1">
      <c r="A827" s="4" t="s">
        <v>8</v>
      </c>
      <c r="B827" t="str">
        <f t="shared" si="120"/>
        <v>Yangon</v>
      </c>
      <c r="C827" t="str">
        <f t="shared" si="121"/>
        <v>Yangon</v>
      </c>
      <c r="D827">
        <v>1</v>
      </c>
      <c r="E827" t="str">
        <f t="shared" si="122"/>
        <v>Members</v>
      </c>
      <c r="G827" s="14" t="s">
        <v>9</v>
      </c>
      <c r="H827" t="str">
        <f t="shared" si="123"/>
        <v>Female</v>
      </c>
      <c r="I827" t="str">
        <f t="shared" si="124"/>
        <v>Female</v>
      </c>
      <c r="K827" s="14" t="s">
        <v>18</v>
      </c>
      <c r="L827" t="str">
        <f t="shared" si="125"/>
        <v>Sports and travel</v>
      </c>
      <c r="N827" s="32">
        <v>43494</v>
      </c>
      <c r="Q827" s="14" t="s">
        <v>17</v>
      </c>
      <c r="R827" t="str">
        <f t="shared" si="126"/>
        <v>Credit card</v>
      </c>
      <c r="S827" t="str">
        <f t="shared" si="127"/>
        <v>Credit Card</v>
      </c>
      <c r="U827" s="17">
        <v>6.6</v>
      </c>
      <c r="V827">
        <f t="shared" si="128"/>
        <v>7</v>
      </c>
      <c r="W827" t="str">
        <f t="shared" si="129"/>
        <v>Good</v>
      </c>
    </row>
    <row r="828" spans="1:23" ht="16.5" thickBot="1">
      <c r="A828" s="3" t="s">
        <v>19</v>
      </c>
      <c r="B828" t="str">
        <f t="shared" si="120"/>
        <v>Mandalay</v>
      </c>
      <c r="C828" t="str">
        <f t="shared" si="121"/>
        <v>Mandalay</v>
      </c>
      <c r="D828">
        <v>1</v>
      </c>
      <c r="E828" t="str">
        <f t="shared" si="122"/>
        <v>Members</v>
      </c>
      <c r="G828" s="10" t="s">
        <v>9</v>
      </c>
      <c r="H828" t="str">
        <f t="shared" si="123"/>
        <v>Female</v>
      </c>
      <c r="I828" t="str">
        <f t="shared" si="124"/>
        <v>Female</v>
      </c>
      <c r="K828" s="10" t="s">
        <v>10</v>
      </c>
      <c r="L828" t="str">
        <f t="shared" si="125"/>
        <v>Health and beauty</v>
      </c>
      <c r="N828" s="31">
        <v>43493</v>
      </c>
      <c r="Q828" s="10" t="s">
        <v>17</v>
      </c>
      <c r="R828" t="str">
        <f t="shared" si="126"/>
        <v>Credit card</v>
      </c>
      <c r="S828" t="str">
        <f t="shared" si="127"/>
        <v>Credit Card</v>
      </c>
      <c r="U828" s="13">
        <v>7.7</v>
      </c>
      <c r="V828">
        <f t="shared" si="128"/>
        <v>8</v>
      </c>
      <c r="W828" t="str">
        <f t="shared" si="129"/>
        <v>Good</v>
      </c>
    </row>
    <row r="829" spans="1:23" ht="16.5" thickBot="1">
      <c r="A829" s="4" t="s">
        <v>8</v>
      </c>
      <c r="B829" t="str">
        <f t="shared" si="120"/>
        <v>Yangon</v>
      </c>
      <c r="C829" t="str">
        <f t="shared" si="121"/>
        <v>Yangon</v>
      </c>
      <c r="D829">
        <v>1</v>
      </c>
      <c r="E829" t="str">
        <f t="shared" si="122"/>
        <v>Members</v>
      </c>
      <c r="G829" s="14" t="s">
        <v>15</v>
      </c>
      <c r="H829" t="str">
        <f t="shared" si="123"/>
        <v>Male</v>
      </c>
      <c r="I829" t="str">
        <f t="shared" si="124"/>
        <v>Male</v>
      </c>
      <c r="K829" s="14" t="s">
        <v>21</v>
      </c>
      <c r="L829" t="str">
        <f t="shared" si="125"/>
        <v>Fashion accessories</v>
      </c>
      <c r="N829" s="32">
        <v>43550</v>
      </c>
      <c r="Q829" s="14" t="s">
        <v>17</v>
      </c>
      <c r="R829" t="str">
        <f t="shared" si="126"/>
        <v>Credit card</v>
      </c>
      <c r="S829" t="str">
        <f t="shared" si="127"/>
        <v>Credit Card</v>
      </c>
      <c r="U829" s="17">
        <v>8.5</v>
      </c>
      <c r="V829">
        <f t="shared" si="128"/>
        <v>9</v>
      </c>
      <c r="W829" t="str">
        <f t="shared" si="129"/>
        <v>Good</v>
      </c>
    </row>
    <row r="830" spans="1:23" ht="16.5" thickBot="1">
      <c r="A830" s="3" t="s">
        <v>12</v>
      </c>
      <c r="B830" t="str">
        <f t="shared" si="120"/>
        <v>Naypyitaw</v>
      </c>
      <c r="C830" t="str">
        <f t="shared" si="121"/>
        <v>Naypyitaw</v>
      </c>
      <c r="D830">
        <v>0</v>
      </c>
      <c r="E830" t="str">
        <f t="shared" si="122"/>
        <v>Normal</v>
      </c>
      <c r="G830" s="10" t="s">
        <v>15</v>
      </c>
      <c r="H830" t="str">
        <f t="shared" si="123"/>
        <v>Male</v>
      </c>
      <c r="I830" t="str">
        <f t="shared" si="124"/>
        <v>Male</v>
      </c>
      <c r="K830" s="10" t="s">
        <v>13</v>
      </c>
      <c r="L830" t="str">
        <f t="shared" si="125"/>
        <v>Electronic accessories</v>
      </c>
      <c r="N830" s="31">
        <v>43548</v>
      </c>
      <c r="Q830" s="10" t="s">
        <v>14</v>
      </c>
      <c r="R830" t="str">
        <f t="shared" si="126"/>
        <v>Cash</v>
      </c>
      <c r="S830" t="str">
        <f t="shared" si="127"/>
        <v>Cash</v>
      </c>
      <c r="U830" s="13">
        <v>5.2</v>
      </c>
      <c r="V830">
        <f t="shared" si="128"/>
        <v>5</v>
      </c>
      <c r="W830" t="str">
        <f t="shared" si="129"/>
        <v>Average</v>
      </c>
    </row>
    <row r="831" spans="1:23" ht="16.5" thickBot="1">
      <c r="A831" s="4" t="s">
        <v>8</v>
      </c>
      <c r="B831" t="str">
        <f t="shared" si="120"/>
        <v>Yangon</v>
      </c>
      <c r="C831" t="str">
        <f t="shared" si="121"/>
        <v>Yangon</v>
      </c>
      <c r="D831">
        <v>1</v>
      </c>
      <c r="E831" t="str">
        <f t="shared" si="122"/>
        <v>Members</v>
      </c>
      <c r="G831" s="14" t="s">
        <v>9</v>
      </c>
      <c r="H831" t="str">
        <f t="shared" si="123"/>
        <v>Female</v>
      </c>
      <c r="I831" t="str">
        <f t="shared" si="124"/>
        <v>Female</v>
      </c>
      <c r="K831" s="14" t="s">
        <v>13</v>
      </c>
      <c r="L831" t="str">
        <f t="shared" si="125"/>
        <v>Electronic accessories</v>
      </c>
      <c r="N831" s="32">
        <v>43466</v>
      </c>
      <c r="Q831" s="14" t="s">
        <v>17</v>
      </c>
      <c r="R831" t="str">
        <f t="shared" si="126"/>
        <v>Credit card</v>
      </c>
      <c r="S831" t="str">
        <f t="shared" si="127"/>
        <v>Credit Card</v>
      </c>
      <c r="U831" s="17">
        <v>4.3</v>
      </c>
      <c r="V831">
        <f t="shared" si="128"/>
        <v>4</v>
      </c>
      <c r="W831" t="str">
        <f t="shared" si="129"/>
        <v>Poor</v>
      </c>
    </row>
    <row r="832" spans="1:23" ht="16.5" thickBot="1">
      <c r="A832" s="3" t="s">
        <v>8</v>
      </c>
      <c r="B832" t="str">
        <f t="shared" si="120"/>
        <v>Yangon</v>
      </c>
      <c r="C832" t="str">
        <f t="shared" si="121"/>
        <v>Yangon</v>
      </c>
      <c r="D832">
        <v>0</v>
      </c>
      <c r="E832" t="str">
        <f t="shared" si="122"/>
        <v>Normal</v>
      </c>
      <c r="G832" s="10" t="s">
        <v>15</v>
      </c>
      <c r="H832" t="str">
        <f t="shared" si="123"/>
        <v>Male</v>
      </c>
      <c r="I832" t="str">
        <f t="shared" si="124"/>
        <v>Male</v>
      </c>
      <c r="K832" s="10" t="s">
        <v>13</v>
      </c>
      <c r="L832" t="str">
        <f t="shared" si="125"/>
        <v>Electronic accessories</v>
      </c>
      <c r="N832" s="31">
        <v>43489</v>
      </c>
      <c r="Q832" s="10" t="s">
        <v>14</v>
      </c>
      <c r="R832" t="str">
        <f t="shared" si="126"/>
        <v>Cash</v>
      </c>
      <c r="S832" t="str">
        <f t="shared" si="127"/>
        <v>Cash</v>
      </c>
      <c r="U832" s="13">
        <v>7.6</v>
      </c>
      <c r="V832">
        <f t="shared" si="128"/>
        <v>8</v>
      </c>
      <c r="W832" t="str">
        <f t="shared" si="129"/>
        <v>Good</v>
      </c>
    </row>
    <row r="833" spans="1:23" ht="16.5" thickBot="1">
      <c r="A833" s="4" t="s">
        <v>19</v>
      </c>
      <c r="B833" t="str">
        <f t="shared" si="120"/>
        <v>Mandalay</v>
      </c>
      <c r="C833" t="str">
        <f t="shared" si="121"/>
        <v>Mandalay</v>
      </c>
      <c r="D833">
        <v>0</v>
      </c>
      <c r="E833" t="str">
        <f t="shared" si="122"/>
        <v>Normal</v>
      </c>
      <c r="G833" s="14" t="s">
        <v>15</v>
      </c>
      <c r="H833" t="str">
        <f t="shared" si="123"/>
        <v>Male</v>
      </c>
      <c r="I833" t="str">
        <f t="shared" si="124"/>
        <v>Male</v>
      </c>
      <c r="K833" s="14" t="s">
        <v>10</v>
      </c>
      <c r="L833" t="str">
        <f t="shared" si="125"/>
        <v>Health and beauty</v>
      </c>
      <c r="N833" s="32">
        <v>43521</v>
      </c>
      <c r="Q833" s="14" t="s">
        <v>14</v>
      </c>
      <c r="R833" t="str">
        <f t="shared" si="126"/>
        <v>Cash</v>
      </c>
      <c r="S833" t="str">
        <f t="shared" si="127"/>
        <v>Cash</v>
      </c>
      <c r="U833" s="17">
        <v>9.5</v>
      </c>
      <c r="V833">
        <f t="shared" si="128"/>
        <v>10</v>
      </c>
      <c r="W833" t="str">
        <f t="shared" si="129"/>
        <v>Good</v>
      </c>
    </row>
    <row r="834" spans="1:23" ht="16.5" thickBot="1">
      <c r="A834" s="3" t="s">
        <v>19</v>
      </c>
      <c r="B834" t="str">
        <f t="shared" si="120"/>
        <v>Mandalay</v>
      </c>
      <c r="C834" t="str">
        <f t="shared" si="121"/>
        <v>Mandalay</v>
      </c>
      <c r="D834">
        <v>1</v>
      </c>
      <c r="E834" t="str">
        <f t="shared" si="122"/>
        <v>Members</v>
      </c>
      <c r="G834" s="10" t="s">
        <v>9</v>
      </c>
      <c r="H834" t="str">
        <f t="shared" si="123"/>
        <v>Female</v>
      </c>
      <c r="I834" t="str">
        <f t="shared" si="124"/>
        <v>Female</v>
      </c>
      <c r="K834" s="10" t="s">
        <v>18</v>
      </c>
      <c r="L834" t="str">
        <f t="shared" si="125"/>
        <v>Sports and travel</v>
      </c>
      <c r="N834" s="31">
        <v>43474</v>
      </c>
      <c r="Q834" s="10" t="s">
        <v>14</v>
      </c>
      <c r="R834" t="str">
        <f t="shared" si="126"/>
        <v>Cash</v>
      </c>
      <c r="S834" t="str">
        <f t="shared" si="127"/>
        <v>Cash</v>
      </c>
      <c r="U834" s="13">
        <v>4.0999999999999996</v>
      </c>
      <c r="V834">
        <f t="shared" si="128"/>
        <v>4</v>
      </c>
      <c r="W834" t="str">
        <f t="shared" si="129"/>
        <v>Poor</v>
      </c>
    </row>
    <row r="835" spans="1:23" ht="16.5" thickBot="1">
      <c r="A835" s="4" t="s">
        <v>8</v>
      </c>
      <c r="B835" t="str">
        <f t="shared" ref="B835:B898" si="130">TRIM(A835)</f>
        <v>Yangon</v>
      </c>
      <c r="C835" t="str">
        <f t="shared" ref="C835:C898" si="131">PROPER(B835)</f>
        <v>Yangon</v>
      </c>
      <c r="D835">
        <v>1</v>
      </c>
      <c r="E835" t="str">
        <f t="shared" ref="E835:E898" si="132">IF(D835=1,"Members","Normal")</f>
        <v>Members</v>
      </c>
      <c r="G835" s="14" t="s">
        <v>15</v>
      </c>
      <c r="H835" t="str">
        <f t="shared" ref="H835:H898" si="133">IF(G835="FM","Female","Male")</f>
        <v>Male</v>
      </c>
      <c r="I835" t="str">
        <f t="shared" ref="I835:I898" si="134">TRIM(H835)</f>
        <v>Male</v>
      </c>
      <c r="K835" s="14" t="s">
        <v>10</v>
      </c>
      <c r="L835" t="str">
        <f t="shared" ref="L835:L898" si="135">TRIM(K835)</f>
        <v>Health and beauty</v>
      </c>
      <c r="N835" s="32">
        <v>43510</v>
      </c>
      <c r="Q835" s="14" t="s">
        <v>11</v>
      </c>
      <c r="R835" t="str">
        <f t="shared" ref="R835:R898" si="136">TRIM(Q835)</f>
        <v>Ewallet</v>
      </c>
      <c r="S835" t="str">
        <f t="shared" ref="S835:S898" si="137">PROPER(R835)</f>
        <v>Ewallet</v>
      </c>
      <c r="U835" s="17">
        <v>9.1999999999999993</v>
      </c>
      <c r="V835">
        <f t="shared" ref="V835:V898" si="138">ROUND(U835,0)</f>
        <v>9</v>
      </c>
      <c r="W835" t="str">
        <f t="shared" ref="W835:W898" si="139">IF(V835&lt;=4,"Poor",IF(V835&gt;6,"Good","Average"))</f>
        <v>Good</v>
      </c>
    </row>
    <row r="836" spans="1:23" ht="16.5" thickBot="1">
      <c r="A836" s="3" t="s">
        <v>19</v>
      </c>
      <c r="B836" t="str">
        <f t="shared" si="130"/>
        <v>Mandalay</v>
      </c>
      <c r="C836" t="str">
        <f t="shared" si="131"/>
        <v>Mandalay</v>
      </c>
      <c r="D836">
        <v>1</v>
      </c>
      <c r="E836" t="str">
        <f t="shared" si="132"/>
        <v>Members</v>
      </c>
      <c r="G836" s="10" t="s">
        <v>9</v>
      </c>
      <c r="H836" t="str">
        <f t="shared" si="133"/>
        <v>Female</v>
      </c>
      <c r="I836" t="str">
        <f t="shared" si="134"/>
        <v>Female</v>
      </c>
      <c r="K836" s="10" t="s">
        <v>16</v>
      </c>
      <c r="L836" t="str">
        <f t="shared" si="135"/>
        <v>Home and lifestyle</v>
      </c>
      <c r="N836" s="31">
        <v>43536</v>
      </c>
      <c r="Q836" s="10" t="s">
        <v>11</v>
      </c>
      <c r="R836" t="str">
        <f t="shared" si="136"/>
        <v>Ewallet</v>
      </c>
      <c r="S836" t="str">
        <f t="shared" si="137"/>
        <v>Ewallet</v>
      </c>
      <c r="U836" s="13">
        <v>5.4</v>
      </c>
      <c r="V836">
        <f t="shared" si="138"/>
        <v>5</v>
      </c>
      <c r="W836" t="str">
        <f t="shared" si="139"/>
        <v>Average</v>
      </c>
    </row>
    <row r="837" spans="1:23" ht="16.5" thickBot="1">
      <c r="A837" s="4" t="s">
        <v>8</v>
      </c>
      <c r="B837" t="str">
        <f t="shared" si="130"/>
        <v>Yangon</v>
      </c>
      <c r="C837" t="str">
        <f t="shared" si="131"/>
        <v>Yangon</v>
      </c>
      <c r="D837">
        <v>0</v>
      </c>
      <c r="E837" t="str">
        <f t="shared" si="132"/>
        <v>Normal</v>
      </c>
      <c r="G837" s="14" t="s">
        <v>15</v>
      </c>
      <c r="H837" t="str">
        <f t="shared" si="133"/>
        <v>Male</v>
      </c>
      <c r="I837" t="str">
        <f t="shared" si="134"/>
        <v>Male</v>
      </c>
      <c r="K837" s="14" t="s">
        <v>21</v>
      </c>
      <c r="L837" t="str">
        <f t="shared" si="135"/>
        <v>Fashion accessories</v>
      </c>
      <c r="N837" s="32">
        <v>43550</v>
      </c>
      <c r="Q837" s="14" t="s">
        <v>14</v>
      </c>
      <c r="R837" t="str">
        <f t="shared" si="136"/>
        <v>Cash</v>
      </c>
      <c r="S837" t="str">
        <f t="shared" si="137"/>
        <v>Cash</v>
      </c>
      <c r="U837" s="17">
        <v>5.8</v>
      </c>
      <c r="V837">
        <f t="shared" si="138"/>
        <v>6</v>
      </c>
      <c r="W837" t="str">
        <f t="shared" si="139"/>
        <v>Average</v>
      </c>
    </row>
    <row r="838" spans="1:23" ht="16.5" thickBot="1">
      <c r="A838" s="3" t="s">
        <v>8</v>
      </c>
      <c r="B838" t="str">
        <f t="shared" si="130"/>
        <v>Yangon</v>
      </c>
      <c r="C838" t="str">
        <f t="shared" si="131"/>
        <v>Yangon</v>
      </c>
      <c r="D838">
        <v>1</v>
      </c>
      <c r="E838" t="str">
        <f t="shared" si="132"/>
        <v>Members</v>
      </c>
      <c r="G838" s="10" t="s">
        <v>15</v>
      </c>
      <c r="H838" t="str">
        <f t="shared" si="133"/>
        <v>Male</v>
      </c>
      <c r="I838" t="str">
        <f t="shared" si="134"/>
        <v>Male</v>
      </c>
      <c r="K838" s="10" t="s">
        <v>21</v>
      </c>
      <c r="L838" t="str">
        <f t="shared" si="135"/>
        <v>Fashion accessories</v>
      </c>
      <c r="N838" s="31">
        <v>43474</v>
      </c>
      <c r="Q838" s="10" t="s">
        <v>11</v>
      </c>
      <c r="R838" t="str">
        <f t="shared" si="136"/>
        <v>Ewallet</v>
      </c>
      <c r="S838" t="str">
        <f t="shared" si="137"/>
        <v>Ewallet</v>
      </c>
      <c r="U838" s="13">
        <v>5.6</v>
      </c>
      <c r="V838">
        <f t="shared" si="138"/>
        <v>6</v>
      </c>
      <c r="W838" t="str">
        <f t="shared" si="139"/>
        <v>Average</v>
      </c>
    </row>
    <row r="839" spans="1:23" ht="16.5" thickBot="1">
      <c r="A839" s="4" t="s">
        <v>19</v>
      </c>
      <c r="B839" t="str">
        <f t="shared" si="130"/>
        <v>Mandalay</v>
      </c>
      <c r="C839" t="str">
        <f t="shared" si="131"/>
        <v>Mandalay</v>
      </c>
      <c r="D839">
        <v>0</v>
      </c>
      <c r="E839" t="str">
        <f t="shared" si="132"/>
        <v>Normal</v>
      </c>
      <c r="G839" s="14" t="s">
        <v>15</v>
      </c>
      <c r="H839" t="str">
        <f t="shared" si="133"/>
        <v>Male</v>
      </c>
      <c r="I839" t="str">
        <f t="shared" si="134"/>
        <v>Male</v>
      </c>
      <c r="K839" s="14" t="s">
        <v>18</v>
      </c>
      <c r="L839" t="str">
        <f t="shared" si="135"/>
        <v>Sports and travel</v>
      </c>
      <c r="N839" s="32">
        <v>43467</v>
      </c>
      <c r="Q839" s="14" t="s">
        <v>17</v>
      </c>
      <c r="R839" t="str">
        <f t="shared" si="136"/>
        <v>Credit card</v>
      </c>
      <c r="S839" t="str">
        <f t="shared" si="137"/>
        <v>Credit Card</v>
      </c>
      <c r="U839" s="17">
        <v>5.0999999999999996</v>
      </c>
      <c r="V839">
        <f t="shared" si="138"/>
        <v>5</v>
      </c>
      <c r="W839" t="str">
        <f t="shared" si="139"/>
        <v>Average</v>
      </c>
    </row>
    <row r="840" spans="1:23" ht="16.5" thickBot="1">
      <c r="A840" s="3" t="s">
        <v>12</v>
      </c>
      <c r="B840" t="str">
        <f t="shared" si="130"/>
        <v>Naypyitaw</v>
      </c>
      <c r="C840" t="str">
        <f t="shared" si="131"/>
        <v>Naypyitaw</v>
      </c>
      <c r="D840">
        <v>0</v>
      </c>
      <c r="E840" t="str">
        <f t="shared" si="132"/>
        <v>Normal</v>
      </c>
      <c r="G840" s="10" t="s">
        <v>15</v>
      </c>
      <c r="H840" t="str">
        <f t="shared" si="133"/>
        <v>Male</v>
      </c>
      <c r="I840" t="str">
        <f t="shared" si="134"/>
        <v>Male</v>
      </c>
      <c r="K840" s="10" t="s">
        <v>13</v>
      </c>
      <c r="L840" t="str">
        <f t="shared" si="135"/>
        <v>Electronic accessories</v>
      </c>
      <c r="N840" s="31">
        <v>43480</v>
      </c>
      <c r="Q840" s="10" t="s">
        <v>14</v>
      </c>
      <c r="R840" t="str">
        <f t="shared" si="136"/>
        <v>Cash</v>
      </c>
      <c r="S840" t="str">
        <f t="shared" si="137"/>
        <v>Cash</v>
      </c>
      <c r="U840" s="13">
        <v>5.8</v>
      </c>
      <c r="V840">
        <f t="shared" si="138"/>
        <v>6</v>
      </c>
      <c r="W840" t="str">
        <f t="shared" si="139"/>
        <v>Average</v>
      </c>
    </row>
    <row r="841" spans="1:23" ht="16.5" thickBot="1">
      <c r="A841" s="4" t="s">
        <v>12</v>
      </c>
      <c r="B841" t="str">
        <f t="shared" si="130"/>
        <v>Naypyitaw</v>
      </c>
      <c r="C841" t="str">
        <f t="shared" si="131"/>
        <v>Naypyitaw</v>
      </c>
      <c r="D841">
        <v>1</v>
      </c>
      <c r="E841" t="str">
        <f t="shared" si="132"/>
        <v>Members</v>
      </c>
      <c r="G841" s="14" t="s">
        <v>9</v>
      </c>
      <c r="H841" t="str">
        <f t="shared" si="133"/>
        <v>Female</v>
      </c>
      <c r="I841" t="str">
        <f t="shared" si="134"/>
        <v>Female</v>
      </c>
      <c r="K841" s="14" t="s">
        <v>18</v>
      </c>
      <c r="L841" t="str">
        <f t="shared" si="135"/>
        <v>Sports and travel</v>
      </c>
      <c r="N841" s="32">
        <v>43466</v>
      </c>
      <c r="Q841" s="14" t="s">
        <v>11</v>
      </c>
      <c r="R841" t="str">
        <f t="shared" si="136"/>
        <v>Ewallet</v>
      </c>
      <c r="S841" t="str">
        <f t="shared" si="137"/>
        <v>Ewallet</v>
      </c>
      <c r="U841" s="17">
        <v>5</v>
      </c>
      <c r="V841">
        <f t="shared" si="138"/>
        <v>5</v>
      </c>
      <c r="W841" t="str">
        <f t="shared" si="139"/>
        <v>Average</v>
      </c>
    </row>
    <row r="842" spans="1:23" ht="16.5" thickBot="1">
      <c r="A842" s="3" t="s">
        <v>8</v>
      </c>
      <c r="B842" t="str">
        <f t="shared" si="130"/>
        <v>Yangon</v>
      </c>
      <c r="C842" t="str">
        <f t="shared" si="131"/>
        <v>Yangon</v>
      </c>
      <c r="D842">
        <v>0</v>
      </c>
      <c r="E842" t="str">
        <f t="shared" si="132"/>
        <v>Normal</v>
      </c>
      <c r="G842" s="10" t="s">
        <v>15</v>
      </c>
      <c r="H842" t="str">
        <f t="shared" si="133"/>
        <v>Male</v>
      </c>
      <c r="I842" t="str">
        <f t="shared" si="134"/>
        <v>Male</v>
      </c>
      <c r="K842" s="10" t="s">
        <v>21</v>
      </c>
      <c r="L842" t="str">
        <f t="shared" si="135"/>
        <v>Fashion accessories</v>
      </c>
      <c r="N842" s="31">
        <v>43511</v>
      </c>
      <c r="Q842" s="10" t="s">
        <v>14</v>
      </c>
      <c r="R842" t="str">
        <f t="shared" si="136"/>
        <v>Cash</v>
      </c>
      <c r="S842" t="str">
        <f t="shared" si="137"/>
        <v>Cash</v>
      </c>
      <c r="U842" s="13">
        <v>7.9</v>
      </c>
      <c r="V842">
        <f t="shared" si="138"/>
        <v>8</v>
      </c>
      <c r="W842" t="str">
        <f t="shared" si="139"/>
        <v>Good</v>
      </c>
    </row>
    <row r="843" spans="1:23" ht="16.5" thickBot="1">
      <c r="A843" s="4" t="s">
        <v>19</v>
      </c>
      <c r="B843" t="str">
        <f t="shared" si="130"/>
        <v>Mandalay</v>
      </c>
      <c r="C843" t="str">
        <f t="shared" si="131"/>
        <v>Mandalay</v>
      </c>
      <c r="D843">
        <v>0</v>
      </c>
      <c r="E843" t="str">
        <f t="shared" si="132"/>
        <v>Normal</v>
      </c>
      <c r="G843" s="14" t="s">
        <v>15</v>
      </c>
      <c r="H843" t="str">
        <f t="shared" si="133"/>
        <v>Male</v>
      </c>
      <c r="I843" t="str">
        <f t="shared" si="134"/>
        <v>Male</v>
      </c>
      <c r="K843" s="14" t="s">
        <v>13</v>
      </c>
      <c r="L843" t="str">
        <f t="shared" si="135"/>
        <v>Electronic accessories</v>
      </c>
      <c r="N843" s="32">
        <v>43524</v>
      </c>
      <c r="Q843" s="14" t="s">
        <v>14</v>
      </c>
      <c r="R843" t="str">
        <f t="shared" si="136"/>
        <v>Cash</v>
      </c>
      <c r="S843" t="str">
        <f t="shared" si="137"/>
        <v>Cash</v>
      </c>
      <c r="U843" s="17">
        <v>6</v>
      </c>
      <c r="V843">
        <f t="shared" si="138"/>
        <v>6</v>
      </c>
      <c r="W843" t="str">
        <f t="shared" si="139"/>
        <v>Average</v>
      </c>
    </row>
    <row r="844" spans="1:23" ht="16.5" thickBot="1">
      <c r="A844" s="3" t="s">
        <v>8</v>
      </c>
      <c r="B844" t="str">
        <f t="shared" si="130"/>
        <v>Yangon</v>
      </c>
      <c r="C844" t="str">
        <f t="shared" si="131"/>
        <v>Yangon</v>
      </c>
      <c r="D844">
        <v>1</v>
      </c>
      <c r="E844" t="str">
        <f t="shared" si="132"/>
        <v>Members</v>
      </c>
      <c r="G844" s="10" t="s">
        <v>9</v>
      </c>
      <c r="H844" t="str">
        <f t="shared" si="133"/>
        <v>Female</v>
      </c>
      <c r="I844" t="str">
        <f t="shared" si="134"/>
        <v>Female</v>
      </c>
      <c r="K844" s="10" t="s">
        <v>18</v>
      </c>
      <c r="L844" t="str">
        <f t="shared" si="135"/>
        <v>Sports and travel</v>
      </c>
      <c r="N844" s="31">
        <v>43526</v>
      </c>
      <c r="Q844" s="10" t="s">
        <v>17</v>
      </c>
      <c r="R844" t="str">
        <f t="shared" si="136"/>
        <v>Credit card</v>
      </c>
      <c r="S844" t="str">
        <f t="shared" si="137"/>
        <v>Credit Card</v>
      </c>
      <c r="U844" s="13">
        <v>5</v>
      </c>
      <c r="V844">
        <f t="shared" si="138"/>
        <v>5</v>
      </c>
      <c r="W844" t="str">
        <f t="shared" si="139"/>
        <v>Average</v>
      </c>
    </row>
    <row r="845" spans="1:23" ht="16.5" thickBot="1">
      <c r="A845" s="4" t="s">
        <v>12</v>
      </c>
      <c r="B845" t="str">
        <f t="shared" si="130"/>
        <v>Naypyitaw</v>
      </c>
      <c r="C845" t="str">
        <f t="shared" si="131"/>
        <v>Naypyitaw</v>
      </c>
      <c r="D845">
        <v>1</v>
      </c>
      <c r="E845" t="str">
        <f t="shared" si="132"/>
        <v>Members</v>
      </c>
      <c r="G845" s="14" t="s">
        <v>9</v>
      </c>
      <c r="H845" t="str">
        <f t="shared" si="133"/>
        <v>Female</v>
      </c>
      <c r="I845" t="str">
        <f t="shared" si="134"/>
        <v>Female</v>
      </c>
      <c r="K845" s="14" t="s">
        <v>20</v>
      </c>
      <c r="L845" t="str">
        <f t="shared" si="135"/>
        <v>Food and beverages</v>
      </c>
      <c r="N845" s="32">
        <v>43509</v>
      </c>
      <c r="Q845" s="14" t="s">
        <v>17</v>
      </c>
      <c r="R845" t="str">
        <f t="shared" si="136"/>
        <v>Credit card</v>
      </c>
      <c r="S845" t="str">
        <f t="shared" si="137"/>
        <v>Credit Card</v>
      </c>
      <c r="U845" s="17">
        <v>8.9</v>
      </c>
      <c r="V845">
        <f t="shared" si="138"/>
        <v>9</v>
      </c>
      <c r="W845" t="str">
        <f t="shared" si="139"/>
        <v>Good</v>
      </c>
    </row>
    <row r="846" spans="1:23" ht="16.5" thickBot="1">
      <c r="A846" s="3" t="s">
        <v>8</v>
      </c>
      <c r="B846" t="str">
        <f t="shared" si="130"/>
        <v>Yangon</v>
      </c>
      <c r="C846" t="str">
        <f t="shared" si="131"/>
        <v>Yangon</v>
      </c>
      <c r="D846">
        <v>0</v>
      </c>
      <c r="E846" t="str">
        <f t="shared" si="132"/>
        <v>Normal</v>
      </c>
      <c r="G846" s="10" t="s">
        <v>15</v>
      </c>
      <c r="H846" t="str">
        <f t="shared" si="133"/>
        <v>Male</v>
      </c>
      <c r="I846" t="str">
        <f t="shared" si="134"/>
        <v>Male</v>
      </c>
      <c r="K846" s="10" t="s">
        <v>21</v>
      </c>
      <c r="L846" t="str">
        <f t="shared" si="135"/>
        <v>Fashion accessories</v>
      </c>
      <c r="N846" s="31">
        <v>43491</v>
      </c>
      <c r="Q846" s="10" t="s">
        <v>14</v>
      </c>
      <c r="R846" t="str">
        <f t="shared" si="136"/>
        <v>Cash</v>
      </c>
      <c r="S846" t="str">
        <f t="shared" si="137"/>
        <v>Cash</v>
      </c>
      <c r="U846" s="13">
        <v>5.9</v>
      </c>
      <c r="V846">
        <f t="shared" si="138"/>
        <v>6</v>
      </c>
      <c r="W846" t="str">
        <f t="shared" si="139"/>
        <v>Average</v>
      </c>
    </row>
    <row r="847" spans="1:23" ht="16.5" thickBot="1">
      <c r="A847" s="4" t="s">
        <v>8</v>
      </c>
      <c r="B847" t="str">
        <f t="shared" si="130"/>
        <v>Yangon</v>
      </c>
      <c r="C847" t="str">
        <f t="shared" si="131"/>
        <v>Yangon</v>
      </c>
      <c r="D847">
        <v>1</v>
      </c>
      <c r="E847" t="str">
        <f t="shared" si="132"/>
        <v>Members</v>
      </c>
      <c r="G847" s="14" t="s">
        <v>15</v>
      </c>
      <c r="H847" t="str">
        <f t="shared" si="133"/>
        <v>Male</v>
      </c>
      <c r="I847" t="str">
        <f t="shared" si="134"/>
        <v>Male</v>
      </c>
      <c r="K847" s="14" t="s">
        <v>13</v>
      </c>
      <c r="L847" t="str">
        <f t="shared" si="135"/>
        <v>Electronic accessories</v>
      </c>
      <c r="N847" s="32">
        <v>43495</v>
      </c>
      <c r="Q847" s="14" t="s">
        <v>17</v>
      </c>
      <c r="R847" t="str">
        <f t="shared" si="136"/>
        <v>Credit card</v>
      </c>
      <c r="S847" t="str">
        <f t="shared" si="137"/>
        <v>Credit Card</v>
      </c>
      <c r="U847" s="17">
        <v>5.9</v>
      </c>
      <c r="V847">
        <f t="shared" si="138"/>
        <v>6</v>
      </c>
      <c r="W847" t="str">
        <f t="shared" si="139"/>
        <v>Average</v>
      </c>
    </row>
    <row r="848" spans="1:23" ht="16.5" thickBot="1">
      <c r="A848" s="3" t="s">
        <v>8</v>
      </c>
      <c r="B848" t="str">
        <f t="shared" si="130"/>
        <v>Yangon</v>
      </c>
      <c r="C848" t="str">
        <f t="shared" si="131"/>
        <v>Yangon</v>
      </c>
      <c r="D848">
        <v>1</v>
      </c>
      <c r="E848" t="str">
        <f t="shared" si="132"/>
        <v>Members</v>
      </c>
      <c r="G848" s="10" t="s">
        <v>15</v>
      </c>
      <c r="H848" t="str">
        <f t="shared" si="133"/>
        <v>Male</v>
      </c>
      <c r="I848" t="str">
        <f t="shared" si="134"/>
        <v>Male</v>
      </c>
      <c r="K848" s="10" t="s">
        <v>13</v>
      </c>
      <c r="L848" t="str">
        <f t="shared" si="135"/>
        <v>Electronic accessories</v>
      </c>
      <c r="N848" s="31">
        <v>43492</v>
      </c>
      <c r="Q848" s="10" t="s">
        <v>11</v>
      </c>
      <c r="R848" t="str">
        <f t="shared" si="136"/>
        <v>Ewallet</v>
      </c>
      <c r="S848" t="str">
        <f t="shared" si="137"/>
        <v>Ewallet</v>
      </c>
      <c r="U848" s="13">
        <v>9.6999999999999993</v>
      </c>
      <c r="V848">
        <f t="shared" si="138"/>
        <v>10</v>
      </c>
      <c r="W848" t="str">
        <f t="shared" si="139"/>
        <v>Good</v>
      </c>
    </row>
    <row r="849" spans="1:23" ht="16.5" thickBot="1">
      <c r="A849" s="4" t="s">
        <v>12</v>
      </c>
      <c r="B849" t="str">
        <f t="shared" si="130"/>
        <v>Naypyitaw</v>
      </c>
      <c r="C849" t="str">
        <f t="shared" si="131"/>
        <v>Naypyitaw</v>
      </c>
      <c r="D849">
        <v>0</v>
      </c>
      <c r="E849" t="str">
        <f t="shared" si="132"/>
        <v>Normal</v>
      </c>
      <c r="G849" s="14" t="s">
        <v>9</v>
      </c>
      <c r="H849" t="str">
        <f t="shared" si="133"/>
        <v>Female</v>
      </c>
      <c r="I849" t="str">
        <f t="shared" si="134"/>
        <v>Female</v>
      </c>
      <c r="K849" s="14" t="s">
        <v>18</v>
      </c>
      <c r="L849" t="str">
        <f t="shared" si="135"/>
        <v>Sports and travel</v>
      </c>
      <c r="N849" s="32">
        <v>43495</v>
      </c>
      <c r="Q849" s="14" t="s">
        <v>17</v>
      </c>
      <c r="R849" t="str">
        <f t="shared" si="136"/>
        <v>Credit card</v>
      </c>
      <c r="S849" t="str">
        <f t="shared" si="137"/>
        <v>Credit Card</v>
      </c>
      <c r="U849" s="17">
        <v>8.6</v>
      </c>
      <c r="V849">
        <f t="shared" si="138"/>
        <v>9</v>
      </c>
      <c r="W849" t="str">
        <f t="shared" si="139"/>
        <v>Good</v>
      </c>
    </row>
    <row r="850" spans="1:23" ht="16.5" thickBot="1">
      <c r="A850" s="3" t="s">
        <v>12</v>
      </c>
      <c r="B850" t="str">
        <f t="shared" si="130"/>
        <v>Naypyitaw</v>
      </c>
      <c r="C850" t="str">
        <f t="shared" si="131"/>
        <v>Naypyitaw</v>
      </c>
      <c r="D850">
        <v>1</v>
      </c>
      <c r="E850" t="str">
        <f t="shared" si="132"/>
        <v>Members</v>
      </c>
      <c r="G850" s="10" t="s">
        <v>9</v>
      </c>
      <c r="H850" t="str">
        <f t="shared" si="133"/>
        <v>Female</v>
      </c>
      <c r="I850" t="str">
        <f t="shared" si="134"/>
        <v>Female</v>
      </c>
      <c r="K850" s="10" t="s">
        <v>20</v>
      </c>
      <c r="L850" t="str">
        <f t="shared" si="135"/>
        <v>Food and beverages</v>
      </c>
      <c r="N850" s="31">
        <v>43473</v>
      </c>
      <c r="Q850" s="10" t="s">
        <v>14</v>
      </c>
      <c r="R850" t="str">
        <f t="shared" si="136"/>
        <v>Cash</v>
      </c>
      <c r="S850" t="str">
        <f t="shared" si="137"/>
        <v>Cash</v>
      </c>
      <c r="U850" s="13">
        <v>4</v>
      </c>
      <c r="V850">
        <f t="shared" si="138"/>
        <v>4</v>
      </c>
      <c r="W850" t="str">
        <f t="shared" si="139"/>
        <v>Poor</v>
      </c>
    </row>
    <row r="851" spans="1:23" ht="16.5" thickBot="1">
      <c r="A851" s="4" t="s">
        <v>8</v>
      </c>
      <c r="B851" t="str">
        <f t="shared" si="130"/>
        <v>Yangon</v>
      </c>
      <c r="C851" t="str">
        <f t="shared" si="131"/>
        <v>Yangon</v>
      </c>
      <c r="D851">
        <v>0</v>
      </c>
      <c r="E851" t="str">
        <f t="shared" si="132"/>
        <v>Normal</v>
      </c>
      <c r="G851" s="14" t="s">
        <v>9</v>
      </c>
      <c r="H851" t="str">
        <f t="shared" si="133"/>
        <v>Female</v>
      </c>
      <c r="I851" t="str">
        <f t="shared" si="134"/>
        <v>Female</v>
      </c>
      <c r="K851" s="14" t="s">
        <v>21</v>
      </c>
      <c r="L851" t="str">
        <f t="shared" si="135"/>
        <v>Fashion accessories</v>
      </c>
      <c r="N851" s="32">
        <v>43484</v>
      </c>
      <c r="Q851" s="14" t="s">
        <v>14</v>
      </c>
      <c r="R851" t="str">
        <f t="shared" si="136"/>
        <v>Cash</v>
      </c>
      <c r="S851" t="str">
        <f t="shared" si="137"/>
        <v>Cash</v>
      </c>
      <c r="U851" s="17">
        <v>4.2</v>
      </c>
      <c r="V851">
        <f t="shared" si="138"/>
        <v>4</v>
      </c>
      <c r="W851" t="str">
        <f t="shared" si="139"/>
        <v>Poor</v>
      </c>
    </row>
    <row r="852" spans="1:23" ht="16.5" thickBot="1">
      <c r="A852" s="3" t="s">
        <v>8</v>
      </c>
      <c r="B852" t="str">
        <f t="shared" si="130"/>
        <v>Yangon</v>
      </c>
      <c r="C852" t="str">
        <f t="shared" si="131"/>
        <v>Yangon</v>
      </c>
      <c r="D852">
        <v>0</v>
      </c>
      <c r="E852" t="str">
        <f t="shared" si="132"/>
        <v>Normal</v>
      </c>
      <c r="G852" s="10" t="s">
        <v>15</v>
      </c>
      <c r="H852" t="str">
        <f t="shared" si="133"/>
        <v>Male</v>
      </c>
      <c r="I852" t="str">
        <f t="shared" si="134"/>
        <v>Male</v>
      </c>
      <c r="K852" s="10" t="s">
        <v>21</v>
      </c>
      <c r="L852" t="str">
        <f t="shared" si="135"/>
        <v>Fashion accessories</v>
      </c>
      <c r="N852" s="31">
        <v>43490</v>
      </c>
      <c r="Q852" s="10" t="s">
        <v>14</v>
      </c>
      <c r="R852" t="str">
        <f t="shared" si="136"/>
        <v>Cash</v>
      </c>
      <c r="S852" t="str">
        <f t="shared" si="137"/>
        <v>Cash</v>
      </c>
      <c r="U852" s="13">
        <v>9.1999999999999993</v>
      </c>
      <c r="V852">
        <f t="shared" si="138"/>
        <v>9</v>
      </c>
      <c r="W852" t="str">
        <f t="shared" si="139"/>
        <v>Good</v>
      </c>
    </row>
    <row r="853" spans="1:23" ht="16.5" thickBot="1">
      <c r="A853" s="4" t="s">
        <v>8</v>
      </c>
      <c r="B853" t="str">
        <f t="shared" si="130"/>
        <v>Yangon</v>
      </c>
      <c r="C853" t="str">
        <f t="shared" si="131"/>
        <v>Yangon</v>
      </c>
      <c r="D853">
        <v>0</v>
      </c>
      <c r="E853" t="str">
        <f t="shared" si="132"/>
        <v>Normal</v>
      </c>
      <c r="G853" s="14" t="s">
        <v>9</v>
      </c>
      <c r="H853" t="str">
        <f t="shared" si="133"/>
        <v>Female</v>
      </c>
      <c r="I853" t="str">
        <f t="shared" si="134"/>
        <v>Female</v>
      </c>
      <c r="K853" s="14" t="s">
        <v>21</v>
      </c>
      <c r="L853" t="str">
        <f t="shared" si="135"/>
        <v>Fashion accessories</v>
      </c>
      <c r="N853" s="32">
        <v>43515</v>
      </c>
      <c r="Q853" s="14" t="s">
        <v>11</v>
      </c>
      <c r="R853" t="str">
        <f t="shared" si="136"/>
        <v>Ewallet</v>
      </c>
      <c r="S853" t="str">
        <f t="shared" si="137"/>
        <v>Ewallet</v>
      </c>
      <c r="U853" s="17">
        <v>9.1999999999999993</v>
      </c>
      <c r="V853">
        <f t="shared" si="138"/>
        <v>9</v>
      </c>
      <c r="W853" t="str">
        <f t="shared" si="139"/>
        <v>Good</v>
      </c>
    </row>
    <row r="854" spans="1:23" ht="16.5" thickBot="1">
      <c r="A854" s="3" t="s">
        <v>12</v>
      </c>
      <c r="B854" t="str">
        <f t="shared" si="130"/>
        <v>Naypyitaw</v>
      </c>
      <c r="C854" t="str">
        <f t="shared" si="131"/>
        <v>Naypyitaw</v>
      </c>
      <c r="D854">
        <v>0</v>
      </c>
      <c r="E854" t="str">
        <f t="shared" si="132"/>
        <v>Normal</v>
      </c>
      <c r="G854" s="10" t="s">
        <v>15</v>
      </c>
      <c r="H854" t="str">
        <f t="shared" si="133"/>
        <v>Male</v>
      </c>
      <c r="I854" t="str">
        <f t="shared" si="134"/>
        <v>Male</v>
      </c>
      <c r="K854" s="10" t="s">
        <v>10</v>
      </c>
      <c r="L854" t="str">
        <f t="shared" si="135"/>
        <v>Health and beauty</v>
      </c>
      <c r="N854" s="31">
        <v>43479</v>
      </c>
      <c r="Q854" s="10" t="s">
        <v>11</v>
      </c>
      <c r="R854" t="str">
        <f t="shared" si="136"/>
        <v>Ewallet</v>
      </c>
      <c r="S854" t="str">
        <f t="shared" si="137"/>
        <v>Ewallet</v>
      </c>
      <c r="U854" s="13">
        <v>5</v>
      </c>
      <c r="V854">
        <f t="shared" si="138"/>
        <v>5</v>
      </c>
      <c r="W854" t="str">
        <f t="shared" si="139"/>
        <v>Average</v>
      </c>
    </row>
    <row r="855" spans="1:23" ht="16.5" thickBot="1">
      <c r="A855" s="4" t="s">
        <v>19</v>
      </c>
      <c r="B855" t="str">
        <f t="shared" si="130"/>
        <v>Mandalay</v>
      </c>
      <c r="C855" t="str">
        <f t="shared" si="131"/>
        <v>Mandalay</v>
      </c>
      <c r="D855">
        <v>0</v>
      </c>
      <c r="E855" t="str">
        <f t="shared" si="132"/>
        <v>Normal</v>
      </c>
      <c r="G855" s="14" t="s">
        <v>9</v>
      </c>
      <c r="H855" t="str">
        <f t="shared" si="133"/>
        <v>Female</v>
      </c>
      <c r="I855" t="str">
        <f t="shared" si="134"/>
        <v>Female</v>
      </c>
      <c r="K855" s="14" t="s">
        <v>13</v>
      </c>
      <c r="L855" t="str">
        <f t="shared" si="135"/>
        <v>Electronic accessories</v>
      </c>
      <c r="N855" s="32">
        <v>43521</v>
      </c>
      <c r="Q855" s="14" t="s">
        <v>11</v>
      </c>
      <c r="R855" t="str">
        <f t="shared" si="136"/>
        <v>Ewallet</v>
      </c>
      <c r="S855" t="str">
        <f t="shared" si="137"/>
        <v>Ewallet</v>
      </c>
      <c r="U855" s="17">
        <v>10</v>
      </c>
      <c r="V855">
        <f t="shared" si="138"/>
        <v>10</v>
      </c>
      <c r="W855" t="str">
        <f t="shared" si="139"/>
        <v>Good</v>
      </c>
    </row>
    <row r="856" spans="1:23" ht="16.5" thickBot="1">
      <c r="A856" s="3" t="s">
        <v>8</v>
      </c>
      <c r="B856" t="str">
        <f t="shared" si="130"/>
        <v>Yangon</v>
      </c>
      <c r="C856" t="str">
        <f t="shared" si="131"/>
        <v>Yangon</v>
      </c>
      <c r="D856">
        <v>1</v>
      </c>
      <c r="E856" t="str">
        <f t="shared" si="132"/>
        <v>Members</v>
      </c>
      <c r="G856" s="10" t="s">
        <v>9</v>
      </c>
      <c r="H856" t="str">
        <f t="shared" si="133"/>
        <v>Female</v>
      </c>
      <c r="I856" t="str">
        <f t="shared" si="134"/>
        <v>Female</v>
      </c>
      <c r="K856" s="10" t="s">
        <v>10</v>
      </c>
      <c r="L856" t="str">
        <f t="shared" si="135"/>
        <v>Health and beauty</v>
      </c>
      <c r="N856" s="31">
        <v>43488</v>
      </c>
      <c r="Q856" s="10" t="s">
        <v>11</v>
      </c>
      <c r="R856" t="str">
        <f t="shared" si="136"/>
        <v>Ewallet</v>
      </c>
      <c r="S856" t="str">
        <f t="shared" si="137"/>
        <v>Ewallet</v>
      </c>
      <c r="U856" s="13">
        <v>8.8000000000000007</v>
      </c>
      <c r="V856">
        <f t="shared" si="138"/>
        <v>9</v>
      </c>
      <c r="W856" t="str">
        <f t="shared" si="139"/>
        <v>Good</v>
      </c>
    </row>
    <row r="857" spans="1:23" ht="16.5" thickBot="1">
      <c r="A857" s="4" t="s">
        <v>19</v>
      </c>
      <c r="B857" t="str">
        <f t="shared" si="130"/>
        <v>Mandalay</v>
      </c>
      <c r="C857" t="str">
        <f t="shared" si="131"/>
        <v>Mandalay</v>
      </c>
      <c r="D857">
        <v>0</v>
      </c>
      <c r="E857" t="str">
        <f t="shared" si="132"/>
        <v>Normal</v>
      </c>
      <c r="G857" s="14" t="s">
        <v>9</v>
      </c>
      <c r="H857" t="str">
        <f t="shared" si="133"/>
        <v>Female</v>
      </c>
      <c r="I857" t="str">
        <f t="shared" si="134"/>
        <v>Female</v>
      </c>
      <c r="K857" s="14" t="s">
        <v>21</v>
      </c>
      <c r="L857" t="str">
        <f t="shared" si="135"/>
        <v>Fashion accessories</v>
      </c>
      <c r="N857" s="32">
        <v>43512</v>
      </c>
      <c r="Q857" s="14" t="s">
        <v>14</v>
      </c>
      <c r="R857" t="str">
        <f t="shared" si="136"/>
        <v>Cash</v>
      </c>
      <c r="S857" t="str">
        <f t="shared" si="137"/>
        <v>Cash</v>
      </c>
      <c r="U857" s="17">
        <v>4.2</v>
      </c>
      <c r="V857">
        <f t="shared" si="138"/>
        <v>4</v>
      </c>
      <c r="W857" t="str">
        <f t="shared" si="139"/>
        <v>Poor</v>
      </c>
    </row>
    <row r="858" spans="1:23" ht="16.5" thickBot="1">
      <c r="A858" s="3" t="s">
        <v>19</v>
      </c>
      <c r="B858" t="str">
        <f t="shared" si="130"/>
        <v>Mandalay</v>
      </c>
      <c r="C858" t="str">
        <f t="shared" si="131"/>
        <v>Mandalay</v>
      </c>
      <c r="D858">
        <v>0</v>
      </c>
      <c r="E858" t="str">
        <f t="shared" si="132"/>
        <v>Normal</v>
      </c>
      <c r="G858" s="10" t="s">
        <v>15</v>
      </c>
      <c r="H858" t="str">
        <f t="shared" si="133"/>
        <v>Male</v>
      </c>
      <c r="I858" t="str">
        <f t="shared" si="134"/>
        <v>Male</v>
      </c>
      <c r="K858" s="10" t="s">
        <v>20</v>
      </c>
      <c r="L858" t="str">
        <f t="shared" si="135"/>
        <v>Food and beverages</v>
      </c>
      <c r="N858" s="31">
        <v>43466</v>
      </c>
      <c r="Q858" s="10" t="s">
        <v>14</v>
      </c>
      <c r="R858" t="str">
        <f t="shared" si="136"/>
        <v>Cash</v>
      </c>
      <c r="S858" t="str">
        <f t="shared" si="137"/>
        <v>Cash</v>
      </c>
      <c r="U858" s="13">
        <v>6.3</v>
      </c>
      <c r="V858">
        <f t="shared" si="138"/>
        <v>6</v>
      </c>
      <c r="W858" t="str">
        <f t="shared" si="139"/>
        <v>Average</v>
      </c>
    </row>
    <row r="859" spans="1:23" ht="16.5" thickBot="1">
      <c r="A859" s="4" t="s">
        <v>8</v>
      </c>
      <c r="B859" t="str">
        <f t="shared" si="130"/>
        <v>Yangon</v>
      </c>
      <c r="C859" t="str">
        <f t="shared" si="131"/>
        <v>Yangon</v>
      </c>
      <c r="D859">
        <v>1</v>
      </c>
      <c r="E859" t="str">
        <f t="shared" si="132"/>
        <v>Members</v>
      </c>
      <c r="G859" s="14" t="s">
        <v>9</v>
      </c>
      <c r="H859" t="str">
        <f t="shared" si="133"/>
        <v>Female</v>
      </c>
      <c r="I859" t="str">
        <f t="shared" si="134"/>
        <v>Female</v>
      </c>
      <c r="K859" s="14" t="s">
        <v>16</v>
      </c>
      <c r="L859" t="str">
        <f t="shared" si="135"/>
        <v>Home and lifestyle</v>
      </c>
      <c r="N859" s="32">
        <v>43531</v>
      </c>
      <c r="Q859" s="14" t="s">
        <v>14</v>
      </c>
      <c r="R859" t="str">
        <f t="shared" si="136"/>
        <v>Cash</v>
      </c>
      <c r="S859" t="str">
        <f t="shared" si="137"/>
        <v>Cash</v>
      </c>
      <c r="U859" s="17">
        <v>8.1999999999999993</v>
      </c>
      <c r="V859">
        <f t="shared" si="138"/>
        <v>8</v>
      </c>
      <c r="W859" t="str">
        <f t="shared" si="139"/>
        <v>Good</v>
      </c>
    </row>
    <row r="860" spans="1:23" ht="16.5" thickBot="1">
      <c r="A860" s="3" t="s">
        <v>19</v>
      </c>
      <c r="B860" t="str">
        <f t="shared" si="130"/>
        <v>Mandalay</v>
      </c>
      <c r="C860" t="str">
        <f t="shared" si="131"/>
        <v>Mandalay</v>
      </c>
      <c r="D860">
        <v>0</v>
      </c>
      <c r="E860" t="str">
        <f t="shared" si="132"/>
        <v>Normal</v>
      </c>
      <c r="G860" s="10" t="s">
        <v>15</v>
      </c>
      <c r="H860" t="str">
        <f t="shared" si="133"/>
        <v>Male</v>
      </c>
      <c r="I860" t="str">
        <f t="shared" si="134"/>
        <v>Male</v>
      </c>
      <c r="K860" s="10" t="s">
        <v>10</v>
      </c>
      <c r="L860" t="str">
        <f t="shared" si="135"/>
        <v>Health and beauty</v>
      </c>
      <c r="N860" s="31">
        <v>43511</v>
      </c>
      <c r="Q860" s="10" t="s">
        <v>14</v>
      </c>
      <c r="R860" t="str">
        <f t="shared" si="136"/>
        <v>Cash</v>
      </c>
      <c r="S860" t="str">
        <f t="shared" si="137"/>
        <v>Cash</v>
      </c>
      <c r="U860" s="13">
        <v>5.0999999999999996</v>
      </c>
      <c r="V860">
        <f t="shared" si="138"/>
        <v>5</v>
      </c>
      <c r="W860" t="str">
        <f t="shared" si="139"/>
        <v>Average</v>
      </c>
    </row>
    <row r="861" spans="1:23" ht="16.5" thickBot="1">
      <c r="A861" s="4" t="s">
        <v>8</v>
      </c>
      <c r="B861" t="str">
        <f t="shared" si="130"/>
        <v>Yangon</v>
      </c>
      <c r="C861" t="str">
        <f t="shared" si="131"/>
        <v>Yangon</v>
      </c>
      <c r="D861">
        <v>1</v>
      </c>
      <c r="E861" t="str">
        <f t="shared" si="132"/>
        <v>Members</v>
      </c>
      <c r="G861" s="14" t="s">
        <v>9</v>
      </c>
      <c r="H861" t="str">
        <f t="shared" si="133"/>
        <v>Female</v>
      </c>
      <c r="I861" t="str">
        <f t="shared" si="134"/>
        <v>Female</v>
      </c>
      <c r="K861" s="14" t="s">
        <v>20</v>
      </c>
      <c r="L861" t="str">
        <f t="shared" si="135"/>
        <v>Food and beverages</v>
      </c>
      <c r="N861" s="32">
        <v>43488</v>
      </c>
      <c r="Q861" s="14" t="s">
        <v>14</v>
      </c>
      <c r="R861" t="str">
        <f t="shared" si="136"/>
        <v>Cash</v>
      </c>
      <c r="S861" t="str">
        <f t="shared" si="137"/>
        <v>Cash</v>
      </c>
      <c r="U861" s="17">
        <v>5</v>
      </c>
      <c r="V861">
        <f t="shared" si="138"/>
        <v>5</v>
      </c>
      <c r="W861" t="str">
        <f t="shared" si="139"/>
        <v>Average</v>
      </c>
    </row>
    <row r="862" spans="1:23" ht="16.5" thickBot="1">
      <c r="A862" s="3" t="s">
        <v>12</v>
      </c>
      <c r="B862" t="str">
        <f t="shared" si="130"/>
        <v>Naypyitaw</v>
      </c>
      <c r="C862" t="str">
        <f t="shared" si="131"/>
        <v>Naypyitaw</v>
      </c>
      <c r="D862">
        <v>1</v>
      </c>
      <c r="E862" t="str">
        <f t="shared" si="132"/>
        <v>Members</v>
      </c>
      <c r="G862" s="10" t="s">
        <v>9</v>
      </c>
      <c r="H862" t="str">
        <f t="shared" si="133"/>
        <v>Female</v>
      </c>
      <c r="I862" t="str">
        <f t="shared" si="134"/>
        <v>Female</v>
      </c>
      <c r="K862" s="10" t="s">
        <v>16</v>
      </c>
      <c r="L862" t="str">
        <f t="shared" si="135"/>
        <v>Home and lifestyle</v>
      </c>
      <c r="N862" s="31">
        <v>43516</v>
      </c>
      <c r="Q862" s="10" t="s">
        <v>11</v>
      </c>
      <c r="R862" t="str">
        <f t="shared" si="136"/>
        <v>Ewallet</v>
      </c>
      <c r="S862" t="str">
        <f t="shared" si="137"/>
        <v>Ewallet</v>
      </c>
      <c r="U862" s="13">
        <v>7</v>
      </c>
      <c r="V862">
        <f t="shared" si="138"/>
        <v>7</v>
      </c>
      <c r="W862" t="str">
        <f t="shared" si="139"/>
        <v>Good</v>
      </c>
    </row>
    <row r="863" spans="1:23" ht="16.5" thickBot="1">
      <c r="A863" s="4" t="s">
        <v>8</v>
      </c>
      <c r="B863" t="str">
        <f t="shared" si="130"/>
        <v>Yangon</v>
      </c>
      <c r="C863" t="str">
        <f t="shared" si="131"/>
        <v>Yangon</v>
      </c>
      <c r="D863">
        <v>1</v>
      </c>
      <c r="E863" t="str">
        <f t="shared" si="132"/>
        <v>Members</v>
      </c>
      <c r="G863" s="14" t="s">
        <v>15</v>
      </c>
      <c r="H863" t="str">
        <f t="shared" si="133"/>
        <v>Male</v>
      </c>
      <c r="I863" t="str">
        <f t="shared" si="134"/>
        <v>Male</v>
      </c>
      <c r="K863" s="14" t="s">
        <v>18</v>
      </c>
      <c r="L863" t="str">
        <f t="shared" si="135"/>
        <v>Sports and travel</v>
      </c>
      <c r="N863" s="32">
        <v>43473</v>
      </c>
      <c r="Q863" s="14" t="s">
        <v>11</v>
      </c>
      <c r="R863" t="str">
        <f t="shared" si="136"/>
        <v>Ewallet</v>
      </c>
      <c r="S863" t="str">
        <f t="shared" si="137"/>
        <v>Ewallet</v>
      </c>
      <c r="U863" s="17">
        <v>7.8</v>
      </c>
      <c r="V863">
        <f t="shared" si="138"/>
        <v>8</v>
      </c>
      <c r="W863" t="str">
        <f t="shared" si="139"/>
        <v>Good</v>
      </c>
    </row>
    <row r="864" spans="1:23" ht="16.5" thickBot="1">
      <c r="A864" s="3" t="s">
        <v>19</v>
      </c>
      <c r="B864" t="str">
        <f t="shared" si="130"/>
        <v>Mandalay</v>
      </c>
      <c r="C864" t="str">
        <f t="shared" si="131"/>
        <v>Mandalay</v>
      </c>
      <c r="D864">
        <v>0</v>
      </c>
      <c r="E864" t="str">
        <f t="shared" si="132"/>
        <v>Normal</v>
      </c>
      <c r="G864" s="10" t="s">
        <v>9</v>
      </c>
      <c r="H864" t="str">
        <f t="shared" si="133"/>
        <v>Female</v>
      </c>
      <c r="I864" t="str">
        <f t="shared" si="134"/>
        <v>Female</v>
      </c>
      <c r="K864" s="10" t="s">
        <v>16</v>
      </c>
      <c r="L864" t="str">
        <f t="shared" si="135"/>
        <v>Home and lifestyle</v>
      </c>
      <c r="N864" s="31">
        <v>43541</v>
      </c>
      <c r="Q864" s="10" t="s">
        <v>17</v>
      </c>
      <c r="R864" t="str">
        <f t="shared" si="136"/>
        <v>Credit card</v>
      </c>
      <c r="S864" t="str">
        <f t="shared" si="137"/>
        <v>Credit Card</v>
      </c>
      <c r="U864" s="13">
        <v>4.3</v>
      </c>
      <c r="V864">
        <f t="shared" si="138"/>
        <v>4</v>
      </c>
      <c r="W864" t="str">
        <f t="shared" si="139"/>
        <v>Poor</v>
      </c>
    </row>
    <row r="865" spans="1:23" ht="16.5" thickBot="1">
      <c r="A865" s="4" t="s">
        <v>19</v>
      </c>
      <c r="B865" t="str">
        <f t="shared" si="130"/>
        <v>Mandalay</v>
      </c>
      <c r="C865" t="str">
        <f t="shared" si="131"/>
        <v>Mandalay</v>
      </c>
      <c r="D865">
        <v>0</v>
      </c>
      <c r="E865" t="str">
        <f t="shared" si="132"/>
        <v>Normal</v>
      </c>
      <c r="G865" s="14" t="s">
        <v>9</v>
      </c>
      <c r="H865" t="str">
        <f t="shared" si="133"/>
        <v>Female</v>
      </c>
      <c r="I865" t="str">
        <f t="shared" si="134"/>
        <v>Female</v>
      </c>
      <c r="K865" s="14" t="s">
        <v>16</v>
      </c>
      <c r="L865" t="str">
        <f t="shared" si="135"/>
        <v>Home and lifestyle</v>
      </c>
      <c r="N865" s="32">
        <v>43477</v>
      </c>
      <c r="Q865" s="14" t="s">
        <v>14</v>
      </c>
      <c r="R865" t="str">
        <f t="shared" si="136"/>
        <v>Cash</v>
      </c>
      <c r="S865" t="str">
        <f t="shared" si="137"/>
        <v>Cash</v>
      </c>
      <c r="U865" s="17">
        <v>7</v>
      </c>
      <c r="V865">
        <f t="shared" si="138"/>
        <v>7</v>
      </c>
      <c r="W865" t="str">
        <f t="shared" si="139"/>
        <v>Good</v>
      </c>
    </row>
    <row r="866" spans="1:23" ht="16.5" thickBot="1">
      <c r="A866" s="3" t="s">
        <v>8</v>
      </c>
      <c r="B866" t="str">
        <f t="shared" si="130"/>
        <v>Yangon</v>
      </c>
      <c r="C866" t="str">
        <f t="shared" si="131"/>
        <v>Yangon</v>
      </c>
      <c r="D866">
        <v>1</v>
      </c>
      <c r="E866" t="str">
        <f t="shared" si="132"/>
        <v>Members</v>
      </c>
      <c r="G866" s="10" t="s">
        <v>9</v>
      </c>
      <c r="H866" t="str">
        <f t="shared" si="133"/>
        <v>Female</v>
      </c>
      <c r="I866" t="str">
        <f t="shared" si="134"/>
        <v>Female</v>
      </c>
      <c r="K866" s="10" t="s">
        <v>13</v>
      </c>
      <c r="L866" t="str">
        <f t="shared" si="135"/>
        <v>Electronic accessories</v>
      </c>
      <c r="N866" s="31">
        <v>43473</v>
      </c>
      <c r="Q866" s="10" t="s">
        <v>14</v>
      </c>
      <c r="R866" t="str">
        <f t="shared" si="136"/>
        <v>Cash</v>
      </c>
      <c r="S866" t="str">
        <f t="shared" si="137"/>
        <v>Cash</v>
      </c>
      <c r="U866" s="13">
        <v>6.6</v>
      </c>
      <c r="V866">
        <f t="shared" si="138"/>
        <v>7</v>
      </c>
      <c r="W866" t="str">
        <f t="shared" si="139"/>
        <v>Good</v>
      </c>
    </row>
    <row r="867" spans="1:23" ht="16.5" thickBot="1">
      <c r="A867" s="4" t="s">
        <v>12</v>
      </c>
      <c r="B867" t="str">
        <f t="shared" si="130"/>
        <v>Naypyitaw</v>
      </c>
      <c r="C867" t="str">
        <f t="shared" si="131"/>
        <v>Naypyitaw</v>
      </c>
      <c r="D867">
        <v>1</v>
      </c>
      <c r="E867" t="str">
        <f t="shared" si="132"/>
        <v>Members</v>
      </c>
      <c r="G867" s="14" t="s">
        <v>15</v>
      </c>
      <c r="H867" t="str">
        <f t="shared" si="133"/>
        <v>Male</v>
      </c>
      <c r="I867" t="str">
        <f t="shared" si="134"/>
        <v>Male</v>
      </c>
      <c r="K867" s="14" t="s">
        <v>10</v>
      </c>
      <c r="L867" t="str">
        <f t="shared" si="135"/>
        <v>Health and beauty</v>
      </c>
      <c r="N867" s="32">
        <v>43491</v>
      </c>
      <c r="Q867" s="14" t="s">
        <v>11</v>
      </c>
      <c r="R867" t="str">
        <f t="shared" si="136"/>
        <v>Ewallet</v>
      </c>
      <c r="S867" t="str">
        <f t="shared" si="137"/>
        <v>Ewallet</v>
      </c>
      <c r="U867" s="17">
        <v>7.3</v>
      </c>
      <c r="V867">
        <f t="shared" si="138"/>
        <v>7</v>
      </c>
      <c r="W867" t="str">
        <f t="shared" si="139"/>
        <v>Good</v>
      </c>
    </row>
    <row r="868" spans="1:23" ht="16.5" thickBot="1">
      <c r="A868" s="3" t="s">
        <v>19</v>
      </c>
      <c r="B868" t="str">
        <f t="shared" si="130"/>
        <v>Mandalay</v>
      </c>
      <c r="C868" t="str">
        <f t="shared" si="131"/>
        <v>Mandalay</v>
      </c>
      <c r="D868">
        <v>1</v>
      </c>
      <c r="E868" t="str">
        <f t="shared" si="132"/>
        <v>Members</v>
      </c>
      <c r="G868" s="10" t="s">
        <v>15</v>
      </c>
      <c r="H868" t="str">
        <f t="shared" si="133"/>
        <v>Male</v>
      </c>
      <c r="I868" t="str">
        <f t="shared" si="134"/>
        <v>Male</v>
      </c>
      <c r="K868" s="10" t="s">
        <v>18</v>
      </c>
      <c r="L868" t="str">
        <f t="shared" si="135"/>
        <v>Sports and travel</v>
      </c>
      <c r="N868" s="31">
        <v>43539</v>
      </c>
      <c r="Q868" s="10" t="s">
        <v>17</v>
      </c>
      <c r="R868" t="str">
        <f t="shared" si="136"/>
        <v>Credit card</v>
      </c>
      <c r="S868" t="str">
        <f t="shared" si="137"/>
        <v>Credit Card</v>
      </c>
      <c r="U868" s="13">
        <v>6.5</v>
      </c>
      <c r="V868">
        <f t="shared" si="138"/>
        <v>7</v>
      </c>
      <c r="W868" t="str">
        <f t="shared" si="139"/>
        <v>Good</v>
      </c>
    </row>
    <row r="869" spans="1:23" ht="16.5" thickBot="1">
      <c r="A869" s="4" t="s">
        <v>12</v>
      </c>
      <c r="B869" t="str">
        <f t="shared" si="130"/>
        <v>Naypyitaw</v>
      </c>
      <c r="C869" t="str">
        <f t="shared" si="131"/>
        <v>Naypyitaw</v>
      </c>
      <c r="D869">
        <v>1</v>
      </c>
      <c r="E869" t="str">
        <f t="shared" si="132"/>
        <v>Members</v>
      </c>
      <c r="G869" s="14" t="s">
        <v>9</v>
      </c>
      <c r="H869" t="str">
        <f t="shared" si="133"/>
        <v>Female</v>
      </c>
      <c r="I869" t="str">
        <f t="shared" si="134"/>
        <v>Female</v>
      </c>
      <c r="K869" s="14" t="s">
        <v>10</v>
      </c>
      <c r="L869" t="str">
        <f t="shared" si="135"/>
        <v>Health and beauty</v>
      </c>
      <c r="N869" s="32">
        <v>43482</v>
      </c>
      <c r="Q869" s="14" t="s">
        <v>11</v>
      </c>
      <c r="R869" t="str">
        <f t="shared" si="136"/>
        <v>Ewallet</v>
      </c>
      <c r="S869" t="str">
        <f t="shared" si="137"/>
        <v>Ewallet</v>
      </c>
      <c r="U869" s="17">
        <v>4.9000000000000004</v>
      </c>
      <c r="V869">
        <f t="shared" si="138"/>
        <v>5</v>
      </c>
      <c r="W869" t="str">
        <f t="shared" si="139"/>
        <v>Average</v>
      </c>
    </row>
    <row r="870" spans="1:23" ht="16.5" thickBot="1">
      <c r="A870" s="3" t="s">
        <v>12</v>
      </c>
      <c r="B870" t="str">
        <f t="shared" si="130"/>
        <v>Naypyitaw</v>
      </c>
      <c r="C870" t="str">
        <f t="shared" si="131"/>
        <v>Naypyitaw</v>
      </c>
      <c r="D870">
        <v>1</v>
      </c>
      <c r="E870" t="str">
        <f t="shared" si="132"/>
        <v>Members</v>
      </c>
      <c r="G870" s="10" t="s">
        <v>15</v>
      </c>
      <c r="H870" t="str">
        <f t="shared" si="133"/>
        <v>Male</v>
      </c>
      <c r="I870" t="str">
        <f t="shared" si="134"/>
        <v>Male</v>
      </c>
      <c r="K870" s="10" t="s">
        <v>20</v>
      </c>
      <c r="L870" t="str">
        <f t="shared" si="135"/>
        <v>Food and beverages</v>
      </c>
      <c r="N870" s="31">
        <v>43473</v>
      </c>
      <c r="Q870" s="10" t="s">
        <v>17</v>
      </c>
      <c r="R870" t="str">
        <f t="shared" si="136"/>
        <v>Credit card</v>
      </c>
      <c r="S870" t="str">
        <f t="shared" si="137"/>
        <v>Credit Card</v>
      </c>
      <c r="U870" s="13">
        <v>4.3</v>
      </c>
      <c r="V870">
        <f t="shared" si="138"/>
        <v>4</v>
      </c>
      <c r="W870" t="str">
        <f t="shared" si="139"/>
        <v>Poor</v>
      </c>
    </row>
    <row r="871" spans="1:23" ht="16.5" thickBot="1">
      <c r="A871" s="4" t="s">
        <v>8</v>
      </c>
      <c r="B871" t="str">
        <f t="shared" si="130"/>
        <v>Yangon</v>
      </c>
      <c r="C871" t="str">
        <f t="shared" si="131"/>
        <v>Yangon</v>
      </c>
      <c r="D871">
        <v>0</v>
      </c>
      <c r="E871" t="str">
        <f t="shared" si="132"/>
        <v>Normal</v>
      </c>
      <c r="G871" s="14" t="s">
        <v>15</v>
      </c>
      <c r="H871" t="str">
        <f t="shared" si="133"/>
        <v>Male</v>
      </c>
      <c r="I871" t="str">
        <f t="shared" si="134"/>
        <v>Male</v>
      </c>
      <c r="K871" s="14" t="s">
        <v>18</v>
      </c>
      <c r="L871" t="str">
        <f t="shared" si="135"/>
        <v>Sports and travel</v>
      </c>
      <c r="N871" s="32">
        <v>43471</v>
      </c>
      <c r="Q871" s="14" t="s">
        <v>11</v>
      </c>
      <c r="R871" t="str">
        <f t="shared" si="136"/>
        <v>Ewallet</v>
      </c>
      <c r="S871" t="str">
        <f t="shared" si="137"/>
        <v>Ewallet</v>
      </c>
      <c r="U871" s="17">
        <v>9.3000000000000007</v>
      </c>
      <c r="V871">
        <f t="shared" si="138"/>
        <v>9</v>
      </c>
      <c r="W871" t="str">
        <f t="shared" si="139"/>
        <v>Good</v>
      </c>
    </row>
    <row r="872" spans="1:23" ht="16.5" thickBot="1">
      <c r="A872" s="3" t="s">
        <v>8</v>
      </c>
      <c r="B872" t="str">
        <f t="shared" si="130"/>
        <v>Yangon</v>
      </c>
      <c r="C872" t="str">
        <f t="shared" si="131"/>
        <v>Yangon</v>
      </c>
      <c r="D872">
        <v>1</v>
      </c>
      <c r="E872" t="str">
        <f t="shared" si="132"/>
        <v>Members</v>
      </c>
      <c r="G872" s="10" t="s">
        <v>15</v>
      </c>
      <c r="H872" t="str">
        <f t="shared" si="133"/>
        <v>Male</v>
      </c>
      <c r="I872" t="str">
        <f t="shared" si="134"/>
        <v>Male</v>
      </c>
      <c r="K872" s="10" t="s">
        <v>20</v>
      </c>
      <c r="L872" t="str">
        <f t="shared" si="135"/>
        <v>Food and beverages</v>
      </c>
      <c r="N872" s="31">
        <v>43512</v>
      </c>
      <c r="Q872" s="10" t="s">
        <v>17</v>
      </c>
      <c r="R872" t="str">
        <f t="shared" si="136"/>
        <v>Credit card</v>
      </c>
      <c r="S872" t="str">
        <f t="shared" si="137"/>
        <v>Credit Card</v>
      </c>
      <c r="U872" s="13">
        <v>7.1</v>
      </c>
      <c r="V872">
        <f t="shared" si="138"/>
        <v>7</v>
      </c>
      <c r="W872" t="str">
        <f t="shared" si="139"/>
        <v>Good</v>
      </c>
    </row>
    <row r="873" spans="1:23" ht="16.5" thickBot="1">
      <c r="A873" s="4" t="s">
        <v>12</v>
      </c>
      <c r="B873" t="str">
        <f t="shared" si="130"/>
        <v>Naypyitaw</v>
      </c>
      <c r="C873" t="str">
        <f t="shared" si="131"/>
        <v>Naypyitaw</v>
      </c>
      <c r="D873">
        <v>0</v>
      </c>
      <c r="E873" t="str">
        <f t="shared" si="132"/>
        <v>Normal</v>
      </c>
      <c r="G873" s="14" t="s">
        <v>15</v>
      </c>
      <c r="H873" t="str">
        <f t="shared" si="133"/>
        <v>Male</v>
      </c>
      <c r="I873" t="str">
        <f t="shared" si="134"/>
        <v>Male</v>
      </c>
      <c r="K873" s="14" t="s">
        <v>21</v>
      </c>
      <c r="L873" t="str">
        <f t="shared" si="135"/>
        <v>Fashion accessories</v>
      </c>
      <c r="N873" s="32">
        <v>43537</v>
      </c>
      <c r="Q873" s="14" t="s">
        <v>11</v>
      </c>
      <c r="R873" t="str">
        <f t="shared" si="136"/>
        <v>Ewallet</v>
      </c>
      <c r="S873" t="str">
        <f t="shared" si="137"/>
        <v>Ewallet</v>
      </c>
      <c r="U873" s="17">
        <v>9.6</v>
      </c>
      <c r="V873">
        <f t="shared" si="138"/>
        <v>10</v>
      </c>
      <c r="W873" t="str">
        <f t="shared" si="139"/>
        <v>Good</v>
      </c>
    </row>
    <row r="874" spans="1:23" ht="16.5" thickBot="1">
      <c r="A874" s="3" t="s">
        <v>19</v>
      </c>
      <c r="B874" t="str">
        <f t="shared" si="130"/>
        <v>Mandalay</v>
      </c>
      <c r="C874" t="str">
        <f t="shared" si="131"/>
        <v>Mandalay</v>
      </c>
      <c r="D874">
        <v>1</v>
      </c>
      <c r="E874" t="str">
        <f t="shared" si="132"/>
        <v>Members</v>
      </c>
      <c r="G874" s="10" t="s">
        <v>9</v>
      </c>
      <c r="H874" t="str">
        <f t="shared" si="133"/>
        <v>Female</v>
      </c>
      <c r="I874" t="str">
        <f t="shared" si="134"/>
        <v>Female</v>
      </c>
      <c r="K874" s="10" t="s">
        <v>13</v>
      </c>
      <c r="L874" t="str">
        <f t="shared" si="135"/>
        <v>Electronic accessories</v>
      </c>
      <c r="N874" s="31">
        <v>43493</v>
      </c>
      <c r="Q874" s="10" t="s">
        <v>14</v>
      </c>
      <c r="R874" t="str">
        <f t="shared" si="136"/>
        <v>Cash</v>
      </c>
      <c r="S874" t="str">
        <f t="shared" si="137"/>
        <v>Cash</v>
      </c>
      <c r="U874" s="13">
        <v>6.2</v>
      </c>
      <c r="V874">
        <f t="shared" si="138"/>
        <v>6</v>
      </c>
      <c r="W874" t="str">
        <f t="shared" si="139"/>
        <v>Average</v>
      </c>
    </row>
    <row r="875" spans="1:23" ht="16.5" thickBot="1">
      <c r="A875" s="4" t="s">
        <v>8</v>
      </c>
      <c r="B875" t="str">
        <f t="shared" si="130"/>
        <v>Yangon</v>
      </c>
      <c r="C875" t="str">
        <f t="shared" si="131"/>
        <v>Yangon</v>
      </c>
      <c r="D875">
        <v>1</v>
      </c>
      <c r="E875" t="str">
        <f t="shared" si="132"/>
        <v>Members</v>
      </c>
      <c r="G875" s="14" t="s">
        <v>15</v>
      </c>
      <c r="H875" t="str">
        <f t="shared" si="133"/>
        <v>Male</v>
      </c>
      <c r="I875" t="str">
        <f t="shared" si="134"/>
        <v>Male</v>
      </c>
      <c r="K875" s="14" t="s">
        <v>18</v>
      </c>
      <c r="L875" t="str">
        <f t="shared" si="135"/>
        <v>Sports and travel</v>
      </c>
      <c r="N875" s="32">
        <v>43483</v>
      </c>
      <c r="Q875" s="14" t="s">
        <v>14</v>
      </c>
      <c r="R875" t="str">
        <f t="shared" si="136"/>
        <v>Cash</v>
      </c>
      <c r="S875" t="str">
        <f t="shared" si="137"/>
        <v>Cash</v>
      </c>
      <c r="U875" s="17">
        <v>9.9</v>
      </c>
      <c r="V875">
        <f t="shared" si="138"/>
        <v>10</v>
      </c>
      <c r="W875" t="str">
        <f t="shared" si="139"/>
        <v>Good</v>
      </c>
    </row>
    <row r="876" spans="1:23" ht="16.5" thickBot="1">
      <c r="A876" s="3" t="s">
        <v>8</v>
      </c>
      <c r="B876" t="str">
        <f t="shared" si="130"/>
        <v>Yangon</v>
      </c>
      <c r="C876" t="str">
        <f t="shared" si="131"/>
        <v>Yangon</v>
      </c>
      <c r="D876">
        <v>1</v>
      </c>
      <c r="E876" t="str">
        <f t="shared" si="132"/>
        <v>Members</v>
      </c>
      <c r="G876" s="10" t="s">
        <v>15</v>
      </c>
      <c r="H876" t="str">
        <f t="shared" si="133"/>
        <v>Male</v>
      </c>
      <c r="I876" t="str">
        <f t="shared" si="134"/>
        <v>Male</v>
      </c>
      <c r="K876" s="10" t="s">
        <v>16</v>
      </c>
      <c r="L876" t="str">
        <f t="shared" si="135"/>
        <v>Home and lifestyle</v>
      </c>
      <c r="N876" s="31">
        <v>43543</v>
      </c>
      <c r="Q876" s="10" t="s">
        <v>17</v>
      </c>
      <c r="R876" t="str">
        <f t="shared" si="136"/>
        <v>Credit card</v>
      </c>
      <c r="S876" t="str">
        <f t="shared" si="137"/>
        <v>Credit Card</v>
      </c>
      <c r="U876" s="13">
        <v>5.9</v>
      </c>
      <c r="V876">
        <f t="shared" si="138"/>
        <v>6</v>
      </c>
      <c r="W876" t="str">
        <f t="shared" si="139"/>
        <v>Average</v>
      </c>
    </row>
    <row r="877" spans="1:23" ht="16.5" thickBot="1">
      <c r="A877" s="4" t="s">
        <v>12</v>
      </c>
      <c r="B877" t="str">
        <f t="shared" si="130"/>
        <v>Naypyitaw</v>
      </c>
      <c r="C877" t="str">
        <f t="shared" si="131"/>
        <v>Naypyitaw</v>
      </c>
      <c r="D877">
        <v>0</v>
      </c>
      <c r="E877" t="str">
        <f t="shared" si="132"/>
        <v>Normal</v>
      </c>
      <c r="G877" s="14" t="s">
        <v>15</v>
      </c>
      <c r="H877" t="str">
        <f t="shared" si="133"/>
        <v>Male</v>
      </c>
      <c r="I877" t="str">
        <f t="shared" si="134"/>
        <v>Male</v>
      </c>
      <c r="K877" s="14" t="s">
        <v>16</v>
      </c>
      <c r="L877" t="str">
        <f t="shared" si="135"/>
        <v>Home and lifestyle</v>
      </c>
      <c r="N877" s="32">
        <v>43539</v>
      </c>
      <c r="Q877" s="14" t="s">
        <v>11</v>
      </c>
      <c r="R877" t="str">
        <f t="shared" si="136"/>
        <v>Ewallet</v>
      </c>
      <c r="S877" t="str">
        <f t="shared" si="137"/>
        <v>Ewallet</v>
      </c>
      <c r="U877" s="17">
        <v>6.3</v>
      </c>
      <c r="V877">
        <f t="shared" si="138"/>
        <v>6</v>
      </c>
      <c r="W877" t="str">
        <f t="shared" si="139"/>
        <v>Average</v>
      </c>
    </row>
    <row r="878" spans="1:23" ht="16.5" thickBot="1">
      <c r="A878" s="3" t="s">
        <v>12</v>
      </c>
      <c r="B878" t="str">
        <f t="shared" si="130"/>
        <v>Naypyitaw</v>
      </c>
      <c r="C878" t="str">
        <f t="shared" si="131"/>
        <v>Naypyitaw</v>
      </c>
      <c r="D878">
        <v>1</v>
      </c>
      <c r="E878" t="str">
        <f t="shared" si="132"/>
        <v>Members</v>
      </c>
      <c r="G878" s="10" t="s">
        <v>15</v>
      </c>
      <c r="H878" t="str">
        <f t="shared" si="133"/>
        <v>Male</v>
      </c>
      <c r="I878" t="str">
        <f t="shared" si="134"/>
        <v>Male</v>
      </c>
      <c r="K878" s="10" t="s">
        <v>21</v>
      </c>
      <c r="L878" t="str">
        <f t="shared" si="135"/>
        <v>Fashion accessories</v>
      </c>
      <c r="N878" s="31">
        <v>43508</v>
      </c>
      <c r="Q878" s="10" t="s">
        <v>14</v>
      </c>
      <c r="R878" t="str">
        <f t="shared" si="136"/>
        <v>Cash</v>
      </c>
      <c r="S878" t="str">
        <f t="shared" si="137"/>
        <v>Cash</v>
      </c>
      <c r="U878" s="13">
        <v>4</v>
      </c>
      <c r="V878">
        <f t="shared" si="138"/>
        <v>4</v>
      </c>
      <c r="W878" t="str">
        <f t="shared" si="139"/>
        <v>Poor</v>
      </c>
    </row>
    <row r="879" spans="1:23" ht="16.5" thickBot="1">
      <c r="A879" s="4" t="s">
        <v>19</v>
      </c>
      <c r="B879" t="str">
        <f t="shared" si="130"/>
        <v>Mandalay</v>
      </c>
      <c r="C879" t="str">
        <f t="shared" si="131"/>
        <v>Mandalay</v>
      </c>
      <c r="D879">
        <v>1</v>
      </c>
      <c r="E879" t="str">
        <f t="shared" si="132"/>
        <v>Members</v>
      </c>
      <c r="G879" s="14" t="s">
        <v>15</v>
      </c>
      <c r="H879" t="str">
        <f t="shared" si="133"/>
        <v>Male</v>
      </c>
      <c r="I879" t="str">
        <f t="shared" si="134"/>
        <v>Male</v>
      </c>
      <c r="K879" s="14" t="s">
        <v>13</v>
      </c>
      <c r="L879" t="str">
        <f t="shared" si="135"/>
        <v>Electronic accessories</v>
      </c>
      <c r="N879" s="32">
        <v>43521</v>
      </c>
      <c r="Q879" s="14" t="s">
        <v>14</v>
      </c>
      <c r="R879" t="str">
        <f t="shared" si="136"/>
        <v>Cash</v>
      </c>
      <c r="S879" t="str">
        <f t="shared" si="137"/>
        <v>Cash</v>
      </c>
      <c r="U879" s="17">
        <v>6.1</v>
      </c>
      <c r="V879">
        <f t="shared" si="138"/>
        <v>6</v>
      </c>
      <c r="W879" t="str">
        <f t="shared" si="139"/>
        <v>Average</v>
      </c>
    </row>
    <row r="880" spans="1:23" ht="16.5" thickBot="1">
      <c r="A880" s="3" t="s">
        <v>8</v>
      </c>
      <c r="B880" t="str">
        <f t="shared" si="130"/>
        <v>Yangon</v>
      </c>
      <c r="C880" t="str">
        <f t="shared" si="131"/>
        <v>Yangon</v>
      </c>
      <c r="D880">
        <v>0</v>
      </c>
      <c r="E880" t="str">
        <f t="shared" si="132"/>
        <v>Normal</v>
      </c>
      <c r="G880" s="10" t="s">
        <v>9</v>
      </c>
      <c r="H880" t="str">
        <f t="shared" si="133"/>
        <v>Female</v>
      </c>
      <c r="I880" t="str">
        <f t="shared" si="134"/>
        <v>Female</v>
      </c>
      <c r="K880" s="10" t="s">
        <v>13</v>
      </c>
      <c r="L880" t="str">
        <f t="shared" si="135"/>
        <v>Electronic accessories</v>
      </c>
      <c r="N880" s="31">
        <v>43545</v>
      </c>
      <c r="Q880" s="10" t="s">
        <v>17</v>
      </c>
      <c r="R880" t="str">
        <f t="shared" si="136"/>
        <v>Credit card</v>
      </c>
      <c r="S880" t="str">
        <f t="shared" si="137"/>
        <v>Credit Card</v>
      </c>
      <c r="U880" s="13">
        <v>4.5</v>
      </c>
      <c r="V880">
        <f t="shared" si="138"/>
        <v>5</v>
      </c>
      <c r="W880" t="str">
        <f t="shared" si="139"/>
        <v>Average</v>
      </c>
    </row>
    <row r="881" spans="1:23" ht="16.5" thickBot="1">
      <c r="A881" s="4" t="s">
        <v>19</v>
      </c>
      <c r="B881" t="str">
        <f t="shared" si="130"/>
        <v>Mandalay</v>
      </c>
      <c r="C881" t="str">
        <f t="shared" si="131"/>
        <v>Mandalay</v>
      </c>
      <c r="D881">
        <v>1</v>
      </c>
      <c r="E881" t="str">
        <f t="shared" si="132"/>
        <v>Members</v>
      </c>
      <c r="G881" s="14" t="s">
        <v>9</v>
      </c>
      <c r="H881" t="str">
        <f t="shared" si="133"/>
        <v>Female</v>
      </c>
      <c r="I881" t="str">
        <f t="shared" si="134"/>
        <v>Female</v>
      </c>
      <c r="K881" s="14" t="s">
        <v>13</v>
      </c>
      <c r="L881" t="str">
        <f t="shared" si="135"/>
        <v>Electronic accessories</v>
      </c>
      <c r="N881" s="32">
        <v>43484</v>
      </c>
      <c r="Q881" s="14" t="s">
        <v>11</v>
      </c>
      <c r="R881" t="str">
        <f t="shared" si="136"/>
        <v>Ewallet</v>
      </c>
      <c r="S881" t="str">
        <f t="shared" si="137"/>
        <v>Ewallet</v>
      </c>
      <c r="U881" s="17">
        <v>8.6</v>
      </c>
      <c r="V881">
        <f t="shared" si="138"/>
        <v>9</v>
      </c>
      <c r="W881" t="str">
        <f t="shared" si="139"/>
        <v>Good</v>
      </c>
    </row>
    <row r="882" spans="1:23" ht="16.5" thickBot="1">
      <c r="A882" s="3" t="s">
        <v>19</v>
      </c>
      <c r="B882" t="str">
        <f t="shared" si="130"/>
        <v>Mandalay</v>
      </c>
      <c r="C882" t="str">
        <f t="shared" si="131"/>
        <v>Mandalay</v>
      </c>
      <c r="D882">
        <v>1</v>
      </c>
      <c r="E882" t="str">
        <f t="shared" si="132"/>
        <v>Members</v>
      </c>
      <c r="G882" s="10" t="s">
        <v>9</v>
      </c>
      <c r="H882" t="str">
        <f t="shared" si="133"/>
        <v>Female</v>
      </c>
      <c r="I882" t="str">
        <f t="shared" si="134"/>
        <v>Female</v>
      </c>
      <c r="K882" s="10" t="s">
        <v>20</v>
      </c>
      <c r="L882" t="str">
        <f t="shared" si="135"/>
        <v>Food and beverages</v>
      </c>
      <c r="N882" s="31">
        <v>43473</v>
      </c>
      <c r="Q882" s="10" t="s">
        <v>11</v>
      </c>
      <c r="R882" t="str">
        <f t="shared" si="136"/>
        <v>Ewallet</v>
      </c>
      <c r="S882" t="str">
        <f t="shared" si="137"/>
        <v>Ewallet</v>
      </c>
      <c r="U882" s="13">
        <v>6</v>
      </c>
      <c r="V882">
        <f t="shared" si="138"/>
        <v>6</v>
      </c>
      <c r="W882" t="str">
        <f t="shared" si="139"/>
        <v>Average</v>
      </c>
    </row>
    <row r="883" spans="1:23" ht="16.5" thickBot="1">
      <c r="A883" s="4" t="s">
        <v>12</v>
      </c>
      <c r="B883" t="str">
        <f t="shared" si="130"/>
        <v>Naypyitaw</v>
      </c>
      <c r="C883" t="str">
        <f t="shared" si="131"/>
        <v>Naypyitaw</v>
      </c>
      <c r="D883">
        <v>1</v>
      </c>
      <c r="E883" t="str">
        <f t="shared" si="132"/>
        <v>Members</v>
      </c>
      <c r="G883" s="14" t="s">
        <v>9</v>
      </c>
      <c r="H883" t="str">
        <f t="shared" si="133"/>
        <v>Female</v>
      </c>
      <c r="I883" t="str">
        <f t="shared" si="134"/>
        <v>Female</v>
      </c>
      <c r="K883" s="14" t="s">
        <v>21</v>
      </c>
      <c r="L883" t="str">
        <f t="shared" si="135"/>
        <v>Fashion accessories</v>
      </c>
      <c r="N883" s="32">
        <v>43554</v>
      </c>
      <c r="Q883" s="14" t="s">
        <v>17</v>
      </c>
      <c r="R883" t="str">
        <f t="shared" si="136"/>
        <v>Credit card</v>
      </c>
      <c r="S883" t="str">
        <f t="shared" si="137"/>
        <v>Credit Card</v>
      </c>
      <c r="U883" s="17">
        <v>9.5</v>
      </c>
      <c r="V883">
        <f t="shared" si="138"/>
        <v>10</v>
      </c>
      <c r="W883" t="str">
        <f t="shared" si="139"/>
        <v>Good</v>
      </c>
    </row>
    <row r="884" spans="1:23" ht="16.5" thickBot="1">
      <c r="A884" s="3" t="s">
        <v>19</v>
      </c>
      <c r="B884" t="str">
        <f t="shared" si="130"/>
        <v>Mandalay</v>
      </c>
      <c r="C884" t="str">
        <f t="shared" si="131"/>
        <v>Mandalay</v>
      </c>
      <c r="D884">
        <v>1</v>
      </c>
      <c r="E884" t="str">
        <f t="shared" si="132"/>
        <v>Members</v>
      </c>
      <c r="G884" s="10" t="s">
        <v>15</v>
      </c>
      <c r="H884" t="str">
        <f t="shared" si="133"/>
        <v>Male</v>
      </c>
      <c r="I884" t="str">
        <f t="shared" si="134"/>
        <v>Male</v>
      </c>
      <c r="K884" s="10" t="s">
        <v>18</v>
      </c>
      <c r="L884" t="str">
        <f t="shared" si="135"/>
        <v>Sports and travel</v>
      </c>
      <c r="N884" s="31">
        <v>43516</v>
      </c>
      <c r="Q884" s="10" t="s">
        <v>17</v>
      </c>
      <c r="R884" t="str">
        <f t="shared" si="136"/>
        <v>Credit card</v>
      </c>
      <c r="S884" t="str">
        <f t="shared" si="137"/>
        <v>Credit Card</v>
      </c>
      <c r="U884" s="13">
        <v>9.9</v>
      </c>
      <c r="V884">
        <f t="shared" si="138"/>
        <v>10</v>
      </c>
      <c r="W884" t="str">
        <f t="shared" si="139"/>
        <v>Good</v>
      </c>
    </row>
    <row r="885" spans="1:23" ht="16.5" thickBot="1">
      <c r="A885" s="4" t="s">
        <v>8</v>
      </c>
      <c r="B885" t="str">
        <f t="shared" si="130"/>
        <v>Yangon</v>
      </c>
      <c r="C885" t="str">
        <f t="shared" si="131"/>
        <v>Yangon</v>
      </c>
      <c r="D885">
        <v>1</v>
      </c>
      <c r="E885" t="str">
        <f t="shared" si="132"/>
        <v>Members</v>
      </c>
      <c r="G885" s="14" t="s">
        <v>9</v>
      </c>
      <c r="H885" t="str">
        <f t="shared" si="133"/>
        <v>Female</v>
      </c>
      <c r="I885" t="str">
        <f t="shared" si="134"/>
        <v>Female</v>
      </c>
      <c r="K885" s="14" t="s">
        <v>16</v>
      </c>
      <c r="L885" t="str">
        <f t="shared" si="135"/>
        <v>Home and lifestyle</v>
      </c>
      <c r="N885" s="32">
        <v>43554</v>
      </c>
      <c r="Q885" s="14" t="s">
        <v>11</v>
      </c>
      <c r="R885" t="str">
        <f t="shared" si="136"/>
        <v>Ewallet</v>
      </c>
      <c r="S885" t="str">
        <f t="shared" si="137"/>
        <v>Ewallet</v>
      </c>
      <c r="U885" s="17">
        <v>7.5</v>
      </c>
      <c r="V885">
        <f t="shared" si="138"/>
        <v>8</v>
      </c>
      <c r="W885" t="str">
        <f t="shared" si="139"/>
        <v>Good</v>
      </c>
    </row>
    <row r="886" spans="1:23" ht="16.5" thickBot="1">
      <c r="A886" s="3" t="s">
        <v>8</v>
      </c>
      <c r="B886" t="str">
        <f t="shared" si="130"/>
        <v>Yangon</v>
      </c>
      <c r="C886" t="str">
        <f t="shared" si="131"/>
        <v>Yangon</v>
      </c>
      <c r="D886">
        <v>1</v>
      </c>
      <c r="E886" t="str">
        <f t="shared" si="132"/>
        <v>Members</v>
      </c>
      <c r="G886" s="10" t="s">
        <v>9</v>
      </c>
      <c r="H886" t="str">
        <f t="shared" si="133"/>
        <v>Female</v>
      </c>
      <c r="I886" t="str">
        <f t="shared" si="134"/>
        <v>Female</v>
      </c>
      <c r="K886" s="10" t="s">
        <v>20</v>
      </c>
      <c r="L886" t="str">
        <f t="shared" si="135"/>
        <v>Food and beverages</v>
      </c>
      <c r="N886" s="31">
        <v>43543</v>
      </c>
      <c r="Q886" s="10" t="s">
        <v>14</v>
      </c>
      <c r="R886" t="str">
        <f t="shared" si="136"/>
        <v>Cash</v>
      </c>
      <c r="S886" t="str">
        <f t="shared" si="137"/>
        <v>Cash</v>
      </c>
      <c r="U886" s="13">
        <v>7.6</v>
      </c>
      <c r="V886">
        <f t="shared" si="138"/>
        <v>8</v>
      </c>
      <c r="W886" t="str">
        <f t="shared" si="139"/>
        <v>Good</v>
      </c>
    </row>
    <row r="887" spans="1:23" ht="16.5" thickBot="1">
      <c r="A887" s="4" t="s">
        <v>8</v>
      </c>
      <c r="B887" t="str">
        <f t="shared" si="130"/>
        <v>Yangon</v>
      </c>
      <c r="C887" t="str">
        <f t="shared" si="131"/>
        <v>Yangon</v>
      </c>
      <c r="D887">
        <v>0</v>
      </c>
      <c r="E887" t="str">
        <f t="shared" si="132"/>
        <v>Normal</v>
      </c>
      <c r="G887" s="14" t="s">
        <v>15</v>
      </c>
      <c r="H887" t="str">
        <f t="shared" si="133"/>
        <v>Male</v>
      </c>
      <c r="I887" t="str">
        <f t="shared" si="134"/>
        <v>Male</v>
      </c>
      <c r="K887" s="14" t="s">
        <v>18</v>
      </c>
      <c r="L887" t="str">
        <f t="shared" si="135"/>
        <v>Sports and travel</v>
      </c>
      <c r="N887" s="32">
        <v>43478</v>
      </c>
      <c r="Q887" s="14" t="s">
        <v>14</v>
      </c>
      <c r="R887" t="str">
        <f t="shared" si="136"/>
        <v>Cash</v>
      </c>
      <c r="S887" t="str">
        <f t="shared" si="137"/>
        <v>Cash</v>
      </c>
      <c r="U887" s="17">
        <v>5</v>
      </c>
      <c r="V887">
        <f t="shared" si="138"/>
        <v>5</v>
      </c>
      <c r="W887" t="str">
        <f t="shared" si="139"/>
        <v>Average</v>
      </c>
    </row>
    <row r="888" spans="1:23" ht="16.5" thickBot="1">
      <c r="A888" s="3" t="s">
        <v>8</v>
      </c>
      <c r="B888" t="str">
        <f t="shared" si="130"/>
        <v>Yangon</v>
      </c>
      <c r="C888" t="str">
        <f t="shared" si="131"/>
        <v>Yangon</v>
      </c>
      <c r="D888">
        <v>1</v>
      </c>
      <c r="E888" t="str">
        <f t="shared" si="132"/>
        <v>Members</v>
      </c>
      <c r="G888" s="10" t="s">
        <v>15</v>
      </c>
      <c r="H888" t="str">
        <f t="shared" si="133"/>
        <v>Male</v>
      </c>
      <c r="I888" t="str">
        <f t="shared" si="134"/>
        <v>Male</v>
      </c>
      <c r="K888" s="10" t="s">
        <v>20</v>
      </c>
      <c r="L888" t="str">
        <f t="shared" si="135"/>
        <v>Food and beverages</v>
      </c>
      <c r="N888" s="31">
        <v>43501</v>
      </c>
      <c r="Q888" s="10" t="s">
        <v>11</v>
      </c>
      <c r="R888" t="str">
        <f t="shared" si="136"/>
        <v>Ewallet</v>
      </c>
      <c r="S888" t="str">
        <f t="shared" si="137"/>
        <v>Ewallet</v>
      </c>
      <c r="U888" s="13">
        <v>6.7</v>
      </c>
      <c r="V888">
        <f t="shared" si="138"/>
        <v>7</v>
      </c>
      <c r="W888" t="str">
        <f t="shared" si="139"/>
        <v>Good</v>
      </c>
    </row>
    <row r="889" spans="1:23" ht="16.5" thickBot="1">
      <c r="A889" s="4" t="s">
        <v>8</v>
      </c>
      <c r="B889" t="str">
        <f t="shared" si="130"/>
        <v>Yangon</v>
      </c>
      <c r="C889" t="str">
        <f t="shared" si="131"/>
        <v>Yangon</v>
      </c>
      <c r="D889">
        <v>1</v>
      </c>
      <c r="E889" t="str">
        <f t="shared" si="132"/>
        <v>Members</v>
      </c>
      <c r="G889" s="14" t="s">
        <v>9</v>
      </c>
      <c r="H889" t="str">
        <f t="shared" si="133"/>
        <v>Female</v>
      </c>
      <c r="I889" t="str">
        <f t="shared" si="134"/>
        <v>Female</v>
      </c>
      <c r="K889" s="14" t="s">
        <v>13</v>
      </c>
      <c r="L889" t="str">
        <f t="shared" si="135"/>
        <v>Electronic accessories</v>
      </c>
      <c r="N889" s="32">
        <v>43547</v>
      </c>
      <c r="Q889" s="14" t="s">
        <v>11</v>
      </c>
      <c r="R889" t="str">
        <f t="shared" si="136"/>
        <v>Ewallet</v>
      </c>
      <c r="S889" t="str">
        <f t="shared" si="137"/>
        <v>Ewallet</v>
      </c>
      <c r="U889" s="17">
        <v>9.5</v>
      </c>
      <c r="V889">
        <f t="shared" si="138"/>
        <v>10</v>
      </c>
      <c r="W889" t="str">
        <f t="shared" si="139"/>
        <v>Good</v>
      </c>
    </row>
    <row r="890" spans="1:23" ht="16.5" thickBot="1">
      <c r="A890" s="3" t="s">
        <v>12</v>
      </c>
      <c r="B890" t="str">
        <f t="shared" si="130"/>
        <v>Naypyitaw</v>
      </c>
      <c r="C890" t="str">
        <f t="shared" si="131"/>
        <v>Naypyitaw</v>
      </c>
      <c r="D890">
        <v>0</v>
      </c>
      <c r="E890" t="str">
        <f t="shared" si="132"/>
        <v>Normal</v>
      </c>
      <c r="G890" s="10" t="s">
        <v>9</v>
      </c>
      <c r="H890" t="str">
        <f t="shared" si="133"/>
        <v>Female</v>
      </c>
      <c r="I890" t="str">
        <f t="shared" si="134"/>
        <v>Female</v>
      </c>
      <c r="K890" s="10" t="s">
        <v>21</v>
      </c>
      <c r="L890" t="str">
        <f t="shared" si="135"/>
        <v>Fashion accessories</v>
      </c>
      <c r="N890" s="31">
        <v>43537</v>
      </c>
      <c r="Q890" s="10" t="s">
        <v>11</v>
      </c>
      <c r="R890" t="str">
        <f t="shared" si="136"/>
        <v>Ewallet</v>
      </c>
      <c r="S890" t="str">
        <f t="shared" si="137"/>
        <v>Ewallet</v>
      </c>
      <c r="U890" s="13">
        <v>6.8</v>
      </c>
      <c r="V890">
        <f t="shared" si="138"/>
        <v>7</v>
      </c>
      <c r="W890" t="str">
        <f t="shared" si="139"/>
        <v>Good</v>
      </c>
    </row>
    <row r="891" spans="1:23" ht="16.5" thickBot="1">
      <c r="A891" s="4" t="s">
        <v>8</v>
      </c>
      <c r="B891" t="str">
        <f t="shared" si="130"/>
        <v>Yangon</v>
      </c>
      <c r="C891" t="str">
        <f t="shared" si="131"/>
        <v>Yangon</v>
      </c>
      <c r="D891">
        <v>1</v>
      </c>
      <c r="E891" t="str">
        <f t="shared" si="132"/>
        <v>Members</v>
      </c>
      <c r="G891" s="14" t="s">
        <v>15</v>
      </c>
      <c r="H891" t="str">
        <f t="shared" si="133"/>
        <v>Male</v>
      </c>
      <c r="I891" t="str">
        <f t="shared" si="134"/>
        <v>Male</v>
      </c>
      <c r="K891" s="14" t="s">
        <v>18</v>
      </c>
      <c r="L891" t="str">
        <f t="shared" si="135"/>
        <v>Sports and travel</v>
      </c>
      <c r="N891" s="32">
        <v>43541</v>
      </c>
      <c r="Q891" s="14" t="s">
        <v>11</v>
      </c>
      <c r="R891" t="str">
        <f t="shared" si="136"/>
        <v>Ewallet</v>
      </c>
      <c r="S891" t="str">
        <f t="shared" si="137"/>
        <v>Ewallet</v>
      </c>
      <c r="U891" s="17">
        <v>5.6</v>
      </c>
      <c r="V891">
        <f t="shared" si="138"/>
        <v>6</v>
      </c>
      <c r="W891" t="str">
        <f t="shared" si="139"/>
        <v>Average</v>
      </c>
    </row>
    <row r="892" spans="1:23" ht="16.5" thickBot="1">
      <c r="A892" s="3" t="s">
        <v>12</v>
      </c>
      <c r="B892" t="str">
        <f t="shared" si="130"/>
        <v>Naypyitaw</v>
      </c>
      <c r="C892" t="str">
        <f t="shared" si="131"/>
        <v>Naypyitaw</v>
      </c>
      <c r="D892">
        <v>0</v>
      </c>
      <c r="E892" t="str">
        <f t="shared" si="132"/>
        <v>Normal</v>
      </c>
      <c r="G892" s="10" t="s">
        <v>9</v>
      </c>
      <c r="H892" t="str">
        <f t="shared" si="133"/>
        <v>Female</v>
      </c>
      <c r="I892" t="str">
        <f t="shared" si="134"/>
        <v>Female</v>
      </c>
      <c r="K892" s="10" t="s">
        <v>10</v>
      </c>
      <c r="L892" t="str">
        <f t="shared" si="135"/>
        <v>Health and beauty</v>
      </c>
      <c r="N892" s="31">
        <v>43517</v>
      </c>
      <c r="Q892" s="10" t="s">
        <v>14</v>
      </c>
      <c r="R892" t="str">
        <f t="shared" si="136"/>
        <v>Cash</v>
      </c>
      <c r="S892" t="str">
        <f t="shared" si="137"/>
        <v>Cash</v>
      </c>
      <c r="U892" s="13">
        <v>7.2</v>
      </c>
      <c r="V892">
        <f t="shared" si="138"/>
        <v>7</v>
      </c>
      <c r="W892" t="str">
        <f t="shared" si="139"/>
        <v>Good</v>
      </c>
    </row>
    <row r="893" spans="1:23" ht="16.5" thickBot="1">
      <c r="A893" s="4" t="s">
        <v>19</v>
      </c>
      <c r="B893" t="str">
        <f t="shared" si="130"/>
        <v>Mandalay</v>
      </c>
      <c r="C893" t="str">
        <f t="shared" si="131"/>
        <v>Mandalay</v>
      </c>
      <c r="D893">
        <v>0</v>
      </c>
      <c r="E893" t="str">
        <f t="shared" si="132"/>
        <v>Normal</v>
      </c>
      <c r="G893" s="14" t="s">
        <v>9</v>
      </c>
      <c r="H893" t="str">
        <f t="shared" si="133"/>
        <v>Female</v>
      </c>
      <c r="I893" t="str">
        <f t="shared" si="134"/>
        <v>Female</v>
      </c>
      <c r="K893" s="14" t="s">
        <v>13</v>
      </c>
      <c r="L893" t="str">
        <f t="shared" si="135"/>
        <v>Electronic accessories</v>
      </c>
      <c r="N893" s="32">
        <v>43503</v>
      </c>
      <c r="Q893" s="14" t="s">
        <v>14</v>
      </c>
      <c r="R893" t="str">
        <f t="shared" si="136"/>
        <v>Cash</v>
      </c>
      <c r="S893" t="str">
        <f t="shared" si="137"/>
        <v>Cash</v>
      </c>
      <c r="U893" s="17">
        <v>8.1</v>
      </c>
      <c r="V893">
        <f t="shared" si="138"/>
        <v>8</v>
      </c>
      <c r="W893" t="str">
        <f t="shared" si="139"/>
        <v>Good</v>
      </c>
    </row>
    <row r="894" spans="1:23" ht="16.5" thickBot="1">
      <c r="A894" s="3" t="s">
        <v>12</v>
      </c>
      <c r="B894" t="str">
        <f t="shared" si="130"/>
        <v>Naypyitaw</v>
      </c>
      <c r="C894" t="str">
        <f t="shared" si="131"/>
        <v>Naypyitaw</v>
      </c>
      <c r="D894">
        <v>1</v>
      </c>
      <c r="E894" t="str">
        <f t="shared" si="132"/>
        <v>Members</v>
      </c>
      <c r="G894" s="10" t="s">
        <v>9</v>
      </c>
      <c r="H894" t="str">
        <f t="shared" si="133"/>
        <v>Female</v>
      </c>
      <c r="I894" t="str">
        <f t="shared" si="134"/>
        <v>Female</v>
      </c>
      <c r="K894" s="10" t="s">
        <v>21</v>
      </c>
      <c r="L894" t="str">
        <f t="shared" si="135"/>
        <v>Fashion accessories</v>
      </c>
      <c r="N894" s="31">
        <v>43526</v>
      </c>
      <c r="Q894" s="10" t="s">
        <v>17</v>
      </c>
      <c r="R894" t="str">
        <f t="shared" si="136"/>
        <v>Credit card</v>
      </c>
      <c r="S894" t="str">
        <f t="shared" si="137"/>
        <v>Credit Card</v>
      </c>
      <c r="U894" s="13">
        <v>8.6</v>
      </c>
      <c r="V894">
        <f t="shared" si="138"/>
        <v>9</v>
      </c>
      <c r="W894" t="str">
        <f t="shared" si="139"/>
        <v>Good</v>
      </c>
    </row>
    <row r="895" spans="1:23" ht="16.5" thickBot="1">
      <c r="A895" s="4" t="s">
        <v>19</v>
      </c>
      <c r="B895" t="str">
        <f t="shared" si="130"/>
        <v>Mandalay</v>
      </c>
      <c r="C895" t="str">
        <f t="shared" si="131"/>
        <v>Mandalay</v>
      </c>
      <c r="D895">
        <v>0</v>
      </c>
      <c r="E895" t="str">
        <f t="shared" si="132"/>
        <v>Normal</v>
      </c>
      <c r="G895" s="14" t="s">
        <v>15</v>
      </c>
      <c r="H895" t="str">
        <f t="shared" si="133"/>
        <v>Male</v>
      </c>
      <c r="I895" t="str">
        <f t="shared" si="134"/>
        <v>Male</v>
      </c>
      <c r="K895" s="14" t="s">
        <v>13</v>
      </c>
      <c r="L895" t="str">
        <f t="shared" si="135"/>
        <v>Electronic accessories</v>
      </c>
      <c r="N895" s="32">
        <v>43530</v>
      </c>
      <c r="Q895" s="14" t="s">
        <v>14</v>
      </c>
      <c r="R895" t="str">
        <f t="shared" si="136"/>
        <v>Cash</v>
      </c>
      <c r="S895" t="str">
        <f t="shared" si="137"/>
        <v>Cash</v>
      </c>
      <c r="U895" s="17">
        <v>9.4</v>
      </c>
      <c r="V895">
        <f t="shared" si="138"/>
        <v>9</v>
      </c>
      <c r="W895" t="str">
        <f t="shared" si="139"/>
        <v>Good</v>
      </c>
    </row>
    <row r="896" spans="1:23" ht="16.5" thickBot="1">
      <c r="A896" s="3" t="s">
        <v>19</v>
      </c>
      <c r="B896" t="str">
        <f t="shared" si="130"/>
        <v>Mandalay</v>
      </c>
      <c r="C896" t="str">
        <f t="shared" si="131"/>
        <v>Mandalay</v>
      </c>
      <c r="D896">
        <v>1</v>
      </c>
      <c r="E896" t="str">
        <f t="shared" si="132"/>
        <v>Members</v>
      </c>
      <c r="G896" s="10" t="s">
        <v>15</v>
      </c>
      <c r="H896" t="str">
        <f t="shared" si="133"/>
        <v>Male</v>
      </c>
      <c r="I896" t="str">
        <f t="shared" si="134"/>
        <v>Male</v>
      </c>
      <c r="K896" s="10" t="s">
        <v>13</v>
      </c>
      <c r="L896" t="str">
        <f t="shared" si="135"/>
        <v>Electronic accessories</v>
      </c>
      <c r="N896" s="31">
        <v>43502</v>
      </c>
      <c r="Q896" s="10" t="s">
        <v>17</v>
      </c>
      <c r="R896" t="str">
        <f t="shared" si="136"/>
        <v>Credit card</v>
      </c>
      <c r="S896" t="str">
        <f t="shared" si="137"/>
        <v>Credit Card</v>
      </c>
      <c r="U896" s="13">
        <v>8.9</v>
      </c>
      <c r="V896">
        <f t="shared" si="138"/>
        <v>9</v>
      </c>
      <c r="W896" t="str">
        <f t="shared" si="139"/>
        <v>Good</v>
      </c>
    </row>
    <row r="897" spans="1:23" ht="16.5" thickBot="1">
      <c r="A897" s="4" t="s">
        <v>19</v>
      </c>
      <c r="B897" t="str">
        <f t="shared" si="130"/>
        <v>Mandalay</v>
      </c>
      <c r="C897" t="str">
        <f t="shared" si="131"/>
        <v>Mandalay</v>
      </c>
      <c r="D897">
        <v>0</v>
      </c>
      <c r="E897" t="str">
        <f t="shared" si="132"/>
        <v>Normal</v>
      </c>
      <c r="G897" s="14" t="s">
        <v>15</v>
      </c>
      <c r="H897" t="str">
        <f t="shared" si="133"/>
        <v>Male</v>
      </c>
      <c r="I897" t="str">
        <f t="shared" si="134"/>
        <v>Male</v>
      </c>
      <c r="K897" s="14" t="s">
        <v>10</v>
      </c>
      <c r="L897" t="str">
        <f t="shared" si="135"/>
        <v>Health and beauty</v>
      </c>
      <c r="N897" s="32">
        <v>43493</v>
      </c>
      <c r="Q897" s="14" t="s">
        <v>17</v>
      </c>
      <c r="R897" t="str">
        <f t="shared" si="136"/>
        <v>Credit card</v>
      </c>
      <c r="S897" t="str">
        <f t="shared" si="137"/>
        <v>Credit Card</v>
      </c>
      <c r="U897" s="17">
        <v>4.2</v>
      </c>
      <c r="V897">
        <f t="shared" si="138"/>
        <v>4</v>
      </c>
      <c r="W897" t="str">
        <f t="shared" si="139"/>
        <v>Poor</v>
      </c>
    </row>
    <row r="898" spans="1:23" ht="16.5" thickBot="1">
      <c r="A898" s="3" t="s">
        <v>12</v>
      </c>
      <c r="B898" t="str">
        <f t="shared" si="130"/>
        <v>Naypyitaw</v>
      </c>
      <c r="C898" t="str">
        <f t="shared" si="131"/>
        <v>Naypyitaw</v>
      </c>
      <c r="D898">
        <v>0</v>
      </c>
      <c r="E898" t="str">
        <f t="shared" si="132"/>
        <v>Normal</v>
      </c>
      <c r="G898" s="10" t="s">
        <v>15</v>
      </c>
      <c r="H898" t="str">
        <f t="shared" si="133"/>
        <v>Male</v>
      </c>
      <c r="I898" t="str">
        <f t="shared" si="134"/>
        <v>Male</v>
      </c>
      <c r="K898" s="10" t="s">
        <v>21</v>
      </c>
      <c r="L898" t="str">
        <f t="shared" si="135"/>
        <v>Fashion accessories</v>
      </c>
      <c r="N898" s="31">
        <v>43483</v>
      </c>
      <c r="Q898" s="10" t="s">
        <v>11</v>
      </c>
      <c r="R898" t="str">
        <f t="shared" si="136"/>
        <v>Ewallet</v>
      </c>
      <c r="S898" t="str">
        <f t="shared" si="137"/>
        <v>Ewallet</v>
      </c>
      <c r="U898" s="13">
        <v>5</v>
      </c>
      <c r="V898">
        <f t="shared" si="138"/>
        <v>5</v>
      </c>
      <c r="W898" t="str">
        <f t="shared" si="139"/>
        <v>Average</v>
      </c>
    </row>
    <row r="899" spans="1:23" ht="16.5" thickBot="1">
      <c r="A899" s="4" t="s">
        <v>12</v>
      </c>
      <c r="B899" t="str">
        <f t="shared" ref="B899:B962" si="140">TRIM(A899)</f>
        <v>Naypyitaw</v>
      </c>
      <c r="C899" t="str">
        <f t="shared" ref="C899:C962" si="141">PROPER(B899)</f>
        <v>Naypyitaw</v>
      </c>
      <c r="D899">
        <v>1</v>
      </c>
      <c r="E899" t="str">
        <f t="shared" ref="E899:E962" si="142">IF(D899=1,"Members","Normal")</f>
        <v>Members</v>
      </c>
      <c r="G899" s="14" t="s">
        <v>9</v>
      </c>
      <c r="H899" t="str">
        <f t="shared" ref="H899:H962" si="143">IF(G899="FM","Female","Male")</f>
        <v>Female</v>
      </c>
      <c r="I899" t="str">
        <f t="shared" ref="I899:I962" si="144">TRIM(H899)</f>
        <v>Female</v>
      </c>
      <c r="K899" s="14" t="s">
        <v>20</v>
      </c>
      <c r="L899" t="str">
        <f t="shared" ref="L899:L962" si="145">TRIM(K899)</f>
        <v>Food and beverages</v>
      </c>
      <c r="N899" s="32">
        <v>43501</v>
      </c>
      <c r="Q899" s="14" t="s">
        <v>14</v>
      </c>
      <c r="R899" t="str">
        <f t="shared" ref="R899:R962" si="146">TRIM(Q899)</f>
        <v>Cash</v>
      </c>
      <c r="S899" t="str">
        <f t="shared" ref="S899:S962" si="147">PROPER(R899)</f>
        <v>Cash</v>
      </c>
      <c r="U899" s="17">
        <v>8.8000000000000007</v>
      </c>
      <c r="V899">
        <f t="shared" ref="V899:V962" si="148">ROUND(U899,0)</f>
        <v>9</v>
      </c>
      <c r="W899" t="str">
        <f t="shared" ref="W899:W962" si="149">IF(V899&lt;=4,"Poor",IF(V899&gt;6,"Good","Average"))</f>
        <v>Good</v>
      </c>
    </row>
    <row r="900" spans="1:23" ht="16.5" thickBot="1">
      <c r="A900" s="3" t="s">
        <v>12</v>
      </c>
      <c r="B900" t="str">
        <f t="shared" si="140"/>
        <v>Naypyitaw</v>
      </c>
      <c r="C900" t="str">
        <f t="shared" si="141"/>
        <v>Naypyitaw</v>
      </c>
      <c r="D900">
        <v>1</v>
      </c>
      <c r="E900" t="str">
        <f t="shared" si="142"/>
        <v>Members</v>
      </c>
      <c r="G900" s="10" t="s">
        <v>15</v>
      </c>
      <c r="H900" t="str">
        <f t="shared" si="143"/>
        <v>Male</v>
      </c>
      <c r="I900" t="str">
        <f t="shared" si="144"/>
        <v>Male</v>
      </c>
      <c r="K900" s="10" t="s">
        <v>10</v>
      </c>
      <c r="L900" t="str">
        <f t="shared" si="145"/>
        <v>Health and beauty</v>
      </c>
      <c r="N900" s="31">
        <v>43526</v>
      </c>
      <c r="Q900" s="10" t="s">
        <v>14</v>
      </c>
      <c r="R900" t="str">
        <f t="shared" si="146"/>
        <v>Cash</v>
      </c>
      <c r="S900" t="str">
        <f t="shared" si="147"/>
        <v>Cash</v>
      </c>
      <c r="U900" s="13">
        <v>5.3</v>
      </c>
      <c r="V900">
        <f t="shared" si="148"/>
        <v>5</v>
      </c>
      <c r="W900" t="str">
        <f t="shared" si="149"/>
        <v>Average</v>
      </c>
    </row>
    <row r="901" spans="1:23" ht="16.5" thickBot="1">
      <c r="A901" s="4" t="s">
        <v>8</v>
      </c>
      <c r="B901" t="str">
        <f t="shared" si="140"/>
        <v>Yangon</v>
      </c>
      <c r="C901" t="str">
        <f t="shared" si="141"/>
        <v>Yangon</v>
      </c>
      <c r="D901">
        <v>1</v>
      </c>
      <c r="E901" t="str">
        <f t="shared" si="142"/>
        <v>Members</v>
      </c>
      <c r="G901" s="14" t="s">
        <v>15</v>
      </c>
      <c r="H901" t="str">
        <f t="shared" si="143"/>
        <v>Male</v>
      </c>
      <c r="I901" t="str">
        <f t="shared" si="144"/>
        <v>Male</v>
      </c>
      <c r="K901" s="14" t="s">
        <v>20</v>
      </c>
      <c r="L901" t="str">
        <f t="shared" si="145"/>
        <v>Food and beverages</v>
      </c>
      <c r="N901" s="32">
        <v>43505</v>
      </c>
      <c r="Q901" s="14" t="s">
        <v>11</v>
      </c>
      <c r="R901" t="str">
        <f t="shared" si="146"/>
        <v>Ewallet</v>
      </c>
      <c r="S901" t="str">
        <f t="shared" si="147"/>
        <v>Ewallet</v>
      </c>
      <c r="U901" s="17">
        <v>4.5999999999999996</v>
      </c>
      <c r="V901">
        <f t="shared" si="148"/>
        <v>5</v>
      </c>
      <c r="W901" t="str">
        <f t="shared" si="149"/>
        <v>Average</v>
      </c>
    </row>
    <row r="902" spans="1:23" ht="16.5" thickBot="1">
      <c r="A902" s="3" t="s">
        <v>12</v>
      </c>
      <c r="B902" t="str">
        <f t="shared" si="140"/>
        <v>Naypyitaw</v>
      </c>
      <c r="C902" t="str">
        <f t="shared" si="141"/>
        <v>Naypyitaw</v>
      </c>
      <c r="D902">
        <v>1</v>
      </c>
      <c r="E902" t="str">
        <f t="shared" si="142"/>
        <v>Members</v>
      </c>
      <c r="G902" s="10" t="s">
        <v>9</v>
      </c>
      <c r="H902" t="str">
        <f t="shared" si="143"/>
        <v>Female</v>
      </c>
      <c r="I902" t="str">
        <f t="shared" si="144"/>
        <v>Female</v>
      </c>
      <c r="K902" s="10" t="s">
        <v>13</v>
      </c>
      <c r="L902" t="str">
        <f t="shared" si="145"/>
        <v>Electronic accessories</v>
      </c>
      <c r="N902" s="31">
        <v>43479</v>
      </c>
      <c r="Q902" s="10" t="s">
        <v>17</v>
      </c>
      <c r="R902" t="str">
        <f t="shared" si="146"/>
        <v>Credit card</v>
      </c>
      <c r="S902" t="str">
        <f t="shared" si="147"/>
        <v>Credit Card</v>
      </c>
      <c r="U902" s="13">
        <v>7.5</v>
      </c>
      <c r="V902">
        <f t="shared" si="148"/>
        <v>8</v>
      </c>
      <c r="W902" t="str">
        <f t="shared" si="149"/>
        <v>Good</v>
      </c>
    </row>
    <row r="903" spans="1:23" ht="16.5" thickBot="1">
      <c r="A903" s="4" t="s">
        <v>19</v>
      </c>
      <c r="B903" t="str">
        <f t="shared" si="140"/>
        <v>Mandalay</v>
      </c>
      <c r="C903" t="str">
        <f t="shared" si="141"/>
        <v>Mandalay</v>
      </c>
      <c r="D903">
        <v>0</v>
      </c>
      <c r="E903" t="str">
        <f t="shared" si="142"/>
        <v>Normal</v>
      </c>
      <c r="G903" s="14" t="s">
        <v>15</v>
      </c>
      <c r="H903" t="str">
        <f t="shared" si="143"/>
        <v>Male</v>
      </c>
      <c r="I903" t="str">
        <f t="shared" si="144"/>
        <v>Male</v>
      </c>
      <c r="K903" s="14" t="s">
        <v>16</v>
      </c>
      <c r="L903" t="str">
        <f t="shared" si="145"/>
        <v>Home and lifestyle</v>
      </c>
      <c r="N903" s="32">
        <v>43505</v>
      </c>
      <c r="Q903" s="14" t="s">
        <v>11</v>
      </c>
      <c r="R903" t="str">
        <f t="shared" si="146"/>
        <v>Ewallet</v>
      </c>
      <c r="S903" t="str">
        <f t="shared" si="147"/>
        <v>Ewallet</v>
      </c>
      <c r="U903" s="17">
        <v>5.0999999999999996</v>
      </c>
      <c r="V903">
        <f t="shared" si="148"/>
        <v>5</v>
      </c>
      <c r="W903" t="str">
        <f t="shared" si="149"/>
        <v>Average</v>
      </c>
    </row>
    <row r="904" spans="1:23" ht="16.5" thickBot="1">
      <c r="A904" s="3" t="s">
        <v>8</v>
      </c>
      <c r="B904" t="str">
        <f t="shared" si="140"/>
        <v>Yangon</v>
      </c>
      <c r="C904" t="str">
        <f t="shared" si="141"/>
        <v>Yangon</v>
      </c>
      <c r="D904">
        <v>1</v>
      </c>
      <c r="E904" t="str">
        <f t="shared" si="142"/>
        <v>Members</v>
      </c>
      <c r="G904" s="10" t="s">
        <v>9</v>
      </c>
      <c r="H904" t="str">
        <f t="shared" si="143"/>
        <v>Female</v>
      </c>
      <c r="I904" t="str">
        <f t="shared" si="144"/>
        <v>Female</v>
      </c>
      <c r="K904" s="10" t="s">
        <v>10</v>
      </c>
      <c r="L904" t="str">
        <f t="shared" si="145"/>
        <v>Health and beauty</v>
      </c>
      <c r="N904" s="31">
        <v>43550</v>
      </c>
      <c r="Q904" s="10" t="s">
        <v>17</v>
      </c>
      <c r="R904" t="str">
        <f t="shared" si="146"/>
        <v>Credit card</v>
      </c>
      <c r="S904" t="str">
        <f t="shared" si="147"/>
        <v>Credit Card</v>
      </c>
      <c r="U904" s="13">
        <v>4.2</v>
      </c>
      <c r="V904">
        <f t="shared" si="148"/>
        <v>4</v>
      </c>
      <c r="W904" t="str">
        <f t="shared" si="149"/>
        <v>Poor</v>
      </c>
    </row>
    <row r="905" spans="1:23" ht="16.5" thickBot="1">
      <c r="A905" s="4" t="s">
        <v>8</v>
      </c>
      <c r="B905" t="str">
        <f t="shared" si="140"/>
        <v>Yangon</v>
      </c>
      <c r="C905" t="str">
        <f t="shared" si="141"/>
        <v>Yangon</v>
      </c>
      <c r="D905">
        <v>0</v>
      </c>
      <c r="E905" t="str">
        <f t="shared" si="142"/>
        <v>Normal</v>
      </c>
      <c r="G905" s="14" t="s">
        <v>15</v>
      </c>
      <c r="H905" t="str">
        <f t="shared" si="143"/>
        <v>Male</v>
      </c>
      <c r="I905" t="str">
        <f t="shared" si="144"/>
        <v>Male</v>
      </c>
      <c r="K905" s="14" t="s">
        <v>20</v>
      </c>
      <c r="L905" t="str">
        <f t="shared" si="145"/>
        <v>Food and beverages</v>
      </c>
      <c r="N905" s="32">
        <v>43493</v>
      </c>
      <c r="Q905" s="14" t="s">
        <v>14</v>
      </c>
      <c r="R905" t="str">
        <f t="shared" si="146"/>
        <v>Cash</v>
      </c>
      <c r="S905" t="str">
        <f t="shared" si="147"/>
        <v>Cash</v>
      </c>
      <c r="U905" s="17">
        <v>8.1</v>
      </c>
      <c r="V905">
        <f t="shared" si="148"/>
        <v>8</v>
      </c>
      <c r="W905" t="str">
        <f t="shared" si="149"/>
        <v>Good</v>
      </c>
    </row>
    <row r="906" spans="1:23" ht="16.5" thickBot="1">
      <c r="A906" s="3" t="s">
        <v>12</v>
      </c>
      <c r="B906" t="str">
        <f t="shared" si="140"/>
        <v>Naypyitaw</v>
      </c>
      <c r="C906" t="str">
        <f t="shared" si="141"/>
        <v>Naypyitaw</v>
      </c>
      <c r="D906">
        <v>0</v>
      </c>
      <c r="E906" t="str">
        <f t="shared" si="142"/>
        <v>Normal</v>
      </c>
      <c r="G906" s="10" t="s">
        <v>9</v>
      </c>
      <c r="H906" t="str">
        <f t="shared" si="143"/>
        <v>Female</v>
      </c>
      <c r="I906" t="str">
        <f t="shared" si="144"/>
        <v>Female</v>
      </c>
      <c r="K906" s="10" t="s">
        <v>10</v>
      </c>
      <c r="L906" t="str">
        <f t="shared" si="145"/>
        <v>Health and beauty</v>
      </c>
      <c r="N906" s="31">
        <v>43510</v>
      </c>
      <c r="Q906" s="10" t="s">
        <v>11</v>
      </c>
      <c r="R906" t="str">
        <f t="shared" si="146"/>
        <v>Ewallet</v>
      </c>
      <c r="S906" t="str">
        <f t="shared" si="147"/>
        <v>Ewallet</v>
      </c>
      <c r="U906" s="13">
        <v>6</v>
      </c>
      <c r="V906">
        <f t="shared" si="148"/>
        <v>6</v>
      </c>
      <c r="W906" t="str">
        <f t="shared" si="149"/>
        <v>Average</v>
      </c>
    </row>
    <row r="907" spans="1:23" ht="16.5" thickBot="1">
      <c r="A907" s="4" t="s">
        <v>12</v>
      </c>
      <c r="B907" t="str">
        <f t="shared" si="140"/>
        <v>Naypyitaw</v>
      </c>
      <c r="C907" t="str">
        <f t="shared" si="141"/>
        <v>Naypyitaw</v>
      </c>
      <c r="D907">
        <v>1</v>
      </c>
      <c r="E907" t="str">
        <f t="shared" si="142"/>
        <v>Members</v>
      </c>
      <c r="G907" s="14" t="s">
        <v>9</v>
      </c>
      <c r="H907" t="str">
        <f t="shared" si="143"/>
        <v>Female</v>
      </c>
      <c r="I907" t="str">
        <f t="shared" si="144"/>
        <v>Female</v>
      </c>
      <c r="K907" s="14" t="s">
        <v>16</v>
      </c>
      <c r="L907" t="str">
        <f t="shared" si="145"/>
        <v>Home and lifestyle</v>
      </c>
      <c r="N907" s="32">
        <v>43548</v>
      </c>
      <c r="Q907" s="14" t="s">
        <v>14</v>
      </c>
      <c r="R907" t="str">
        <f t="shared" si="146"/>
        <v>Cash</v>
      </c>
      <c r="S907" t="str">
        <f t="shared" si="147"/>
        <v>Cash</v>
      </c>
      <c r="U907" s="17">
        <v>7.9</v>
      </c>
      <c r="V907">
        <f t="shared" si="148"/>
        <v>8</v>
      </c>
      <c r="W907" t="str">
        <f t="shared" si="149"/>
        <v>Good</v>
      </c>
    </row>
    <row r="908" spans="1:23" ht="16.5" thickBot="1">
      <c r="A908" s="3" t="s">
        <v>12</v>
      </c>
      <c r="B908" t="str">
        <f t="shared" si="140"/>
        <v>Naypyitaw</v>
      </c>
      <c r="C908" t="str">
        <f t="shared" si="141"/>
        <v>Naypyitaw</v>
      </c>
      <c r="D908">
        <v>0</v>
      </c>
      <c r="E908" t="str">
        <f t="shared" si="142"/>
        <v>Normal</v>
      </c>
      <c r="G908" s="10" t="s">
        <v>15</v>
      </c>
      <c r="H908" t="str">
        <f t="shared" si="143"/>
        <v>Male</v>
      </c>
      <c r="I908" t="str">
        <f t="shared" si="144"/>
        <v>Male</v>
      </c>
      <c r="K908" s="10" t="s">
        <v>10</v>
      </c>
      <c r="L908" t="str">
        <f t="shared" si="145"/>
        <v>Health and beauty</v>
      </c>
      <c r="N908" s="31">
        <v>43505</v>
      </c>
      <c r="Q908" s="10" t="s">
        <v>17</v>
      </c>
      <c r="R908" t="str">
        <f t="shared" si="146"/>
        <v>Credit card</v>
      </c>
      <c r="S908" t="str">
        <f t="shared" si="147"/>
        <v>Credit Card</v>
      </c>
      <c r="U908" s="13">
        <v>8.8000000000000007</v>
      </c>
      <c r="V908">
        <f t="shared" si="148"/>
        <v>9</v>
      </c>
      <c r="W908" t="str">
        <f t="shared" si="149"/>
        <v>Good</v>
      </c>
    </row>
    <row r="909" spans="1:23" ht="16.5" thickBot="1">
      <c r="A909" s="4" t="s">
        <v>19</v>
      </c>
      <c r="B909" t="str">
        <f t="shared" si="140"/>
        <v>Mandalay</v>
      </c>
      <c r="C909" t="str">
        <f t="shared" si="141"/>
        <v>Mandalay</v>
      </c>
      <c r="D909">
        <v>0</v>
      </c>
      <c r="E909" t="str">
        <f t="shared" si="142"/>
        <v>Normal</v>
      </c>
      <c r="G909" s="14" t="s">
        <v>9</v>
      </c>
      <c r="H909" t="str">
        <f t="shared" si="143"/>
        <v>Female</v>
      </c>
      <c r="I909" t="str">
        <f t="shared" si="144"/>
        <v>Female</v>
      </c>
      <c r="K909" s="14" t="s">
        <v>10</v>
      </c>
      <c r="L909" t="str">
        <f t="shared" si="145"/>
        <v>Health and beauty</v>
      </c>
      <c r="N909" s="32">
        <v>43548</v>
      </c>
      <c r="Q909" s="14" t="s">
        <v>17</v>
      </c>
      <c r="R909" t="str">
        <f t="shared" si="146"/>
        <v>Credit card</v>
      </c>
      <c r="S909" t="str">
        <f t="shared" si="147"/>
        <v>Credit Card</v>
      </c>
      <c r="U909" s="17">
        <v>6.6</v>
      </c>
      <c r="V909">
        <f t="shared" si="148"/>
        <v>7</v>
      </c>
      <c r="W909" t="str">
        <f t="shared" si="149"/>
        <v>Good</v>
      </c>
    </row>
    <row r="910" spans="1:23" ht="16.5" thickBot="1">
      <c r="A910" s="3" t="s">
        <v>8</v>
      </c>
      <c r="B910" t="str">
        <f t="shared" si="140"/>
        <v>Yangon</v>
      </c>
      <c r="C910" t="str">
        <f t="shared" si="141"/>
        <v>Yangon</v>
      </c>
      <c r="D910">
        <v>1</v>
      </c>
      <c r="E910" t="str">
        <f t="shared" si="142"/>
        <v>Members</v>
      </c>
      <c r="G910" s="10" t="s">
        <v>9</v>
      </c>
      <c r="H910" t="str">
        <f t="shared" si="143"/>
        <v>Female</v>
      </c>
      <c r="I910" t="str">
        <f t="shared" si="144"/>
        <v>Female</v>
      </c>
      <c r="K910" s="10" t="s">
        <v>20</v>
      </c>
      <c r="L910" t="str">
        <f t="shared" si="145"/>
        <v>Food and beverages</v>
      </c>
      <c r="N910" s="31">
        <v>43551</v>
      </c>
      <c r="Q910" s="10" t="s">
        <v>11</v>
      </c>
      <c r="R910" t="str">
        <f t="shared" si="146"/>
        <v>Ewallet</v>
      </c>
      <c r="S910" t="str">
        <f t="shared" si="147"/>
        <v>Ewallet</v>
      </c>
      <c r="U910" s="13">
        <v>6.2</v>
      </c>
      <c r="V910">
        <f t="shared" si="148"/>
        <v>6</v>
      </c>
      <c r="W910" t="str">
        <f t="shared" si="149"/>
        <v>Average</v>
      </c>
    </row>
    <row r="911" spans="1:23" ht="16.5" thickBot="1">
      <c r="A911" s="4" t="s">
        <v>19</v>
      </c>
      <c r="B911" t="str">
        <f t="shared" si="140"/>
        <v>Mandalay</v>
      </c>
      <c r="C911" t="str">
        <f t="shared" si="141"/>
        <v>Mandalay</v>
      </c>
      <c r="D911">
        <v>0</v>
      </c>
      <c r="E911" t="str">
        <f t="shared" si="142"/>
        <v>Normal</v>
      </c>
      <c r="G911" s="14" t="s">
        <v>9</v>
      </c>
      <c r="H911" t="str">
        <f t="shared" si="143"/>
        <v>Female</v>
      </c>
      <c r="I911" t="str">
        <f t="shared" si="144"/>
        <v>Female</v>
      </c>
      <c r="K911" s="14" t="s">
        <v>16</v>
      </c>
      <c r="L911" t="str">
        <f t="shared" si="145"/>
        <v>Home and lifestyle</v>
      </c>
      <c r="N911" s="32">
        <v>43492</v>
      </c>
      <c r="Q911" s="14" t="s">
        <v>17</v>
      </c>
      <c r="R911" t="str">
        <f t="shared" si="146"/>
        <v>Credit card</v>
      </c>
      <c r="S911" t="str">
        <f t="shared" si="147"/>
        <v>Credit Card</v>
      </c>
      <c r="U911" s="17">
        <v>4.2</v>
      </c>
      <c r="V911">
        <f t="shared" si="148"/>
        <v>4</v>
      </c>
      <c r="W911" t="str">
        <f t="shared" si="149"/>
        <v>Poor</v>
      </c>
    </row>
    <row r="912" spans="1:23" ht="16.5" thickBot="1">
      <c r="A912" s="3" t="s">
        <v>19</v>
      </c>
      <c r="B912" t="str">
        <f t="shared" si="140"/>
        <v>Mandalay</v>
      </c>
      <c r="C912" t="str">
        <f t="shared" si="141"/>
        <v>Mandalay</v>
      </c>
      <c r="D912">
        <v>1</v>
      </c>
      <c r="E912" t="str">
        <f t="shared" si="142"/>
        <v>Members</v>
      </c>
      <c r="G912" s="10" t="s">
        <v>9</v>
      </c>
      <c r="H912" t="str">
        <f t="shared" si="143"/>
        <v>Female</v>
      </c>
      <c r="I912" t="str">
        <f t="shared" si="144"/>
        <v>Female</v>
      </c>
      <c r="K912" s="10" t="s">
        <v>20</v>
      </c>
      <c r="L912" t="str">
        <f t="shared" si="145"/>
        <v>Food and beverages</v>
      </c>
      <c r="N912" s="31">
        <v>43551</v>
      </c>
      <c r="Q912" s="10" t="s">
        <v>17</v>
      </c>
      <c r="R912" t="str">
        <f t="shared" si="146"/>
        <v>Credit card</v>
      </c>
      <c r="S912" t="str">
        <f t="shared" si="147"/>
        <v>Credit Card</v>
      </c>
      <c r="U912" s="13">
        <v>7.3</v>
      </c>
      <c r="V912">
        <f t="shared" si="148"/>
        <v>7</v>
      </c>
      <c r="W912" t="str">
        <f t="shared" si="149"/>
        <v>Good</v>
      </c>
    </row>
    <row r="913" spans="1:23" ht="16.5" thickBot="1">
      <c r="A913" s="4" t="s">
        <v>12</v>
      </c>
      <c r="B913" t="str">
        <f t="shared" si="140"/>
        <v>Naypyitaw</v>
      </c>
      <c r="C913" t="str">
        <f t="shared" si="141"/>
        <v>Naypyitaw</v>
      </c>
      <c r="D913">
        <v>0</v>
      </c>
      <c r="E913" t="str">
        <f t="shared" si="142"/>
        <v>Normal</v>
      </c>
      <c r="G913" s="14" t="s">
        <v>9</v>
      </c>
      <c r="H913" t="str">
        <f t="shared" si="143"/>
        <v>Female</v>
      </c>
      <c r="I913" t="str">
        <f t="shared" si="144"/>
        <v>Female</v>
      </c>
      <c r="K913" s="14" t="s">
        <v>13</v>
      </c>
      <c r="L913" t="str">
        <f t="shared" si="145"/>
        <v>Electronic accessories</v>
      </c>
      <c r="N913" s="32">
        <v>43484</v>
      </c>
      <c r="Q913" s="14" t="s">
        <v>11</v>
      </c>
      <c r="R913" t="str">
        <f t="shared" si="146"/>
        <v>Ewallet</v>
      </c>
      <c r="S913" t="str">
        <f t="shared" si="147"/>
        <v>Ewallet</v>
      </c>
      <c r="U913" s="17">
        <v>8.6</v>
      </c>
      <c r="V913">
        <f t="shared" si="148"/>
        <v>9</v>
      </c>
      <c r="W913" t="str">
        <f t="shared" si="149"/>
        <v>Good</v>
      </c>
    </row>
    <row r="914" spans="1:23" ht="16.5" thickBot="1">
      <c r="A914" s="3" t="s">
        <v>8</v>
      </c>
      <c r="B914" t="str">
        <f t="shared" si="140"/>
        <v>Yangon</v>
      </c>
      <c r="C914" t="str">
        <f t="shared" si="141"/>
        <v>Yangon</v>
      </c>
      <c r="D914">
        <v>0</v>
      </c>
      <c r="E914" t="str">
        <f t="shared" si="142"/>
        <v>Normal</v>
      </c>
      <c r="G914" s="10" t="s">
        <v>9</v>
      </c>
      <c r="H914" t="str">
        <f t="shared" si="143"/>
        <v>Female</v>
      </c>
      <c r="I914" t="str">
        <f t="shared" si="144"/>
        <v>Female</v>
      </c>
      <c r="K914" s="10" t="s">
        <v>16</v>
      </c>
      <c r="L914" t="str">
        <f t="shared" si="145"/>
        <v>Home and lifestyle</v>
      </c>
      <c r="N914" s="31">
        <v>43503</v>
      </c>
      <c r="Q914" s="10" t="s">
        <v>14</v>
      </c>
      <c r="R914" t="str">
        <f t="shared" si="146"/>
        <v>Cash</v>
      </c>
      <c r="S914" t="str">
        <f t="shared" si="147"/>
        <v>Cash</v>
      </c>
      <c r="U914" s="13">
        <v>6.8</v>
      </c>
      <c r="V914">
        <f t="shared" si="148"/>
        <v>7</v>
      </c>
      <c r="W914" t="str">
        <f t="shared" si="149"/>
        <v>Good</v>
      </c>
    </row>
    <row r="915" spans="1:23" ht="16.5" thickBot="1">
      <c r="A915" s="4" t="s">
        <v>8</v>
      </c>
      <c r="B915" t="str">
        <f t="shared" si="140"/>
        <v>Yangon</v>
      </c>
      <c r="C915" t="str">
        <f t="shared" si="141"/>
        <v>Yangon</v>
      </c>
      <c r="D915">
        <v>1</v>
      </c>
      <c r="E915" t="str">
        <f t="shared" si="142"/>
        <v>Members</v>
      </c>
      <c r="G915" s="14" t="s">
        <v>15</v>
      </c>
      <c r="H915" t="str">
        <f t="shared" si="143"/>
        <v>Male</v>
      </c>
      <c r="I915" t="str">
        <f t="shared" si="144"/>
        <v>Male</v>
      </c>
      <c r="K915" s="14" t="s">
        <v>21</v>
      </c>
      <c r="L915" t="str">
        <f t="shared" si="145"/>
        <v>Fashion accessories</v>
      </c>
      <c r="N915" s="32">
        <v>43496</v>
      </c>
      <c r="Q915" s="14" t="s">
        <v>11</v>
      </c>
      <c r="R915" t="str">
        <f t="shared" si="146"/>
        <v>Ewallet</v>
      </c>
      <c r="S915" t="str">
        <f t="shared" si="147"/>
        <v>Ewallet</v>
      </c>
      <c r="U915" s="17">
        <v>7.6</v>
      </c>
      <c r="V915">
        <f t="shared" si="148"/>
        <v>8</v>
      </c>
      <c r="W915" t="str">
        <f t="shared" si="149"/>
        <v>Good</v>
      </c>
    </row>
    <row r="916" spans="1:23" ht="16.5" thickBot="1">
      <c r="A916" s="3" t="s">
        <v>8</v>
      </c>
      <c r="B916" t="str">
        <f t="shared" si="140"/>
        <v>Yangon</v>
      </c>
      <c r="C916" t="str">
        <f t="shared" si="141"/>
        <v>Yangon</v>
      </c>
      <c r="D916">
        <v>1</v>
      </c>
      <c r="E916" t="str">
        <f t="shared" si="142"/>
        <v>Members</v>
      </c>
      <c r="G916" s="10" t="s">
        <v>9</v>
      </c>
      <c r="H916" t="str">
        <f t="shared" si="143"/>
        <v>Female</v>
      </c>
      <c r="I916" t="str">
        <f t="shared" si="144"/>
        <v>Female</v>
      </c>
      <c r="K916" s="10" t="s">
        <v>20</v>
      </c>
      <c r="L916" t="str">
        <f t="shared" si="145"/>
        <v>Food and beverages</v>
      </c>
      <c r="N916" s="31">
        <v>43521</v>
      </c>
      <c r="Q916" s="10" t="s">
        <v>14</v>
      </c>
      <c r="R916" t="str">
        <f t="shared" si="146"/>
        <v>Cash</v>
      </c>
      <c r="S916" t="str">
        <f t="shared" si="147"/>
        <v>Cash</v>
      </c>
      <c r="U916" s="13">
        <v>5.8</v>
      </c>
      <c r="V916">
        <f t="shared" si="148"/>
        <v>6</v>
      </c>
      <c r="W916" t="str">
        <f t="shared" si="149"/>
        <v>Average</v>
      </c>
    </row>
    <row r="917" spans="1:23" ht="16.5" thickBot="1">
      <c r="A917" s="4" t="s">
        <v>12</v>
      </c>
      <c r="B917" t="str">
        <f t="shared" si="140"/>
        <v>Naypyitaw</v>
      </c>
      <c r="C917" t="str">
        <f t="shared" si="141"/>
        <v>Naypyitaw</v>
      </c>
      <c r="D917">
        <v>0</v>
      </c>
      <c r="E917" t="str">
        <f t="shared" si="142"/>
        <v>Normal</v>
      </c>
      <c r="G917" s="14" t="s">
        <v>9</v>
      </c>
      <c r="H917" t="str">
        <f t="shared" si="143"/>
        <v>Female</v>
      </c>
      <c r="I917" t="str">
        <f t="shared" si="144"/>
        <v>Female</v>
      </c>
      <c r="K917" s="14" t="s">
        <v>13</v>
      </c>
      <c r="L917" t="str">
        <f t="shared" si="145"/>
        <v>Electronic accessories</v>
      </c>
      <c r="N917" s="32">
        <v>43498</v>
      </c>
      <c r="Q917" s="14" t="s">
        <v>14</v>
      </c>
      <c r="R917" t="str">
        <f t="shared" si="146"/>
        <v>Cash</v>
      </c>
      <c r="S917" t="str">
        <f t="shared" si="147"/>
        <v>Cash</v>
      </c>
      <c r="U917" s="17">
        <v>4.0999999999999996</v>
      </c>
      <c r="V917">
        <f t="shared" si="148"/>
        <v>4</v>
      </c>
      <c r="W917" t="str">
        <f t="shared" si="149"/>
        <v>Poor</v>
      </c>
    </row>
    <row r="918" spans="1:23" ht="16.5" thickBot="1">
      <c r="A918" s="3" t="s">
        <v>12</v>
      </c>
      <c r="B918" t="str">
        <f t="shared" si="140"/>
        <v>Naypyitaw</v>
      </c>
      <c r="C918" t="str">
        <f t="shared" si="141"/>
        <v>Naypyitaw</v>
      </c>
      <c r="D918">
        <v>1</v>
      </c>
      <c r="E918" t="str">
        <f t="shared" si="142"/>
        <v>Members</v>
      </c>
      <c r="G918" s="10" t="s">
        <v>15</v>
      </c>
      <c r="H918" t="str">
        <f t="shared" si="143"/>
        <v>Male</v>
      </c>
      <c r="I918" t="str">
        <f t="shared" si="144"/>
        <v>Male</v>
      </c>
      <c r="K918" s="10" t="s">
        <v>18</v>
      </c>
      <c r="L918" t="str">
        <f t="shared" si="145"/>
        <v>Sports and travel</v>
      </c>
      <c r="N918" s="31">
        <v>43538</v>
      </c>
      <c r="Q918" s="10" t="s">
        <v>17</v>
      </c>
      <c r="R918" t="str">
        <f t="shared" si="146"/>
        <v>Credit card</v>
      </c>
      <c r="S918" t="str">
        <f t="shared" si="147"/>
        <v>Credit Card</v>
      </c>
      <c r="U918" s="13">
        <v>9.3000000000000007</v>
      </c>
      <c r="V918">
        <f t="shared" si="148"/>
        <v>9</v>
      </c>
      <c r="W918" t="str">
        <f t="shared" si="149"/>
        <v>Good</v>
      </c>
    </row>
    <row r="919" spans="1:23" ht="16.5" thickBot="1">
      <c r="A919" s="4" t="s">
        <v>8</v>
      </c>
      <c r="B919" t="str">
        <f t="shared" si="140"/>
        <v>Yangon</v>
      </c>
      <c r="C919" t="str">
        <f t="shared" si="141"/>
        <v>Yangon</v>
      </c>
      <c r="D919">
        <v>0</v>
      </c>
      <c r="E919" t="str">
        <f t="shared" si="142"/>
        <v>Normal</v>
      </c>
      <c r="G919" s="14" t="s">
        <v>9</v>
      </c>
      <c r="H919" t="str">
        <f t="shared" si="143"/>
        <v>Female</v>
      </c>
      <c r="I919" t="str">
        <f t="shared" si="144"/>
        <v>Female</v>
      </c>
      <c r="K919" s="14" t="s">
        <v>21</v>
      </c>
      <c r="L919" t="str">
        <f t="shared" si="145"/>
        <v>Fashion accessories</v>
      </c>
      <c r="N919" s="32">
        <v>43535</v>
      </c>
      <c r="Q919" s="14" t="s">
        <v>14</v>
      </c>
      <c r="R919" t="str">
        <f t="shared" si="146"/>
        <v>Cash</v>
      </c>
      <c r="S919" t="str">
        <f t="shared" si="147"/>
        <v>Cash</v>
      </c>
      <c r="U919" s="17">
        <v>6.8</v>
      </c>
      <c r="V919">
        <f t="shared" si="148"/>
        <v>7</v>
      </c>
      <c r="W919" t="str">
        <f t="shared" si="149"/>
        <v>Good</v>
      </c>
    </row>
    <row r="920" spans="1:23" ht="16.5" thickBot="1">
      <c r="A920" s="3" t="s">
        <v>19</v>
      </c>
      <c r="B920" t="str">
        <f t="shared" si="140"/>
        <v>Mandalay</v>
      </c>
      <c r="C920" t="str">
        <f t="shared" si="141"/>
        <v>Mandalay</v>
      </c>
      <c r="D920">
        <v>0</v>
      </c>
      <c r="E920" t="str">
        <f t="shared" si="142"/>
        <v>Normal</v>
      </c>
      <c r="G920" s="10" t="s">
        <v>15</v>
      </c>
      <c r="H920" t="str">
        <f t="shared" si="143"/>
        <v>Male</v>
      </c>
      <c r="I920" t="str">
        <f t="shared" si="144"/>
        <v>Male</v>
      </c>
      <c r="K920" s="10" t="s">
        <v>16</v>
      </c>
      <c r="L920" t="str">
        <f t="shared" si="145"/>
        <v>Home and lifestyle</v>
      </c>
      <c r="N920" s="31">
        <v>43518</v>
      </c>
      <c r="Q920" s="10" t="s">
        <v>11</v>
      </c>
      <c r="R920" t="str">
        <f t="shared" si="146"/>
        <v>Ewallet</v>
      </c>
      <c r="S920" t="str">
        <f t="shared" si="147"/>
        <v>Ewallet</v>
      </c>
      <c r="U920" s="13">
        <v>8.6999999999999993</v>
      </c>
      <c r="V920">
        <f t="shared" si="148"/>
        <v>9</v>
      </c>
      <c r="W920" t="str">
        <f t="shared" si="149"/>
        <v>Good</v>
      </c>
    </row>
    <row r="921" spans="1:23" ht="16.5" thickBot="1">
      <c r="A921" s="4" t="s">
        <v>19</v>
      </c>
      <c r="B921" t="str">
        <f t="shared" si="140"/>
        <v>Mandalay</v>
      </c>
      <c r="C921" t="str">
        <f t="shared" si="141"/>
        <v>Mandalay</v>
      </c>
      <c r="D921">
        <v>1</v>
      </c>
      <c r="E921" t="str">
        <f t="shared" si="142"/>
        <v>Members</v>
      </c>
      <c r="G921" s="14" t="s">
        <v>9</v>
      </c>
      <c r="H921" t="str">
        <f t="shared" si="143"/>
        <v>Female</v>
      </c>
      <c r="I921" t="str">
        <f t="shared" si="144"/>
        <v>Female</v>
      </c>
      <c r="K921" s="14" t="s">
        <v>13</v>
      </c>
      <c r="L921" t="str">
        <f t="shared" si="145"/>
        <v>Electronic accessories</v>
      </c>
      <c r="N921" s="32">
        <v>43526</v>
      </c>
      <c r="Q921" s="14" t="s">
        <v>11</v>
      </c>
      <c r="R921" t="str">
        <f t="shared" si="146"/>
        <v>Ewallet</v>
      </c>
      <c r="S921" t="str">
        <f t="shared" si="147"/>
        <v>Ewallet</v>
      </c>
      <c r="U921" s="17">
        <v>6.3</v>
      </c>
      <c r="V921">
        <f t="shared" si="148"/>
        <v>6</v>
      </c>
      <c r="W921" t="str">
        <f t="shared" si="149"/>
        <v>Average</v>
      </c>
    </row>
    <row r="922" spans="1:23" ht="16.5" thickBot="1">
      <c r="A922" s="3" t="s">
        <v>12</v>
      </c>
      <c r="B922" t="str">
        <f t="shared" si="140"/>
        <v>Naypyitaw</v>
      </c>
      <c r="C922" t="str">
        <f t="shared" si="141"/>
        <v>Naypyitaw</v>
      </c>
      <c r="D922">
        <v>1</v>
      </c>
      <c r="E922" t="str">
        <f t="shared" si="142"/>
        <v>Members</v>
      </c>
      <c r="G922" s="10" t="s">
        <v>9</v>
      </c>
      <c r="H922" t="str">
        <f t="shared" si="143"/>
        <v>Female</v>
      </c>
      <c r="I922" t="str">
        <f t="shared" si="144"/>
        <v>Female</v>
      </c>
      <c r="K922" s="10" t="s">
        <v>16</v>
      </c>
      <c r="L922" t="str">
        <f t="shared" si="145"/>
        <v>Home and lifestyle</v>
      </c>
      <c r="N922" s="31">
        <v>43534</v>
      </c>
      <c r="Q922" s="10" t="s">
        <v>17</v>
      </c>
      <c r="R922" t="str">
        <f t="shared" si="146"/>
        <v>Credit card</v>
      </c>
      <c r="S922" t="str">
        <f t="shared" si="147"/>
        <v>Credit Card</v>
      </c>
      <c r="U922" s="13">
        <v>5.0999999999999996</v>
      </c>
      <c r="V922">
        <f t="shared" si="148"/>
        <v>5</v>
      </c>
      <c r="W922" t="str">
        <f t="shared" si="149"/>
        <v>Average</v>
      </c>
    </row>
    <row r="923" spans="1:23" ht="16.5" thickBot="1">
      <c r="A923" s="4" t="s">
        <v>19</v>
      </c>
      <c r="B923" t="str">
        <f t="shared" si="140"/>
        <v>Mandalay</v>
      </c>
      <c r="C923" t="str">
        <f t="shared" si="141"/>
        <v>Mandalay</v>
      </c>
      <c r="D923">
        <v>0</v>
      </c>
      <c r="E923" t="str">
        <f t="shared" si="142"/>
        <v>Normal</v>
      </c>
      <c r="G923" s="14" t="s">
        <v>9</v>
      </c>
      <c r="H923" t="str">
        <f t="shared" si="143"/>
        <v>Female</v>
      </c>
      <c r="I923" t="str">
        <f t="shared" si="144"/>
        <v>Female</v>
      </c>
      <c r="K923" s="14" t="s">
        <v>16</v>
      </c>
      <c r="L923" t="str">
        <f t="shared" si="145"/>
        <v>Home and lifestyle</v>
      </c>
      <c r="N923" s="32">
        <v>43504</v>
      </c>
      <c r="Q923" s="14" t="s">
        <v>14</v>
      </c>
      <c r="R923" t="str">
        <f t="shared" si="146"/>
        <v>Cash</v>
      </c>
      <c r="S923" t="str">
        <f t="shared" si="147"/>
        <v>Cash</v>
      </c>
      <c r="U923" s="17">
        <v>7</v>
      </c>
      <c r="V923">
        <f t="shared" si="148"/>
        <v>7</v>
      </c>
      <c r="W923" t="str">
        <f t="shared" si="149"/>
        <v>Good</v>
      </c>
    </row>
    <row r="924" spans="1:23" ht="16.5" thickBot="1">
      <c r="A924" s="3" t="s">
        <v>12</v>
      </c>
      <c r="B924" t="str">
        <f t="shared" si="140"/>
        <v>Naypyitaw</v>
      </c>
      <c r="C924" t="str">
        <f t="shared" si="141"/>
        <v>Naypyitaw</v>
      </c>
      <c r="D924">
        <v>1</v>
      </c>
      <c r="E924" t="str">
        <f t="shared" si="142"/>
        <v>Members</v>
      </c>
      <c r="G924" s="10" t="s">
        <v>9</v>
      </c>
      <c r="H924" t="str">
        <f t="shared" si="143"/>
        <v>Female</v>
      </c>
      <c r="I924" t="str">
        <f t="shared" si="144"/>
        <v>Female</v>
      </c>
      <c r="K924" s="10" t="s">
        <v>16</v>
      </c>
      <c r="L924" t="str">
        <f t="shared" si="145"/>
        <v>Home and lifestyle</v>
      </c>
      <c r="N924" s="31">
        <v>43518</v>
      </c>
      <c r="Q924" s="10" t="s">
        <v>17</v>
      </c>
      <c r="R924" t="str">
        <f t="shared" si="146"/>
        <v>Credit card</v>
      </c>
      <c r="S924" t="str">
        <f t="shared" si="147"/>
        <v>Credit Card</v>
      </c>
      <c r="U924" s="13">
        <v>5.2</v>
      </c>
      <c r="V924">
        <f t="shared" si="148"/>
        <v>5</v>
      </c>
      <c r="W924" t="str">
        <f t="shared" si="149"/>
        <v>Average</v>
      </c>
    </row>
    <row r="925" spans="1:23" ht="16.5" thickBot="1">
      <c r="A925" s="4" t="s">
        <v>12</v>
      </c>
      <c r="B925" t="str">
        <f t="shared" si="140"/>
        <v>Naypyitaw</v>
      </c>
      <c r="C925" t="str">
        <f t="shared" si="141"/>
        <v>Naypyitaw</v>
      </c>
      <c r="D925">
        <v>0</v>
      </c>
      <c r="E925" t="str">
        <f t="shared" si="142"/>
        <v>Normal</v>
      </c>
      <c r="G925" s="14" t="s">
        <v>9</v>
      </c>
      <c r="H925" t="str">
        <f t="shared" si="143"/>
        <v>Female</v>
      </c>
      <c r="I925" t="str">
        <f t="shared" si="144"/>
        <v>Female</v>
      </c>
      <c r="K925" s="14" t="s">
        <v>18</v>
      </c>
      <c r="L925" t="str">
        <f t="shared" si="145"/>
        <v>Sports and travel</v>
      </c>
      <c r="N925" s="32">
        <v>43475</v>
      </c>
      <c r="Q925" s="14" t="s">
        <v>17</v>
      </c>
      <c r="R925" t="str">
        <f t="shared" si="146"/>
        <v>Credit card</v>
      </c>
      <c r="S925" t="str">
        <f t="shared" si="147"/>
        <v>Credit Card</v>
      </c>
      <c r="U925" s="17">
        <v>6.6</v>
      </c>
      <c r="V925">
        <f t="shared" si="148"/>
        <v>7</v>
      </c>
      <c r="W925" t="str">
        <f t="shared" si="149"/>
        <v>Good</v>
      </c>
    </row>
    <row r="926" spans="1:23" ht="16.5" thickBot="1">
      <c r="A926" s="3" t="s">
        <v>12</v>
      </c>
      <c r="B926" t="str">
        <f t="shared" si="140"/>
        <v>Naypyitaw</v>
      </c>
      <c r="C926" t="str">
        <f t="shared" si="141"/>
        <v>Naypyitaw</v>
      </c>
      <c r="D926">
        <v>1</v>
      </c>
      <c r="E926" t="str">
        <f t="shared" si="142"/>
        <v>Members</v>
      </c>
      <c r="G926" s="10" t="s">
        <v>9</v>
      </c>
      <c r="H926" t="str">
        <f t="shared" si="143"/>
        <v>Female</v>
      </c>
      <c r="I926" t="str">
        <f t="shared" si="144"/>
        <v>Female</v>
      </c>
      <c r="K926" s="10" t="s">
        <v>18</v>
      </c>
      <c r="L926" t="str">
        <f t="shared" si="145"/>
        <v>Sports and travel</v>
      </c>
      <c r="N926" s="31">
        <v>43538</v>
      </c>
      <c r="Q926" s="10" t="s">
        <v>11</v>
      </c>
      <c r="R926" t="str">
        <f t="shared" si="146"/>
        <v>Ewallet</v>
      </c>
      <c r="S926" t="str">
        <f t="shared" si="147"/>
        <v>Ewallet</v>
      </c>
      <c r="U926" s="13">
        <v>6.5</v>
      </c>
      <c r="V926">
        <f t="shared" si="148"/>
        <v>7</v>
      </c>
      <c r="W926" t="str">
        <f t="shared" si="149"/>
        <v>Good</v>
      </c>
    </row>
    <row r="927" spans="1:23" ht="16.5" thickBot="1">
      <c r="A927" s="4" t="s">
        <v>19</v>
      </c>
      <c r="B927" t="str">
        <f t="shared" si="140"/>
        <v>Mandalay</v>
      </c>
      <c r="C927" t="str">
        <f t="shared" si="141"/>
        <v>Mandalay</v>
      </c>
      <c r="D927">
        <v>0</v>
      </c>
      <c r="E927" t="str">
        <f t="shared" si="142"/>
        <v>Normal</v>
      </c>
      <c r="G927" s="14" t="s">
        <v>9</v>
      </c>
      <c r="H927" t="str">
        <f t="shared" si="143"/>
        <v>Female</v>
      </c>
      <c r="I927" t="str">
        <f t="shared" si="144"/>
        <v>Female</v>
      </c>
      <c r="K927" s="14" t="s">
        <v>13</v>
      </c>
      <c r="L927" t="str">
        <f t="shared" si="145"/>
        <v>Electronic accessories</v>
      </c>
      <c r="N927" s="32">
        <v>43475</v>
      </c>
      <c r="Q927" s="14" t="s">
        <v>11</v>
      </c>
      <c r="R927" t="str">
        <f t="shared" si="146"/>
        <v>Ewallet</v>
      </c>
      <c r="S927" t="str">
        <f t="shared" si="147"/>
        <v>Ewallet</v>
      </c>
      <c r="U927" s="17">
        <v>9</v>
      </c>
      <c r="V927">
        <f t="shared" si="148"/>
        <v>9</v>
      </c>
      <c r="W927" t="str">
        <f t="shared" si="149"/>
        <v>Good</v>
      </c>
    </row>
    <row r="928" spans="1:23" ht="16.5" thickBot="1">
      <c r="A928" s="3" t="s">
        <v>19</v>
      </c>
      <c r="B928" t="str">
        <f t="shared" si="140"/>
        <v>Mandalay</v>
      </c>
      <c r="C928" t="str">
        <f t="shared" si="141"/>
        <v>Mandalay</v>
      </c>
      <c r="D928">
        <v>1</v>
      </c>
      <c r="E928" t="str">
        <f t="shared" si="142"/>
        <v>Members</v>
      </c>
      <c r="G928" s="10" t="s">
        <v>15</v>
      </c>
      <c r="H928" t="str">
        <f t="shared" si="143"/>
        <v>Male</v>
      </c>
      <c r="I928" t="str">
        <f t="shared" si="144"/>
        <v>Male</v>
      </c>
      <c r="K928" s="10" t="s">
        <v>18</v>
      </c>
      <c r="L928" t="str">
        <f t="shared" si="145"/>
        <v>Sports and travel</v>
      </c>
      <c r="N928" s="31">
        <v>43511</v>
      </c>
      <c r="Q928" s="10" t="s">
        <v>17</v>
      </c>
      <c r="R928" t="str">
        <f t="shared" si="146"/>
        <v>Credit card</v>
      </c>
      <c r="S928" t="str">
        <f t="shared" si="147"/>
        <v>Credit Card</v>
      </c>
      <c r="U928" s="13">
        <v>5.2</v>
      </c>
      <c r="V928">
        <f t="shared" si="148"/>
        <v>5</v>
      </c>
      <c r="W928" t="str">
        <f t="shared" si="149"/>
        <v>Average</v>
      </c>
    </row>
    <row r="929" spans="1:23" ht="16.5" thickBot="1">
      <c r="A929" s="4" t="s">
        <v>8</v>
      </c>
      <c r="B929" t="str">
        <f t="shared" si="140"/>
        <v>Yangon</v>
      </c>
      <c r="C929" t="str">
        <f t="shared" si="141"/>
        <v>Yangon</v>
      </c>
      <c r="D929">
        <v>1</v>
      </c>
      <c r="E929" t="str">
        <f t="shared" si="142"/>
        <v>Members</v>
      </c>
      <c r="G929" s="14" t="s">
        <v>9</v>
      </c>
      <c r="H929" t="str">
        <f t="shared" si="143"/>
        <v>Female</v>
      </c>
      <c r="I929" t="str">
        <f t="shared" si="144"/>
        <v>Female</v>
      </c>
      <c r="K929" s="14" t="s">
        <v>10</v>
      </c>
      <c r="L929" t="str">
        <f t="shared" si="145"/>
        <v>Health and beauty</v>
      </c>
      <c r="N929" s="32">
        <v>43478</v>
      </c>
      <c r="Q929" s="14" t="s">
        <v>17</v>
      </c>
      <c r="R929" t="str">
        <f t="shared" si="146"/>
        <v>Credit card</v>
      </c>
      <c r="S929" t="str">
        <f t="shared" si="147"/>
        <v>Credit Card</v>
      </c>
      <c r="U929" s="17">
        <v>6.8</v>
      </c>
      <c r="V929">
        <f t="shared" si="148"/>
        <v>7</v>
      </c>
      <c r="W929" t="str">
        <f t="shared" si="149"/>
        <v>Good</v>
      </c>
    </row>
    <row r="930" spans="1:23" ht="16.5" thickBot="1">
      <c r="A930" s="3" t="s">
        <v>19</v>
      </c>
      <c r="B930" t="str">
        <f t="shared" si="140"/>
        <v>Mandalay</v>
      </c>
      <c r="C930" t="str">
        <f t="shared" si="141"/>
        <v>Mandalay</v>
      </c>
      <c r="D930">
        <v>0</v>
      </c>
      <c r="E930" t="str">
        <f t="shared" si="142"/>
        <v>Normal</v>
      </c>
      <c r="G930" s="10" t="s">
        <v>9</v>
      </c>
      <c r="H930" t="str">
        <f t="shared" si="143"/>
        <v>Female</v>
      </c>
      <c r="I930" t="str">
        <f t="shared" si="144"/>
        <v>Female</v>
      </c>
      <c r="K930" s="10" t="s">
        <v>13</v>
      </c>
      <c r="L930" t="str">
        <f t="shared" si="145"/>
        <v>Electronic accessories</v>
      </c>
      <c r="N930" s="31">
        <v>43511</v>
      </c>
      <c r="Q930" s="10" t="s">
        <v>17</v>
      </c>
      <c r="R930" t="str">
        <f t="shared" si="146"/>
        <v>Credit card</v>
      </c>
      <c r="S930" t="str">
        <f t="shared" si="147"/>
        <v>Credit Card</v>
      </c>
      <c r="U930" s="13">
        <v>7.6</v>
      </c>
      <c r="V930">
        <f t="shared" si="148"/>
        <v>8</v>
      </c>
      <c r="W930" t="str">
        <f t="shared" si="149"/>
        <v>Good</v>
      </c>
    </row>
    <row r="931" spans="1:23" ht="16.5" thickBot="1">
      <c r="A931" s="4" t="s">
        <v>19</v>
      </c>
      <c r="B931" t="str">
        <f t="shared" si="140"/>
        <v>Mandalay</v>
      </c>
      <c r="C931" t="str">
        <f t="shared" si="141"/>
        <v>Mandalay</v>
      </c>
      <c r="D931">
        <v>0</v>
      </c>
      <c r="E931" t="str">
        <f t="shared" si="142"/>
        <v>Normal</v>
      </c>
      <c r="G931" s="14" t="s">
        <v>15</v>
      </c>
      <c r="H931" t="str">
        <f t="shared" si="143"/>
        <v>Male</v>
      </c>
      <c r="I931" t="str">
        <f t="shared" si="144"/>
        <v>Male</v>
      </c>
      <c r="K931" s="14" t="s">
        <v>18</v>
      </c>
      <c r="L931" t="str">
        <f t="shared" si="145"/>
        <v>Sports and travel</v>
      </c>
      <c r="N931" s="32">
        <v>43526</v>
      </c>
      <c r="Q931" s="14" t="s">
        <v>11</v>
      </c>
      <c r="R931" t="str">
        <f t="shared" si="146"/>
        <v>Ewallet</v>
      </c>
      <c r="S931" t="str">
        <f t="shared" si="147"/>
        <v>Ewallet</v>
      </c>
      <c r="U931" s="17">
        <v>7.2</v>
      </c>
      <c r="V931">
        <f t="shared" si="148"/>
        <v>7</v>
      </c>
      <c r="W931" t="str">
        <f t="shared" si="149"/>
        <v>Good</v>
      </c>
    </row>
    <row r="932" spans="1:23" ht="16.5" thickBot="1">
      <c r="A932" s="3" t="s">
        <v>19</v>
      </c>
      <c r="B932" t="str">
        <f t="shared" si="140"/>
        <v>Mandalay</v>
      </c>
      <c r="C932" t="str">
        <f t="shared" si="141"/>
        <v>Mandalay</v>
      </c>
      <c r="D932">
        <v>0</v>
      </c>
      <c r="E932" t="str">
        <f t="shared" si="142"/>
        <v>Normal</v>
      </c>
      <c r="G932" s="10" t="s">
        <v>15</v>
      </c>
      <c r="H932" t="str">
        <f t="shared" si="143"/>
        <v>Male</v>
      </c>
      <c r="I932" t="str">
        <f t="shared" si="144"/>
        <v>Male</v>
      </c>
      <c r="K932" s="10" t="s">
        <v>16</v>
      </c>
      <c r="L932" t="str">
        <f t="shared" si="145"/>
        <v>Home and lifestyle</v>
      </c>
      <c r="N932" s="31">
        <v>43548</v>
      </c>
      <c r="Q932" s="10" t="s">
        <v>11</v>
      </c>
      <c r="R932" t="str">
        <f t="shared" si="146"/>
        <v>Ewallet</v>
      </c>
      <c r="S932" t="str">
        <f t="shared" si="147"/>
        <v>Ewallet</v>
      </c>
      <c r="U932" s="13">
        <v>7.1</v>
      </c>
      <c r="V932">
        <f t="shared" si="148"/>
        <v>7</v>
      </c>
      <c r="W932" t="str">
        <f t="shared" si="149"/>
        <v>Good</v>
      </c>
    </row>
    <row r="933" spans="1:23" ht="16.5" thickBot="1">
      <c r="A933" s="4" t="s">
        <v>12</v>
      </c>
      <c r="B933" t="str">
        <f t="shared" si="140"/>
        <v>Naypyitaw</v>
      </c>
      <c r="C933" t="str">
        <f t="shared" si="141"/>
        <v>Naypyitaw</v>
      </c>
      <c r="D933">
        <v>1</v>
      </c>
      <c r="E933" t="str">
        <f t="shared" si="142"/>
        <v>Members</v>
      </c>
      <c r="G933" s="14" t="s">
        <v>9</v>
      </c>
      <c r="H933" t="str">
        <f t="shared" si="143"/>
        <v>Female</v>
      </c>
      <c r="I933" t="str">
        <f t="shared" si="144"/>
        <v>Female</v>
      </c>
      <c r="K933" s="14" t="s">
        <v>21</v>
      </c>
      <c r="L933" t="str">
        <f t="shared" si="145"/>
        <v>Fashion accessories</v>
      </c>
      <c r="N933" s="32">
        <v>43498</v>
      </c>
      <c r="Q933" s="14" t="s">
        <v>17</v>
      </c>
      <c r="R933" t="str">
        <f t="shared" si="146"/>
        <v>Credit card</v>
      </c>
      <c r="S933" t="str">
        <f t="shared" si="147"/>
        <v>Credit Card</v>
      </c>
      <c r="U933" s="17">
        <v>9.5</v>
      </c>
      <c r="V933">
        <f t="shared" si="148"/>
        <v>10</v>
      </c>
      <c r="W933" t="str">
        <f t="shared" si="149"/>
        <v>Good</v>
      </c>
    </row>
    <row r="934" spans="1:23" ht="16.5" thickBot="1">
      <c r="A934" s="3" t="s">
        <v>8</v>
      </c>
      <c r="B934" t="str">
        <f t="shared" si="140"/>
        <v>Yangon</v>
      </c>
      <c r="C934" t="str">
        <f t="shared" si="141"/>
        <v>Yangon</v>
      </c>
      <c r="D934">
        <v>0</v>
      </c>
      <c r="E934" t="str">
        <f t="shared" si="142"/>
        <v>Normal</v>
      </c>
      <c r="G934" s="10" t="s">
        <v>9</v>
      </c>
      <c r="H934" t="str">
        <f t="shared" si="143"/>
        <v>Female</v>
      </c>
      <c r="I934" t="str">
        <f t="shared" si="144"/>
        <v>Female</v>
      </c>
      <c r="K934" s="10" t="s">
        <v>20</v>
      </c>
      <c r="L934" t="str">
        <f t="shared" si="145"/>
        <v>Food and beverages</v>
      </c>
      <c r="N934" s="31">
        <v>43523</v>
      </c>
      <c r="Q934" s="10" t="s">
        <v>11</v>
      </c>
      <c r="R934" t="str">
        <f t="shared" si="146"/>
        <v>Ewallet</v>
      </c>
      <c r="S934" t="str">
        <f t="shared" si="147"/>
        <v>Ewallet</v>
      </c>
      <c r="U934" s="13">
        <v>5.0999999999999996</v>
      </c>
      <c r="V934">
        <f t="shared" si="148"/>
        <v>5</v>
      </c>
      <c r="W934" t="str">
        <f t="shared" si="149"/>
        <v>Average</v>
      </c>
    </row>
    <row r="935" spans="1:23" ht="16.5" thickBot="1">
      <c r="A935" s="4" t="s">
        <v>12</v>
      </c>
      <c r="B935" t="str">
        <f t="shared" si="140"/>
        <v>Naypyitaw</v>
      </c>
      <c r="C935" t="str">
        <f t="shared" si="141"/>
        <v>Naypyitaw</v>
      </c>
      <c r="D935">
        <v>0</v>
      </c>
      <c r="E935" t="str">
        <f t="shared" si="142"/>
        <v>Normal</v>
      </c>
      <c r="G935" s="14" t="s">
        <v>15</v>
      </c>
      <c r="H935" t="str">
        <f t="shared" si="143"/>
        <v>Male</v>
      </c>
      <c r="I935" t="str">
        <f t="shared" si="144"/>
        <v>Male</v>
      </c>
      <c r="K935" s="14" t="s">
        <v>10</v>
      </c>
      <c r="L935" t="str">
        <f t="shared" si="145"/>
        <v>Health and beauty</v>
      </c>
      <c r="N935" s="32">
        <v>43485</v>
      </c>
      <c r="Q935" s="14" t="s">
        <v>11</v>
      </c>
      <c r="R935" t="str">
        <f t="shared" si="146"/>
        <v>Ewallet</v>
      </c>
      <c r="S935" t="str">
        <f t="shared" si="147"/>
        <v>Ewallet</v>
      </c>
      <c r="U935" s="17">
        <v>7.6</v>
      </c>
      <c r="V935">
        <f t="shared" si="148"/>
        <v>8</v>
      </c>
      <c r="W935" t="str">
        <f t="shared" si="149"/>
        <v>Good</v>
      </c>
    </row>
    <row r="936" spans="1:23" ht="16.5" thickBot="1">
      <c r="A936" s="3" t="s">
        <v>19</v>
      </c>
      <c r="B936" t="str">
        <f t="shared" si="140"/>
        <v>Mandalay</v>
      </c>
      <c r="C936" t="str">
        <f t="shared" si="141"/>
        <v>Mandalay</v>
      </c>
      <c r="D936">
        <v>0</v>
      </c>
      <c r="E936" t="str">
        <f t="shared" si="142"/>
        <v>Normal</v>
      </c>
      <c r="G936" s="10" t="s">
        <v>9</v>
      </c>
      <c r="H936" t="str">
        <f t="shared" si="143"/>
        <v>Female</v>
      </c>
      <c r="I936" t="str">
        <f t="shared" si="144"/>
        <v>Female</v>
      </c>
      <c r="K936" s="10" t="s">
        <v>16</v>
      </c>
      <c r="L936" t="str">
        <f t="shared" si="145"/>
        <v>Home and lifestyle</v>
      </c>
      <c r="N936" s="31">
        <v>43468</v>
      </c>
      <c r="Q936" s="10" t="s">
        <v>11</v>
      </c>
      <c r="R936" t="str">
        <f t="shared" si="146"/>
        <v>Ewallet</v>
      </c>
      <c r="S936" t="str">
        <f t="shared" si="147"/>
        <v>Ewallet</v>
      </c>
      <c r="U936" s="13">
        <v>9.8000000000000007</v>
      </c>
      <c r="V936">
        <f t="shared" si="148"/>
        <v>10</v>
      </c>
      <c r="W936" t="str">
        <f t="shared" si="149"/>
        <v>Good</v>
      </c>
    </row>
    <row r="937" spans="1:23" ht="16.5" thickBot="1">
      <c r="A937" s="4" t="s">
        <v>12</v>
      </c>
      <c r="B937" t="str">
        <f t="shared" si="140"/>
        <v>Naypyitaw</v>
      </c>
      <c r="C937" t="str">
        <f t="shared" si="141"/>
        <v>Naypyitaw</v>
      </c>
      <c r="D937">
        <v>1</v>
      </c>
      <c r="E937" t="str">
        <f t="shared" si="142"/>
        <v>Members</v>
      </c>
      <c r="G937" s="14" t="s">
        <v>15</v>
      </c>
      <c r="H937" t="str">
        <f t="shared" si="143"/>
        <v>Male</v>
      </c>
      <c r="I937" t="str">
        <f t="shared" si="144"/>
        <v>Male</v>
      </c>
      <c r="K937" s="14" t="s">
        <v>16</v>
      </c>
      <c r="L937" t="str">
        <f t="shared" si="145"/>
        <v>Home and lifestyle</v>
      </c>
      <c r="N937" s="32">
        <v>43489</v>
      </c>
      <c r="Q937" s="14" t="s">
        <v>11</v>
      </c>
      <c r="R937" t="str">
        <f t="shared" si="146"/>
        <v>Ewallet</v>
      </c>
      <c r="S937" t="str">
        <f t="shared" si="147"/>
        <v>Ewallet</v>
      </c>
      <c r="U937" s="17">
        <v>5.0999999999999996</v>
      </c>
      <c r="V937">
        <f t="shared" si="148"/>
        <v>5</v>
      </c>
      <c r="W937" t="str">
        <f t="shared" si="149"/>
        <v>Average</v>
      </c>
    </row>
    <row r="938" spans="1:23" ht="16.5" thickBot="1">
      <c r="A938" s="3" t="s">
        <v>12</v>
      </c>
      <c r="B938" t="str">
        <f t="shared" si="140"/>
        <v>Naypyitaw</v>
      </c>
      <c r="C938" t="str">
        <f t="shared" si="141"/>
        <v>Naypyitaw</v>
      </c>
      <c r="D938">
        <v>0</v>
      </c>
      <c r="E938" t="str">
        <f t="shared" si="142"/>
        <v>Normal</v>
      </c>
      <c r="G938" s="10" t="s">
        <v>9</v>
      </c>
      <c r="H938" t="str">
        <f t="shared" si="143"/>
        <v>Female</v>
      </c>
      <c r="I938" t="str">
        <f t="shared" si="144"/>
        <v>Female</v>
      </c>
      <c r="K938" s="10" t="s">
        <v>10</v>
      </c>
      <c r="L938" t="str">
        <f t="shared" si="145"/>
        <v>Health and beauty</v>
      </c>
      <c r="N938" s="31">
        <v>43470</v>
      </c>
      <c r="Q938" s="10" t="s">
        <v>11</v>
      </c>
      <c r="R938" t="str">
        <f t="shared" si="146"/>
        <v>Ewallet</v>
      </c>
      <c r="S938" t="str">
        <f t="shared" si="147"/>
        <v>Ewallet</v>
      </c>
      <c r="U938" s="13">
        <v>7.5</v>
      </c>
      <c r="V938">
        <f t="shared" si="148"/>
        <v>8</v>
      </c>
      <c r="W938" t="str">
        <f t="shared" si="149"/>
        <v>Good</v>
      </c>
    </row>
    <row r="939" spans="1:23" ht="16.5" thickBot="1">
      <c r="A939" s="4" t="s">
        <v>8</v>
      </c>
      <c r="B939" t="str">
        <f t="shared" si="140"/>
        <v>Yangon</v>
      </c>
      <c r="C939" t="str">
        <f t="shared" si="141"/>
        <v>Yangon</v>
      </c>
      <c r="D939">
        <v>0</v>
      </c>
      <c r="E939" t="str">
        <f t="shared" si="142"/>
        <v>Normal</v>
      </c>
      <c r="G939" s="14" t="s">
        <v>9</v>
      </c>
      <c r="H939" t="str">
        <f t="shared" si="143"/>
        <v>Female</v>
      </c>
      <c r="I939" t="str">
        <f t="shared" si="144"/>
        <v>Female</v>
      </c>
      <c r="K939" s="14" t="s">
        <v>18</v>
      </c>
      <c r="L939" t="str">
        <f t="shared" si="145"/>
        <v>Sports and travel</v>
      </c>
      <c r="N939" s="32">
        <v>43554</v>
      </c>
      <c r="Q939" s="14" t="s">
        <v>14</v>
      </c>
      <c r="R939" t="str">
        <f t="shared" si="146"/>
        <v>Cash</v>
      </c>
      <c r="S939" t="str">
        <f t="shared" si="147"/>
        <v>Cash</v>
      </c>
      <c r="U939" s="17">
        <v>7.4</v>
      </c>
      <c r="V939">
        <f t="shared" si="148"/>
        <v>7</v>
      </c>
      <c r="W939" t="str">
        <f t="shared" si="149"/>
        <v>Good</v>
      </c>
    </row>
    <row r="940" spans="1:23" ht="16.5" thickBot="1">
      <c r="A940" s="3" t="s">
        <v>8</v>
      </c>
      <c r="B940" t="str">
        <f t="shared" si="140"/>
        <v>Yangon</v>
      </c>
      <c r="C940" t="str">
        <f t="shared" si="141"/>
        <v>Yangon</v>
      </c>
      <c r="D940">
        <v>1</v>
      </c>
      <c r="E940" t="str">
        <f t="shared" si="142"/>
        <v>Members</v>
      </c>
      <c r="G940" s="10" t="s">
        <v>9</v>
      </c>
      <c r="H940" t="str">
        <f t="shared" si="143"/>
        <v>Female</v>
      </c>
      <c r="I940" t="str">
        <f t="shared" si="144"/>
        <v>Female</v>
      </c>
      <c r="K940" s="10" t="s">
        <v>10</v>
      </c>
      <c r="L940" t="str">
        <f t="shared" si="145"/>
        <v>Health and beauty</v>
      </c>
      <c r="N940" s="31">
        <v>43513</v>
      </c>
      <c r="Q940" s="10" t="s">
        <v>14</v>
      </c>
      <c r="R940" t="str">
        <f t="shared" si="146"/>
        <v>Cash</v>
      </c>
      <c r="S940" t="str">
        <f t="shared" si="147"/>
        <v>Cash</v>
      </c>
      <c r="U940" s="13">
        <v>4.2</v>
      </c>
      <c r="V940">
        <f t="shared" si="148"/>
        <v>4</v>
      </c>
      <c r="W940" t="str">
        <f t="shared" si="149"/>
        <v>Poor</v>
      </c>
    </row>
    <row r="941" spans="1:23" ht="16.5" thickBot="1">
      <c r="A941" s="4" t="s">
        <v>12</v>
      </c>
      <c r="B941" t="str">
        <f t="shared" si="140"/>
        <v>Naypyitaw</v>
      </c>
      <c r="C941" t="str">
        <f t="shared" si="141"/>
        <v>Naypyitaw</v>
      </c>
      <c r="D941">
        <v>0</v>
      </c>
      <c r="E941" t="str">
        <f t="shared" si="142"/>
        <v>Normal</v>
      </c>
      <c r="G941" s="14" t="s">
        <v>9</v>
      </c>
      <c r="H941" t="str">
        <f t="shared" si="143"/>
        <v>Female</v>
      </c>
      <c r="I941" t="str">
        <f t="shared" si="144"/>
        <v>Female</v>
      </c>
      <c r="K941" s="14" t="s">
        <v>20</v>
      </c>
      <c r="L941" t="str">
        <f t="shared" si="145"/>
        <v>Food and beverages</v>
      </c>
      <c r="N941" s="32">
        <v>43545</v>
      </c>
      <c r="Q941" s="14" t="s">
        <v>11</v>
      </c>
      <c r="R941" t="str">
        <f t="shared" si="146"/>
        <v>Ewallet</v>
      </c>
      <c r="S941" t="str">
        <f t="shared" si="147"/>
        <v>Ewallet</v>
      </c>
      <c r="U941" s="17">
        <v>5.9</v>
      </c>
      <c r="V941">
        <f t="shared" si="148"/>
        <v>6</v>
      </c>
      <c r="W941" t="str">
        <f t="shared" si="149"/>
        <v>Average</v>
      </c>
    </row>
    <row r="942" spans="1:23" ht="16.5" thickBot="1">
      <c r="A942" s="3" t="s">
        <v>8</v>
      </c>
      <c r="B942" t="str">
        <f t="shared" si="140"/>
        <v>Yangon</v>
      </c>
      <c r="C942" t="str">
        <f t="shared" si="141"/>
        <v>Yangon</v>
      </c>
      <c r="D942">
        <v>0</v>
      </c>
      <c r="E942" t="str">
        <f t="shared" si="142"/>
        <v>Normal</v>
      </c>
      <c r="G942" s="10" t="s">
        <v>15</v>
      </c>
      <c r="H942" t="str">
        <f t="shared" si="143"/>
        <v>Male</v>
      </c>
      <c r="I942" t="str">
        <f t="shared" si="144"/>
        <v>Male</v>
      </c>
      <c r="K942" s="10" t="s">
        <v>20</v>
      </c>
      <c r="L942" t="str">
        <f t="shared" si="145"/>
        <v>Food and beverages</v>
      </c>
      <c r="N942" s="31">
        <v>43526</v>
      </c>
      <c r="Q942" s="10" t="s">
        <v>11</v>
      </c>
      <c r="R942" t="str">
        <f t="shared" si="146"/>
        <v>Ewallet</v>
      </c>
      <c r="S942" t="str">
        <f t="shared" si="147"/>
        <v>Ewallet</v>
      </c>
      <c r="U942" s="13">
        <v>6.9</v>
      </c>
      <c r="V942">
        <f t="shared" si="148"/>
        <v>7</v>
      </c>
      <c r="W942" t="str">
        <f t="shared" si="149"/>
        <v>Good</v>
      </c>
    </row>
    <row r="943" spans="1:23" ht="16.5" thickBot="1">
      <c r="A943" s="4" t="s">
        <v>12</v>
      </c>
      <c r="B943" t="str">
        <f t="shared" si="140"/>
        <v>Naypyitaw</v>
      </c>
      <c r="C943" t="str">
        <f t="shared" si="141"/>
        <v>Naypyitaw</v>
      </c>
      <c r="D943">
        <v>1</v>
      </c>
      <c r="E943" t="str">
        <f t="shared" si="142"/>
        <v>Members</v>
      </c>
      <c r="G943" s="14" t="s">
        <v>15</v>
      </c>
      <c r="H943" t="str">
        <f t="shared" si="143"/>
        <v>Male</v>
      </c>
      <c r="I943" t="str">
        <f t="shared" si="144"/>
        <v>Male</v>
      </c>
      <c r="K943" s="14" t="s">
        <v>21</v>
      </c>
      <c r="L943" t="str">
        <f t="shared" si="145"/>
        <v>Fashion accessories</v>
      </c>
      <c r="N943" s="32">
        <v>43551</v>
      </c>
      <c r="Q943" s="14" t="s">
        <v>14</v>
      </c>
      <c r="R943" t="str">
        <f t="shared" si="146"/>
        <v>Cash</v>
      </c>
      <c r="S943" t="str">
        <f t="shared" si="147"/>
        <v>Cash</v>
      </c>
      <c r="U943" s="17">
        <v>6.6</v>
      </c>
      <c r="V943">
        <f t="shared" si="148"/>
        <v>7</v>
      </c>
      <c r="W943" t="str">
        <f t="shared" si="149"/>
        <v>Good</v>
      </c>
    </row>
    <row r="944" spans="1:23" ht="16.5" thickBot="1">
      <c r="A944" s="3" t="s">
        <v>8</v>
      </c>
      <c r="B944" t="str">
        <f t="shared" si="140"/>
        <v>Yangon</v>
      </c>
      <c r="C944" t="str">
        <f t="shared" si="141"/>
        <v>Yangon</v>
      </c>
      <c r="D944">
        <v>0</v>
      </c>
      <c r="E944" t="str">
        <f t="shared" si="142"/>
        <v>Normal</v>
      </c>
      <c r="G944" s="10" t="s">
        <v>9</v>
      </c>
      <c r="H944" t="str">
        <f t="shared" si="143"/>
        <v>Female</v>
      </c>
      <c r="I944" t="str">
        <f t="shared" si="144"/>
        <v>Female</v>
      </c>
      <c r="K944" s="10" t="s">
        <v>16</v>
      </c>
      <c r="L944" t="str">
        <f t="shared" si="145"/>
        <v>Home and lifestyle</v>
      </c>
      <c r="N944" s="31">
        <v>43484</v>
      </c>
      <c r="Q944" s="10" t="s">
        <v>11</v>
      </c>
      <c r="R944" t="str">
        <f t="shared" si="146"/>
        <v>Ewallet</v>
      </c>
      <c r="S944" t="str">
        <f t="shared" si="147"/>
        <v>Ewallet</v>
      </c>
      <c r="U944" s="13">
        <v>5.7</v>
      </c>
      <c r="V944">
        <f t="shared" si="148"/>
        <v>6</v>
      </c>
      <c r="W944" t="str">
        <f t="shared" si="149"/>
        <v>Average</v>
      </c>
    </row>
    <row r="945" spans="1:23" ht="16.5" thickBot="1">
      <c r="A945" s="4" t="s">
        <v>8</v>
      </c>
      <c r="B945" t="str">
        <f t="shared" si="140"/>
        <v>Yangon</v>
      </c>
      <c r="C945" t="str">
        <f t="shared" si="141"/>
        <v>Yangon</v>
      </c>
      <c r="D945">
        <v>0</v>
      </c>
      <c r="E945" t="str">
        <f t="shared" si="142"/>
        <v>Normal</v>
      </c>
      <c r="G945" s="14" t="s">
        <v>15</v>
      </c>
      <c r="H945" t="str">
        <f t="shared" si="143"/>
        <v>Male</v>
      </c>
      <c r="I945" t="str">
        <f t="shared" si="144"/>
        <v>Male</v>
      </c>
      <c r="K945" s="14" t="s">
        <v>10</v>
      </c>
      <c r="L945" t="str">
        <f t="shared" si="145"/>
        <v>Health and beauty</v>
      </c>
      <c r="N945" s="32">
        <v>43515</v>
      </c>
      <c r="Q945" s="14" t="s">
        <v>17</v>
      </c>
      <c r="R945" t="str">
        <f t="shared" si="146"/>
        <v>Credit card</v>
      </c>
      <c r="S945" t="str">
        <f t="shared" si="147"/>
        <v>Credit Card</v>
      </c>
      <c r="U945" s="17">
        <v>5.3</v>
      </c>
      <c r="V945">
        <f t="shared" si="148"/>
        <v>5</v>
      </c>
      <c r="W945" t="str">
        <f t="shared" si="149"/>
        <v>Average</v>
      </c>
    </row>
    <row r="946" spans="1:23" ht="16.5" thickBot="1">
      <c r="A946" s="3" t="s">
        <v>8</v>
      </c>
      <c r="B946" t="str">
        <f t="shared" si="140"/>
        <v>Yangon</v>
      </c>
      <c r="C946" t="str">
        <f t="shared" si="141"/>
        <v>Yangon</v>
      </c>
      <c r="D946">
        <v>1</v>
      </c>
      <c r="E946" t="str">
        <f t="shared" si="142"/>
        <v>Members</v>
      </c>
      <c r="G946" s="10" t="s">
        <v>15</v>
      </c>
      <c r="H946" t="str">
        <f t="shared" si="143"/>
        <v>Male</v>
      </c>
      <c r="I946" t="str">
        <f t="shared" si="144"/>
        <v>Male</v>
      </c>
      <c r="K946" s="10" t="s">
        <v>10</v>
      </c>
      <c r="L946" t="str">
        <f t="shared" si="145"/>
        <v>Health and beauty</v>
      </c>
      <c r="N946" s="31">
        <v>43552</v>
      </c>
      <c r="Q946" s="10" t="s">
        <v>14</v>
      </c>
      <c r="R946" t="str">
        <f t="shared" si="146"/>
        <v>Cash</v>
      </c>
      <c r="S946" t="str">
        <f t="shared" si="147"/>
        <v>Cash</v>
      </c>
      <c r="U946" s="13">
        <v>4.2</v>
      </c>
      <c r="V946">
        <f t="shared" si="148"/>
        <v>4</v>
      </c>
      <c r="W946" t="str">
        <f t="shared" si="149"/>
        <v>Poor</v>
      </c>
    </row>
    <row r="947" spans="1:23" ht="16.5" thickBot="1">
      <c r="A947" s="4" t="s">
        <v>8</v>
      </c>
      <c r="B947" t="str">
        <f t="shared" si="140"/>
        <v>Yangon</v>
      </c>
      <c r="C947" t="str">
        <f t="shared" si="141"/>
        <v>Yangon</v>
      </c>
      <c r="D947">
        <v>0</v>
      </c>
      <c r="E947" t="str">
        <f t="shared" si="142"/>
        <v>Normal</v>
      </c>
      <c r="G947" s="14" t="s">
        <v>9</v>
      </c>
      <c r="H947" t="str">
        <f t="shared" si="143"/>
        <v>Female</v>
      </c>
      <c r="I947" t="str">
        <f t="shared" si="144"/>
        <v>Female</v>
      </c>
      <c r="K947" s="14" t="s">
        <v>13</v>
      </c>
      <c r="L947" t="str">
        <f t="shared" si="145"/>
        <v>Electronic accessories</v>
      </c>
      <c r="N947" s="32">
        <v>43470</v>
      </c>
      <c r="Q947" s="14" t="s">
        <v>17</v>
      </c>
      <c r="R947" t="str">
        <f t="shared" si="146"/>
        <v>Credit card</v>
      </c>
      <c r="S947" t="str">
        <f t="shared" si="147"/>
        <v>Credit Card</v>
      </c>
      <c r="U947" s="17">
        <v>7.3</v>
      </c>
      <c r="V947">
        <f t="shared" si="148"/>
        <v>7</v>
      </c>
      <c r="W947" t="str">
        <f t="shared" si="149"/>
        <v>Good</v>
      </c>
    </row>
    <row r="948" spans="1:23" ht="16.5" thickBot="1">
      <c r="A948" s="3" t="s">
        <v>12</v>
      </c>
      <c r="B948" t="str">
        <f t="shared" si="140"/>
        <v>Naypyitaw</v>
      </c>
      <c r="C948" t="str">
        <f t="shared" si="141"/>
        <v>Naypyitaw</v>
      </c>
      <c r="D948">
        <v>1</v>
      </c>
      <c r="E948" t="str">
        <f t="shared" si="142"/>
        <v>Members</v>
      </c>
      <c r="G948" s="10" t="s">
        <v>15</v>
      </c>
      <c r="H948" t="str">
        <f t="shared" si="143"/>
        <v>Male</v>
      </c>
      <c r="I948" t="str">
        <f t="shared" si="144"/>
        <v>Male</v>
      </c>
      <c r="K948" s="10" t="s">
        <v>13</v>
      </c>
      <c r="L948" t="str">
        <f t="shared" si="145"/>
        <v>Electronic accessories</v>
      </c>
      <c r="N948" s="31">
        <v>43550</v>
      </c>
      <c r="Q948" s="10" t="s">
        <v>17</v>
      </c>
      <c r="R948" t="str">
        <f t="shared" si="146"/>
        <v>Credit card</v>
      </c>
      <c r="S948" t="str">
        <f t="shared" si="147"/>
        <v>Credit Card</v>
      </c>
      <c r="U948" s="13">
        <v>5.3</v>
      </c>
      <c r="V948">
        <f t="shared" si="148"/>
        <v>5</v>
      </c>
      <c r="W948" t="str">
        <f t="shared" si="149"/>
        <v>Average</v>
      </c>
    </row>
    <row r="949" spans="1:23" ht="16.5" thickBot="1">
      <c r="A949" s="4" t="s">
        <v>19</v>
      </c>
      <c r="B949" t="str">
        <f t="shared" si="140"/>
        <v>Mandalay</v>
      </c>
      <c r="C949" t="str">
        <f t="shared" si="141"/>
        <v>Mandalay</v>
      </c>
      <c r="D949">
        <v>1</v>
      </c>
      <c r="E949" t="str">
        <f t="shared" si="142"/>
        <v>Members</v>
      </c>
      <c r="G949" s="14" t="s">
        <v>15</v>
      </c>
      <c r="H949" t="str">
        <f t="shared" si="143"/>
        <v>Male</v>
      </c>
      <c r="I949" t="str">
        <f t="shared" si="144"/>
        <v>Male</v>
      </c>
      <c r="K949" s="14" t="s">
        <v>21</v>
      </c>
      <c r="L949" t="str">
        <f t="shared" si="145"/>
        <v>Fashion accessories</v>
      </c>
      <c r="N949" s="32">
        <v>43499</v>
      </c>
      <c r="Q949" s="14" t="s">
        <v>11</v>
      </c>
      <c r="R949" t="str">
        <f t="shared" si="146"/>
        <v>Ewallet</v>
      </c>
      <c r="S949" t="str">
        <f t="shared" si="147"/>
        <v>Ewallet</v>
      </c>
      <c r="U949" s="17">
        <v>4.7</v>
      </c>
      <c r="V949">
        <f t="shared" si="148"/>
        <v>5</v>
      </c>
      <c r="W949" t="str">
        <f t="shared" si="149"/>
        <v>Average</v>
      </c>
    </row>
    <row r="950" spans="1:23" ht="16.5" thickBot="1">
      <c r="A950" s="3" t="s">
        <v>12</v>
      </c>
      <c r="B950" t="str">
        <f t="shared" si="140"/>
        <v>Naypyitaw</v>
      </c>
      <c r="C950" t="str">
        <f t="shared" si="141"/>
        <v>Naypyitaw</v>
      </c>
      <c r="D950">
        <v>1</v>
      </c>
      <c r="E950" t="str">
        <f t="shared" si="142"/>
        <v>Members</v>
      </c>
      <c r="G950" s="10" t="s">
        <v>15</v>
      </c>
      <c r="H950" t="str">
        <f t="shared" si="143"/>
        <v>Male</v>
      </c>
      <c r="I950" t="str">
        <f t="shared" si="144"/>
        <v>Male</v>
      </c>
      <c r="K950" s="10" t="s">
        <v>16</v>
      </c>
      <c r="L950" t="str">
        <f t="shared" si="145"/>
        <v>Home and lifestyle</v>
      </c>
      <c r="N950" s="31">
        <v>43502</v>
      </c>
      <c r="Q950" s="10" t="s">
        <v>11</v>
      </c>
      <c r="R950" t="str">
        <f t="shared" si="146"/>
        <v>Ewallet</v>
      </c>
      <c r="S950" t="str">
        <f t="shared" si="147"/>
        <v>Ewallet</v>
      </c>
      <c r="U950" s="13">
        <v>7.9</v>
      </c>
      <c r="V950">
        <f t="shared" si="148"/>
        <v>8</v>
      </c>
      <c r="W950" t="str">
        <f t="shared" si="149"/>
        <v>Good</v>
      </c>
    </row>
    <row r="951" spans="1:23" ht="16.5" thickBot="1">
      <c r="A951" s="4" t="s">
        <v>19</v>
      </c>
      <c r="B951" t="str">
        <f t="shared" si="140"/>
        <v>Mandalay</v>
      </c>
      <c r="C951" t="str">
        <f t="shared" si="141"/>
        <v>Mandalay</v>
      </c>
      <c r="D951">
        <v>0</v>
      </c>
      <c r="E951" t="str">
        <f t="shared" si="142"/>
        <v>Normal</v>
      </c>
      <c r="G951" s="14" t="s">
        <v>9</v>
      </c>
      <c r="H951" t="str">
        <f t="shared" si="143"/>
        <v>Female</v>
      </c>
      <c r="I951" t="str">
        <f t="shared" si="144"/>
        <v>Female</v>
      </c>
      <c r="K951" s="14" t="s">
        <v>20</v>
      </c>
      <c r="L951" t="str">
        <f t="shared" si="145"/>
        <v>Food and beverages</v>
      </c>
      <c r="N951" s="32">
        <v>43520</v>
      </c>
      <c r="Q951" s="14" t="s">
        <v>11</v>
      </c>
      <c r="R951" t="str">
        <f t="shared" si="146"/>
        <v>Ewallet</v>
      </c>
      <c r="S951" t="str">
        <f t="shared" si="147"/>
        <v>Ewallet</v>
      </c>
      <c r="U951" s="17">
        <v>8.9</v>
      </c>
      <c r="V951">
        <f t="shared" si="148"/>
        <v>9</v>
      </c>
      <c r="W951" t="str">
        <f t="shared" si="149"/>
        <v>Good</v>
      </c>
    </row>
    <row r="952" spans="1:23" ht="16.5" thickBot="1">
      <c r="A952" s="3" t="s">
        <v>19</v>
      </c>
      <c r="B952" t="str">
        <f t="shared" si="140"/>
        <v>Mandalay</v>
      </c>
      <c r="C952" t="str">
        <f t="shared" si="141"/>
        <v>Mandalay</v>
      </c>
      <c r="D952">
        <v>1</v>
      </c>
      <c r="E952" t="str">
        <f t="shared" si="142"/>
        <v>Members</v>
      </c>
      <c r="G952" s="10" t="s">
        <v>15</v>
      </c>
      <c r="H952" t="str">
        <f t="shared" si="143"/>
        <v>Male</v>
      </c>
      <c r="I952" t="str">
        <f t="shared" si="144"/>
        <v>Male</v>
      </c>
      <c r="K952" s="10" t="s">
        <v>10</v>
      </c>
      <c r="L952" t="str">
        <f t="shared" si="145"/>
        <v>Health and beauty</v>
      </c>
      <c r="N952" s="31">
        <v>43517</v>
      </c>
      <c r="Q952" s="10" t="s">
        <v>11</v>
      </c>
      <c r="R952" t="str">
        <f t="shared" si="146"/>
        <v>Ewallet</v>
      </c>
      <c r="S952" t="str">
        <f t="shared" si="147"/>
        <v>Ewallet</v>
      </c>
      <c r="U952" s="13">
        <v>9.3000000000000007</v>
      </c>
      <c r="V952">
        <f t="shared" si="148"/>
        <v>9</v>
      </c>
      <c r="W952" t="str">
        <f t="shared" si="149"/>
        <v>Good</v>
      </c>
    </row>
    <row r="953" spans="1:23" ht="16.5" thickBot="1">
      <c r="A953" s="4" t="s">
        <v>19</v>
      </c>
      <c r="B953" t="str">
        <f t="shared" si="140"/>
        <v>Mandalay</v>
      </c>
      <c r="C953" t="str">
        <f t="shared" si="141"/>
        <v>Mandalay</v>
      </c>
      <c r="D953">
        <v>1</v>
      </c>
      <c r="E953" t="str">
        <f t="shared" si="142"/>
        <v>Members</v>
      </c>
      <c r="G953" s="14" t="s">
        <v>9</v>
      </c>
      <c r="H953" t="str">
        <f t="shared" si="143"/>
        <v>Female</v>
      </c>
      <c r="I953" t="str">
        <f t="shared" si="144"/>
        <v>Female</v>
      </c>
      <c r="K953" s="14" t="s">
        <v>16</v>
      </c>
      <c r="L953" t="str">
        <f t="shared" si="145"/>
        <v>Home and lifestyle</v>
      </c>
      <c r="N953" s="32">
        <v>43474</v>
      </c>
      <c r="Q953" s="14" t="s">
        <v>11</v>
      </c>
      <c r="R953" t="str">
        <f t="shared" si="146"/>
        <v>Ewallet</v>
      </c>
      <c r="S953" t="str">
        <f t="shared" si="147"/>
        <v>Ewallet</v>
      </c>
      <c r="U953" s="17">
        <v>4.7</v>
      </c>
      <c r="V953">
        <f t="shared" si="148"/>
        <v>5</v>
      </c>
      <c r="W953" t="str">
        <f t="shared" si="149"/>
        <v>Average</v>
      </c>
    </row>
    <row r="954" spans="1:23" ht="16.5" thickBot="1">
      <c r="A954" s="3" t="s">
        <v>19</v>
      </c>
      <c r="B954" t="str">
        <f t="shared" si="140"/>
        <v>Mandalay</v>
      </c>
      <c r="C954" t="str">
        <f t="shared" si="141"/>
        <v>Mandalay</v>
      </c>
      <c r="D954">
        <v>1</v>
      </c>
      <c r="E954" t="str">
        <f t="shared" si="142"/>
        <v>Members</v>
      </c>
      <c r="G954" s="10" t="s">
        <v>9</v>
      </c>
      <c r="H954" t="str">
        <f t="shared" si="143"/>
        <v>Female</v>
      </c>
      <c r="I954" t="str">
        <f t="shared" si="144"/>
        <v>Female</v>
      </c>
      <c r="K954" s="10" t="s">
        <v>20</v>
      </c>
      <c r="L954" t="str">
        <f t="shared" si="145"/>
        <v>Food and beverages</v>
      </c>
      <c r="N954" s="31">
        <v>43521</v>
      </c>
      <c r="Q954" s="10" t="s">
        <v>11</v>
      </c>
      <c r="R954" t="str">
        <f t="shared" si="146"/>
        <v>Ewallet</v>
      </c>
      <c r="S954" t="str">
        <f t="shared" si="147"/>
        <v>Ewallet</v>
      </c>
      <c r="U954" s="13">
        <v>8.6999999999999993</v>
      </c>
      <c r="V954">
        <f t="shared" si="148"/>
        <v>9</v>
      </c>
      <c r="W954" t="str">
        <f t="shared" si="149"/>
        <v>Good</v>
      </c>
    </row>
    <row r="955" spans="1:23" ht="16.5" thickBot="1">
      <c r="A955" s="4" t="s">
        <v>12</v>
      </c>
      <c r="B955" t="str">
        <f t="shared" si="140"/>
        <v>Naypyitaw</v>
      </c>
      <c r="C955" t="str">
        <f t="shared" si="141"/>
        <v>Naypyitaw</v>
      </c>
      <c r="D955">
        <v>1</v>
      </c>
      <c r="E955" t="str">
        <f t="shared" si="142"/>
        <v>Members</v>
      </c>
      <c r="G955" s="14" t="s">
        <v>9</v>
      </c>
      <c r="H955" t="str">
        <f t="shared" si="143"/>
        <v>Female</v>
      </c>
      <c r="I955" t="str">
        <f t="shared" si="144"/>
        <v>Female</v>
      </c>
      <c r="K955" s="14" t="s">
        <v>20</v>
      </c>
      <c r="L955" t="str">
        <f t="shared" si="145"/>
        <v>Food and beverages</v>
      </c>
      <c r="N955" s="32">
        <v>43478</v>
      </c>
      <c r="Q955" s="14" t="s">
        <v>14</v>
      </c>
      <c r="R955" t="str">
        <f t="shared" si="146"/>
        <v>Cash</v>
      </c>
      <c r="S955" t="str">
        <f t="shared" si="147"/>
        <v>Cash</v>
      </c>
      <c r="U955" s="17">
        <v>7.6</v>
      </c>
      <c r="V955">
        <f t="shared" si="148"/>
        <v>8</v>
      </c>
      <c r="W955" t="str">
        <f t="shared" si="149"/>
        <v>Good</v>
      </c>
    </row>
    <row r="956" spans="1:23" ht="16.5" thickBot="1">
      <c r="A956" s="3" t="s">
        <v>19</v>
      </c>
      <c r="B956" t="str">
        <f t="shared" si="140"/>
        <v>Mandalay</v>
      </c>
      <c r="C956" t="str">
        <f t="shared" si="141"/>
        <v>Mandalay</v>
      </c>
      <c r="D956">
        <v>1</v>
      </c>
      <c r="E956" t="str">
        <f t="shared" si="142"/>
        <v>Members</v>
      </c>
      <c r="G956" s="10" t="s">
        <v>15</v>
      </c>
      <c r="H956" t="str">
        <f t="shared" si="143"/>
        <v>Male</v>
      </c>
      <c r="I956" t="str">
        <f t="shared" si="144"/>
        <v>Male</v>
      </c>
      <c r="K956" s="10" t="s">
        <v>16</v>
      </c>
      <c r="L956" t="str">
        <f t="shared" si="145"/>
        <v>Home and lifestyle</v>
      </c>
      <c r="N956" s="31">
        <v>43505</v>
      </c>
      <c r="Q956" s="10" t="s">
        <v>14</v>
      </c>
      <c r="R956" t="str">
        <f t="shared" si="146"/>
        <v>Cash</v>
      </c>
      <c r="S956" t="str">
        <f t="shared" si="147"/>
        <v>Cash</v>
      </c>
      <c r="U956" s="13">
        <v>5.7</v>
      </c>
      <c r="V956">
        <f t="shared" si="148"/>
        <v>6</v>
      </c>
      <c r="W956" t="str">
        <f t="shared" si="149"/>
        <v>Average</v>
      </c>
    </row>
    <row r="957" spans="1:23" ht="16.5" thickBot="1">
      <c r="A957" s="4" t="s">
        <v>8</v>
      </c>
      <c r="B957" t="str">
        <f t="shared" si="140"/>
        <v>Yangon</v>
      </c>
      <c r="C957" t="str">
        <f t="shared" si="141"/>
        <v>Yangon</v>
      </c>
      <c r="D957">
        <v>0</v>
      </c>
      <c r="E957" t="str">
        <f t="shared" si="142"/>
        <v>Normal</v>
      </c>
      <c r="G957" s="14" t="s">
        <v>9</v>
      </c>
      <c r="H957" t="str">
        <f t="shared" si="143"/>
        <v>Female</v>
      </c>
      <c r="I957" t="str">
        <f t="shared" si="144"/>
        <v>Female</v>
      </c>
      <c r="K957" s="14" t="s">
        <v>21</v>
      </c>
      <c r="L957" t="str">
        <f t="shared" si="145"/>
        <v>Fashion accessories</v>
      </c>
      <c r="N957" s="32">
        <v>43471</v>
      </c>
      <c r="Q957" s="14" t="s">
        <v>14</v>
      </c>
      <c r="R957" t="str">
        <f t="shared" si="146"/>
        <v>Cash</v>
      </c>
      <c r="S957" t="str">
        <f t="shared" si="147"/>
        <v>Cash</v>
      </c>
      <c r="U957" s="17">
        <v>6.8</v>
      </c>
      <c r="V957">
        <f t="shared" si="148"/>
        <v>7</v>
      </c>
      <c r="W957" t="str">
        <f t="shared" si="149"/>
        <v>Good</v>
      </c>
    </row>
    <row r="958" spans="1:23" ht="16.5" thickBot="1">
      <c r="A958" s="3" t="s">
        <v>12</v>
      </c>
      <c r="B958" t="str">
        <f t="shared" si="140"/>
        <v>Naypyitaw</v>
      </c>
      <c r="C958" t="str">
        <f t="shared" si="141"/>
        <v>Naypyitaw</v>
      </c>
      <c r="D958">
        <v>1</v>
      </c>
      <c r="E958" t="str">
        <f t="shared" si="142"/>
        <v>Members</v>
      </c>
      <c r="G958" s="10" t="s">
        <v>15</v>
      </c>
      <c r="H958" t="str">
        <f t="shared" si="143"/>
        <v>Male</v>
      </c>
      <c r="I958" t="str">
        <f t="shared" si="144"/>
        <v>Male</v>
      </c>
      <c r="K958" s="10" t="s">
        <v>20</v>
      </c>
      <c r="L958" t="str">
        <f t="shared" si="145"/>
        <v>Food and beverages</v>
      </c>
      <c r="N958" s="31">
        <v>43475</v>
      </c>
      <c r="Q958" s="10" t="s">
        <v>14</v>
      </c>
      <c r="R958" t="str">
        <f t="shared" si="146"/>
        <v>Cash</v>
      </c>
      <c r="S958" t="str">
        <f t="shared" si="147"/>
        <v>Cash</v>
      </c>
      <c r="U958" s="13">
        <v>5.4</v>
      </c>
      <c r="V958">
        <f t="shared" si="148"/>
        <v>5</v>
      </c>
      <c r="W958" t="str">
        <f t="shared" si="149"/>
        <v>Average</v>
      </c>
    </row>
    <row r="959" spans="1:23" ht="16.5" thickBot="1">
      <c r="A959" s="4" t="s">
        <v>19</v>
      </c>
      <c r="B959" t="str">
        <f t="shared" si="140"/>
        <v>Mandalay</v>
      </c>
      <c r="C959" t="str">
        <f t="shared" si="141"/>
        <v>Mandalay</v>
      </c>
      <c r="D959">
        <v>0</v>
      </c>
      <c r="E959" t="str">
        <f t="shared" si="142"/>
        <v>Normal</v>
      </c>
      <c r="G959" s="14" t="s">
        <v>15</v>
      </c>
      <c r="H959" t="str">
        <f t="shared" si="143"/>
        <v>Male</v>
      </c>
      <c r="I959" t="str">
        <f t="shared" si="144"/>
        <v>Male</v>
      </c>
      <c r="K959" s="14" t="s">
        <v>13</v>
      </c>
      <c r="L959" t="str">
        <f t="shared" si="145"/>
        <v>Electronic accessories</v>
      </c>
      <c r="N959" s="32">
        <v>43503</v>
      </c>
      <c r="Q959" s="14" t="s">
        <v>14</v>
      </c>
      <c r="R959" t="str">
        <f t="shared" si="146"/>
        <v>Cash</v>
      </c>
      <c r="S959" t="str">
        <f t="shared" si="147"/>
        <v>Cash</v>
      </c>
      <c r="U959" s="17">
        <v>7.1</v>
      </c>
      <c r="V959">
        <f t="shared" si="148"/>
        <v>7</v>
      </c>
      <c r="W959" t="str">
        <f t="shared" si="149"/>
        <v>Good</v>
      </c>
    </row>
    <row r="960" spans="1:23" ht="16.5" thickBot="1">
      <c r="A960" s="3" t="s">
        <v>12</v>
      </c>
      <c r="B960" t="str">
        <f t="shared" si="140"/>
        <v>Naypyitaw</v>
      </c>
      <c r="C960" t="str">
        <f t="shared" si="141"/>
        <v>Naypyitaw</v>
      </c>
      <c r="D960">
        <v>0</v>
      </c>
      <c r="E960" t="str">
        <f t="shared" si="142"/>
        <v>Normal</v>
      </c>
      <c r="G960" s="10" t="s">
        <v>9</v>
      </c>
      <c r="H960" t="str">
        <f t="shared" si="143"/>
        <v>Female</v>
      </c>
      <c r="I960" t="str">
        <f t="shared" si="144"/>
        <v>Female</v>
      </c>
      <c r="K960" s="10" t="s">
        <v>16</v>
      </c>
      <c r="L960" t="str">
        <f t="shared" si="145"/>
        <v>Home and lifestyle</v>
      </c>
      <c r="N960" s="31">
        <v>43474</v>
      </c>
      <c r="Q960" s="10" t="s">
        <v>14</v>
      </c>
      <c r="R960" t="str">
        <f t="shared" si="146"/>
        <v>Cash</v>
      </c>
      <c r="S960" t="str">
        <f t="shared" si="147"/>
        <v>Cash</v>
      </c>
      <c r="U960" s="13">
        <v>7.8</v>
      </c>
      <c r="V960">
        <f t="shared" si="148"/>
        <v>8</v>
      </c>
      <c r="W960" t="str">
        <f t="shared" si="149"/>
        <v>Good</v>
      </c>
    </row>
    <row r="961" spans="1:23" ht="16.5" thickBot="1">
      <c r="A961" s="4" t="s">
        <v>8</v>
      </c>
      <c r="B961" t="str">
        <f t="shared" si="140"/>
        <v>Yangon</v>
      </c>
      <c r="C961" t="str">
        <f t="shared" si="141"/>
        <v>Yangon</v>
      </c>
      <c r="D961">
        <v>1</v>
      </c>
      <c r="E961" t="str">
        <f t="shared" si="142"/>
        <v>Members</v>
      </c>
      <c r="G961" s="14" t="s">
        <v>9</v>
      </c>
      <c r="H961" t="str">
        <f t="shared" si="143"/>
        <v>Female</v>
      </c>
      <c r="I961" t="str">
        <f t="shared" si="144"/>
        <v>Female</v>
      </c>
      <c r="K961" s="14" t="s">
        <v>20</v>
      </c>
      <c r="L961" t="str">
        <f t="shared" si="145"/>
        <v>Food and beverages</v>
      </c>
      <c r="N961" s="32">
        <v>43515</v>
      </c>
      <c r="Q961" s="14" t="s">
        <v>14</v>
      </c>
      <c r="R961" t="str">
        <f t="shared" si="146"/>
        <v>Cash</v>
      </c>
      <c r="S961" t="str">
        <f t="shared" si="147"/>
        <v>Cash</v>
      </c>
      <c r="U961" s="17">
        <v>8.4</v>
      </c>
      <c r="V961">
        <f t="shared" si="148"/>
        <v>8</v>
      </c>
      <c r="W961" t="str">
        <f t="shared" si="149"/>
        <v>Good</v>
      </c>
    </row>
    <row r="962" spans="1:23" ht="16.5" thickBot="1">
      <c r="A962" s="3" t="s">
        <v>12</v>
      </c>
      <c r="B962" t="str">
        <f t="shared" si="140"/>
        <v>Naypyitaw</v>
      </c>
      <c r="C962" t="str">
        <f t="shared" si="141"/>
        <v>Naypyitaw</v>
      </c>
      <c r="D962">
        <v>1</v>
      </c>
      <c r="E962" t="str">
        <f t="shared" si="142"/>
        <v>Members</v>
      </c>
      <c r="G962" s="10" t="s">
        <v>15</v>
      </c>
      <c r="H962" t="str">
        <f t="shared" si="143"/>
        <v>Male</v>
      </c>
      <c r="I962" t="str">
        <f t="shared" si="144"/>
        <v>Male</v>
      </c>
      <c r="K962" s="10" t="s">
        <v>21</v>
      </c>
      <c r="L962" t="str">
        <f t="shared" si="145"/>
        <v>Fashion accessories</v>
      </c>
      <c r="N962" s="31">
        <v>43542</v>
      </c>
      <c r="Q962" s="10" t="s">
        <v>14</v>
      </c>
      <c r="R962" t="str">
        <f t="shared" si="146"/>
        <v>Cash</v>
      </c>
      <c r="S962" t="str">
        <f t="shared" si="147"/>
        <v>Cash</v>
      </c>
      <c r="U962" s="13">
        <v>9.8000000000000007</v>
      </c>
      <c r="V962">
        <f t="shared" si="148"/>
        <v>10</v>
      </c>
      <c r="W962" t="str">
        <f t="shared" si="149"/>
        <v>Good</v>
      </c>
    </row>
    <row r="963" spans="1:23" ht="16.5" thickBot="1">
      <c r="A963" s="4" t="s">
        <v>8</v>
      </c>
      <c r="B963" t="str">
        <f t="shared" ref="B963:B1001" si="150">TRIM(A963)</f>
        <v>Yangon</v>
      </c>
      <c r="C963" t="str">
        <f t="shared" ref="C963:C1001" si="151">PROPER(B963)</f>
        <v>Yangon</v>
      </c>
      <c r="D963">
        <v>1</v>
      </c>
      <c r="E963" t="str">
        <f t="shared" ref="E963:E1001" si="152">IF(D963=1,"Members","Normal")</f>
        <v>Members</v>
      </c>
      <c r="G963" s="14" t="s">
        <v>15</v>
      </c>
      <c r="H963" t="str">
        <f t="shared" ref="H963:H1001" si="153">IF(G963="FM","Female","Male")</f>
        <v>Male</v>
      </c>
      <c r="I963" t="str">
        <f t="shared" ref="I963:I1001" si="154">TRIM(H963)</f>
        <v>Male</v>
      </c>
      <c r="K963" s="14" t="s">
        <v>13</v>
      </c>
      <c r="L963" t="str">
        <f t="shared" ref="L963:L1001" si="155">TRIM(K963)</f>
        <v>Electronic accessories</v>
      </c>
      <c r="N963" s="32">
        <v>43501</v>
      </c>
      <c r="Q963" s="14" t="s">
        <v>14</v>
      </c>
      <c r="R963" t="str">
        <f t="shared" ref="R963:R1001" si="156">TRIM(Q963)</f>
        <v>Cash</v>
      </c>
      <c r="S963" t="str">
        <f t="shared" ref="S963:S1001" si="157">PROPER(R963)</f>
        <v>Cash</v>
      </c>
      <c r="U963" s="17">
        <v>9.8000000000000007</v>
      </c>
      <c r="V963">
        <f t="shared" ref="V963:V1001" si="158">ROUND(U963,0)</f>
        <v>10</v>
      </c>
      <c r="W963" t="str">
        <f t="shared" ref="W963:W1000" si="159">IF(V963&lt;=4,"Poor",IF(V963&gt;6,"Good","Average"))</f>
        <v>Good</v>
      </c>
    </row>
    <row r="964" spans="1:23" ht="16.5" thickBot="1">
      <c r="A964" s="3" t="s">
        <v>8</v>
      </c>
      <c r="B964" t="str">
        <f t="shared" si="150"/>
        <v>Yangon</v>
      </c>
      <c r="C964" t="str">
        <f t="shared" si="151"/>
        <v>Yangon</v>
      </c>
      <c r="D964">
        <v>0</v>
      </c>
      <c r="E964" t="str">
        <f t="shared" si="152"/>
        <v>Normal</v>
      </c>
      <c r="G964" s="10" t="s">
        <v>9</v>
      </c>
      <c r="H964" t="str">
        <f t="shared" si="153"/>
        <v>Female</v>
      </c>
      <c r="I964" t="str">
        <f t="shared" si="154"/>
        <v>Female</v>
      </c>
      <c r="K964" s="10" t="s">
        <v>21</v>
      </c>
      <c r="L964" t="str">
        <f t="shared" si="155"/>
        <v>Fashion accessories</v>
      </c>
      <c r="N964" s="31">
        <v>43543</v>
      </c>
      <c r="Q964" s="10" t="s">
        <v>17</v>
      </c>
      <c r="R964" t="str">
        <f t="shared" si="156"/>
        <v>Credit card</v>
      </c>
      <c r="S964" t="str">
        <f t="shared" si="157"/>
        <v>Credit Card</v>
      </c>
      <c r="U964" s="13">
        <v>7.4</v>
      </c>
      <c r="V964">
        <f t="shared" si="158"/>
        <v>7</v>
      </c>
      <c r="W964" t="str">
        <f t="shared" si="159"/>
        <v>Good</v>
      </c>
    </row>
    <row r="965" spans="1:23" ht="16.5" thickBot="1">
      <c r="A965" s="4" t="s">
        <v>12</v>
      </c>
      <c r="B965" t="str">
        <f t="shared" si="150"/>
        <v>Naypyitaw</v>
      </c>
      <c r="C965" t="str">
        <f t="shared" si="151"/>
        <v>Naypyitaw</v>
      </c>
      <c r="D965">
        <v>1</v>
      </c>
      <c r="E965" t="str">
        <f t="shared" si="152"/>
        <v>Members</v>
      </c>
      <c r="G965" s="14" t="s">
        <v>15</v>
      </c>
      <c r="H965" t="str">
        <f t="shared" si="153"/>
        <v>Male</v>
      </c>
      <c r="I965" t="str">
        <f t="shared" si="154"/>
        <v>Male</v>
      </c>
      <c r="K965" s="14" t="s">
        <v>13</v>
      </c>
      <c r="L965" t="str">
        <f t="shared" si="155"/>
        <v>Electronic accessories</v>
      </c>
      <c r="N965" s="32">
        <v>43554</v>
      </c>
      <c r="Q965" s="14" t="s">
        <v>14</v>
      </c>
      <c r="R965" t="str">
        <f t="shared" si="156"/>
        <v>Cash</v>
      </c>
      <c r="S965" t="str">
        <f t="shared" si="157"/>
        <v>Cash</v>
      </c>
      <c r="U965" s="17">
        <v>6.7</v>
      </c>
      <c r="V965">
        <f t="shared" si="158"/>
        <v>7</v>
      </c>
      <c r="W965" t="str">
        <f t="shared" si="159"/>
        <v>Good</v>
      </c>
    </row>
    <row r="966" spans="1:23" ht="16.5" thickBot="1">
      <c r="A966" s="3" t="s">
        <v>19</v>
      </c>
      <c r="B966" t="str">
        <f t="shared" si="150"/>
        <v>Mandalay</v>
      </c>
      <c r="C966" t="str">
        <f t="shared" si="151"/>
        <v>Mandalay</v>
      </c>
      <c r="D966">
        <v>0</v>
      </c>
      <c r="E966" t="str">
        <f t="shared" si="152"/>
        <v>Normal</v>
      </c>
      <c r="G966" s="10" t="s">
        <v>15</v>
      </c>
      <c r="H966" t="str">
        <f t="shared" si="153"/>
        <v>Male</v>
      </c>
      <c r="I966" t="str">
        <f t="shared" si="154"/>
        <v>Male</v>
      </c>
      <c r="K966" s="10" t="s">
        <v>20</v>
      </c>
      <c r="L966" t="str">
        <f t="shared" si="155"/>
        <v>Food and beverages</v>
      </c>
      <c r="N966" s="31">
        <v>43491</v>
      </c>
      <c r="Q966" s="10" t="s">
        <v>17</v>
      </c>
      <c r="R966" t="str">
        <f t="shared" si="156"/>
        <v>Credit card</v>
      </c>
      <c r="S966" t="str">
        <f t="shared" si="157"/>
        <v>Credit Card</v>
      </c>
      <c r="U966" s="13">
        <v>6.4</v>
      </c>
      <c r="V966">
        <f t="shared" si="158"/>
        <v>6</v>
      </c>
      <c r="W966" t="str">
        <f t="shared" si="159"/>
        <v>Average</v>
      </c>
    </row>
    <row r="967" spans="1:23" ht="16.5" thickBot="1">
      <c r="A967" s="4" t="s">
        <v>19</v>
      </c>
      <c r="B967" t="str">
        <f t="shared" si="150"/>
        <v>Mandalay</v>
      </c>
      <c r="C967" t="str">
        <f t="shared" si="151"/>
        <v>Mandalay</v>
      </c>
      <c r="D967">
        <v>0</v>
      </c>
      <c r="E967" t="str">
        <f t="shared" si="152"/>
        <v>Normal</v>
      </c>
      <c r="G967" s="14" t="s">
        <v>9</v>
      </c>
      <c r="H967" t="str">
        <f t="shared" si="153"/>
        <v>Female</v>
      </c>
      <c r="I967" t="str">
        <f t="shared" si="154"/>
        <v>Female</v>
      </c>
      <c r="K967" s="14" t="s">
        <v>13</v>
      </c>
      <c r="L967" t="str">
        <f t="shared" si="155"/>
        <v>Electronic accessories</v>
      </c>
      <c r="N967" s="32">
        <v>43526</v>
      </c>
      <c r="Q967" s="14" t="s">
        <v>17</v>
      </c>
      <c r="R967" t="str">
        <f t="shared" si="156"/>
        <v>Credit card</v>
      </c>
      <c r="S967" t="str">
        <f t="shared" si="157"/>
        <v>Credit Card</v>
      </c>
      <c r="U967" s="17">
        <v>5.8</v>
      </c>
      <c r="V967">
        <f t="shared" si="158"/>
        <v>6</v>
      </c>
      <c r="W967" t="str">
        <f t="shared" si="159"/>
        <v>Average</v>
      </c>
    </row>
    <row r="968" spans="1:23" ht="16.5" thickBot="1">
      <c r="A968" s="3" t="s">
        <v>8</v>
      </c>
      <c r="B968" t="str">
        <f t="shared" si="150"/>
        <v>Yangon</v>
      </c>
      <c r="C968" t="str">
        <f t="shared" si="151"/>
        <v>Yangon</v>
      </c>
      <c r="D968">
        <v>0</v>
      </c>
      <c r="E968" t="str">
        <f t="shared" si="152"/>
        <v>Normal</v>
      </c>
      <c r="G968" s="10" t="s">
        <v>9</v>
      </c>
      <c r="H968" t="str">
        <f t="shared" si="153"/>
        <v>Female</v>
      </c>
      <c r="I968" t="str">
        <f t="shared" si="154"/>
        <v>Female</v>
      </c>
      <c r="K968" s="10" t="s">
        <v>16</v>
      </c>
      <c r="L968" t="str">
        <f t="shared" si="155"/>
        <v>Home and lifestyle</v>
      </c>
      <c r="N968" s="31">
        <v>43528</v>
      </c>
      <c r="Q968" s="10" t="s">
        <v>11</v>
      </c>
      <c r="R968" t="str">
        <f t="shared" si="156"/>
        <v>Ewallet</v>
      </c>
      <c r="S968" t="str">
        <f t="shared" si="157"/>
        <v>Ewallet</v>
      </c>
      <c r="U968" s="13">
        <v>7.2</v>
      </c>
      <c r="V968">
        <f t="shared" si="158"/>
        <v>7</v>
      </c>
      <c r="W968" t="str">
        <f t="shared" si="159"/>
        <v>Good</v>
      </c>
    </row>
    <row r="969" spans="1:23" ht="16.5" thickBot="1">
      <c r="A969" s="4" t="s">
        <v>8</v>
      </c>
      <c r="B969" t="str">
        <f t="shared" si="150"/>
        <v>Yangon</v>
      </c>
      <c r="C969" t="str">
        <f t="shared" si="151"/>
        <v>Yangon</v>
      </c>
      <c r="D969">
        <v>1</v>
      </c>
      <c r="E969" t="str">
        <f t="shared" si="152"/>
        <v>Members</v>
      </c>
      <c r="G969" s="14" t="s">
        <v>15</v>
      </c>
      <c r="H969" t="str">
        <f t="shared" si="153"/>
        <v>Male</v>
      </c>
      <c r="I969" t="str">
        <f t="shared" si="154"/>
        <v>Male</v>
      </c>
      <c r="K969" s="14" t="s">
        <v>16</v>
      </c>
      <c r="L969" t="str">
        <f t="shared" si="155"/>
        <v>Home and lifestyle</v>
      </c>
      <c r="N969" s="32">
        <v>43478</v>
      </c>
      <c r="Q969" s="14" t="s">
        <v>17</v>
      </c>
      <c r="R969" t="str">
        <f t="shared" si="156"/>
        <v>Credit card</v>
      </c>
      <c r="S969" t="str">
        <f t="shared" si="157"/>
        <v>Credit Card</v>
      </c>
      <c r="U969" s="17">
        <v>9.3000000000000007</v>
      </c>
      <c r="V969">
        <f t="shared" si="158"/>
        <v>9</v>
      </c>
      <c r="W969" t="str">
        <f t="shared" si="159"/>
        <v>Good</v>
      </c>
    </row>
    <row r="970" spans="1:23" ht="16.5" thickBot="1">
      <c r="A970" s="3" t="s">
        <v>8</v>
      </c>
      <c r="B970" t="str">
        <f t="shared" si="150"/>
        <v>Yangon</v>
      </c>
      <c r="C970" t="str">
        <f t="shared" si="151"/>
        <v>Yangon</v>
      </c>
      <c r="D970">
        <v>0</v>
      </c>
      <c r="E970" t="str">
        <f t="shared" si="152"/>
        <v>Normal</v>
      </c>
      <c r="G970" s="10" t="s">
        <v>9</v>
      </c>
      <c r="H970" t="str">
        <f t="shared" si="153"/>
        <v>Female</v>
      </c>
      <c r="I970" t="str">
        <f t="shared" si="154"/>
        <v>Female</v>
      </c>
      <c r="K970" s="10" t="s">
        <v>10</v>
      </c>
      <c r="L970" t="str">
        <f t="shared" si="155"/>
        <v>Health and beauty</v>
      </c>
      <c r="N970" s="31">
        <v>43549</v>
      </c>
      <c r="Q970" s="10" t="s">
        <v>14</v>
      </c>
      <c r="R970" t="str">
        <f t="shared" si="156"/>
        <v>Cash</v>
      </c>
      <c r="S970" t="str">
        <f t="shared" si="157"/>
        <v>Cash</v>
      </c>
      <c r="U970" s="13">
        <v>9.5</v>
      </c>
      <c r="V970">
        <f t="shared" si="158"/>
        <v>10</v>
      </c>
      <c r="W970" t="str">
        <f t="shared" si="159"/>
        <v>Good</v>
      </c>
    </row>
    <row r="971" spans="1:23" ht="16.5" thickBot="1">
      <c r="A971" s="4" t="s">
        <v>19</v>
      </c>
      <c r="B971" t="str">
        <f t="shared" si="150"/>
        <v>Mandalay</v>
      </c>
      <c r="C971" t="str">
        <f t="shared" si="151"/>
        <v>Mandalay</v>
      </c>
      <c r="D971">
        <v>1</v>
      </c>
      <c r="E971" t="str">
        <f t="shared" si="152"/>
        <v>Members</v>
      </c>
      <c r="G971" s="14" t="s">
        <v>9</v>
      </c>
      <c r="H971" t="str">
        <f t="shared" si="153"/>
        <v>Female</v>
      </c>
      <c r="I971" t="str">
        <f t="shared" si="154"/>
        <v>Female</v>
      </c>
      <c r="K971" s="14" t="s">
        <v>13</v>
      </c>
      <c r="L971" t="str">
        <f t="shared" si="155"/>
        <v>Electronic accessories</v>
      </c>
      <c r="N971" s="32">
        <v>43535</v>
      </c>
      <c r="Q971" s="14" t="s">
        <v>17</v>
      </c>
      <c r="R971" t="str">
        <f t="shared" si="156"/>
        <v>Credit card</v>
      </c>
      <c r="S971" t="str">
        <f t="shared" si="157"/>
        <v>Credit Card</v>
      </c>
      <c r="U971" s="17">
        <v>9</v>
      </c>
      <c r="V971">
        <f t="shared" si="158"/>
        <v>9</v>
      </c>
      <c r="W971" t="str">
        <f t="shared" si="159"/>
        <v>Good</v>
      </c>
    </row>
    <row r="972" spans="1:23" ht="16.5" thickBot="1">
      <c r="A972" s="3" t="s">
        <v>19</v>
      </c>
      <c r="B972" t="str">
        <f t="shared" si="150"/>
        <v>Mandalay</v>
      </c>
      <c r="C972" t="str">
        <f t="shared" si="151"/>
        <v>Mandalay</v>
      </c>
      <c r="D972">
        <v>1</v>
      </c>
      <c r="E972" t="str">
        <f t="shared" si="152"/>
        <v>Members</v>
      </c>
      <c r="G972" s="10" t="s">
        <v>9</v>
      </c>
      <c r="H972" t="str">
        <f t="shared" si="153"/>
        <v>Female</v>
      </c>
      <c r="I972" t="str">
        <f t="shared" si="154"/>
        <v>Female</v>
      </c>
      <c r="K972" s="10" t="s">
        <v>20</v>
      </c>
      <c r="L972" t="str">
        <f t="shared" si="155"/>
        <v>Food and beverages</v>
      </c>
      <c r="N972" s="31">
        <v>43466</v>
      </c>
      <c r="Q972" s="10" t="s">
        <v>17</v>
      </c>
      <c r="R972" t="str">
        <f t="shared" si="156"/>
        <v>Credit card</v>
      </c>
      <c r="S972" t="str">
        <f t="shared" si="157"/>
        <v>Credit Card</v>
      </c>
      <c r="U972" s="13">
        <v>9</v>
      </c>
      <c r="V972">
        <f t="shared" si="158"/>
        <v>9</v>
      </c>
      <c r="W972" t="str">
        <f t="shared" si="159"/>
        <v>Good</v>
      </c>
    </row>
    <row r="973" spans="1:23" ht="16.5" thickBot="1">
      <c r="A973" s="4" t="s">
        <v>19</v>
      </c>
      <c r="B973" t="str">
        <f t="shared" si="150"/>
        <v>Mandalay</v>
      </c>
      <c r="C973" t="str">
        <f t="shared" si="151"/>
        <v>Mandalay</v>
      </c>
      <c r="D973">
        <v>1</v>
      </c>
      <c r="E973" t="str">
        <f t="shared" si="152"/>
        <v>Members</v>
      </c>
      <c r="G973" s="14" t="s">
        <v>15</v>
      </c>
      <c r="H973" t="str">
        <f t="shared" si="153"/>
        <v>Male</v>
      </c>
      <c r="I973" t="str">
        <f t="shared" si="154"/>
        <v>Male</v>
      </c>
      <c r="K973" s="14" t="s">
        <v>16</v>
      </c>
      <c r="L973" t="str">
        <f t="shared" si="155"/>
        <v>Home and lifestyle</v>
      </c>
      <c r="N973" s="32">
        <v>43506</v>
      </c>
      <c r="Q973" s="14" t="s">
        <v>11</v>
      </c>
      <c r="R973" t="str">
        <f t="shared" si="156"/>
        <v>Ewallet</v>
      </c>
      <c r="S973" t="str">
        <f t="shared" si="157"/>
        <v>Ewallet</v>
      </c>
      <c r="U973" s="17">
        <v>6.7</v>
      </c>
      <c r="V973">
        <f t="shared" si="158"/>
        <v>7</v>
      </c>
      <c r="W973" t="str">
        <f t="shared" si="159"/>
        <v>Good</v>
      </c>
    </row>
    <row r="974" spans="1:23" ht="16.5" thickBot="1">
      <c r="A974" s="3" t="s">
        <v>19</v>
      </c>
      <c r="B974" t="str">
        <f t="shared" si="150"/>
        <v>Mandalay</v>
      </c>
      <c r="C974" t="str">
        <f t="shared" si="151"/>
        <v>Mandalay</v>
      </c>
      <c r="D974">
        <v>0</v>
      </c>
      <c r="E974" t="str">
        <f t="shared" si="152"/>
        <v>Normal</v>
      </c>
      <c r="G974" s="10" t="s">
        <v>15</v>
      </c>
      <c r="H974" t="str">
        <f t="shared" si="153"/>
        <v>Male</v>
      </c>
      <c r="I974" t="str">
        <f t="shared" si="154"/>
        <v>Male</v>
      </c>
      <c r="K974" s="10" t="s">
        <v>13</v>
      </c>
      <c r="L974" t="str">
        <f t="shared" si="155"/>
        <v>Electronic accessories</v>
      </c>
      <c r="N974" s="31">
        <v>43491</v>
      </c>
      <c r="Q974" s="10" t="s">
        <v>14</v>
      </c>
      <c r="R974" t="str">
        <f t="shared" si="156"/>
        <v>Cash</v>
      </c>
      <c r="S974" t="str">
        <f t="shared" si="157"/>
        <v>Cash</v>
      </c>
      <c r="U974" s="13">
        <v>5.5</v>
      </c>
      <c r="V974">
        <f t="shared" si="158"/>
        <v>6</v>
      </c>
      <c r="W974" t="str">
        <f t="shared" si="159"/>
        <v>Average</v>
      </c>
    </row>
    <row r="975" spans="1:23" ht="16.5" thickBot="1">
      <c r="A975" s="4" t="s">
        <v>8</v>
      </c>
      <c r="B975" t="str">
        <f t="shared" si="150"/>
        <v>Yangon</v>
      </c>
      <c r="C975" t="str">
        <f t="shared" si="151"/>
        <v>Yangon</v>
      </c>
      <c r="D975">
        <v>0</v>
      </c>
      <c r="E975" t="str">
        <f t="shared" si="152"/>
        <v>Normal</v>
      </c>
      <c r="G975" s="14" t="s">
        <v>15</v>
      </c>
      <c r="H975" t="str">
        <f t="shared" si="153"/>
        <v>Male</v>
      </c>
      <c r="I975" t="str">
        <f t="shared" si="154"/>
        <v>Male</v>
      </c>
      <c r="K975" s="14" t="s">
        <v>16</v>
      </c>
      <c r="L975" t="str">
        <f t="shared" si="155"/>
        <v>Home and lifestyle</v>
      </c>
      <c r="N975" s="32">
        <v>43507</v>
      </c>
      <c r="Q975" s="14" t="s">
        <v>14</v>
      </c>
      <c r="R975" t="str">
        <f t="shared" si="156"/>
        <v>Cash</v>
      </c>
      <c r="S975" t="str">
        <f t="shared" si="157"/>
        <v>Cash</v>
      </c>
      <c r="U975" s="17">
        <v>5.4</v>
      </c>
      <c r="V975">
        <f t="shared" si="158"/>
        <v>5</v>
      </c>
      <c r="W975" t="str">
        <f t="shared" si="159"/>
        <v>Average</v>
      </c>
    </row>
    <row r="976" spans="1:23" ht="16.5" thickBot="1">
      <c r="A976" s="3" t="s">
        <v>12</v>
      </c>
      <c r="B976" t="str">
        <f t="shared" si="150"/>
        <v>Naypyitaw</v>
      </c>
      <c r="C976" t="str">
        <f t="shared" si="151"/>
        <v>Naypyitaw</v>
      </c>
      <c r="D976">
        <v>0</v>
      </c>
      <c r="E976" t="str">
        <f t="shared" si="152"/>
        <v>Normal</v>
      </c>
      <c r="G976" s="10" t="s">
        <v>15</v>
      </c>
      <c r="H976" t="str">
        <f t="shared" si="153"/>
        <v>Male</v>
      </c>
      <c r="I976" t="str">
        <f t="shared" si="154"/>
        <v>Male</v>
      </c>
      <c r="K976" s="10" t="s">
        <v>21</v>
      </c>
      <c r="L976" t="str">
        <f t="shared" si="155"/>
        <v>Fashion accessories</v>
      </c>
      <c r="N976" s="31">
        <v>43503</v>
      </c>
      <c r="Q976" s="10" t="s">
        <v>14</v>
      </c>
      <c r="R976" t="str">
        <f t="shared" si="156"/>
        <v>Cash</v>
      </c>
      <c r="S976" t="str">
        <f t="shared" si="157"/>
        <v>Cash</v>
      </c>
      <c r="U976" s="13">
        <v>8.1999999999999993</v>
      </c>
      <c r="V976">
        <f t="shared" si="158"/>
        <v>8</v>
      </c>
      <c r="W976" t="str">
        <f t="shared" si="159"/>
        <v>Good</v>
      </c>
    </row>
    <row r="977" spans="1:23" ht="16.5" thickBot="1">
      <c r="A977" s="4" t="s">
        <v>19</v>
      </c>
      <c r="B977" t="str">
        <f t="shared" si="150"/>
        <v>Mandalay</v>
      </c>
      <c r="C977" t="str">
        <f t="shared" si="151"/>
        <v>Mandalay</v>
      </c>
      <c r="D977">
        <v>1</v>
      </c>
      <c r="E977" t="str">
        <f t="shared" si="152"/>
        <v>Members</v>
      </c>
      <c r="G977" s="14" t="s">
        <v>15</v>
      </c>
      <c r="H977" t="str">
        <f t="shared" si="153"/>
        <v>Male</v>
      </c>
      <c r="I977" t="str">
        <f t="shared" si="154"/>
        <v>Male</v>
      </c>
      <c r="K977" s="14" t="s">
        <v>21</v>
      </c>
      <c r="L977" t="str">
        <f t="shared" si="155"/>
        <v>Fashion accessories</v>
      </c>
      <c r="N977" s="32">
        <v>43530</v>
      </c>
      <c r="Q977" s="14" t="s">
        <v>17</v>
      </c>
      <c r="R977" t="str">
        <f t="shared" si="156"/>
        <v>Credit card</v>
      </c>
      <c r="S977" t="str">
        <f t="shared" si="157"/>
        <v>Credit Card</v>
      </c>
      <c r="U977" s="17">
        <v>7</v>
      </c>
      <c r="V977">
        <f t="shared" si="158"/>
        <v>7</v>
      </c>
      <c r="W977" t="str">
        <f t="shared" si="159"/>
        <v>Good</v>
      </c>
    </row>
    <row r="978" spans="1:23" ht="16.5" thickBot="1">
      <c r="A978" s="3" t="s">
        <v>8</v>
      </c>
      <c r="B978" t="str">
        <f t="shared" si="150"/>
        <v>Yangon</v>
      </c>
      <c r="C978" t="str">
        <f t="shared" si="151"/>
        <v>Yangon</v>
      </c>
      <c r="D978">
        <v>0</v>
      </c>
      <c r="E978" t="str">
        <f t="shared" si="152"/>
        <v>Normal</v>
      </c>
      <c r="G978" s="10" t="s">
        <v>9</v>
      </c>
      <c r="H978" t="str">
        <f t="shared" si="153"/>
        <v>Female</v>
      </c>
      <c r="I978" t="str">
        <f t="shared" si="154"/>
        <v>Female</v>
      </c>
      <c r="K978" s="10" t="s">
        <v>20</v>
      </c>
      <c r="L978" t="str">
        <f t="shared" si="155"/>
        <v>Food and beverages</v>
      </c>
      <c r="N978" s="31">
        <v>43528</v>
      </c>
      <c r="Q978" s="10" t="s">
        <v>14</v>
      </c>
      <c r="R978" t="str">
        <f t="shared" si="156"/>
        <v>Cash</v>
      </c>
      <c r="S978" t="str">
        <f t="shared" si="157"/>
        <v>Cash</v>
      </c>
      <c r="U978" s="13">
        <v>8.5</v>
      </c>
      <c r="V978">
        <f t="shared" si="158"/>
        <v>9</v>
      </c>
      <c r="W978" t="str">
        <f t="shared" si="159"/>
        <v>Good</v>
      </c>
    </row>
    <row r="979" spans="1:23" ht="16.5" thickBot="1">
      <c r="A979" s="4" t="s">
        <v>19</v>
      </c>
      <c r="B979" t="str">
        <f t="shared" si="150"/>
        <v>Mandalay</v>
      </c>
      <c r="C979" t="str">
        <f t="shared" si="151"/>
        <v>Mandalay</v>
      </c>
      <c r="D979">
        <v>1</v>
      </c>
      <c r="E979" t="str">
        <f t="shared" si="152"/>
        <v>Members</v>
      </c>
      <c r="G979" s="14" t="s">
        <v>15</v>
      </c>
      <c r="H979" t="str">
        <f t="shared" si="153"/>
        <v>Male</v>
      </c>
      <c r="I979" t="str">
        <f t="shared" si="154"/>
        <v>Male</v>
      </c>
      <c r="K979" s="14" t="s">
        <v>20</v>
      </c>
      <c r="L979" t="str">
        <f t="shared" si="155"/>
        <v>Food and beverages</v>
      </c>
      <c r="N979" s="32">
        <v>43522</v>
      </c>
      <c r="Q979" s="14" t="s">
        <v>11</v>
      </c>
      <c r="R979" t="str">
        <f t="shared" si="156"/>
        <v>Ewallet</v>
      </c>
      <c r="S979" t="str">
        <f t="shared" si="157"/>
        <v>Ewallet</v>
      </c>
      <c r="U979" s="17">
        <v>4.9000000000000004</v>
      </c>
      <c r="V979">
        <f t="shared" si="158"/>
        <v>5</v>
      </c>
      <c r="W979" t="str">
        <f t="shared" si="159"/>
        <v>Average</v>
      </c>
    </row>
    <row r="980" spans="1:23" ht="16.5" thickBot="1">
      <c r="A980" s="3" t="s">
        <v>19</v>
      </c>
      <c r="B980" t="str">
        <f t="shared" si="150"/>
        <v>Mandalay</v>
      </c>
      <c r="C980" t="str">
        <f t="shared" si="151"/>
        <v>Mandalay</v>
      </c>
      <c r="D980">
        <v>0</v>
      </c>
      <c r="E980" t="str">
        <f t="shared" si="152"/>
        <v>Normal</v>
      </c>
      <c r="G980" s="10" t="s">
        <v>9</v>
      </c>
      <c r="H980" t="str">
        <f t="shared" si="153"/>
        <v>Female</v>
      </c>
      <c r="I980" t="str">
        <f t="shared" si="154"/>
        <v>Female</v>
      </c>
      <c r="K980" s="10" t="s">
        <v>13</v>
      </c>
      <c r="L980" t="str">
        <f t="shared" si="155"/>
        <v>Electronic accessories</v>
      </c>
      <c r="N980" s="31">
        <v>43534</v>
      </c>
      <c r="Q980" s="10" t="s">
        <v>17</v>
      </c>
      <c r="R980" t="str">
        <f t="shared" si="156"/>
        <v>Credit card</v>
      </c>
      <c r="S980" t="str">
        <f t="shared" si="157"/>
        <v>Credit Card</v>
      </c>
      <c r="U980" s="13">
        <v>5.0999999999999996</v>
      </c>
      <c r="V980">
        <f t="shared" si="158"/>
        <v>5</v>
      </c>
      <c r="W980" t="str">
        <f t="shared" si="159"/>
        <v>Average</v>
      </c>
    </row>
    <row r="981" spans="1:23" ht="16.5" thickBot="1">
      <c r="A981" s="4" t="s">
        <v>19</v>
      </c>
      <c r="B981" t="str">
        <f t="shared" si="150"/>
        <v>Mandalay</v>
      </c>
      <c r="C981" t="str">
        <f t="shared" si="151"/>
        <v>Mandalay</v>
      </c>
      <c r="D981">
        <v>0</v>
      </c>
      <c r="E981" t="str">
        <f t="shared" si="152"/>
        <v>Normal</v>
      </c>
      <c r="G981" s="14" t="s">
        <v>9</v>
      </c>
      <c r="H981" t="str">
        <f t="shared" si="153"/>
        <v>Female</v>
      </c>
      <c r="I981" t="str">
        <f t="shared" si="154"/>
        <v>Female</v>
      </c>
      <c r="K981" s="14" t="s">
        <v>20</v>
      </c>
      <c r="L981" t="str">
        <f t="shared" si="155"/>
        <v>Food and beverages</v>
      </c>
      <c r="N981" s="32">
        <v>43500</v>
      </c>
      <c r="Q981" s="14" t="s">
        <v>17</v>
      </c>
      <c r="R981" t="str">
        <f t="shared" si="156"/>
        <v>Credit card</v>
      </c>
      <c r="S981" t="str">
        <f t="shared" si="157"/>
        <v>Credit Card</v>
      </c>
      <c r="U981" s="17">
        <v>6.5</v>
      </c>
      <c r="V981">
        <f t="shared" si="158"/>
        <v>7</v>
      </c>
      <c r="W981" t="str">
        <f t="shared" si="159"/>
        <v>Good</v>
      </c>
    </row>
    <row r="982" spans="1:23" ht="16.5" thickBot="1">
      <c r="A982" s="3" t="s">
        <v>12</v>
      </c>
      <c r="B982" t="str">
        <f t="shared" si="150"/>
        <v>Naypyitaw</v>
      </c>
      <c r="C982" t="str">
        <f t="shared" si="151"/>
        <v>Naypyitaw</v>
      </c>
      <c r="D982">
        <v>1</v>
      </c>
      <c r="E982" t="str">
        <f t="shared" si="152"/>
        <v>Members</v>
      </c>
      <c r="G982" s="10" t="s">
        <v>15</v>
      </c>
      <c r="H982" t="str">
        <f t="shared" si="153"/>
        <v>Male</v>
      </c>
      <c r="I982" t="str">
        <f t="shared" si="154"/>
        <v>Male</v>
      </c>
      <c r="K982" s="10" t="s">
        <v>20</v>
      </c>
      <c r="L982" t="str">
        <f t="shared" si="155"/>
        <v>Food and beverages</v>
      </c>
      <c r="N982" s="31">
        <v>43484</v>
      </c>
      <c r="Q982" s="10" t="s">
        <v>14</v>
      </c>
      <c r="R982" t="str">
        <f t="shared" si="156"/>
        <v>Cash</v>
      </c>
      <c r="S982" t="str">
        <f t="shared" si="157"/>
        <v>Cash</v>
      </c>
      <c r="U982" s="13">
        <v>9.8000000000000007</v>
      </c>
      <c r="V982">
        <f t="shared" si="158"/>
        <v>10</v>
      </c>
      <c r="W982" t="str">
        <f t="shared" si="159"/>
        <v>Good</v>
      </c>
    </row>
    <row r="983" spans="1:23" ht="16.5" thickBot="1">
      <c r="A983" s="4" t="s">
        <v>8</v>
      </c>
      <c r="B983" t="str">
        <f t="shared" si="150"/>
        <v>Yangon</v>
      </c>
      <c r="C983" t="str">
        <f t="shared" si="151"/>
        <v>Yangon</v>
      </c>
      <c r="D983">
        <v>0</v>
      </c>
      <c r="E983" t="str">
        <f t="shared" si="152"/>
        <v>Normal</v>
      </c>
      <c r="G983" s="14" t="s">
        <v>15</v>
      </c>
      <c r="H983" t="str">
        <f t="shared" si="153"/>
        <v>Male</v>
      </c>
      <c r="I983" t="str">
        <f t="shared" si="154"/>
        <v>Male</v>
      </c>
      <c r="K983" s="14" t="s">
        <v>10</v>
      </c>
      <c r="L983" t="str">
        <f t="shared" si="155"/>
        <v>Health and beauty</v>
      </c>
      <c r="N983" s="32">
        <v>43488</v>
      </c>
      <c r="Q983" s="14" t="s">
        <v>14</v>
      </c>
      <c r="R983" t="str">
        <f t="shared" si="156"/>
        <v>Cash</v>
      </c>
      <c r="S983" t="str">
        <f t="shared" si="157"/>
        <v>Cash</v>
      </c>
      <c r="U983" s="17">
        <v>8.4</v>
      </c>
      <c r="V983">
        <f t="shared" si="158"/>
        <v>8</v>
      </c>
      <c r="W983" t="str">
        <f t="shared" si="159"/>
        <v>Good</v>
      </c>
    </row>
    <row r="984" spans="1:23" ht="16.5" thickBot="1">
      <c r="A984" s="3" t="s">
        <v>8</v>
      </c>
      <c r="B984" t="str">
        <f t="shared" si="150"/>
        <v>Yangon</v>
      </c>
      <c r="C984" t="str">
        <f t="shared" si="151"/>
        <v>Yangon</v>
      </c>
      <c r="D984">
        <v>1</v>
      </c>
      <c r="E984" t="str">
        <f t="shared" si="152"/>
        <v>Members</v>
      </c>
      <c r="G984" s="10" t="s">
        <v>9</v>
      </c>
      <c r="H984" t="str">
        <f t="shared" si="153"/>
        <v>Female</v>
      </c>
      <c r="I984" t="str">
        <f t="shared" si="154"/>
        <v>Female</v>
      </c>
      <c r="K984" s="10" t="s">
        <v>18</v>
      </c>
      <c r="L984" t="str">
        <f t="shared" si="155"/>
        <v>Sports and travel</v>
      </c>
      <c r="N984" s="31">
        <v>43538</v>
      </c>
      <c r="Q984" s="10" t="s">
        <v>11</v>
      </c>
      <c r="R984" t="str">
        <f t="shared" si="156"/>
        <v>Ewallet</v>
      </c>
      <c r="S984" t="str">
        <f t="shared" si="157"/>
        <v>Ewallet</v>
      </c>
      <c r="U984" s="13">
        <v>7.4</v>
      </c>
      <c r="V984">
        <f t="shared" si="158"/>
        <v>7</v>
      </c>
      <c r="W984" t="str">
        <f t="shared" si="159"/>
        <v>Good</v>
      </c>
    </row>
    <row r="985" spans="1:23" ht="16.5" thickBot="1">
      <c r="A985" s="4" t="s">
        <v>12</v>
      </c>
      <c r="B985" t="str">
        <f t="shared" si="150"/>
        <v>Naypyitaw</v>
      </c>
      <c r="C985" t="str">
        <f t="shared" si="151"/>
        <v>Naypyitaw</v>
      </c>
      <c r="D985">
        <v>0</v>
      </c>
      <c r="E985" t="str">
        <f t="shared" si="152"/>
        <v>Normal</v>
      </c>
      <c r="G985" s="14" t="s">
        <v>15</v>
      </c>
      <c r="H985" t="str">
        <f t="shared" si="153"/>
        <v>Male</v>
      </c>
      <c r="I985" t="str">
        <f t="shared" si="154"/>
        <v>Male</v>
      </c>
      <c r="K985" s="14" t="s">
        <v>10</v>
      </c>
      <c r="L985" t="str">
        <f t="shared" si="155"/>
        <v>Health and beauty</v>
      </c>
      <c r="N985" s="32">
        <v>43488</v>
      </c>
      <c r="Q985" s="14" t="s">
        <v>14</v>
      </c>
      <c r="R985" t="str">
        <f t="shared" si="156"/>
        <v>Cash</v>
      </c>
      <c r="S985" t="str">
        <f t="shared" si="157"/>
        <v>Cash</v>
      </c>
      <c r="U985" s="17">
        <v>6.1</v>
      </c>
      <c r="V985">
        <f t="shared" si="158"/>
        <v>6</v>
      </c>
      <c r="W985" t="str">
        <f t="shared" si="159"/>
        <v>Average</v>
      </c>
    </row>
    <row r="986" spans="1:23" ht="16.5" thickBot="1">
      <c r="A986" s="3" t="s">
        <v>12</v>
      </c>
      <c r="B986" t="str">
        <f t="shared" si="150"/>
        <v>Naypyitaw</v>
      </c>
      <c r="C986" t="str">
        <f t="shared" si="151"/>
        <v>Naypyitaw</v>
      </c>
      <c r="D986">
        <v>0</v>
      </c>
      <c r="E986" t="str">
        <f t="shared" si="152"/>
        <v>Normal</v>
      </c>
      <c r="G986" s="10" t="s">
        <v>15</v>
      </c>
      <c r="H986" t="str">
        <f t="shared" si="153"/>
        <v>Male</v>
      </c>
      <c r="I986" t="str">
        <f t="shared" si="154"/>
        <v>Male</v>
      </c>
      <c r="K986" s="10" t="s">
        <v>13</v>
      </c>
      <c r="L986" t="str">
        <f t="shared" si="155"/>
        <v>Electronic accessories</v>
      </c>
      <c r="N986" s="31">
        <v>43474</v>
      </c>
      <c r="Q986" s="10" t="s">
        <v>14</v>
      </c>
      <c r="R986" t="str">
        <f t="shared" si="156"/>
        <v>Cash</v>
      </c>
      <c r="S986" t="str">
        <f t="shared" si="157"/>
        <v>Cash</v>
      </c>
      <c r="U986" s="13">
        <v>6</v>
      </c>
      <c r="V986">
        <f t="shared" si="158"/>
        <v>6</v>
      </c>
      <c r="W986" t="str">
        <f t="shared" si="159"/>
        <v>Average</v>
      </c>
    </row>
    <row r="987" spans="1:23" ht="16.5" thickBot="1">
      <c r="A987" s="4" t="s">
        <v>19</v>
      </c>
      <c r="B987" t="str">
        <f t="shared" si="150"/>
        <v>Mandalay</v>
      </c>
      <c r="C987" t="str">
        <f t="shared" si="151"/>
        <v>Mandalay</v>
      </c>
      <c r="D987">
        <v>0</v>
      </c>
      <c r="E987" t="str">
        <f t="shared" si="152"/>
        <v>Normal</v>
      </c>
      <c r="G987" s="14" t="s">
        <v>9</v>
      </c>
      <c r="H987" t="str">
        <f t="shared" si="153"/>
        <v>Female</v>
      </c>
      <c r="I987" t="str">
        <f t="shared" si="154"/>
        <v>Female</v>
      </c>
      <c r="K987" s="14" t="s">
        <v>21</v>
      </c>
      <c r="L987" t="str">
        <f t="shared" si="155"/>
        <v>Fashion accessories</v>
      </c>
      <c r="N987" s="32">
        <v>43503</v>
      </c>
      <c r="Q987" s="14" t="s">
        <v>11</v>
      </c>
      <c r="R987" t="str">
        <f t="shared" si="156"/>
        <v>Ewallet</v>
      </c>
      <c r="S987" t="str">
        <f t="shared" si="157"/>
        <v>Ewallet</v>
      </c>
      <c r="U987" s="17">
        <v>8.5</v>
      </c>
      <c r="V987">
        <f t="shared" si="158"/>
        <v>9</v>
      </c>
      <c r="W987" t="str">
        <f t="shared" si="159"/>
        <v>Good</v>
      </c>
    </row>
    <row r="988" spans="1:23" ht="16.5" thickBot="1">
      <c r="A988" s="3" t="s">
        <v>19</v>
      </c>
      <c r="B988" t="str">
        <f t="shared" si="150"/>
        <v>Mandalay</v>
      </c>
      <c r="C988" t="str">
        <f t="shared" si="151"/>
        <v>Mandalay</v>
      </c>
      <c r="D988">
        <v>0</v>
      </c>
      <c r="E988" t="str">
        <f t="shared" si="152"/>
        <v>Normal</v>
      </c>
      <c r="G988" s="10" t="s">
        <v>9</v>
      </c>
      <c r="H988" t="str">
        <f t="shared" si="153"/>
        <v>Female</v>
      </c>
      <c r="I988" t="str">
        <f t="shared" si="154"/>
        <v>Female</v>
      </c>
      <c r="K988" s="10" t="s">
        <v>10</v>
      </c>
      <c r="L988" t="str">
        <f t="shared" si="155"/>
        <v>Health and beauty</v>
      </c>
      <c r="N988" s="31">
        <v>43514</v>
      </c>
      <c r="Q988" s="10" t="s">
        <v>11</v>
      </c>
      <c r="R988" t="str">
        <f t="shared" si="156"/>
        <v>Ewallet</v>
      </c>
      <c r="S988" t="str">
        <f t="shared" si="157"/>
        <v>Ewallet</v>
      </c>
      <c r="U988" s="13">
        <v>4.3</v>
      </c>
      <c r="V988">
        <f t="shared" si="158"/>
        <v>4</v>
      </c>
      <c r="W988" t="str">
        <f t="shared" si="159"/>
        <v>Poor</v>
      </c>
    </row>
    <row r="989" spans="1:23" ht="16.5" thickBot="1">
      <c r="A989" s="4" t="s">
        <v>19</v>
      </c>
      <c r="B989" t="str">
        <f t="shared" si="150"/>
        <v>Mandalay</v>
      </c>
      <c r="C989" t="str">
        <f t="shared" si="151"/>
        <v>Mandalay</v>
      </c>
      <c r="D989">
        <v>1</v>
      </c>
      <c r="E989" t="str">
        <f t="shared" si="152"/>
        <v>Members</v>
      </c>
      <c r="G989" s="14" t="s">
        <v>15</v>
      </c>
      <c r="H989" t="str">
        <f t="shared" si="153"/>
        <v>Male</v>
      </c>
      <c r="I989" t="str">
        <f t="shared" si="154"/>
        <v>Male</v>
      </c>
      <c r="K989" s="14" t="s">
        <v>10</v>
      </c>
      <c r="L989" t="str">
        <f t="shared" si="155"/>
        <v>Health and beauty</v>
      </c>
      <c r="N989" s="32">
        <v>43468</v>
      </c>
      <c r="Q989" s="14" t="s">
        <v>17</v>
      </c>
      <c r="R989" t="str">
        <f t="shared" si="156"/>
        <v>Credit card</v>
      </c>
      <c r="S989" t="str">
        <f t="shared" si="157"/>
        <v>Credit Card</v>
      </c>
      <c r="U989" s="17">
        <v>6.2</v>
      </c>
      <c r="V989">
        <f t="shared" si="158"/>
        <v>6</v>
      </c>
      <c r="W989" t="str">
        <f t="shared" si="159"/>
        <v>Average</v>
      </c>
    </row>
    <row r="990" spans="1:23" ht="16.5" thickBot="1">
      <c r="A990" s="3" t="s">
        <v>12</v>
      </c>
      <c r="B990" t="str">
        <f t="shared" si="150"/>
        <v>Naypyitaw</v>
      </c>
      <c r="C990" t="str">
        <f t="shared" si="151"/>
        <v>Naypyitaw</v>
      </c>
      <c r="D990">
        <v>1</v>
      </c>
      <c r="E990" t="str">
        <f t="shared" si="152"/>
        <v>Members</v>
      </c>
      <c r="G990" s="10" t="s">
        <v>15</v>
      </c>
      <c r="H990" t="str">
        <f t="shared" si="153"/>
        <v>Male</v>
      </c>
      <c r="I990" t="str">
        <f t="shared" si="154"/>
        <v>Male</v>
      </c>
      <c r="K990" s="10" t="s">
        <v>13</v>
      </c>
      <c r="L990" t="str">
        <f t="shared" si="155"/>
        <v>Electronic accessories</v>
      </c>
      <c r="N990" s="31">
        <v>43553</v>
      </c>
      <c r="Q990" s="10" t="s">
        <v>11</v>
      </c>
      <c r="R990" t="str">
        <f t="shared" si="156"/>
        <v>Ewallet</v>
      </c>
      <c r="S990" t="str">
        <f t="shared" si="157"/>
        <v>Ewallet</v>
      </c>
      <c r="U990" s="13">
        <v>4.3</v>
      </c>
      <c r="V990">
        <f t="shared" si="158"/>
        <v>4</v>
      </c>
      <c r="W990" t="str">
        <f t="shared" si="159"/>
        <v>Poor</v>
      </c>
    </row>
    <row r="991" spans="1:23" ht="16.5" thickBot="1">
      <c r="A991" s="4" t="s">
        <v>19</v>
      </c>
      <c r="B991" t="str">
        <f t="shared" si="150"/>
        <v>Mandalay</v>
      </c>
      <c r="C991" t="str">
        <f t="shared" si="151"/>
        <v>Mandalay</v>
      </c>
      <c r="D991">
        <v>1</v>
      </c>
      <c r="E991" t="str">
        <f t="shared" si="152"/>
        <v>Members</v>
      </c>
      <c r="G991" s="14" t="s">
        <v>15</v>
      </c>
      <c r="H991" t="str">
        <f t="shared" si="153"/>
        <v>Male</v>
      </c>
      <c r="I991" t="str">
        <f t="shared" si="154"/>
        <v>Male</v>
      </c>
      <c r="K991" s="14" t="s">
        <v>10</v>
      </c>
      <c r="L991" t="str">
        <f t="shared" si="155"/>
        <v>Health and beauty</v>
      </c>
      <c r="N991" s="32">
        <v>43493</v>
      </c>
      <c r="Q991" s="14" t="s">
        <v>17</v>
      </c>
      <c r="R991" t="str">
        <f t="shared" si="156"/>
        <v>Credit card</v>
      </c>
      <c r="S991" t="str">
        <f t="shared" si="157"/>
        <v>Credit Card</v>
      </c>
      <c r="U991" s="17">
        <v>8.4</v>
      </c>
      <c r="V991">
        <f t="shared" si="158"/>
        <v>8</v>
      </c>
      <c r="W991" t="str">
        <f t="shared" si="159"/>
        <v>Good</v>
      </c>
    </row>
    <row r="992" spans="1:23" ht="16.5" thickBot="1">
      <c r="A992" s="3" t="s">
        <v>8</v>
      </c>
      <c r="B992" t="str">
        <f t="shared" si="150"/>
        <v>Yangon</v>
      </c>
      <c r="C992" t="str">
        <f t="shared" si="151"/>
        <v>Yangon</v>
      </c>
      <c r="D992">
        <v>0</v>
      </c>
      <c r="E992" t="str">
        <f t="shared" si="152"/>
        <v>Normal</v>
      </c>
      <c r="G992" s="10" t="s">
        <v>9</v>
      </c>
      <c r="H992" t="str">
        <f t="shared" si="153"/>
        <v>Female</v>
      </c>
      <c r="I992" t="str">
        <f t="shared" si="154"/>
        <v>Female</v>
      </c>
      <c r="K992" s="10" t="s">
        <v>20</v>
      </c>
      <c r="L992" t="str">
        <f t="shared" si="155"/>
        <v>Food and beverages</v>
      </c>
      <c r="N992" s="31">
        <v>43546</v>
      </c>
      <c r="Q992" s="10" t="s">
        <v>17</v>
      </c>
      <c r="R992" t="str">
        <f t="shared" si="156"/>
        <v>Credit card</v>
      </c>
      <c r="S992" t="str">
        <f t="shared" si="157"/>
        <v>Credit Card</v>
      </c>
      <c r="U992" s="13">
        <v>4.5</v>
      </c>
      <c r="V992">
        <f t="shared" si="158"/>
        <v>5</v>
      </c>
      <c r="W992" t="str">
        <f t="shared" si="159"/>
        <v>Average</v>
      </c>
    </row>
    <row r="993" spans="1:23" ht="16.5" thickBot="1">
      <c r="A993" s="4" t="s">
        <v>19</v>
      </c>
      <c r="B993" t="str">
        <f t="shared" si="150"/>
        <v>Mandalay</v>
      </c>
      <c r="C993" t="str">
        <f t="shared" si="151"/>
        <v>Mandalay</v>
      </c>
      <c r="D993">
        <v>0</v>
      </c>
      <c r="E993" t="str">
        <f t="shared" si="152"/>
        <v>Normal</v>
      </c>
      <c r="G993" s="14" t="s">
        <v>9</v>
      </c>
      <c r="H993" t="str">
        <f t="shared" si="153"/>
        <v>Female</v>
      </c>
      <c r="I993" t="str">
        <f t="shared" si="154"/>
        <v>Female</v>
      </c>
      <c r="K993" s="14" t="s">
        <v>18</v>
      </c>
      <c r="L993" t="str">
        <f t="shared" si="155"/>
        <v>Sports and travel</v>
      </c>
      <c r="N993" s="32">
        <v>43489</v>
      </c>
      <c r="Q993" s="14" t="s">
        <v>11</v>
      </c>
      <c r="R993" t="str">
        <f t="shared" si="156"/>
        <v>Ewallet</v>
      </c>
      <c r="S993" t="str">
        <f t="shared" si="157"/>
        <v>Ewallet</v>
      </c>
      <c r="U993" s="17">
        <v>6</v>
      </c>
      <c r="V993">
        <f t="shared" si="158"/>
        <v>6</v>
      </c>
      <c r="W993" t="str">
        <f t="shared" si="159"/>
        <v>Average</v>
      </c>
    </row>
    <row r="994" spans="1:23" ht="16.5" thickBot="1">
      <c r="A994" s="3" t="s">
        <v>8</v>
      </c>
      <c r="B994" t="str">
        <f t="shared" si="150"/>
        <v>Yangon</v>
      </c>
      <c r="C994" t="str">
        <f t="shared" si="151"/>
        <v>Yangon</v>
      </c>
      <c r="D994">
        <v>0</v>
      </c>
      <c r="E994" t="str">
        <f t="shared" si="152"/>
        <v>Normal</v>
      </c>
      <c r="G994" s="10" t="s">
        <v>15</v>
      </c>
      <c r="H994" t="str">
        <f t="shared" si="153"/>
        <v>Male</v>
      </c>
      <c r="I994" t="str">
        <f t="shared" si="154"/>
        <v>Male</v>
      </c>
      <c r="K994" s="10" t="s">
        <v>13</v>
      </c>
      <c r="L994" t="str">
        <f t="shared" si="155"/>
        <v>Electronic accessories</v>
      </c>
      <c r="N994" s="31">
        <v>43534</v>
      </c>
      <c r="Q994" s="10" t="s">
        <v>11</v>
      </c>
      <c r="R994" t="str">
        <f t="shared" si="156"/>
        <v>Ewallet</v>
      </c>
      <c r="S994" t="str">
        <f t="shared" si="157"/>
        <v>Ewallet</v>
      </c>
      <c r="U994" s="13">
        <v>8.8000000000000007</v>
      </c>
      <c r="V994">
        <f t="shared" si="158"/>
        <v>9</v>
      </c>
      <c r="W994" t="str">
        <f t="shared" si="159"/>
        <v>Good</v>
      </c>
    </row>
    <row r="995" spans="1:23" ht="16.5" thickBot="1">
      <c r="A995" s="4" t="s">
        <v>19</v>
      </c>
      <c r="B995" t="str">
        <f t="shared" si="150"/>
        <v>Mandalay</v>
      </c>
      <c r="C995" t="str">
        <f t="shared" si="151"/>
        <v>Mandalay</v>
      </c>
      <c r="D995">
        <v>0</v>
      </c>
      <c r="E995" t="str">
        <f t="shared" si="152"/>
        <v>Normal</v>
      </c>
      <c r="G995" s="14" t="s">
        <v>15</v>
      </c>
      <c r="H995" t="str">
        <f t="shared" si="153"/>
        <v>Male</v>
      </c>
      <c r="I995" t="str">
        <f t="shared" si="154"/>
        <v>Male</v>
      </c>
      <c r="K995" s="14" t="s">
        <v>21</v>
      </c>
      <c r="L995" t="str">
        <f t="shared" si="155"/>
        <v>Fashion accessories</v>
      </c>
      <c r="N995" s="32">
        <v>43518</v>
      </c>
      <c r="Q995" s="14" t="s">
        <v>11</v>
      </c>
      <c r="R995" t="str">
        <f t="shared" si="156"/>
        <v>Ewallet</v>
      </c>
      <c r="S995" t="str">
        <f t="shared" si="157"/>
        <v>Ewallet</v>
      </c>
      <c r="U995" s="17">
        <v>6.6</v>
      </c>
      <c r="V995">
        <f t="shared" si="158"/>
        <v>7</v>
      </c>
      <c r="W995" t="str">
        <f t="shared" si="159"/>
        <v>Good</v>
      </c>
    </row>
    <row r="996" spans="1:23" ht="16.5" thickBot="1">
      <c r="A996" s="3" t="s">
        <v>12</v>
      </c>
      <c r="B996" t="str">
        <f t="shared" si="150"/>
        <v>Naypyitaw</v>
      </c>
      <c r="C996" t="str">
        <f t="shared" si="151"/>
        <v>Naypyitaw</v>
      </c>
      <c r="D996">
        <v>1</v>
      </c>
      <c r="E996" t="str">
        <f t="shared" si="152"/>
        <v>Members</v>
      </c>
      <c r="G996" s="10" t="s">
        <v>9</v>
      </c>
      <c r="H996" t="str">
        <f t="shared" si="153"/>
        <v>Female</v>
      </c>
      <c r="I996" t="str">
        <f t="shared" si="154"/>
        <v>Female</v>
      </c>
      <c r="K996" s="10" t="s">
        <v>13</v>
      </c>
      <c r="L996" t="str">
        <f t="shared" si="155"/>
        <v>Electronic accessories</v>
      </c>
      <c r="N996" s="31">
        <v>43514</v>
      </c>
      <c r="Q996" s="10" t="s">
        <v>11</v>
      </c>
      <c r="R996" t="str">
        <f t="shared" si="156"/>
        <v>Ewallet</v>
      </c>
      <c r="S996" t="str">
        <f t="shared" si="157"/>
        <v>Ewallet</v>
      </c>
      <c r="U996" s="13">
        <v>5.9</v>
      </c>
      <c r="V996">
        <f t="shared" si="158"/>
        <v>6</v>
      </c>
      <c r="W996" t="str">
        <f t="shared" si="159"/>
        <v>Average</v>
      </c>
    </row>
    <row r="997" spans="1:23" ht="16.5" thickBot="1">
      <c r="A997" s="4" t="s">
        <v>12</v>
      </c>
      <c r="B997" t="str">
        <f t="shared" si="150"/>
        <v>Naypyitaw</v>
      </c>
      <c r="C997" t="str">
        <f t="shared" si="151"/>
        <v>Naypyitaw</v>
      </c>
      <c r="D997">
        <v>0</v>
      </c>
      <c r="E997" t="str">
        <f t="shared" si="152"/>
        <v>Normal</v>
      </c>
      <c r="G997" s="14" t="s">
        <v>15</v>
      </c>
      <c r="H997" t="str">
        <f t="shared" si="153"/>
        <v>Male</v>
      </c>
      <c r="I997" t="str">
        <f t="shared" si="154"/>
        <v>Male</v>
      </c>
      <c r="K997" s="14" t="s">
        <v>10</v>
      </c>
      <c r="L997" t="str">
        <f t="shared" si="155"/>
        <v>Health and beauty</v>
      </c>
      <c r="N997" s="32">
        <v>43494</v>
      </c>
      <c r="Q997" s="14" t="s">
        <v>11</v>
      </c>
      <c r="R997" t="str">
        <f t="shared" si="156"/>
        <v>Ewallet</v>
      </c>
      <c r="S997" t="str">
        <f t="shared" si="157"/>
        <v>Ewallet</v>
      </c>
      <c r="U997" s="17">
        <v>6.2</v>
      </c>
      <c r="V997">
        <f t="shared" si="158"/>
        <v>6</v>
      </c>
      <c r="W997" t="str">
        <f t="shared" si="159"/>
        <v>Average</v>
      </c>
    </row>
    <row r="998" spans="1:23" ht="16.5" thickBot="1">
      <c r="A998" s="3" t="s">
        <v>19</v>
      </c>
      <c r="B998" t="str">
        <f t="shared" si="150"/>
        <v>Mandalay</v>
      </c>
      <c r="C998" t="str">
        <f t="shared" si="151"/>
        <v>Mandalay</v>
      </c>
      <c r="D998">
        <v>0</v>
      </c>
      <c r="E998" t="str">
        <f t="shared" si="152"/>
        <v>Normal</v>
      </c>
      <c r="G998" s="10" t="s">
        <v>9</v>
      </c>
      <c r="H998" t="str">
        <f t="shared" si="153"/>
        <v>Female</v>
      </c>
      <c r="I998" t="str">
        <f t="shared" si="154"/>
        <v>Female</v>
      </c>
      <c r="K998" s="10" t="s">
        <v>16</v>
      </c>
      <c r="L998" t="str">
        <f t="shared" si="155"/>
        <v>Home and lifestyle</v>
      </c>
      <c r="N998" s="31">
        <v>43526</v>
      </c>
      <c r="Q998" s="10" t="s">
        <v>11</v>
      </c>
      <c r="R998" t="str">
        <f t="shared" si="156"/>
        <v>Ewallet</v>
      </c>
      <c r="S998" t="str">
        <f t="shared" si="157"/>
        <v>Ewallet</v>
      </c>
      <c r="U998" s="13">
        <v>4.4000000000000004</v>
      </c>
      <c r="V998">
        <f t="shared" si="158"/>
        <v>4</v>
      </c>
      <c r="W998" t="str">
        <f t="shared" si="159"/>
        <v>Poor</v>
      </c>
    </row>
    <row r="999" spans="1:23" ht="16.5" thickBot="1">
      <c r="A999" s="4" t="s">
        <v>8</v>
      </c>
      <c r="B999" t="str">
        <f t="shared" si="150"/>
        <v>Yangon</v>
      </c>
      <c r="C999" t="str">
        <f t="shared" si="151"/>
        <v>Yangon</v>
      </c>
      <c r="D999">
        <v>1</v>
      </c>
      <c r="E999" t="str">
        <f t="shared" si="152"/>
        <v>Members</v>
      </c>
      <c r="G999" s="14" t="s">
        <v>15</v>
      </c>
      <c r="H999" t="str">
        <f t="shared" si="153"/>
        <v>Male</v>
      </c>
      <c r="I999" t="str">
        <f t="shared" si="154"/>
        <v>Male</v>
      </c>
      <c r="K999" s="14" t="s">
        <v>20</v>
      </c>
      <c r="L999" t="str">
        <f t="shared" si="155"/>
        <v>Food and beverages</v>
      </c>
      <c r="N999" s="32">
        <v>43505</v>
      </c>
      <c r="Q999" s="14" t="s">
        <v>14</v>
      </c>
      <c r="R999" t="str">
        <f t="shared" si="156"/>
        <v>Cash</v>
      </c>
      <c r="S999" t="str">
        <f t="shared" si="157"/>
        <v>Cash</v>
      </c>
      <c r="U999" s="17">
        <v>7.7</v>
      </c>
      <c r="V999">
        <f t="shared" si="158"/>
        <v>8</v>
      </c>
      <c r="W999" t="str">
        <f t="shared" si="159"/>
        <v>Good</v>
      </c>
    </row>
    <row r="1000" spans="1:23" ht="16.5" thickBot="1">
      <c r="A1000" s="3" t="s">
        <v>8</v>
      </c>
      <c r="B1000" t="str">
        <f t="shared" si="150"/>
        <v>Yangon</v>
      </c>
      <c r="C1000" t="str">
        <f t="shared" si="151"/>
        <v>Yangon</v>
      </c>
      <c r="D1000">
        <v>0</v>
      </c>
      <c r="E1000" t="str">
        <f t="shared" si="152"/>
        <v>Normal</v>
      </c>
      <c r="G1000" s="10" t="s">
        <v>15</v>
      </c>
      <c r="H1000" t="str">
        <f t="shared" si="153"/>
        <v>Male</v>
      </c>
      <c r="I1000" t="str">
        <f t="shared" si="154"/>
        <v>Male</v>
      </c>
      <c r="K1000" s="10" t="s">
        <v>16</v>
      </c>
      <c r="L1000" t="str">
        <f t="shared" si="155"/>
        <v>Home and lifestyle</v>
      </c>
      <c r="N1000" s="31">
        <v>43518</v>
      </c>
      <c r="Q1000" s="10" t="s">
        <v>14</v>
      </c>
      <c r="R1000" t="str">
        <f t="shared" si="156"/>
        <v>Cash</v>
      </c>
      <c r="S1000" t="str">
        <f t="shared" si="157"/>
        <v>Cash</v>
      </c>
      <c r="U1000" s="13">
        <v>4.0999999999999996</v>
      </c>
      <c r="V1000">
        <f t="shared" si="158"/>
        <v>4</v>
      </c>
      <c r="W1000" t="str">
        <f t="shared" si="159"/>
        <v>Poor</v>
      </c>
    </row>
    <row r="1001" spans="1:23" ht="16.5" thickBot="1">
      <c r="A1001" s="5" t="s">
        <v>8</v>
      </c>
      <c r="B1001" t="str">
        <f t="shared" si="150"/>
        <v>Yangon</v>
      </c>
      <c r="C1001" t="str">
        <f t="shared" si="151"/>
        <v>Yangon</v>
      </c>
      <c r="D1001">
        <v>1</v>
      </c>
      <c r="E1001" t="str">
        <f t="shared" si="152"/>
        <v>Members</v>
      </c>
      <c r="G1001" s="18" t="s">
        <v>9</v>
      </c>
      <c r="H1001" t="str">
        <f t="shared" si="153"/>
        <v>Female</v>
      </c>
      <c r="I1001" t="str">
        <f t="shared" si="154"/>
        <v>Female</v>
      </c>
      <c r="K1001" s="18" t="s">
        <v>21</v>
      </c>
      <c r="L1001" t="str">
        <f t="shared" si="155"/>
        <v>Fashion accessories</v>
      </c>
      <c r="N1001" s="32">
        <v>43514</v>
      </c>
      <c r="Q1001" s="18" t="s">
        <v>14</v>
      </c>
      <c r="R1001" t="str">
        <f t="shared" si="156"/>
        <v>Cash</v>
      </c>
      <c r="S1001" t="str">
        <f t="shared" si="157"/>
        <v>Cash</v>
      </c>
      <c r="U1001" s="21">
        <v>6.6</v>
      </c>
      <c r="V1001">
        <f t="shared" si="158"/>
        <v>7</v>
      </c>
      <c r="W1001" t="str">
        <f>IF(V1001&lt;=4,"Poor",IF(V1001&gt;6,"Good","Average"))</f>
        <v>Good</v>
      </c>
    </row>
    <row r="1002" spans="1:23">
      <c r="N1002" s="6"/>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CCA80-B34A-4F0A-B24E-3FE77FBE833C}">
  <dimension ref="A1:A35"/>
  <sheetViews>
    <sheetView workbookViewId="0">
      <selection activeCell="A22" sqref="A22"/>
    </sheetView>
  </sheetViews>
  <sheetFormatPr defaultRowHeight="15"/>
  <cols>
    <col min="1" max="1" width="192.28515625" style="34" customWidth="1"/>
    <col min="2" max="16384" width="9.140625" style="34"/>
  </cols>
  <sheetData>
    <row r="1" spans="1:1" ht="15.75">
      <c r="A1" s="36" t="s">
        <v>36</v>
      </c>
    </row>
    <row r="2" spans="1:1" ht="18.75">
      <c r="A2" s="37" t="s">
        <v>37</v>
      </c>
    </row>
    <row r="3" spans="1:1" ht="18.75">
      <c r="A3" s="37" t="s">
        <v>38</v>
      </c>
    </row>
    <row r="4" spans="1:1" ht="18.75">
      <c r="A4" s="37" t="s">
        <v>39</v>
      </c>
    </row>
    <row r="5" spans="1:1" ht="18.75">
      <c r="A5" s="37" t="s">
        <v>40</v>
      </c>
    </row>
    <row r="6" spans="1:1" ht="18.75">
      <c r="A6" s="37" t="s">
        <v>41</v>
      </c>
    </row>
    <row r="7" spans="1:1" ht="18.75">
      <c r="A7" s="37" t="s">
        <v>42</v>
      </c>
    </row>
    <row r="8" spans="1:1" ht="18.75">
      <c r="A8" s="37" t="s">
        <v>43</v>
      </c>
    </row>
    <row r="9" spans="1:1" ht="18.75">
      <c r="A9" s="37" t="s">
        <v>44</v>
      </c>
    </row>
    <row r="10" spans="1:1" ht="18.75">
      <c r="A10" s="37" t="s">
        <v>45</v>
      </c>
    </row>
    <row r="11" spans="1:1" ht="18.75">
      <c r="A11" s="37" t="s">
        <v>46</v>
      </c>
    </row>
    <row r="12" spans="1:1" ht="18.75">
      <c r="A12" s="37" t="s">
        <v>47</v>
      </c>
    </row>
    <row r="13" spans="1:1" ht="18.75">
      <c r="A13" s="37" t="s">
        <v>48</v>
      </c>
    </row>
    <row r="14" spans="1:1" ht="18.75">
      <c r="A14" s="37" t="s">
        <v>49</v>
      </c>
    </row>
    <row r="15" spans="1:1" ht="18.75">
      <c r="A15" s="37" t="s">
        <v>50</v>
      </c>
    </row>
    <row r="16" spans="1:1" ht="18.75">
      <c r="A16" s="37" t="s">
        <v>51</v>
      </c>
    </row>
    <row r="17" spans="1:1" ht="18.75">
      <c r="A17" s="37" t="s">
        <v>52</v>
      </c>
    </row>
    <row r="18" spans="1:1" ht="18.75">
      <c r="A18" s="37" t="s">
        <v>53</v>
      </c>
    </row>
    <row r="19" spans="1:1">
      <c r="A19" s="35"/>
    </row>
    <row r="21" spans="1:1">
      <c r="A21" s="35"/>
    </row>
    <row r="23" spans="1:1">
      <c r="A23" s="35"/>
    </row>
    <row r="25" spans="1:1">
      <c r="A25" s="35"/>
    </row>
    <row r="27" spans="1:1" ht="15.75">
      <c r="A27" s="33"/>
    </row>
    <row r="29" spans="1:1">
      <c r="A29" s="35"/>
    </row>
    <row r="31" spans="1:1">
      <c r="A31" s="35"/>
    </row>
    <row r="33" spans="1:1">
      <c r="A33" s="35"/>
    </row>
    <row r="35" spans="1:1">
      <c r="A35"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5D0AA-AFBB-463B-B05D-9E8676F452CE}">
  <dimension ref="A1:F33"/>
  <sheetViews>
    <sheetView workbookViewId="0">
      <selection activeCell="A10" sqref="A10"/>
    </sheetView>
  </sheetViews>
  <sheetFormatPr defaultRowHeight="15"/>
  <cols>
    <col min="1" max="1" width="28.42578125" customWidth="1"/>
    <col min="2" max="3" width="15.5703125" bestFit="1" customWidth="1"/>
    <col min="5" max="5" width="20.42578125" bestFit="1" customWidth="1"/>
    <col min="6" max="7" width="15.5703125" bestFit="1" customWidth="1"/>
    <col min="8" max="8" width="16.7109375" bestFit="1" customWidth="1"/>
    <col min="9" max="9" width="13.28515625" bestFit="1" customWidth="1"/>
    <col min="10" max="10" width="28.42578125" customWidth="1"/>
    <col min="11" max="11" width="16.42578125" bestFit="1" customWidth="1"/>
  </cols>
  <sheetData>
    <row r="1" spans="1:6">
      <c r="A1" s="52" t="s">
        <v>58</v>
      </c>
      <c r="B1" s="53"/>
      <c r="C1" s="53"/>
      <c r="D1" s="53"/>
      <c r="E1" s="52" t="s">
        <v>66</v>
      </c>
      <c r="F1" s="53"/>
    </row>
    <row r="3" spans="1:6">
      <c r="A3" s="7" t="s">
        <v>59</v>
      </c>
      <c r="E3" s="7" t="s">
        <v>67</v>
      </c>
    </row>
    <row r="4" spans="1:6">
      <c r="A4" s="53" t="s">
        <v>57</v>
      </c>
      <c r="E4" s="53" t="s">
        <v>1</v>
      </c>
      <c r="F4" s="53" t="s">
        <v>72</v>
      </c>
    </row>
    <row r="5" spans="1:6">
      <c r="A5" s="50">
        <v>5510</v>
      </c>
      <c r="E5" s="1" t="s">
        <v>27</v>
      </c>
      <c r="F5" s="51">
        <v>159888.49999999977</v>
      </c>
    </row>
    <row r="6" spans="1:6">
      <c r="E6" s="1" t="s">
        <v>28</v>
      </c>
      <c r="F6" s="51">
        <v>147698.88</v>
      </c>
    </row>
    <row r="7" spans="1:6">
      <c r="E7" s="54" t="s">
        <v>61</v>
      </c>
      <c r="F7" s="55">
        <v>307587.37999999977</v>
      </c>
    </row>
    <row r="8" spans="1:6">
      <c r="A8" s="7" t="s">
        <v>75</v>
      </c>
    </row>
    <row r="9" spans="1:6">
      <c r="A9" s="53" t="s">
        <v>74</v>
      </c>
    </row>
    <row r="10" spans="1:6">
      <c r="A10" s="56">
        <v>7.0309999999999997</v>
      </c>
      <c r="E10" s="7" t="s">
        <v>68</v>
      </c>
    </row>
    <row r="11" spans="1:6">
      <c r="E11" s="53" t="s">
        <v>55</v>
      </c>
      <c r="F11" s="53" t="s">
        <v>72</v>
      </c>
    </row>
    <row r="12" spans="1:6">
      <c r="E12" s="1" t="s">
        <v>12</v>
      </c>
      <c r="F12" s="51">
        <v>105303.53</v>
      </c>
    </row>
    <row r="13" spans="1:6">
      <c r="A13" s="7" t="s">
        <v>60</v>
      </c>
      <c r="E13" s="1" t="s">
        <v>8</v>
      </c>
      <c r="F13" s="51">
        <v>101143.21000000006</v>
      </c>
    </row>
    <row r="14" spans="1:6">
      <c r="A14" s="53" t="s">
        <v>72</v>
      </c>
      <c r="E14" s="1" t="s">
        <v>19</v>
      </c>
      <c r="F14" s="51">
        <v>101140.63999999993</v>
      </c>
    </row>
    <row r="15" spans="1:6">
      <c r="A15" s="51">
        <v>307587.38000000035</v>
      </c>
      <c r="E15" s="54" t="s">
        <v>61</v>
      </c>
      <c r="F15" s="55">
        <v>307587.38</v>
      </c>
    </row>
    <row r="18" spans="1:6">
      <c r="A18" s="7" t="s">
        <v>73</v>
      </c>
      <c r="E18" s="7" t="s">
        <v>69</v>
      </c>
    </row>
    <row r="19" spans="1:6">
      <c r="A19" s="53" t="s">
        <v>65</v>
      </c>
      <c r="B19" s="53" t="s">
        <v>72</v>
      </c>
      <c r="E19" s="53" t="s">
        <v>24</v>
      </c>
      <c r="F19" s="53" t="s">
        <v>72</v>
      </c>
    </row>
    <row r="20" spans="1:6">
      <c r="A20" s="1" t="s">
        <v>62</v>
      </c>
      <c r="B20" s="51">
        <v>110754.16000000002</v>
      </c>
      <c r="E20" s="1" t="s">
        <v>25</v>
      </c>
      <c r="F20" s="51">
        <v>156403.27999999985</v>
      </c>
    </row>
    <row r="21" spans="1:6">
      <c r="A21" s="1" t="s">
        <v>63</v>
      </c>
      <c r="B21" s="51">
        <v>92589.88</v>
      </c>
      <c r="E21" s="1" t="s">
        <v>26</v>
      </c>
      <c r="F21" s="51">
        <v>151184.09999999998</v>
      </c>
    </row>
    <row r="22" spans="1:6">
      <c r="A22" s="1" t="s">
        <v>64</v>
      </c>
      <c r="B22" s="51">
        <v>104243.33999999997</v>
      </c>
      <c r="E22" s="54" t="s">
        <v>61</v>
      </c>
      <c r="F22" s="55">
        <v>307587.37999999983</v>
      </c>
    </row>
    <row r="23" spans="1:6">
      <c r="A23" s="54" t="s">
        <v>61</v>
      </c>
      <c r="B23" s="55">
        <v>307587.38</v>
      </c>
    </row>
    <row r="25" spans="1:6">
      <c r="E25" s="7" t="s">
        <v>70</v>
      </c>
    </row>
    <row r="26" spans="1:6">
      <c r="A26" s="7" t="s">
        <v>71</v>
      </c>
      <c r="E26" s="53" t="s">
        <v>22</v>
      </c>
      <c r="F26" s="53" t="s">
        <v>72</v>
      </c>
    </row>
    <row r="27" spans="1:6">
      <c r="A27" s="53" t="s">
        <v>30</v>
      </c>
      <c r="B27" s="53" t="s">
        <v>72</v>
      </c>
      <c r="E27" s="1" t="s">
        <v>10</v>
      </c>
      <c r="F27" s="51">
        <v>46851.179999999978</v>
      </c>
    </row>
    <row r="28" spans="1:6">
      <c r="A28" s="1" t="s">
        <v>14</v>
      </c>
      <c r="B28" s="51">
        <v>106863.40000000005</v>
      </c>
      <c r="E28" s="1" t="s">
        <v>16</v>
      </c>
      <c r="F28" s="51">
        <v>51297.059999999983</v>
      </c>
    </row>
    <row r="29" spans="1:6">
      <c r="A29" s="1" t="s">
        <v>11</v>
      </c>
      <c r="B29" s="51">
        <v>104755.34</v>
      </c>
      <c r="E29" s="1" t="s">
        <v>21</v>
      </c>
      <c r="F29" s="51">
        <v>51719.899999999972</v>
      </c>
    </row>
    <row r="30" spans="1:6">
      <c r="A30" s="1" t="s">
        <v>31</v>
      </c>
      <c r="B30" s="51">
        <v>95968.63999999997</v>
      </c>
      <c r="E30" s="1" t="s">
        <v>13</v>
      </c>
      <c r="F30" s="51">
        <v>51750.029999999984</v>
      </c>
    </row>
    <row r="31" spans="1:6">
      <c r="A31" s="54" t="s">
        <v>61</v>
      </c>
      <c r="B31" s="55">
        <v>307587.38</v>
      </c>
      <c r="E31" s="1" t="s">
        <v>18</v>
      </c>
      <c r="F31" s="51">
        <v>52497.930000000022</v>
      </c>
    </row>
    <row r="32" spans="1:6">
      <c r="E32" s="1" t="s">
        <v>20</v>
      </c>
      <c r="F32" s="51">
        <v>53471.280000000057</v>
      </c>
    </row>
    <row r="33" spans="5:6">
      <c r="E33" s="54" t="s">
        <v>61</v>
      </c>
      <c r="F33" s="55">
        <v>307587.38</v>
      </c>
    </row>
  </sheetData>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2EB39-D8B9-4900-BE86-BF474ADEC584}">
  <dimension ref="A1"/>
  <sheetViews>
    <sheetView showGridLines="0" tabSelected="1" workbookViewId="0">
      <selection activeCell="R39" sqref="R39"/>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q 0 m 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M K t J 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r S Z Z K I p H u A 4 A A A A R A A A A E w A c A E Z v c m 1 1 b G F z L 1 N l Y 3 R p b 2 4 x L m 0 g o h g A K K A U A A A A A A A A A A A A A A A A A A A A A A A A A A A A K 0 5 N L s n M z 1 M I h t C G 1 g B Q S w E C L Q A U A A I A C A D C r S Z Z Q x 5 w m 6 U A A A D 3 A A A A E g A A A A A A A A A A A A A A A A A A A A A A Q 2 9 u Z m l n L 1 B h Y 2 t h Z 2 U u e G 1 s U E s B A i 0 A F A A C A A g A w q 0 m W Q / K 6 a u k A A A A 6 Q A A A B M A A A A A A A A A A A A A A A A A 8 Q A A A F t D b 2 5 0 Z W 5 0 X 1 R 5 c G V z X S 5 4 b W x Q S w E C L Q A U A A I A C A D C r S Z 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5 p Q k 9 o 3 d k u h G 4 9 8 o C R w C g A A A A A C A A A A A A A Q Z g A A A A E A A C A A A A B 9 c K M 2 x F Q y M C S G b 9 4 C T D E 4 S U J b q N H 6 o m p m s 6 c p G H S x v A A A A A A O g A A A A A I A A C A A A A C q L I 1 I B M t t + w X b v 8 1 N T 5 b Q i S 1 k u Y 7 x Q 7 + 9 R + M N v 8 3 h K l A A A A A 3 r 2 m 2 H j H N u y f 4 q E 5 k 4 V U E H n P a x k p n E W Z L H M K N G g b y J + G 8 i h F K F I 6 M + 4 1 d r o V b 7 a l a c u 0 2 O 9 D K H m E T f 2 t T G p v p c i C r Q J X h Q 2 I h 7 F 3 n N W d 1 m 0 A A A A D + v O N / / w h b 4 m L R d P Q + K k p G h b u 4 o / h 5 y J H R / c G u y T C i W 2 b w 4 h 7 o i 6 y k T b I D K s i p w 0 q q v b G 0 T 1 S 2 d h x i n W m o t P f 0 < / D a t a M a s h u p > 
</file>

<file path=customXml/itemProps1.xml><?xml version="1.0" encoding="utf-8"?>
<ds:datastoreItem xmlns:ds="http://schemas.openxmlformats.org/officeDocument/2006/customXml" ds:itemID="{FD318A08-242A-40C1-BB7A-8C827F8954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Sales Table</vt:lpstr>
      <vt:lpstr>Rough Work</vt:lpstr>
      <vt:lpstr>Data Dictionary</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victoria</cp:lastModifiedBy>
  <dcterms:created xsi:type="dcterms:W3CDTF">2024-04-19T09:46:33Z</dcterms:created>
  <dcterms:modified xsi:type="dcterms:W3CDTF">2025-05-08T18:55:57Z</dcterms:modified>
</cp:coreProperties>
</file>