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b17678ea247bec/Desktop/ky_abortion/method/"/>
    </mc:Choice>
  </mc:AlternateContent>
  <xr:revisionPtr revIDLastSave="0" documentId="8_{211BCEE5-661A-45CE-AAEA-94B5190F7146}" xr6:coauthVersionLast="47" xr6:coauthVersionMax="47" xr10:uidLastSave="{00000000-0000-0000-0000-000000000000}"/>
  <bookViews>
    <workbookView xWindow="23880" yWindow="-4920" windowWidth="29040" windowHeight="15720" xr2:uid="{38E2214B-C8CB-416E-AB6C-8BD47A95EDF8}"/>
  </bookViews>
  <sheets>
    <sheet name="METHOD_DATA_10_Y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B17" i="1"/>
  <c r="F17" i="1" s="1"/>
  <c r="C16" i="1"/>
  <c r="B16" i="1"/>
  <c r="F16" i="1" s="1"/>
  <c r="F15" i="1"/>
  <c r="F14" i="1"/>
  <c r="C14" i="1"/>
  <c r="B14" i="1"/>
  <c r="C13" i="1"/>
  <c r="F13" i="1" s="1"/>
  <c r="B13" i="1"/>
  <c r="C12" i="1"/>
  <c r="B12" i="1"/>
  <c r="F12" i="1" s="1"/>
  <c r="F11" i="1"/>
  <c r="B11" i="1"/>
  <c r="F10" i="1"/>
  <c r="C10" i="1"/>
  <c r="B10" i="1"/>
  <c r="B9" i="1"/>
  <c r="F9" i="1" s="1"/>
  <c r="F8" i="1"/>
  <c r="C8" i="1"/>
  <c r="B8" i="1"/>
</calcChain>
</file>

<file path=xl/sharedStrings.xml><?xml version="1.0" encoding="utf-8"?>
<sst xmlns="http://schemas.openxmlformats.org/spreadsheetml/2006/main" count="7" uniqueCount="7">
  <si>
    <t xml:space="preserve">KENTUCKY </t>
  </si>
  <si>
    <t>ABORTION DATA</t>
  </si>
  <si>
    <t>YEARS 2009-2016, 2018-2019</t>
  </si>
  <si>
    <t>YEAR</t>
  </si>
  <si>
    <t>METHOD</t>
  </si>
  <si>
    <t>SURGICAL</t>
  </si>
  <si>
    <t>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</si>
</sst>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DF59-C95C-4AD3-B78A-CECCE96BC8A8}">
  <dimension ref="A3:F23"/>
  <sheetViews>
    <sheetView tabSelected="1" workbookViewId="0">
      <selection activeCell="J18" sqref="J18"/>
    </sheetView>
  </sheetViews>
  <sheetFormatPr defaultRowHeight="15" x14ac:dyDescent="0.25"/>
  <cols>
    <col min="2" max="2" width="13.7109375" customWidth="1"/>
    <col min="3" max="3" width="12.42578125" customWidth="1"/>
    <col min="4" max="4" width="18.7109375" customWidth="1"/>
    <col min="6" max="6" width="12.140625" customWidth="1"/>
  </cols>
  <sheetData>
    <row r="3" spans="1:6" x14ac:dyDescent="0.25">
      <c r="B3" t="s">
        <v>0</v>
      </c>
      <c r="D3" t="s">
        <v>1</v>
      </c>
      <c r="F3" t="s">
        <v>2</v>
      </c>
    </row>
    <row r="6" spans="1:6" x14ac:dyDescent="0.25">
      <c r="A6" t="s">
        <v>3</v>
      </c>
      <c r="B6" t="s">
        <v>4</v>
      </c>
    </row>
    <row r="7" spans="1:6" x14ac:dyDescent="0.25">
      <c r="B7" t="s">
        <v>5</v>
      </c>
      <c r="C7" t="s">
        <v>6</v>
      </c>
    </row>
    <row r="8" spans="1:6" x14ac:dyDescent="0.25">
      <c r="A8">
        <v>2009</v>
      </c>
      <c r="B8">
        <f>3094+426</f>
        <v>3520</v>
      </c>
      <c r="C8">
        <f>588+5</f>
        <v>593</v>
      </c>
      <c r="F8">
        <f>SUM(B8:E8)</f>
        <v>4113</v>
      </c>
    </row>
    <row r="9" spans="1:6" x14ac:dyDescent="0.25">
      <c r="A9">
        <v>2010</v>
      </c>
      <c r="B9">
        <f>3140</f>
        <v>3140</v>
      </c>
      <c r="C9">
        <v>785</v>
      </c>
      <c r="F9">
        <f>SUM(B9:E9)</f>
        <v>3925</v>
      </c>
    </row>
    <row r="10" spans="1:6" x14ac:dyDescent="0.25">
      <c r="A10">
        <v>2011</v>
      </c>
      <c r="B10">
        <f>2541+414</f>
        <v>2955</v>
      </c>
      <c r="C10">
        <f>998</f>
        <v>998</v>
      </c>
      <c r="F10">
        <f>SUM(B10:E10)</f>
        <v>3953</v>
      </c>
    </row>
    <row r="11" spans="1:6" x14ac:dyDescent="0.25">
      <c r="A11">
        <v>2012</v>
      </c>
      <c r="B11">
        <f>2396+372</f>
        <v>2768</v>
      </c>
      <c r="C11">
        <v>1042</v>
      </c>
      <c r="F11">
        <f>SUM(B11:E11)</f>
        <v>3810</v>
      </c>
    </row>
    <row r="12" spans="1:6" x14ac:dyDescent="0.25">
      <c r="A12">
        <v>2013</v>
      </c>
      <c r="B12">
        <f>2154+389</f>
        <v>2543</v>
      </c>
      <c r="C12">
        <f>1081+13</f>
        <v>1094</v>
      </c>
      <c r="F12">
        <f>SUM(B12:E12)</f>
        <v>3637</v>
      </c>
    </row>
    <row r="13" spans="1:6" x14ac:dyDescent="0.25">
      <c r="A13">
        <v>2014</v>
      </c>
      <c r="B13">
        <f>1959+377</f>
        <v>2336</v>
      </c>
      <c r="C13">
        <f>1093+11</f>
        <v>1104</v>
      </c>
      <c r="F13">
        <f>SUM(B13:E13)</f>
        <v>3440</v>
      </c>
    </row>
    <row r="14" spans="1:6" x14ac:dyDescent="0.25">
      <c r="A14">
        <v>2015</v>
      </c>
      <c r="B14">
        <f>1597+373</f>
        <v>1970</v>
      </c>
      <c r="C14">
        <f>1157+61</f>
        <v>1218</v>
      </c>
      <c r="F14">
        <f>SUM(B14:E14)</f>
        <v>3188</v>
      </c>
    </row>
    <row r="15" spans="1:6" x14ac:dyDescent="0.25">
      <c r="A15">
        <v>2016</v>
      </c>
      <c r="B15">
        <v>1819</v>
      </c>
      <c r="C15">
        <v>1493</v>
      </c>
      <c r="F15">
        <f>SUM(B15:E15)</f>
        <v>3312</v>
      </c>
    </row>
    <row r="16" spans="1:6" x14ac:dyDescent="0.25">
      <c r="A16">
        <v>2018</v>
      </c>
      <c r="B16">
        <f>1356+297</f>
        <v>1653</v>
      </c>
      <c r="C16">
        <f>1540+10</f>
        <v>1550</v>
      </c>
      <c r="F16">
        <f>SUM(B16:E16)</f>
        <v>3203</v>
      </c>
    </row>
    <row r="17" spans="1:6" x14ac:dyDescent="0.25">
      <c r="A17">
        <v>2019</v>
      </c>
      <c r="B17">
        <f>1512+306</f>
        <v>1818</v>
      </c>
      <c r="C17">
        <f>1828+18</f>
        <v>1846</v>
      </c>
      <c r="F17">
        <f>SUM(B17:E17)</f>
        <v>3664</v>
      </c>
    </row>
    <row r="19" spans="1:6" x14ac:dyDescent="0.25">
      <c r="B19" s="1"/>
      <c r="C19" s="1"/>
      <c r="D19" s="1"/>
      <c r="E19" s="1"/>
    </row>
    <row r="23" spans="1:6" x14ac:dyDescent="0.25">
      <c r="B23" s="1"/>
      <c r="C23" s="1"/>
      <c r="D23" s="1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METHOD_DATA_10_YRS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Vicky</cp:lastModifiedBy>
  <dcterms:created xsi:type="dcterms:W3CDTF">2022-07-13T00:16:47Z</dcterms:created>
  <dcterms:modified xsi:type="dcterms:W3CDTF">2022-07-13T00:17:34Z</dcterms:modified>
</cp:coreProperties>
</file>