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OneDrive\Documents\"/>
    </mc:Choice>
  </mc:AlternateContent>
  <xr:revisionPtr revIDLastSave="0" documentId="8_{CC546A89-B0CE-450F-91C5-7F40DD973A04}" xr6:coauthVersionLast="47" xr6:coauthVersionMax="47" xr10:uidLastSave="{00000000-0000-0000-0000-000000000000}"/>
  <bookViews>
    <workbookView xWindow="-110" yWindow="-110" windowWidth="19420" windowHeight="10300" xr2:uid="{D3B1E22D-F390-4323-8BB1-D9A125EBDB5A}"/>
  </bookViews>
  <sheets>
    <sheet name="CUSTOMER INFO" sheetId="1" r:id="rId1"/>
    <sheet name="PRODUCTS" sheetId="2" r:id="rId2"/>
    <sheet name="ORDERS" sheetId="3" r:id="rId3"/>
    <sheet name="SHIPPER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G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3" i="4"/>
  <c r="G4" i="4"/>
  <c r="G5" i="4"/>
  <c r="E4" i="4"/>
  <c r="E5" i="4" s="1"/>
  <c r="E6" i="4" s="1"/>
  <c r="E7" i="4" s="1"/>
  <c r="E8" i="4" s="1"/>
  <c r="E9" i="4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B15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G2" i="3"/>
  <c r="G8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I49" i="3" s="1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I136" i="3" s="1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B2" i="3"/>
  <c r="J2" i="3" s="1"/>
  <c r="K2" i="3" s="1"/>
  <c r="B3" i="3"/>
  <c r="J3" i="3" s="1"/>
  <c r="K3" i="3" s="1"/>
  <c r="B4" i="3"/>
  <c r="J4" i="3" s="1"/>
  <c r="K4" i="3" s="1"/>
  <c r="B5" i="3"/>
  <c r="J5" i="3" s="1"/>
  <c r="K5" i="3" s="1"/>
  <c r="B6" i="3"/>
  <c r="J6" i="3" s="1"/>
  <c r="K6" i="3" s="1"/>
  <c r="B7" i="3"/>
  <c r="J7" i="3" s="1"/>
  <c r="K7" i="3" s="1"/>
  <c r="B8" i="3"/>
  <c r="J8" i="3" s="1"/>
  <c r="K8" i="3" s="1"/>
  <c r="B9" i="3"/>
  <c r="J9" i="3" s="1"/>
  <c r="K9" i="3" s="1"/>
  <c r="B10" i="3"/>
  <c r="J10" i="3" s="1"/>
  <c r="K10" i="3" s="1"/>
  <c r="B11" i="3"/>
  <c r="J11" i="3" s="1"/>
  <c r="K11" i="3" s="1"/>
  <c r="B12" i="3"/>
  <c r="J12" i="3" s="1"/>
  <c r="K12" i="3" s="1"/>
  <c r="B13" i="3"/>
  <c r="J13" i="3" s="1"/>
  <c r="K13" i="3" s="1"/>
  <c r="B14" i="3"/>
  <c r="J14" i="3" s="1"/>
  <c r="K14" i="3" s="1"/>
  <c r="B15" i="3"/>
  <c r="J15" i="3" s="1"/>
  <c r="K15" i="3" s="1"/>
  <c r="B16" i="3"/>
  <c r="J16" i="3" s="1"/>
  <c r="K16" i="3" s="1"/>
  <c r="B17" i="3"/>
  <c r="J17" i="3" s="1"/>
  <c r="K17" i="3" s="1"/>
  <c r="B18" i="3"/>
  <c r="J18" i="3" s="1"/>
  <c r="K18" i="3" s="1"/>
  <c r="B19" i="3"/>
  <c r="J19" i="3" s="1"/>
  <c r="K19" i="3" s="1"/>
  <c r="B20" i="3"/>
  <c r="J20" i="3" s="1"/>
  <c r="K20" i="3" s="1"/>
  <c r="B21" i="3"/>
  <c r="J21" i="3" s="1"/>
  <c r="K21" i="3" s="1"/>
  <c r="B22" i="3"/>
  <c r="J22" i="3" s="1"/>
  <c r="K22" i="3" s="1"/>
  <c r="B23" i="3"/>
  <c r="J23" i="3" s="1"/>
  <c r="K23" i="3" s="1"/>
  <c r="B24" i="3"/>
  <c r="J24" i="3" s="1"/>
  <c r="K24" i="3" s="1"/>
  <c r="B25" i="3"/>
  <c r="J25" i="3" s="1"/>
  <c r="K25" i="3" s="1"/>
  <c r="B26" i="3"/>
  <c r="J26" i="3" s="1"/>
  <c r="K26" i="3" s="1"/>
  <c r="B27" i="3"/>
  <c r="J27" i="3" s="1"/>
  <c r="K27" i="3" s="1"/>
  <c r="B28" i="3"/>
  <c r="J28" i="3" s="1"/>
  <c r="K28" i="3" s="1"/>
  <c r="B29" i="3"/>
  <c r="J29" i="3" s="1"/>
  <c r="K29" i="3" s="1"/>
  <c r="B30" i="3"/>
  <c r="J30" i="3" s="1"/>
  <c r="K30" i="3" s="1"/>
  <c r="B31" i="3"/>
  <c r="J31" i="3" s="1"/>
  <c r="K31" i="3" s="1"/>
  <c r="B32" i="3"/>
  <c r="J32" i="3" s="1"/>
  <c r="K32" i="3" s="1"/>
  <c r="B33" i="3"/>
  <c r="J33" i="3" s="1"/>
  <c r="K33" i="3" s="1"/>
  <c r="B34" i="3"/>
  <c r="J34" i="3" s="1"/>
  <c r="K34" i="3" s="1"/>
  <c r="B35" i="3"/>
  <c r="J35" i="3" s="1"/>
  <c r="K35" i="3" s="1"/>
  <c r="B36" i="3"/>
  <c r="J36" i="3" s="1"/>
  <c r="K36" i="3" s="1"/>
  <c r="B37" i="3"/>
  <c r="J37" i="3" s="1"/>
  <c r="K37" i="3" s="1"/>
  <c r="B38" i="3"/>
  <c r="J38" i="3" s="1"/>
  <c r="K38" i="3" s="1"/>
  <c r="B39" i="3"/>
  <c r="J39" i="3" s="1"/>
  <c r="K39" i="3" s="1"/>
  <c r="B40" i="3"/>
  <c r="J40" i="3" s="1"/>
  <c r="K40" i="3" s="1"/>
  <c r="B41" i="3"/>
  <c r="J41" i="3" s="1"/>
  <c r="K41" i="3" s="1"/>
  <c r="B42" i="3"/>
  <c r="J42" i="3" s="1"/>
  <c r="K42" i="3" s="1"/>
  <c r="B43" i="3"/>
  <c r="J43" i="3" s="1"/>
  <c r="K43" i="3" s="1"/>
  <c r="B44" i="3"/>
  <c r="J44" i="3" s="1"/>
  <c r="K44" i="3" s="1"/>
  <c r="B45" i="3"/>
  <c r="J45" i="3" s="1"/>
  <c r="K45" i="3" s="1"/>
  <c r="B46" i="3"/>
  <c r="J46" i="3" s="1"/>
  <c r="K46" i="3" s="1"/>
  <c r="B47" i="3"/>
  <c r="J47" i="3" s="1"/>
  <c r="K47" i="3" s="1"/>
  <c r="B48" i="3"/>
  <c r="J48" i="3" s="1"/>
  <c r="K48" i="3" s="1"/>
  <c r="B49" i="3"/>
  <c r="J49" i="3" s="1"/>
  <c r="B50" i="3"/>
  <c r="J50" i="3" s="1"/>
  <c r="K50" i="3" s="1"/>
  <c r="B51" i="3"/>
  <c r="J51" i="3" s="1"/>
  <c r="K51" i="3" s="1"/>
  <c r="B52" i="3"/>
  <c r="J52" i="3" s="1"/>
  <c r="K52" i="3" s="1"/>
  <c r="B53" i="3"/>
  <c r="J53" i="3" s="1"/>
  <c r="K53" i="3" s="1"/>
  <c r="B54" i="3"/>
  <c r="J54" i="3" s="1"/>
  <c r="K54" i="3" s="1"/>
  <c r="B55" i="3"/>
  <c r="J55" i="3" s="1"/>
  <c r="K55" i="3" s="1"/>
  <c r="B56" i="3"/>
  <c r="J56" i="3" s="1"/>
  <c r="K56" i="3" s="1"/>
  <c r="B57" i="3"/>
  <c r="J57" i="3" s="1"/>
  <c r="K57" i="3" s="1"/>
  <c r="B58" i="3"/>
  <c r="J58" i="3" s="1"/>
  <c r="K58" i="3" s="1"/>
  <c r="B59" i="3"/>
  <c r="J59" i="3" s="1"/>
  <c r="K59" i="3" s="1"/>
  <c r="B60" i="3"/>
  <c r="J60" i="3" s="1"/>
  <c r="K60" i="3" s="1"/>
  <c r="B61" i="3"/>
  <c r="J61" i="3" s="1"/>
  <c r="K61" i="3" s="1"/>
  <c r="B62" i="3"/>
  <c r="J62" i="3" s="1"/>
  <c r="K62" i="3" s="1"/>
  <c r="B63" i="3"/>
  <c r="J63" i="3" s="1"/>
  <c r="K63" i="3" s="1"/>
  <c r="B64" i="3"/>
  <c r="J64" i="3" s="1"/>
  <c r="K64" i="3" s="1"/>
  <c r="B65" i="3"/>
  <c r="J65" i="3" s="1"/>
  <c r="K65" i="3" s="1"/>
  <c r="B66" i="3"/>
  <c r="J66" i="3" s="1"/>
  <c r="K66" i="3" s="1"/>
  <c r="B67" i="3"/>
  <c r="J67" i="3" s="1"/>
  <c r="K67" i="3" s="1"/>
  <c r="B68" i="3"/>
  <c r="J68" i="3" s="1"/>
  <c r="K68" i="3" s="1"/>
  <c r="B69" i="3"/>
  <c r="J69" i="3" s="1"/>
  <c r="K69" i="3" s="1"/>
  <c r="B70" i="3"/>
  <c r="J70" i="3" s="1"/>
  <c r="K70" i="3" s="1"/>
  <c r="B71" i="3"/>
  <c r="J71" i="3" s="1"/>
  <c r="K71" i="3" s="1"/>
  <c r="B72" i="3"/>
  <c r="J72" i="3" s="1"/>
  <c r="K72" i="3" s="1"/>
  <c r="B73" i="3"/>
  <c r="J73" i="3" s="1"/>
  <c r="K73" i="3" s="1"/>
  <c r="B74" i="3"/>
  <c r="J74" i="3" s="1"/>
  <c r="K74" i="3" s="1"/>
  <c r="B75" i="3"/>
  <c r="J75" i="3" s="1"/>
  <c r="K75" i="3" s="1"/>
  <c r="B76" i="3"/>
  <c r="J76" i="3" s="1"/>
  <c r="K76" i="3" s="1"/>
  <c r="B77" i="3"/>
  <c r="J77" i="3" s="1"/>
  <c r="K77" i="3" s="1"/>
  <c r="B78" i="3"/>
  <c r="J78" i="3" s="1"/>
  <c r="K78" i="3" s="1"/>
  <c r="B79" i="3"/>
  <c r="J79" i="3" s="1"/>
  <c r="K79" i="3" s="1"/>
  <c r="B80" i="3"/>
  <c r="J80" i="3" s="1"/>
  <c r="K80" i="3" s="1"/>
  <c r="B81" i="3"/>
  <c r="J81" i="3" s="1"/>
  <c r="K81" i="3" s="1"/>
  <c r="B82" i="3"/>
  <c r="J82" i="3" s="1"/>
  <c r="K82" i="3" s="1"/>
  <c r="B83" i="3"/>
  <c r="J83" i="3" s="1"/>
  <c r="K83" i="3" s="1"/>
  <c r="B84" i="3"/>
  <c r="J84" i="3" s="1"/>
  <c r="K84" i="3" s="1"/>
  <c r="B85" i="3"/>
  <c r="J85" i="3" s="1"/>
  <c r="K85" i="3" s="1"/>
  <c r="B86" i="3"/>
  <c r="J86" i="3" s="1"/>
  <c r="K86" i="3" s="1"/>
  <c r="B87" i="3"/>
  <c r="J87" i="3" s="1"/>
  <c r="K87" i="3" s="1"/>
  <c r="B88" i="3"/>
  <c r="J88" i="3" s="1"/>
  <c r="K88" i="3" s="1"/>
  <c r="B89" i="3"/>
  <c r="J89" i="3" s="1"/>
  <c r="K89" i="3" s="1"/>
  <c r="B90" i="3"/>
  <c r="J90" i="3" s="1"/>
  <c r="K90" i="3" s="1"/>
  <c r="B91" i="3"/>
  <c r="J91" i="3" s="1"/>
  <c r="K91" i="3" s="1"/>
  <c r="B92" i="3"/>
  <c r="J92" i="3" s="1"/>
  <c r="K92" i="3" s="1"/>
  <c r="B93" i="3"/>
  <c r="J93" i="3" s="1"/>
  <c r="K93" i="3" s="1"/>
  <c r="B94" i="3"/>
  <c r="J94" i="3" s="1"/>
  <c r="K94" i="3" s="1"/>
  <c r="B95" i="3"/>
  <c r="J95" i="3" s="1"/>
  <c r="K95" i="3" s="1"/>
  <c r="B96" i="3"/>
  <c r="J96" i="3" s="1"/>
  <c r="K96" i="3" s="1"/>
  <c r="B97" i="3"/>
  <c r="J97" i="3" s="1"/>
  <c r="K97" i="3" s="1"/>
  <c r="B98" i="3"/>
  <c r="J98" i="3" s="1"/>
  <c r="K98" i="3" s="1"/>
  <c r="B99" i="3"/>
  <c r="J99" i="3" s="1"/>
  <c r="K99" i="3" s="1"/>
  <c r="B100" i="3"/>
  <c r="J100" i="3" s="1"/>
  <c r="K100" i="3" s="1"/>
  <c r="B101" i="3"/>
  <c r="J101" i="3" s="1"/>
  <c r="K101" i="3" s="1"/>
  <c r="B102" i="3"/>
  <c r="J102" i="3" s="1"/>
  <c r="K102" i="3" s="1"/>
  <c r="B103" i="3"/>
  <c r="J103" i="3" s="1"/>
  <c r="K103" i="3" s="1"/>
  <c r="B104" i="3"/>
  <c r="J104" i="3" s="1"/>
  <c r="K104" i="3" s="1"/>
  <c r="B105" i="3"/>
  <c r="J105" i="3" s="1"/>
  <c r="K105" i="3" s="1"/>
  <c r="B106" i="3"/>
  <c r="J106" i="3" s="1"/>
  <c r="K106" i="3" s="1"/>
  <c r="B107" i="3"/>
  <c r="J107" i="3" s="1"/>
  <c r="K107" i="3" s="1"/>
  <c r="B108" i="3"/>
  <c r="J108" i="3" s="1"/>
  <c r="K108" i="3" s="1"/>
  <c r="B109" i="3"/>
  <c r="J109" i="3" s="1"/>
  <c r="K109" i="3" s="1"/>
  <c r="B110" i="3"/>
  <c r="J110" i="3" s="1"/>
  <c r="K110" i="3" s="1"/>
  <c r="B111" i="3"/>
  <c r="J111" i="3" s="1"/>
  <c r="K111" i="3" s="1"/>
  <c r="B112" i="3"/>
  <c r="J112" i="3" s="1"/>
  <c r="K112" i="3" s="1"/>
  <c r="B113" i="3"/>
  <c r="J113" i="3" s="1"/>
  <c r="K113" i="3" s="1"/>
  <c r="B114" i="3"/>
  <c r="J114" i="3" s="1"/>
  <c r="K114" i="3" s="1"/>
  <c r="B115" i="3"/>
  <c r="J115" i="3" s="1"/>
  <c r="K115" i="3" s="1"/>
  <c r="B116" i="3"/>
  <c r="J116" i="3" s="1"/>
  <c r="K116" i="3" s="1"/>
  <c r="B117" i="3"/>
  <c r="J117" i="3" s="1"/>
  <c r="K117" i="3" s="1"/>
  <c r="B118" i="3"/>
  <c r="J118" i="3" s="1"/>
  <c r="K118" i="3" s="1"/>
  <c r="B119" i="3"/>
  <c r="J119" i="3" s="1"/>
  <c r="K119" i="3" s="1"/>
  <c r="B120" i="3"/>
  <c r="J120" i="3" s="1"/>
  <c r="K120" i="3" s="1"/>
  <c r="B121" i="3"/>
  <c r="J121" i="3" s="1"/>
  <c r="K121" i="3" s="1"/>
  <c r="B122" i="3"/>
  <c r="J122" i="3" s="1"/>
  <c r="K122" i="3" s="1"/>
  <c r="B123" i="3"/>
  <c r="J123" i="3" s="1"/>
  <c r="K123" i="3" s="1"/>
  <c r="B124" i="3"/>
  <c r="J124" i="3" s="1"/>
  <c r="K124" i="3" s="1"/>
  <c r="B125" i="3"/>
  <c r="J125" i="3" s="1"/>
  <c r="K125" i="3" s="1"/>
  <c r="B126" i="3"/>
  <c r="J126" i="3" s="1"/>
  <c r="K126" i="3" s="1"/>
  <c r="B127" i="3"/>
  <c r="J127" i="3" s="1"/>
  <c r="K127" i="3" s="1"/>
  <c r="B128" i="3"/>
  <c r="J128" i="3" s="1"/>
  <c r="K128" i="3" s="1"/>
  <c r="B129" i="3"/>
  <c r="J129" i="3" s="1"/>
  <c r="K129" i="3" s="1"/>
  <c r="B130" i="3"/>
  <c r="J130" i="3" s="1"/>
  <c r="K130" i="3" s="1"/>
  <c r="B131" i="3"/>
  <c r="J131" i="3" s="1"/>
  <c r="K131" i="3" s="1"/>
  <c r="B132" i="3"/>
  <c r="J132" i="3" s="1"/>
  <c r="K132" i="3" s="1"/>
  <c r="B133" i="3"/>
  <c r="J133" i="3" s="1"/>
  <c r="K133" i="3" s="1"/>
  <c r="B134" i="3"/>
  <c r="J134" i="3" s="1"/>
  <c r="K134" i="3" s="1"/>
  <c r="B135" i="3"/>
  <c r="J135" i="3" s="1"/>
  <c r="K135" i="3" s="1"/>
  <c r="B136" i="3"/>
  <c r="J136" i="3" s="1"/>
  <c r="B137" i="3"/>
  <c r="J137" i="3" s="1"/>
  <c r="K137" i="3" s="1"/>
  <c r="B138" i="3"/>
  <c r="J138" i="3" s="1"/>
  <c r="K138" i="3" s="1"/>
  <c r="B139" i="3"/>
  <c r="J139" i="3" s="1"/>
  <c r="K139" i="3" s="1"/>
  <c r="B140" i="3"/>
  <c r="J140" i="3" s="1"/>
  <c r="K140" i="3" s="1"/>
  <c r="B141" i="3"/>
  <c r="J141" i="3" s="1"/>
  <c r="K141" i="3" s="1"/>
  <c r="B142" i="3"/>
  <c r="J142" i="3" s="1"/>
  <c r="K142" i="3" s="1"/>
  <c r="B143" i="3"/>
  <c r="J143" i="3" s="1"/>
  <c r="K143" i="3" s="1"/>
  <c r="B144" i="3"/>
  <c r="J144" i="3" s="1"/>
  <c r="K144" i="3" s="1"/>
  <c r="B145" i="3"/>
  <c r="J145" i="3" s="1"/>
  <c r="K145" i="3" s="1"/>
  <c r="B146" i="3"/>
  <c r="J146" i="3" s="1"/>
  <c r="K146" i="3" s="1"/>
  <c r="B147" i="3"/>
  <c r="J147" i="3" s="1"/>
  <c r="K147" i="3" s="1"/>
  <c r="B148" i="3"/>
  <c r="J148" i="3" s="1"/>
  <c r="K148" i="3" s="1"/>
  <c r="B149" i="3"/>
  <c r="J149" i="3" s="1"/>
  <c r="K149" i="3" s="1"/>
  <c r="B150" i="3"/>
  <c r="J150" i="3" s="1"/>
  <c r="K150" i="3" s="1"/>
  <c r="B151" i="3"/>
  <c r="J151" i="3" s="1"/>
  <c r="K151" i="3" s="1"/>
  <c r="B152" i="3"/>
  <c r="J152" i="3" s="1"/>
  <c r="K152" i="3" s="1"/>
  <c r="B153" i="3"/>
  <c r="J153" i="3" s="1"/>
  <c r="K153" i="3" s="1"/>
  <c r="B154" i="3"/>
  <c r="J154" i="3" s="1"/>
  <c r="K154" i="3" s="1"/>
  <c r="B155" i="3"/>
  <c r="J155" i="3" s="1"/>
  <c r="K155" i="3" s="1"/>
  <c r="B156" i="3"/>
  <c r="J156" i="3" s="1"/>
  <c r="K156" i="3" s="1"/>
  <c r="B157" i="3"/>
  <c r="J157" i="3" s="1"/>
  <c r="K157" i="3" s="1"/>
  <c r="B158" i="3"/>
  <c r="J158" i="3" s="1"/>
  <c r="K158" i="3" s="1"/>
  <c r="K49" i="3" l="1"/>
  <c r="E10" i="4"/>
  <c r="K136" i="3"/>
</calcChain>
</file>

<file path=xl/sharedStrings.xml><?xml version="1.0" encoding="utf-8"?>
<sst xmlns="http://schemas.openxmlformats.org/spreadsheetml/2006/main" count="5603" uniqueCount="1476">
  <si>
    <t>CUSTOMER ID</t>
  </si>
  <si>
    <t>CUSTOMER NAME</t>
  </si>
  <si>
    <t>GENDER</t>
  </si>
  <si>
    <t>EMAIL</t>
  </si>
  <si>
    <t>CUSTOMER STATUS</t>
  </si>
  <si>
    <t>REGION</t>
  </si>
  <si>
    <t>CITY</t>
  </si>
  <si>
    <t>ADDRESS</t>
  </si>
  <si>
    <t>Azuka Nnemeka</t>
  </si>
  <si>
    <t>M</t>
  </si>
  <si>
    <t>azukannemeka@gmail.com</t>
  </si>
  <si>
    <t>Gold</t>
  </si>
  <si>
    <t>East</t>
  </si>
  <si>
    <t>Imo State</t>
  </si>
  <si>
    <t>opposit kilimanjaro owerri</t>
  </si>
  <si>
    <t>1002AB</t>
  </si>
  <si>
    <t>John Akapam</t>
  </si>
  <si>
    <t>johnakampam23@gmail.com</t>
  </si>
  <si>
    <t>South</t>
  </si>
  <si>
    <t>Akwa-ibom</t>
  </si>
  <si>
    <t>Nsit ibom uyo</t>
  </si>
  <si>
    <t>1003AC</t>
  </si>
  <si>
    <t>Danial Joy</t>
  </si>
  <si>
    <t>F</t>
  </si>
  <si>
    <t>danieljoy@gmail.com</t>
  </si>
  <si>
    <t>Diamond</t>
  </si>
  <si>
    <t>Central</t>
  </si>
  <si>
    <t>FCT Abuja</t>
  </si>
  <si>
    <t>opposite access bank kubwa</t>
  </si>
  <si>
    <t>1001AA</t>
  </si>
  <si>
    <t>1004AD</t>
  </si>
  <si>
    <t>Akintoyo Femi</t>
  </si>
  <si>
    <t>akintoyofemi200@gmail.com</t>
  </si>
  <si>
    <t xml:space="preserve">after gwagwalada hospital </t>
  </si>
  <si>
    <t>1005AE</t>
  </si>
  <si>
    <t>Abubaka Nasiru</t>
  </si>
  <si>
    <t>abubakanasiru@gmail.com</t>
  </si>
  <si>
    <t>Platinum</t>
  </si>
  <si>
    <t>North</t>
  </si>
  <si>
    <t>Kano State</t>
  </si>
  <si>
    <t>28 A Gold coast sabongari</t>
  </si>
  <si>
    <t>PHONE NUMBER (+234)</t>
  </si>
  <si>
    <t>1006AF</t>
  </si>
  <si>
    <t>Bola Bose</t>
  </si>
  <si>
    <t>bolabose222@gmail.com</t>
  </si>
  <si>
    <t>before transformer dutse alhaji</t>
  </si>
  <si>
    <t>1007AG</t>
  </si>
  <si>
    <t>Azeeez Abdulraman</t>
  </si>
  <si>
    <t>azabdulraman235@gmail.com</t>
  </si>
  <si>
    <t>Sliver</t>
  </si>
  <si>
    <t>Kaduna State</t>
  </si>
  <si>
    <t xml:space="preserve">before General Kastina park </t>
  </si>
  <si>
    <t>1008AH</t>
  </si>
  <si>
    <t>Azubuike Victoria</t>
  </si>
  <si>
    <t>azubikevicky2000@gmail.com</t>
  </si>
  <si>
    <t xml:space="preserve">FCTAbuja </t>
  </si>
  <si>
    <t>befoe moscow block industry dutse</t>
  </si>
  <si>
    <t>1009AI</t>
  </si>
  <si>
    <t>Dino victor</t>
  </si>
  <si>
    <t>dinovictor@gmail.com</t>
  </si>
  <si>
    <t xml:space="preserve">Enugu State </t>
  </si>
  <si>
    <t>akaraka juntion new haven</t>
  </si>
  <si>
    <t>1010AJ</t>
  </si>
  <si>
    <t xml:space="preserve">Eze Chima </t>
  </si>
  <si>
    <t>ezechima300@gmail.com</t>
  </si>
  <si>
    <t>Enugu State</t>
  </si>
  <si>
    <t>before parklane GRA</t>
  </si>
  <si>
    <t>1011AK</t>
  </si>
  <si>
    <t>Benedict Blessing</t>
  </si>
  <si>
    <t>benedictblessing@gmail.com</t>
  </si>
  <si>
    <t>West</t>
  </si>
  <si>
    <t>Lagos State</t>
  </si>
  <si>
    <t>ojoka street mainland</t>
  </si>
  <si>
    <t>1012AL</t>
  </si>
  <si>
    <t>Tiawo Kunle</t>
  </si>
  <si>
    <t>tiawokunle@gmail.com</t>
  </si>
  <si>
    <t>adebose street after okloremi juntion</t>
  </si>
  <si>
    <t xml:space="preserve">1013AM </t>
  </si>
  <si>
    <t>Femi Bisola</t>
  </si>
  <si>
    <t>fembisola@smail.com</t>
  </si>
  <si>
    <t>Fct Abuja</t>
  </si>
  <si>
    <t>gwarinpa estate</t>
  </si>
  <si>
    <t>1014AN</t>
  </si>
  <si>
    <t>Nwobodo Favour</t>
  </si>
  <si>
    <t>favournwobodo@gmail.com</t>
  </si>
  <si>
    <t xml:space="preserve">ajoke olajoke street </t>
  </si>
  <si>
    <t>1015AO</t>
  </si>
  <si>
    <t>Joseph Emmanuel</t>
  </si>
  <si>
    <t>josephemmanueal@gmail.com</t>
  </si>
  <si>
    <t>Rivers State</t>
  </si>
  <si>
    <t>NTA portharcourt</t>
  </si>
  <si>
    <t>1016AP</t>
  </si>
  <si>
    <t>Okenyi Chioma</t>
  </si>
  <si>
    <t>okenyichioma@gmail.com</t>
  </si>
  <si>
    <t>Delta State</t>
  </si>
  <si>
    <t>after abraka collage</t>
  </si>
  <si>
    <t>1017AQ</t>
  </si>
  <si>
    <t>Joe Grace</t>
  </si>
  <si>
    <t>joegrace33@gmail.com</t>
  </si>
  <si>
    <t>oyo</t>
  </si>
  <si>
    <t>uni of ibadun campus</t>
  </si>
  <si>
    <t>1018AR</t>
  </si>
  <si>
    <t>Ibom patience</t>
  </si>
  <si>
    <t>ibompatience@gamil.com</t>
  </si>
  <si>
    <t>Abia state</t>
  </si>
  <si>
    <t>aba market road</t>
  </si>
  <si>
    <t>1019AS</t>
  </si>
  <si>
    <t>James Johnbull</t>
  </si>
  <si>
    <t>jamesjohnbull@gmail.com</t>
  </si>
  <si>
    <t xml:space="preserve">FCT Abuja </t>
  </si>
  <si>
    <t>after totl child collage makaranta</t>
  </si>
  <si>
    <t>1020AT</t>
  </si>
  <si>
    <t>Adamu yusuf</t>
  </si>
  <si>
    <t>adamuyusuf@gmail.com</t>
  </si>
  <si>
    <t>Nassarawa State</t>
  </si>
  <si>
    <t>tarmac street after FPN</t>
  </si>
  <si>
    <t>1021AU</t>
  </si>
  <si>
    <t xml:space="preserve">Ijoma Uchena </t>
  </si>
  <si>
    <t>eijeomauchena800@gmail.com</t>
  </si>
  <si>
    <t>Nassarawa</t>
  </si>
  <si>
    <t>Nassarawa state uni kefie campus</t>
  </si>
  <si>
    <t>1022AV</t>
  </si>
  <si>
    <t>Ezinne Okafor</t>
  </si>
  <si>
    <t>ezinneokafor@ggmail.com</t>
  </si>
  <si>
    <t>Elelenwo GRA</t>
  </si>
  <si>
    <t>1023AW</t>
  </si>
  <si>
    <t>Umar yardura</t>
  </si>
  <si>
    <t>umaryardura</t>
  </si>
  <si>
    <t>Lagos</t>
  </si>
  <si>
    <t>Victoria island</t>
  </si>
  <si>
    <t>1024AX</t>
  </si>
  <si>
    <t>Uchechi Nwoko</t>
  </si>
  <si>
    <t>uchecinwoka@gmail.com</t>
  </si>
  <si>
    <t xml:space="preserve">Fct Abuja </t>
  </si>
  <si>
    <t>Asokorro villa</t>
  </si>
  <si>
    <t>1025AY</t>
  </si>
  <si>
    <t>Daniel Robinsin</t>
  </si>
  <si>
    <t>danial robinsin</t>
  </si>
  <si>
    <t>56 sani street hotoro</t>
  </si>
  <si>
    <t>1026AZ</t>
  </si>
  <si>
    <t>Akindele Oluwasegun</t>
  </si>
  <si>
    <t>akinsegun676@gmail.com</t>
  </si>
  <si>
    <t>Niger State</t>
  </si>
  <si>
    <t>after GLEM church garam</t>
  </si>
  <si>
    <t>1027BA</t>
  </si>
  <si>
    <t>Johnny Blues</t>
  </si>
  <si>
    <t>jonnyblues00@gmail.com</t>
  </si>
  <si>
    <t>ijele park owerri</t>
  </si>
  <si>
    <t>1028BB</t>
  </si>
  <si>
    <t>Folashade Courage</t>
  </si>
  <si>
    <t>shadecourage@gmail.com</t>
  </si>
  <si>
    <t>Lagos Star=te</t>
  </si>
  <si>
    <t>No 157 akintolu street mainland</t>
  </si>
  <si>
    <t>1029BC</t>
  </si>
  <si>
    <t>Nwoko David</t>
  </si>
  <si>
    <t>Nwokodavid@gmail.com</t>
  </si>
  <si>
    <t xml:space="preserve">Edo State </t>
  </si>
  <si>
    <t>Benin Road</t>
  </si>
  <si>
    <t>1030BD</t>
  </si>
  <si>
    <t>Fathiaya faroke</t>
  </si>
  <si>
    <t>fathiayafaryok@gmail.com</t>
  </si>
  <si>
    <t>Nkanu west agbani road</t>
  </si>
  <si>
    <t>1031BE</t>
  </si>
  <si>
    <t>Standley Praise</t>
  </si>
  <si>
    <t>standleypraise@gmail.com</t>
  </si>
  <si>
    <t>2nd gate dute alhaji</t>
  </si>
  <si>
    <t>1032BF</t>
  </si>
  <si>
    <t>Samuelpraise Somtochuku</t>
  </si>
  <si>
    <t>samuelchuku606@gmail.com</t>
  </si>
  <si>
    <t>platinum</t>
  </si>
  <si>
    <t>salma estate</t>
  </si>
  <si>
    <t>1033BG</t>
  </si>
  <si>
    <t>Abraham Mary</t>
  </si>
  <si>
    <t>abrahammary@gmail.com</t>
  </si>
  <si>
    <t>opposit central church Area 1</t>
  </si>
  <si>
    <t>1034BH</t>
  </si>
  <si>
    <t>Anaywa Onyinyechi</t>
  </si>
  <si>
    <t>onyinyechiaw453@gmail.com</t>
  </si>
  <si>
    <t>Oyo State</t>
  </si>
  <si>
    <t>obasenjo road GRA</t>
  </si>
  <si>
    <t>1035BI</t>
  </si>
  <si>
    <t>Janet Johnson</t>
  </si>
  <si>
    <t>janetjohnson@gmail.com</t>
  </si>
  <si>
    <t>sapele road opposite zenith bank</t>
  </si>
  <si>
    <t>1036BJ</t>
  </si>
  <si>
    <t>Azubike Leonard</t>
  </si>
  <si>
    <t>azubikeleonard99@gmail.com</t>
  </si>
  <si>
    <t>opposite zenith bank kubwa</t>
  </si>
  <si>
    <t>1037BK</t>
  </si>
  <si>
    <t>Danny London</t>
  </si>
  <si>
    <t>dannyboi100@gmail.com</t>
  </si>
  <si>
    <t>goshen estate miatama</t>
  </si>
  <si>
    <t>1038BL</t>
  </si>
  <si>
    <t>Maryram Yakubu</t>
  </si>
  <si>
    <t>maryramyakubu@gmail.com</t>
  </si>
  <si>
    <t>after mutala mohamed street GRA</t>
  </si>
  <si>
    <t>Jacob Gift</t>
  </si>
  <si>
    <t>jacobgift67@gmail.com</t>
  </si>
  <si>
    <t>jolashade eastate</t>
  </si>
  <si>
    <t>1039BM</t>
  </si>
  <si>
    <t>1040BN</t>
  </si>
  <si>
    <t>Danladi Musa</t>
  </si>
  <si>
    <t>danladimusa@gmail.com</t>
  </si>
  <si>
    <t>Plateu State</t>
  </si>
  <si>
    <t>kastina estate</t>
  </si>
  <si>
    <t>1041BO</t>
  </si>
  <si>
    <t>Faith Dotun</t>
  </si>
  <si>
    <t>faithdotun@gmail.com</t>
  </si>
  <si>
    <t>folaalabi street No 126 GRA</t>
  </si>
  <si>
    <t>1042BP</t>
  </si>
  <si>
    <t>Fattel Bolu</t>
  </si>
  <si>
    <t>fattelbolu110@gmail.com</t>
  </si>
  <si>
    <t>Dutse galadima after cheif palace</t>
  </si>
  <si>
    <t>1043BQ</t>
  </si>
  <si>
    <t>Eneojo Joshua</t>
  </si>
  <si>
    <t>eneojojoshua@gmail.com</t>
  </si>
  <si>
    <t>2nd gate behind timbo pharmarcy</t>
  </si>
  <si>
    <t>1044BR</t>
  </si>
  <si>
    <t>Chidi Chiboi</t>
  </si>
  <si>
    <t>chidichiboi@gmail.com</t>
  </si>
  <si>
    <t>Edo State</t>
  </si>
  <si>
    <t>odudu street, PDP campeign ground</t>
  </si>
  <si>
    <t>1045BS</t>
  </si>
  <si>
    <t>Chidi ijoma</t>
  </si>
  <si>
    <t>chidiijoma454@gmail.com</t>
  </si>
  <si>
    <t>1046BT</t>
  </si>
  <si>
    <t>Oluwatolu watty</t>
  </si>
  <si>
    <t>oluwatoluwatty@gmail.com</t>
  </si>
  <si>
    <t>Rivers state</t>
  </si>
  <si>
    <t>johnhill estate opposite uni port</t>
  </si>
  <si>
    <t>1047BU</t>
  </si>
  <si>
    <t>Hensew Dorcas</t>
  </si>
  <si>
    <t>hensewdorcas@gmail.com</t>
  </si>
  <si>
    <t>akintola street opposit access bank</t>
  </si>
  <si>
    <t>1048BV</t>
  </si>
  <si>
    <t>David Daniels</t>
  </si>
  <si>
    <t>daviddaniels@gmail.com</t>
  </si>
  <si>
    <t xml:space="preserve">danuna juntion </t>
  </si>
  <si>
    <t>John Grace</t>
  </si>
  <si>
    <t>johngrace@gmail.com</t>
  </si>
  <si>
    <t>before CVIC church kubwa</t>
  </si>
  <si>
    <t>PRODUCT ID</t>
  </si>
  <si>
    <t>PRODUCT CATEGORIES</t>
  </si>
  <si>
    <t>PRODUCT SUB CATEGORIES</t>
  </si>
  <si>
    <t>PRODUCT NAME</t>
  </si>
  <si>
    <t>UNIT PRICE</t>
  </si>
  <si>
    <t>10-SBAA-10</t>
  </si>
  <si>
    <t>ANDROID</t>
  </si>
  <si>
    <t>TECHNO PRODUCT</t>
  </si>
  <si>
    <t>QUANTITY</t>
  </si>
  <si>
    <t>10-SBAB-11</t>
  </si>
  <si>
    <t>Spark 20 Pro 5G</t>
  </si>
  <si>
    <t>Camon 30 Premier 5G</t>
  </si>
  <si>
    <t>10-SBAC-12</t>
  </si>
  <si>
    <t>Pova 6 Pro 5G</t>
  </si>
  <si>
    <t>10-SBAD-13</t>
  </si>
  <si>
    <t>Phantom V flip 5G</t>
  </si>
  <si>
    <t>10-SBAE-15</t>
  </si>
  <si>
    <t>10-SBAF-16</t>
  </si>
  <si>
    <t xml:space="preserve">Phantom V fold </t>
  </si>
  <si>
    <t>Phantom X2 Pro 5G</t>
  </si>
  <si>
    <t>10-SBAG-17</t>
  </si>
  <si>
    <t>Pova 6 NEO</t>
  </si>
  <si>
    <t>10-SBAH-18</t>
  </si>
  <si>
    <t>Povo NEO 5 Pro</t>
  </si>
  <si>
    <t>10-SBAI-19</t>
  </si>
  <si>
    <t>10-SBAJ-20</t>
  </si>
  <si>
    <t xml:space="preserve">Spark 20 Pro </t>
  </si>
  <si>
    <t>10-SBAK-21</t>
  </si>
  <si>
    <t xml:space="preserve">Spark 20 </t>
  </si>
  <si>
    <t>10-SBAL-22</t>
  </si>
  <si>
    <t>Spark 20 C</t>
  </si>
  <si>
    <t>10-SBAM-23</t>
  </si>
  <si>
    <t>Spark 10C</t>
  </si>
  <si>
    <t>10-SBAN-24</t>
  </si>
  <si>
    <t>Spark Go 2023</t>
  </si>
  <si>
    <t>20-SCAA-25</t>
  </si>
  <si>
    <t>INFINIX PRODUCT</t>
  </si>
  <si>
    <t>Note 40 5G</t>
  </si>
  <si>
    <t>20-SCAB-26</t>
  </si>
  <si>
    <t>GT 20 Pro</t>
  </si>
  <si>
    <t>20-SCAC-27</t>
  </si>
  <si>
    <t>Note 40 Pro</t>
  </si>
  <si>
    <t>Note 40</t>
  </si>
  <si>
    <t>Smart 8 Plus</t>
  </si>
  <si>
    <t>20-SCAD-28</t>
  </si>
  <si>
    <t>20-SCAE-29</t>
  </si>
  <si>
    <t>20-SCAF-30</t>
  </si>
  <si>
    <t>Smart 8 HD</t>
  </si>
  <si>
    <t>20-SCAG-31</t>
  </si>
  <si>
    <t>Hot 40 Pro</t>
  </si>
  <si>
    <t>20-SCAH-32</t>
  </si>
  <si>
    <t>Hot 40i</t>
  </si>
  <si>
    <t>20-SCAI-33</t>
  </si>
  <si>
    <t>Zero 30 4G</t>
  </si>
  <si>
    <t>20-SCAJ-34</t>
  </si>
  <si>
    <t>20-SCAK-35</t>
  </si>
  <si>
    <t>Hot 30 5G</t>
  </si>
  <si>
    <t>20-SCAL-36</t>
  </si>
  <si>
    <t>Hot 30 Play NFC</t>
  </si>
  <si>
    <t>20-SCAM-37</t>
  </si>
  <si>
    <t>Note 30 Pro</t>
  </si>
  <si>
    <t>20-SCAN-38</t>
  </si>
  <si>
    <t>Hot 30i</t>
  </si>
  <si>
    <t>20-SCAO-39</t>
  </si>
  <si>
    <t>Hot 20i</t>
  </si>
  <si>
    <t>20-SCAP-40</t>
  </si>
  <si>
    <t>Hot 12 Pro</t>
  </si>
  <si>
    <t>IOS</t>
  </si>
  <si>
    <t>IPHONE PRODUCT</t>
  </si>
  <si>
    <t>30-SDAA-41</t>
  </si>
  <si>
    <t>30-SDAB-42</t>
  </si>
  <si>
    <t>X</t>
  </si>
  <si>
    <t xml:space="preserve"> 8 plus</t>
  </si>
  <si>
    <t>XR</t>
  </si>
  <si>
    <t>30-SDAC-43</t>
  </si>
  <si>
    <t>30-SDAD-44</t>
  </si>
  <si>
    <t>XS</t>
  </si>
  <si>
    <t>30-SDAE-45</t>
  </si>
  <si>
    <t>30-SDAF-46</t>
  </si>
  <si>
    <t>30-SDAG-47</t>
  </si>
  <si>
    <t>11 Pro</t>
  </si>
  <si>
    <t>XS Max</t>
  </si>
  <si>
    <t>30-SDAH-48</t>
  </si>
  <si>
    <t>11 Pro Max</t>
  </si>
  <si>
    <t>30-SDAI-49</t>
  </si>
  <si>
    <t>30-SDAJ-50</t>
  </si>
  <si>
    <t>12 Pro Max</t>
  </si>
  <si>
    <t>30-SDAK-51</t>
  </si>
  <si>
    <t>30-SDAL-52</t>
  </si>
  <si>
    <t>13 Pro</t>
  </si>
  <si>
    <t>30-SDAM-53</t>
  </si>
  <si>
    <t>13  Pro Max</t>
  </si>
  <si>
    <t>30-SDAN-54</t>
  </si>
  <si>
    <t>30-SDAO-55</t>
  </si>
  <si>
    <t>14 Pro</t>
  </si>
  <si>
    <t>30-SDAP-56</t>
  </si>
  <si>
    <t>14 Pro Max</t>
  </si>
  <si>
    <t>30-SDAQ-57</t>
  </si>
  <si>
    <t>30-SDAR-58</t>
  </si>
  <si>
    <t>I5 Pro</t>
  </si>
  <si>
    <t>30-SDAS-59</t>
  </si>
  <si>
    <t>15 Pro Max</t>
  </si>
  <si>
    <t>40-SEAA-60</t>
  </si>
  <si>
    <t>MacOS</t>
  </si>
  <si>
    <t>MAC BOOK</t>
  </si>
  <si>
    <t>40-SEAB-62</t>
  </si>
  <si>
    <t>Air Core i5 128gb ssd &amp; 4gb (2014)</t>
  </si>
  <si>
    <t>Air Core i5 128gb ssd &amp; 8gb (2019)</t>
  </si>
  <si>
    <t>40-SEAC-63</t>
  </si>
  <si>
    <t>Air Core i7 236gb ssd &amp; 16gb (2019)</t>
  </si>
  <si>
    <t>40-SEAD-64</t>
  </si>
  <si>
    <t>Air Core i7 512gb ssd &amp; 8gb(2022)</t>
  </si>
  <si>
    <t>Pro Core i7 256gb ssd &amp;16gb (2020)</t>
  </si>
  <si>
    <t>40-SEAF-66</t>
  </si>
  <si>
    <t>40-SEAE-65</t>
  </si>
  <si>
    <t>Pro Core i7 512gb ssd &amp;16gb (2022)</t>
  </si>
  <si>
    <t>WINDOWS</t>
  </si>
  <si>
    <t>HP</t>
  </si>
  <si>
    <t>50-SFAA-67</t>
  </si>
  <si>
    <t>Elite 840 G3 Core i5 8th gen, 256gb ssd &amp;16gb</t>
  </si>
  <si>
    <t>50-SFAB-68</t>
  </si>
  <si>
    <t>Elite 840 G9 Core i5 8th gen, 512gb ssd &amp;16gb</t>
  </si>
  <si>
    <t>50-SFAC-69</t>
  </si>
  <si>
    <t>Elite 840 G9 Core i7 10th gen, 512gb ssd &amp;12gb</t>
  </si>
  <si>
    <t>50-SFAD-70</t>
  </si>
  <si>
    <t>Spectra Core i7 10th gen, 512gb ssd &amp; 16gb</t>
  </si>
  <si>
    <t>Pavilion Core i5 11th gen, 512gb ssd 12gb</t>
  </si>
  <si>
    <t xml:space="preserve">Pavilion Core i7 8th gen, 1tb hdd &amp; 8gb </t>
  </si>
  <si>
    <t>ORDER-ID</t>
  </si>
  <si>
    <t>ORDER DATE</t>
  </si>
  <si>
    <t>AMOUNT</t>
  </si>
  <si>
    <t>101-1AA</t>
  </si>
  <si>
    <t>102-2AB</t>
  </si>
  <si>
    <t>103-3AC</t>
  </si>
  <si>
    <t>104-4AD</t>
  </si>
  <si>
    <t>105-5AE</t>
  </si>
  <si>
    <t>109-9AI</t>
  </si>
  <si>
    <t>101-1AK</t>
  </si>
  <si>
    <t>103-3AM</t>
  </si>
  <si>
    <t>105-5AO</t>
  </si>
  <si>
    <t>108-8AR</t>
  </si>
  <si>
    <t>100-0AT</t>
  </si>
  <si>
    <t>102-2AV</t>
  </si>
  <si>
    <t>104-4AX</t>
  </si>
  <si>
    <t>105-5AY</t>
  </si>
  <si>
    <t>106-6AZ</t>
  </si>
  <si>
    <t>107-7BA</t>
  </si>
  <si>
    <t>102-2BF</t>
  </si>
  <si>
    <t>107-7BK</t>
  </si>
  <si>
    <t>108-8BL</t>
  </si>
  <si>
    <t>109-9BM</t>
  </si>
  <si>
    <t>102-2BP</t>
  </si>
  <si>
    <t>104-4BR</t>
  </si>
  <si>
    <t>107-7BU</t>
  </si>
  <si>
    <t>50-SFAE-71</t>
  </si>
  <si>
    <t>50-SFAF-72</t>
  </si>
  <si>
    <t>DISCOUNT</t>
  </si>
  <si>
    <t>ORDER ID</t>
  </si>
  <si>
    <t>SHIPPERS NAME</t>
  </si>
  <si>
    <t>SHIPPING DATE</t>
  </si>
  <si>
    <t>SHIPPING CHECKMARK</t>
  </si>
  <si>
    <t>SHIPPING STATUS</t>
  </si>
  <si>
    <t>Daniel Theo</t>
  </si>
  <si>
    <t>Jerry Tinubola</t>
  </si>
  <si>
    <t>Joyce Kalu</t>
  </si>
  <si>
    <t>Dayo Olarewaju</t>
  </si>
  <si>
    <t>Moris Megan</t>
  </si>
  <si>
    <t>morismegan@gmail.com</t>
  </si>
  <si>
    <t>Chiduka Chisom</t>
  </si>
  <si>
    <t>chidukachisome@gmail.com</t>
  </si>
  <si>
    <t xml:space="preserve">mayor agbani road </t>
  </si>
  <si>
    <t>Regina Daniels</t>
  </si>
  <si>
    <t>Mandiba Estate sapele</t>
  </si>
  <si>
    <t>1049BW</t>
  </si>
  <si>
    <t>1050BX</t>
  </si>
  <si>
    <t>1051BY</t>
  </si>
  <si>
    <t>1052BZ</t>
  </si>
  <si>
    <t>Jon Yang</t>
  </si>
  <si>
    <t>Eugene Huang</t>
  </si>
  <si>
    <t>Ruben Torres</t>
  </si>
  <si>
    <t>Christy Zhu</t>
  </si>
  <si>
    <t>Elizabeth Johnson</t>
  </si>
  <si>
    <t>Julio Ruiz</t>
  </si>
  <si>
    <t>Janet Alvarez</t>
  </si>
  <si>
    <t>Marco Mehta</t>
  </si>
  <si>
    <t>Rob Verhoff</t>
  </si>
  <si>
    <t>Shannon Carlson</t>
  </si>
  <si>
    <t>Jacquelyn Suarez</t>
  </si>
  <si>
    <t>Curtis Lu</t>
  </si>
  <si>
    <t>Lauren Walker</t>
  </si>
  <si>
    <t>Ian Jenkins</t>
  </si>
  <si>
    <t>Sydney Bennett</t>
  </si>
  <si>
    <t>Chloe Young</t>
  </si>
  <si>
    <t>Wyatt Hill</t>
  </si>
  <si>
    <t>Shannon Wang</t>
  </si>
  <si>
    <t>Clarence Rai</t>
  </si>
  <si>
    <t>Luke Lal</t>
  </si>
  <si>
    <t>Jordan King</t>
  </si>
  <si>
    <t>Destiny Wilson</t>
  </si>
  <si>
    <t>Ethan Zhang</t>
  </si>
  <si>
    <t>Seth Edwards</t>
  </si>
  <si>
    <t>Russell Xie</t>
  </si>
  <si>
    <t>Alejandro Beck</t>
  </si>
  <si>
    <t>Harold Sai</t>
  </si>
  <si>
    <t>Jessie Zhao</t>
  </si>
  <si>
    <t>Jill Jimenez</t>
  </si>
  <si>
    <t>Jimmy Moreno</t>
  </si>
  <si>
    <t>Bethany Yuan</t>
  </si>
  <si>
    <t>Theresa Ramos</t>
  </si>
  <si>
    <t>Denise Stone</t>
  </si>
  <si>
    <t>Jaime Nath</t>
  </si>
  <si>
    <t>Ebony Gonzalez</t>
  </si>
  <si>
    <t>Wendy Dominguez</t>
  </si>
  <si>
    <t>Jennifer Russell</t>
  </si>
  <si>
    <t>Chloe Garcia</t>
  </si>
  <si>
    <t>Diana Hernandez</t>
  </si>
  <si>
    <t>Marc Martin</t>
  </si>
  <si>
    <t>Jesse Murphy</t>
  </si>
  <si>
    <t>Amanda Carter</t>
  </si>
  <si>
    <t>Megan Sanchez</t>
  </si>
  <si>
    <t>Nathan Simmons</t>
  </si>
  <si>
    <t>Adam Flores</t>
  </si>
  <si>
    <t>Leonard Nara</t>
  </si>
  <si>
    <t>Christine Yuan</t>
  </si>
  <si>
    <t>Jaclyn Lu</t>
  </si>
  <si>
    <t>Jeremy Powell</t>
  </si>
  <si>
    <t>Carol Rai</t>
  </si>
  <si>
    <t>Alan Zheng</t>
  </si>
  <si>
    <t>Daniel Johnson</t>
  </si>
  <si>
    <t>Heidi Lopez</t>
  </si>
  <si>
    <t>Ana Price</t>
  </si>
  <si>
    <t>Deanna Munoz</t>
  </si>
  <si>
    <t>Gilbert Raje</t>
  </si>
  <si>
    <t>Michele Nath</t>
  </si>
  <si>
    <t>Carl Andersen</t>
  </si>
  <si>
    <t>Marc Diaz</t>
  </si>
  <si>
    <t>Ashlee Andersen</t>
  </si>
  <si>
    <t>Jon Zhou</t>
  </si>
  <si>
    <t>Todd Gao</t>
  </si>
  <si>
    <t>Noah Powell</t>
  </si>
  <si>
    <t>Angela Murphy</t>
  </si>
  <si>
    <t>Chase Reed</t>
  </si>
  <si>
    <t>Jessica Henderson</t>
  </si>
  <si>
    <t>Grace Butler</t>
  </si>
  <si>
    <t>Caleb Carter</t>
  </si>
  <si>
    <t>Tiffany Liang</t>
  </si>
  <si>
    <t>Carolyn Navarro</t>
  </si>
  <si>
    <t>Willie Raji</t>
  </si>
  <si>
    <t>Linda Serrano</t>
  </si>
  <si>
    <t>Casey Luo</t>
  </si>
  <si>
    <t>Amy Ye</t>
  </si>
  <si>
    <t>Levi Arun</t>
  </si>
  <si>
    <t>Felicia Jimenez</t>
  </si>
  <si>
    <t>Blake Anderson</t>
  </si>
  <si>
    <t>Leah Ye</t>
  </si>
  <si>
    <t>Gina Martin</t>
  </si>
  <si>
    <t>Donald Gonzalez</t>
  </si>
  <si>
    <t>Damien Chander</t>
  </si>
  <si>
    <t>Savannah Baker</t>
  </si>
  <si>
    <t>Angela Butler</t>
  </si>
  <si>
    <t>Alyssa Cox</t>
  </si>
  <si>
    <t>Lucas Phillips</t>
  </si>
  <si>
    <t>Emily Johnson</t>
  </si>
  <si>
    <t>Ryan Brown</t>
  </si>
  <si>
    <t>Tamara Liang</t>
  </si>
  <si>
    <t>Hunter Davis</t>
  </si>
  <si>
    <t>Abigail Price</t>
  </si>
  <si>
    <t>Trevor Bryant</t>
  </si>
  <si>
    <t>Dalton Perez</t>
  </si>
  <si>
    <t>Cheryl Diaz</t>
  </si>
  <si>
    <t>Aimee He</t>
  </si>
  <si>
    <t>Cedric Ma</t>
  </si>
  <si>
    <t>Chad Kumar</t>
  </si>
  <si>
    <t>Andrés Anand</t>
  </si>
  <si>
    <t>Edwin Nara</t>
  </si>
  <si>
    <t>Mallory Rubio</t>
  </si>
  <si>
    <t>Adam Ross</t>
  </si>
  <si>
    <t>Latasha Navarro</t>
  </si>
  <si>
    <t>Abby Sai</t>
  </si>
  <si>
    <t>Julia Nelson</t>
  </si>
  <si>
    <t>Cassie Chande</t>
  </si>
  <si>
    <t>Edgar Sara</t>
  </si>
  <si>
    <t>Candace Fernandez</t>
  </si>
  <si>
    <t>Jessie Liu</t>
  </si>
  <si>
    <t>Bianca Lin</t>
  </si>
  <si>
    <t>Kari Alvarez</t>
  </si>
  <si>
    <t>Ruben Kapoor</t>
  </si>
  <si>
    <t>Curtis Yang</t>
  </si>
  <si>
    <t>Meredith Gutierrez</t>
  </si>
  <si>
    <t>Crystal Wang</t>
  </si>
  <si>
    <t>Micheal Blanco</t>
  </si>
  <si>
    <t>Leslie Moreno</t>
  </si>
  <si>
    <t>Alvin Cai</t>
  </si>
  <si>
    <t>Clinton Carlson</t>
  </si>
  <si>
    <t>April Deng</t>
  </si>
  <si>
    <t>Alvin Zeng</t>
  </si>
  <si>
    <t>Evan James</t>
  </si>
  <si>
    <t>Beth Jiménez</t>
  </si>
  <si>
    <t>Orlando Suarez</t>
  </si>
  <si>
    <t>Byron Vazquez</t>
  </si>
  <si>
    <t>Philip Alvarez</t>
  </si>
  <si>
    <t>Ross Jordan</t>
  </si>
  <si>
    <t>Dana Navarro</t>
  </si>
  <si>
    <t>Shaun Carson</t>
  </si>
  <si>
    <t>Jan Edwards</t>
  </si>
  <si>
    <t>Samantha Long</t>
  </si>
  <si>
    <t>Julia Wright</t>
  </si>
  <si>
    <t>Caroline Russell</t>
  </si>
  <si>
    <t>Amanda Rivera</t>
  </si>
  <si>
    <t>Melissa Richardson</t>
  </si>
  <si>
    <t>Angela Griffin</t>
  </si>
  <si>
    <t>Larry Townsend</t>
  </si>
  <si>
    <t>Marcus Harris</t>
  </si>
  <si>
    <t>Brianna Morgan</t>
  </si>
  <si>
    <t>Jasmine Taylor</t>
  </si>
  <si>
    <t>Lauren Davis</t>
  </si>
  <si>
    <t>Tanya Moreno</t>
  </si>
  <si>
    <t>Javier Alvarez</t>
  </si>
  <si>
    <t>Nicole Ramirez</t>
  </si>
  <si>
    <t>Eduardo Patterson</t>
  </si>
  <si>
    <t>Jonathan Henderson</t>
  </si>
  <si>
    <t>Edward Hernandez</t>
  </si>
  <si>
    <t>Jasmine Coleman</t>
  </si>
  <si>
    <t>Karla Goel</t>
  </si>
  <si>
    <t>Ernest Wu</t>
  </si>
  <si>
    <t>Ross Vazquez</t>
  </si>
  <si>
    <t>Theodore Gill</t>
  </si>
  <si>
    <t>Russell Shen</t>
  </si>
  <si>
    <t>Melinda Gill</t>
  </si>
  <si>
    <t>James Williams</t>
  </si>
  <si>
    <t>Angela James</t>
  </si>
  <si>
    <t>Megan Walker</t>
  </si>
  <si>
    <t>Hunter Robinson</t>
  </si>
  <si>
    <t>Maria Roberts</t>
  </si>
  <si>
    <t>Hannah Long</t>
  </si>
  <si>
    <t>Jason Wright</t>
  </si>
  <si>
    <t>Brianna Hughes</t>
  </si>
  <si>
    <t>Maurice Tang</t>
  </si>
  <si>
    <t>Emily Wood</t>
  </si>
  <si>
    <t>Chase Cox</t>
  </si>
  <si>
    <t>Gabriel Wang</t>
  </si>
  <si>
    <t>Devin Brooks</t>
  </si>
  <si>
    <t>Jocelyn Alexander</t>
  </si>
  <si>
    <t>Ashley Martinez</t>
  </si>
  <si>
    <t>Jasmine Barnes</t>
  </si>
  <si>
    <t>David Rodriguez</t>
  </si>
  <si>
    <t>Bryce Richardson</t>
  </si>
  <si>
    <t>Carol Howard</t>
  </si>
  <si>
    <t>Jonathan Hill</t>
  </si>
  <si>
    <t>Gabrielle Adams</t>
  </si>
  <si>
    <t>Sarah Thomas</t>
  </si>
  <si>
    <t>Nicholas Robinson</t>
  </si>
  <si>
    <t>Luis Wang</t>
  </si>
  <si>
    <t>Mason Roberts</t>
  </si>
  <si>
    <t>Jose Flores</t>
  </si>
  <si>
    <t>Nathan Johnson</t>
  </si>
  <si>
    <t>Molly Rodriguez</t>
  </si>
  <si>
    <t>April Anand</t>
  </si>
  <si>
    <t>Devin Martin</t>
  </si>
  <si>
    <t>Stephanie Torres</t>
  </si>
  <si>
    <t>Jasmine Lee</t>
  </si>
  <si>
    <t>Meghan Hernandez</t>
  </si>
  <si>
    <t>Ashley Henderson</t>
  </si>
  <si>
    <t>Sarah Price</t>
  </si>
  <si>
    <t>Jennifer Cooper</t>
  </si>
  <si>
    <t>Catherine Morris</t>
  </si>
  <si>
    <t>Lawrence Blanco</t>
  </si>
  <si>
    <t>Carson Bryant</t>
  </si>
  <si>
    <t>Kristi Perez</t>
  </si>
  <si>
    <t>James Brown</t>
  </si>
  <si>
    <t>Ian Gray</t>
  </si>
  <si>
    <t>Jacqueline Price</t>
  </si>
  <si>
    <t>Megan Henderson</t>
  </si>
  <si>
    <t>Alfredo Romero</t>
  </si>
  <si>
    <t>Andrea Morris</t>
  </si>
  <si>
    <t>Brooke Sanders</t>
  </si>
  <si>
    <t>Jacqueline Bennett</t>
  </si>
  <si>
    <t>Jason Griffin</t>
  </si>
  <si>
    <t>Amanda Foster</t>
  </si>
  <si>
    <t>Alexia Price</t>
  </si>
  <si>
    <t>Luis Diaz</t>
  </si>
  <si>
    <t>Destiny Rivera</t>
  </si>
  <si>
    <t>Abby Fernandez</t>
  </si>
  <si>
    <t>Blake Flores</t>
  </si>
  <si>
    <t>Danielle Cox</t>
  </si>
  <si>
    <t>Maria Reed</t>
  </si>
  <si>
    <t>Allison Evans</t>
  </si>
  <si>
    <t>Edward Wood</t>
  </si>
  <si>
    <t>Samantha Russell</t>
  </si>
  <si>
    <t>Chloe Campbell</t>
  </si>
  <si>
    <t>Stephanie Murphy</t>
  </si>
  <si>
    <t>Charles Miller</t>
  </si>
  <si>
    <t>Ana Perry</t>
  </si>
  <si>
    <t>Jasmine Torres</t>
  </si>
  <si>
    <t>Natalie Adams</t>
  </si>
  <si>
    <t>Olivia Brown</t>
  </si>
  <si>
    <t>Charles Cook</t>
  </si>
  <si>
    <t>Erica Huang</t>
  </si>
  <si>
    <t>Nathan Perry</t>
  </si>
  <si>
    <t>Alexandra Rivera</t>
  </si>
  <si>
    <t>Hailey Patterson</t>
  </si>
  <si>
    <t>Tiffany Li</t>
  </si>
  <si>
    <t>Madison Lee</t>
  </si>
  <si>
    <t>Sydney Ross</t>
  </si>
  <si>
    <t>Marshall Chavez</t>
  </si>
  <si>
    <t>Ashley Jones</t>
  </si>
  <si>
    <t>Adrian Stewart</t>
  </si>
  <si>
    <t>Amber Turner</t>
  </si>
  <si>
    <t>Dennis Zhang</t>
  </si>
  <si>
    <t>Hailey Bryant</t>
  </si>
  <si>
    <t>Todd Li</t>
  </si>
  <si>
    <t>Anna Griffin</t>
  </si>
  <si>
    <t>Angel Stewart</t>
  </si>
  <si>
    <t>Jeremy Butler</t>
  </si>
  <si>
    <t>Clarence Anand</t>
  </si>
  <si>
    <t>Mayra Prasad</t>
  </si>
  <si>
    <t>Latoya Goel</t>
  </si>
  <si>
    <t>Anne Hernandez</t>
  </si>
  <si>
    <t>Lisa Cai</t>
  </si>
  <si>
    <t>Larry Munoz</t>
  </si>
  <si>
    <t>Robin Alvarez</t>
  </si>
  <si>
    <t>Alexis Coleman</t>
  </si>
  <si>
    <t>Ricky Vazquez</t>
  </si>
  <si>
    <t>Latasha Rubio</t>
  </si>
  <si>
    <t>Claudia Zhou</t>
  </si>
  <si>
    <t>Tristan Alexander</t>
  </si>
  <si>
    <t>Cindy Patel</t>
  </si>
  <si>
    <t>Shannon Liu</t>
  </si>
  <si>
    <t>Xavier Long</t>
  </si>
  <si>
    <t>Nicholas Thompson</t>
  </si>
  <si>
    <t>José Hernandez</t>
  </si>
  <si>
    <t>Johnathan Vance</t>
  </si>
  <si>
    <t>Colin Lin</t>
  </si>
  <si>
    <t>Katelyn Hernandez</t>
  </si>
  <si>
    <t>Jacqueline Powell</t>
  </si>
  <si>
    <t>Xavier Hill</t>
  </si>
  <si>
    <t>Victoria Stewart</t>
  </si>
  <si>
    <t>Katelyn Kelly</t>
  </si>
  <si>
    <t>Stephanie Collins</t>
  </si>
  <si>
    <t>Jennifer Simmons</t>
  </si>
  <si>
    <t>Trinity Richardson</t>
  </si>
  <si>
    <t>Eduardo Martin</t>
  </si>
  <si>
    <t>Elizabeth Jones</t>
  </si>
  <si>
    <t>Taylor Howard</t>
  </si>
  <si>
    <t>David Diaz</t>
  </si>
  <si>
    <t>Katelyn Carter</t>
  </si>
  <si>
    <t>Ryan Foster</t>
  </si>
  <si>
    <t>Robert Lee</t>
  </si>
  <si>
    <t>Danielle Reed</t>
  </si>
  <si>
    <t>Lauren Martinez</t>
  </si>
  <si>
    <t>Nathan Lal</t>
  </si>
  <si>
    <t>Kyle Foster</t>
  </si>
  <si>
    <t>Jenny Rai</t>
  </si>
  <si>
    <t>Nancy Chapman</t>
  </si>
  <si>
    <t>Charles Jackson</t>
  </si>
  <si>
    <t>Jonathan Phillips</t>
  </si>
  <si>
    <t>Amanda Cook</t>
  </si>
  <si>
    <t>Robert Collins</t>
  </si>
  <si>
    <t>Megan Barnes</t>
  </si>
  <si>
    <t>Christian Thomas</t>
  </si>
  <si>
    <t>Arturo Lal</t>
  </si>
  <si>
    <t>Theresa Serrano</t>
  </si>
  <si>
    <t>Jeremy Anderson</t>
  </si>
  <si>
    <t>Hunter Griffin</t>
  </si>
  <si>
    <t>Henry Garcia</t>
  </si>
  <si>
    <t>Cindy Sanchez</t>
  </si>
  <si>
    <t>Maria Carter</t>
  </si>
  <si>
    <t>Katelyn Sanchez</t>
  </si>
  <si>
    <t>Jenna Wright</t>
  </si>
  <si>
    <t>Seth Phillips</t>
  </si>
  <si>
    <t>Luke Long</t>
  </si>
  <si>
    <t>Dalton Clark</t>
  </si>
  <si>
    <t>Taylor Lewis</t>
  </si>
  <si>
    <t>Haley Richardson</t>
  </si>
  <si>
    <t>Noah Coleman</t>
  </si>
  <si>
    <t>Jon Luo</t>
  </si>
  <si>
    <t>Orlando Vazquez</t>
  </si>
  <si>
    <t>Fernando Barnes</t>
  </si>
  <si>
    <t>Cameron Rodriguez</t>
  </si>
  <si>
    <t>Spencer Russell</t>
  </si>
  <si>
    <t>Julia Coleman</t>
  </si>
  <si>
    <t>Julia Garcia</t>
  </si>
  <si>
    <t>Sean Evans</t>
  </si>
  <si>
    <t>Micah Zhou</t>
  </si>
  <si>
    <t>Hunter Rodriguez</t>
  </si>
  <si>
    <t>Ian Gonzales</t>
  </si>
  <si>
    <t>Victoria Lewis</t>
  </si>
  <si>
    <t>Erin Sanders</t>
  </si>
  <si>
    <t>Gabrielle Lopez</t>
  </si>
  <si>
    <t>Sara Richardson</t>
  </si>
  <si>
    <t>Trevor Jenkins</t>
  </si>
  <si>
    <t>Mya Flores</t>
  </si>
  <si>
    <t>Hailey Ward</t>
  </si>
  <si>
    <t>Luke Allen</t>
  </si>
  <si>
    <t>Victoria Russell</t>
  </si>
  <si>
    <t>Jessica Wilson</t>
  </si>
  <si>
    <t>Jade Bailey</t>
  </si>
  <si>
    <t>Morgan Hill</t>
  </si>
  <si>
    <t>Terrance Raman</t>
  </si>
  <si>
    <t>Sydney Garcia</t>
  </si>
  <si>
    <t>Jose Patterson</t>
  </si>
  <si>
    <t>Zachary Anderson</t>
  </si>
  <si>
    <t>Elijah Ross</t>
  </si>
  <si>
    <t>Rafael Xie</t>
  </si>
  <si>
    <t>Jaime Moreno</t>
  </si>
  <si>
    <t>Julian Griffin</t>
  </si>
  <si>
    <t>Andy Alvarez</t>
  </si>
  <si>
    <t>Ryan Thompson</t>
  </si>
  <si>
    <t>Samantha Jenkins</t>
  </si>
  <si>
    <t>Deanna Ramos</t>
  </si>
  <si>
    <t>Emily Miller</t>
  </si>
  <si>
    <t>Nicole Brown</t>
  </si>
  <si>
    <t>Carla Raman</t>
  </si>
  <si>
    <t>Shaun Raji</t>
  </si>
  <si>
    <t>Jerome Romero</t>
  </si>
  <si>
    <t>Frank Navarro</t>
  </si>
  <si>
    <t>Dennis She</t>
  </si>
  <si>
    <t>Melody Munoz</t>
  </si>
  <si>
    <t>Randy Zeng</t>
  </si>
  <si>
    <t>Marshall Wang</t>
  </si>
  <si>
    <t>Arthur Carlson</t>
  </si>
  <si>
    <t>Jessie Jimenez</t>
  </si>
  <si>
    <t>Robin Ramos</t>
  </si>
  <si>
    <t>Deanna Gutierrez</t>
  </si>
  <si>
    <t>Roy Navarro</t>
  </si>
  <si>
    <t>Shawn Rai</t>
  </si>
  <si>
    <t>Mindy Luo</t>
  </si>
  <si>
    <t>Cara Zhou</t>
  </si>
  <si>
    <t>Anne Ramos</t>
  </si>
  <si>
    <t>Raymond Rodriguez</t>
  </si>
  <si>
    <t>Carrie Ortega</t>
  </si>
  <si>
    <t>Deanna Suarez</t>
  </si>
  <si>
    <t>Roberto Gutierrez</t>
  </si>
  <si>
    <t>Terrence Carson</t>
  </si>
  <si>
    <t>Ramon Ye</t>
  </si>
  <si>
    <t>Cynthia Malhotra</t>
  </si>
  <si>
    <t>Jarrod Prasad</t>
  </si>
  <si>
    <t>Tyrone Serrano</t>
  </si>
  <si>
    <t>Cindy Ramos</t>
  </si>
  <si>
    <t>Damien Shan</t>
  </si>
  <si>
    <t>Julian Ross</t>
  </si>
  <si>
    <t>Jennifer Collins</t>
  </si>
  <si>
    <t>Brittney Sun</t>
  </si>
  <si>
    <t>Virginia Patel</t>
  </si>
  <si>
    <t>Calvin Nara</t>
  </si>
  <si>
    <t>Edward Miller</t>
  </si>
  <si>
    <t>Ashlee Tang</t>
  </si>
  <si>
    <t>Alicia Xu</t>
  </si>
  <si>
    <t>Lacey Jai</t>
  </si>
  <si>
    <t>Wendy Romero</t>
  </si>
  <si>
    <t>Carly Luo</t>
  </si>
  <si>
    <t>Jimmy Ortega</t>
  </si>
  <si>
    <t>Francisco Martinez</t>
  </si>
  <si>
    <t>Lance Vazquez</t>
  </si>
  <si>
    <t>David Robinett</t>
  </si>
  <si>
    <t>Shannon Liang</t>
  </si>
  <si>
    <t>Gary Vazquez</t>
  </si>
  <si>
    <t>Mitchell Kumar</t>
  </si>
  <si>
    <t>Meredith Raman</t>
  </si>
  <si>
    <t>Edward Patterson</t>
  </si>
  <si>
    <t>Marie Gill</t>
  </si>
  <si>
    <t>Tiffany Wang</t>
  </si>
  <si>
    <t>Miguel Allen</t>
  </si>
  <si>
    <t>Jaclyn Cai</t>
  </si>
  <si>
    <t>Megan Ramirez</t>
  </si>
  <si>
    <t>Joseph Martin</t>
  </si>
  <si>
    <t>Karl Shan</t>
  </si>
  <si>
    <t>Christine Raji</t>
  </si>
  <si>
    <t>Lindsay Xie</t>
  </si>
  <si>
    <t>Willie Zhao</t>
  </si>
  <si>
    <t>Kurt Pal</t>
  </si>
  <si>
    <t>George McDonald</t>
  </si>
  <si>
    <t>Beth Gutierrez</t>
  </si>
  <si>
    <t>Ian Lopez</t>
  </si>
  <si>
    <t>Latoya Shan</t>
  </si>
  <si>
    <t>Colin Nath</t>
  </si>
  <si>
    <t>Brenda Mehta</t>
  </si>
  <si>
    <t>Franklin Raji</t>
  </si>
  <si>
    <t>Linda Navarro</t>
  </si>
  <si>
    <t>Kelli Cai</t>
  </si>
  <si>
    <t>Nancy Schmidt</t>
  </si>
  <si>
    <t>Megan Taylor</t>
  </si>
  <si>
    <t>Bonnie Goel</t>
  </si>
  <si>
    <t>Latoya Xu</t>
  </si>
  <si>
    <t>Mario She</t>
  </si>
  <si>
    <t>Darren Gill</t>
  </si>
  <si>
    <t>Jacqueline Hayes</t>
  </si>
  <si>
    <t>Maurice Goel</t>
  </si>
  <si>
    <t>Devin Ross</t>
  </si>
  <si>
    <t>Sydney Bryant</t>
  </si>
  <si>
    <t>Megan Stewart</t>
  </si>
  <si>
    <t>Ian Richardson</t>
  </si>
  <si>
    <t>Randy She</t>
  </si>
  <si>
    <t>Katrina Becker</t>
  </si>
  <si>
    <t>Lacey Zheng</t>
  </si>
  <si>
    <t>Rafael Hu</t>
  </si>
  <si>
    <t>Kyle Scott</t>
  </si>
  <si>
    <t>Jordan Turner</t>
  </si>
  <si>
    <t>Amy Sun</t>
  </si>
  <si>
    <t>Dustin Deng</t>
  </si>
  <si>
    <t>Jasmine Stewart</t>
  </si>
  <si>
    <t>Pamela Garcia</t>
  </si>
  <si>
    <t>Ariana Gray</t>
  </si>
  <si>
    <t>Kristopher Mehta</t>
  </si>
  <si>
    <t>Desiree Dominguez</t>
  </si>
  <si>
    <t>Deanna Perez</t>
  </si>
  <si>
    <t>Marco Lopez</t>
  </si>
  <si>
    <t>Casey Yuan</t>
  </si>
  <si>
    <t>Bryant Garcia</t>
  </si>
  <si>
    <t>Dominique Prasad</t>
  </si>
  <si>
    <t>Maurice Shan</t>
  </si>
  <si>
    <t>Andre Lopez</t>
  </si>
  <si>
    <t>Robin Romero</t>
  </si>
  <si>
    <t>Taylor Cox</t>
  </si>
  <si>
    <t>Alfredo Moreno</t>
  </si>
  <si>
    <t>Jenny Nara</t>
  </si>
  <si>
    <t>Janet Munoz</t>
  </si>
  <si>
    <t>Sergio Weber</t>
  </si>
  <si>
    <t>Erika Gomez</t>
  </si>
  <si>
    <t>Joseph Harris</t>
  </si>
  <si>
    <t>Grace Griffin</t>
  </si>
  <si>
    <t>Tina Mehta</t>
  </si>
  <si>
    <t>Kari Kim</t>
  </si>
  <si>
    <t>Bethany Chander</t>
  </si>
  <si>
    <t>Jennifer Roberts</t>
  </si>
  <si>
    <t>Kyle Patterson</t>
  </si>
  <si>
    <t>Alvin Hu</t>
  </si>
  <si>
    <t>Brett Mehta</t>
  </si>
  <si>
    <t>Ruben Muñoz</t>
  </si>
  <si>
    <t>Erika Rubio</t>
  </si>
  <si>
    <t>Stanley Malhotra</t>
  </si>
  <si>
    <t>Melinda Navarro</t>
  </si>
  <si>
    <t>Ross Sanz</t>
  </si>
  <si>
    <t>Jon Gao</t>
  </si>
  <si>
    <t>Jaime Gutierrez</t>
  </si>
  <si>
    <t>Bianca Liu</t>
  </si>
  <si>
    <t>Tasha Deng</t>
  </si>
  <si>
    <t>Melvin Chande</t>
  </si>
  <si>
    <t>Victor Jimenez</t>
  </si>
  <si>
    <t>Laura Lin</t>
  </si>
  <si>
    <t>Alisha Beck</t>
  </si>
  <si>
    <t>Alejandro Huang</t>
  </si>
  <si>
    <t>Louis Luo</t>
  </si>
  <si>
    <t>Grant Tang</t>
  </si>
  <si>
    <t>Arturo Zheng</t>
  </si>
  <si>
    <t>Jaclyn Andersen</t>
  </si>
  <si>
    <t>Edwin Raji</t>
  </si>
  <si>
    <t>Jay Suarez</t>
  </si>
  <si>
    <t>Latasha Suarez</t>
  </si>
  <si>
    <t>Kenneth Kumar</t>
  </si>
  <si>
    <t>Grace Henderson</t>
  </si>
  <si>
    <t>Melvin Xu</t>
  </si>
  <si>
    <t>Cesar Subram</t>
  </si>
  <si>
    <t>Erika Navarro</t>
  </si>
  <si>
    <t>Tristan Hughes</t>
  </si>
  <si>
    <t>Billy Hernandez</t>
  </si>
  <si>
    <t>Darryl Wu</t>
  </si>
  <si>
    <t>Colleen Ma</t>
  </si>
  <si>
    <t>Erica Hu</t>
  </si>
  <si>
    <t>Adrienne Torres</t>
  </si>
  <si>
    <t>Calvin Chande</t>
  </si>
  <si>
    <t>Erick Sai</t>
  </si>
  <si>
    <t>Donald Chandra</t>
  </si>
  <si>
    <t>Ariana Rogers</t>
  </si>
  <si>
    <t>Morgan Jones</t>
  </si>
  <si>
    <t>Jermaine Lopez</t>
  </si>
  <si>
    <t>Deborah Goel</t>
  </si>
  <si>
    <t>Danny Rubio</t>
  </si>
  <si>
    <t>Andre Perez</t>
  </si>
  <si>
    <t>Terrence Chander</t>
  </si>
  <si>
    <t>Dawn Wu</t>
  </si>
  <si>
    <t>Jimmy Gutierrez</t>
  </si>
  <si>
    <t>Francis Jimenez</t>
  </si>
  <si>
    <t>Gary Ortega</t>
  </si>
  <si>
    <t>Katrina Nath</t>
  </si>
  <si>
    <t>Arturo Sun</t>
  </si>
  <si>
    <t>Pedro Vance</t>
  </si>
  <si>
    <t>Sarah Simmons</t>
  </si>
  <si>
    <t>Brandy Chandra</t>
  </si>
  <si>
    <t>Jared Peterson</t>
  </si>
  <si>
    <t>Dennis Wu</t>
  </si>
  <si>
    <t>Jordan Baker</t>
  </si>
  <si>
    <t>Jasmine Powell</t>
  </si>
  <si>
    <t>Nicholas Brown</t>
  </si>
  <si>
    <t>Isabella Russell</t>
  </si>
  <si>
    <t>Elizabeth Wilson</t>
  </si>
  <si>
    <t>Roger Harui</t>
  </si>
  <si>
    <t>Seth Roberts</t>
  </si>
  <si>
    <t>Caleb Perry</t>
  </si>
  <si>
    <t>Natalie Campbell</t>
  </si>
  <si>
    <t>Alyssa Howard</t>
  </si>
  <si>
    <t>Dalton Diaz</t>
  </si>
  <si>
    <t>Shannon Huang</t>
  </si>
  <si>
    <t>Mya Gonzales</t>
  </si>
  <si>
    <t>Katherine Bryant</t>
  </si>
  <si>
    <t>Edward Washington</t>
  </si>
  <si>
    <t>Jerome Navarro</t>
  </si>
  <si>
    <t>Jada Morgan</t>
  </si>
  <si>
    <t>Ariana Peterson</t>
  </si>
  <si>
    <t>Christian Hughes</t>
  </si>
  <si>
    <t>Lucas Taylor</t>
  </si>
  <si>
    <t>Alyssa Jackson</t>
  </si>
  <si>
    <t>Ariana Cook</t>
  </si>
  <si>
    <t>Katherine Diaz</t>
  </si>
  <si>
    <t>Jenna Green</t>
  </si>
  <si>
    <t>Joan Washington</t>
  </si>
  <si>
    <t>Austin Bryant</t>
  </si>
  <si>
    <t>Andrew Martinez</t>
  </si>
  <si>
    <t>Nina Yuan</t>
  </si>
  <si>
    <t>Lauren Miller</t>
  </si>
  <si>
    <t>Ebony Gill</t>
  </si>
  <si>
    <t>Cameron Lewis</t>
  </si>
  <si>
    <t>Devin Nelson</t>
  </si>
  <si>
    <t>Logan Chow</t>
  </si>
  <si>
    <t>Dakota Ross</t>
  </si>
  <si>
    <t>Nicole Taylor</t>
  </si>
  <si>
    <t>Justin Washington</t>
  </si>
  <si>
    <t>Alberto Navarro</t>
  </si>
  <si>
    <t>Aidan Ross</t>
  </si>
  <si>
    <t>Alejandro Tang</t>
  </si>
  <si>
    <t>Sheena Chande</t>
  </si>
  <si>
    <t>Joel Garcia</t>
  </si>
  <si>
    <t>Reginald Dominguez</t>
  </si>
  <si>
    <t>Christine Chande</t>
  </si>
  <si>
    <t>reginadaniels@gmail.com</t>
  </si>
  <si>
    <t>jon24@gmail.com</t>
  </si>
  <si>
    <t>eugene10@gmail.com</t>
  </si>
  <si>
    <t>ruben35@gmail.com</t>
  </si>
  <si>
    <t>christy12@gmail.com</t>
  </si>
  <si>
    <t>elizabeth5@gmail.com</t>
  </si>
  <si>
    <t>julio1@gmail.com</t>
  </si>
  <si>
    <t>janet9@gmail.com</t>
  </si>
  <si>
    <t>marco14@gmail.com</t>
  </si>
  <si>
    <t>rob4@gmail.com</t>
  </si>
  <si>
    <t>shannon38@gmail.com</t>
  </si>
  <si>
    <t>jacquelyn20@gmail.com</t>
  </si>
  <si>
    <t>curtis9@gmail.com</t>
  </si>
  <si>
    <t>lauren41@gmail.com</t>
  </si>
  <si>
    <t>ian47@gmail.com</t>
  </si>
  <si>
    <t>sydney23@gmail.com</t>
  </si>
  <si>
    <t>chloe23@gmail.com</t>
  </si>
  <si>
    <t>wyatt32@gmail.com</t>
  </si>
  <si>
    <t>shannon1@gmail.com</t>
  </si>
  <si>
    <t>clarence32@gmail.com</t>
  </si>
  <si>
    <t>luke18@gmail.com</t>
  </si>
  <si>
    <t>jordan73@gmail.com</t>
  </si>
  <si>
    <t>sethedward@gmail.com</t>
  </si>
  <si>
    <t>russellxie@gmail.com</t>
  </si>
  <si>
    <t>alejandrob@gmail.com</t>
  </si>
  <si>
    <t>jessiezhao@gmail.com</t>
  </si>
  <si>
    <t>jilljimene@gfail.cof</t>
  </si>
  <si>
    <t>jimmymoren@gmail.com</t>
  </si>
  <si>
    <t>bethanyyua@gfail.cof</t>
  </si>
  <si>
    <t>theresaram@gfail.cof</t>
  </si>
  <si>
    <t>deniseston@gfail.cof</t>
  </si>
  <si>
    <t>ebonygonza@gfail.cof</t>
  </si>
  <si>
    <t>wendydomin@gfail.cof</t>
  </si>
  <si>
    <t>jenniferru@gfail.cof</t>
  </si>
  <si>
    <t>chloegarci@gfail.cof</t>
  </si>
  <si>
    <t>dianaherna@gfail.cof</t>
  </si>
  <si>
    <t>marcmartin@gmail.com</t>
  </si>
  <si>
    <t>jessemurph@gmail.com</t>
  </si>
  <si>
    <t>amandacart@gfail.cof</t>
  </si>
  <si>
    <t>megansanch@gfail.cof</t>
  </si>
  <si>
    <t>nathansimm@gmail.com</t>
  </si>
  <si>
    <t>adamflores@gmail.com</t>
  </si>
  <si>
    <t>leonardnar@gmail.com</t>
  </si>
  <si>
    <t>christiney@gfail.cof</t>
  </si>
  <si>
    <t>jeremypowe@gmail.com</t>
  </si>
  <si>
    <t>danieljohn@gmail.com</t>
  </si>
  <si>
    <t>heidilopez@gfail.cof</t>
  </si>
  <si>
    <t>deannamuno@gfail.cof</t>
  </si>
  <si>
    <t>gilbertraj@gmail.com</t>
  </si>
  <si>
    <t>michelenat@gfail.cof</t>
  </si>
  <si>
    <t>carlanders@gmail.com</t>
  </si>
  <si>
    <t>ashleeande@gfail.cof</t>
  </si>
  <si>
    <t>noahpowell@gmail.com</t>
  </si>
  <si>
    <t>angelamurp@gfail.cof</t>
  </si>
  <si>
    <t>jessicahen@gfail.cof</t>
  </si>
  <si>
    <t>gracebutle@gfail.cof</t>
  </si>
  <si>
    <t>calebcarte@gmail.com</t>
  </si>
  <si>
    <t>tiffanylia@gfail.cof</t>
  </si>
  <si>
    <t>carolynnav@gfail.cof</t>
  </si>
  <si>
    <t>willieraji@gmail.com</t>
  </si>
  <si>
    <t>lindaserra@gfail.cof</t>
  </si>
  <si>
    <t>feliciajim@gfail.cof</t>
  </si>
  <si>
    <t>blakeander@gmail.com</t>
  </si>
  <si>
    <t>ginamartin@gfail.cof</t>
  </si>
  <si>
    <t>donaldgonz@gmail.com</t>
  </si>
  <si>
    <t>damienchan@gmail.com</t>
  </si>
  <si>
    <t>savannahba@gfail.cof</t>
  </si>
  <si>
    <t>angelabutl@gfail.cof</t>
  </si>
  <si>
    <t>lucasphill@gmail.com</t>
  </si>
  <si>
    <t>emilyjohns@gfail.cof</t>
  </si>
  <si>
    <t>tamaralian@gfail.cof</t>
  </si>
  <si>
    <t>hunterdavi@gmail.com</t>
  </si>
  <si>
    <t>abigailpri@gfail.cof</t>
  </si>
  <si>
    <t>trevorbrya@gmail.com</t>
  </si>
  <si>
    <t>daltonpere@gmail.com</t>
  </si>
  <si>
    <t>cheryldiaz@gfail.cof</t>
  </si>
  <si>
    <t>andrésanan@gmail.com</t>
  </si>
  <si>
    <t>malloryrub@gfail.cof</t>
  </si>
  <si>
    <t>latashanav@gfail.cof</t>
  </si>
  <si>
    <t>julianelso@gfail.cof</t>
  </si>
  <si>
    <t>cassiechan@gfail.cof</t>
  </si>
  <si>
    <t>candacefer@gfail.cof</t>
  </si>
  <si>
    <t>karialvare@gfail.cof</t>
  </si>
  <si>
    <t>rubenkapoo@gmail.com</t>
  </si>
  <si>
    <t>curtisyang@gmail.com</t>
  </si>
  <si>
    <t>meredithgu@gfail.cof</t>
  </si>
  <si>
    <t>crystalwan@gfail.cof</t>
  </si>
  <si>
    <t>michealbla@gmail.com</t>
  </si>
  <si>
    <t>lesliemore@gfail.cof</t>
  </si>
  <si>
    <t>clintoncar@gmail.com</t>
  </si>
  <si>
    <t>bethjiméne@gfail.cof</t>
  </si>
  <si>
    <t>orlandosua@gmail.com</t>
  </si>
  <si>
    <t>byronvazqu@gmail.com</t>
  </si>
  <si>
    <t>philipalva@gmail.com</t>
  </si>
  <si>
    <t>rossjordan@gmail.com</t>
  </si>
  <si>
    <t>dananavarr@gfail.cof</t>
  </si>
  <si>
    <t>shauncarso@gmail.com</t>
  </si>
  <si>
    <t>janedwards@gfail.cof</t>
  </si>
  <si>
    <t>samanthalo@gfail.cof</t>
  </si>
  <si>
    <t>juliawrigh@gfail.cof</t>
  </si>
  <si>
    <t>carolineru@gfail.cof</t>
  </si>
  <si>
    <t>amandarive@gfail.cof</t>
  </si>
  <si>
    <t>melissaric@gfail.cof</t>
  </si>
  <si>
    <t>angelagrif@gfail.cof</t>
  </si>
  <si>
    <t>larrytowns@gmail.com</t>
  </si>
  <si>
    <t>marcusharr@gmail.com</t>
  </si>
  <si>
    <t>briannamor@gfail.cof</t>
  </si>
  <si>
    <t>jasminetay@gfail.cof</t>
  </si>
  <si>
    <t>laurendavi@gfail.cof</t>
  </si>
  <si>
    <t>tanyamoren@gfail.cof</t>
  </si>
  <si>
    <t>javieralva@gmail.com</t>
  </si>
  <si>
    <t>nicolerami@gfail.cof</t>
  </si>
  <si>
    <t>eduardopat@gmail.com</t>
  </si>
  <si>
    <t>jonathanhe@gmail.com</t>
  </si>
  <si>
    <t>edwardhern@gmail.com</t>
  </si>
  <si>
    <t>jasminecol@gfail.cof</t>
  </si>
  <si>
    <t>rossvazque@gmail.com</t>
  </si>
  <si>
    <t>theodoregi@gmail.com</t>
  </si>
  <si>
    <t>russellshe@gmail.com</t>
  </si>
  <si>
    <t>melindagil@gfail.cof</t>
  </si>
  <si>
    <t>jameswilli@gmail.com</t>
  </si>
  <si>
    <t>angelajame@gfail.cof</t>
  </si>
  <si>
    <t>meganwalke@gfail.cof</t>
  </si>
  <si>
    <t>hunterrobi@gmail.com</t>
  </si>
  <si>
    <t>mariarober@gfail.cof</t>
  </si>
  <si>
    <t>hannahlong@gfail.cof</t>
  </si>
  <si>
    <t>jasonwrigh@gmail.com</t>
  </si>
  <si>
    <t>briannahug@gfail.cof</t>
  </si>
  <si>
    <t>mauricetan@gmail.com</t>
  </si>
  <si>
    <t>gabrielwan@gmail.com</t>
  </si>
  <si>
    <t>devinbrook@gmail.com</t>
  </si>
  <si>
    <t>jocelynale@gfail.cof</t>
  </si>
  <si>
    <t>ashleymart@gfail.cof</t>
  </si>
  <si>
    <t>jasminebar@gfail.cof</t>
  </si>
  <si>
    <t>davidrodri@gmail.com</t>
  </si>
  <si>
    <t>brycericha@gmail.com</t>
  </si>
  <si>
    <t>carolhowar@gfail.cof</t>
  </si>
  <si>
    <t>jonathanhi@gmail.com</t>
  </si>
  <si>
    <t>gabriellea@gfail.cof</t>
  </si>
  <si>
    <t>sarahthoma@gfail.cof</t>
  </si>
  <si>
    <t>nicholasro@gmail.com</t>
  </si>
  <si>
    <t>masonrober@gmail.com</t>
  </si>
  <si>
    <t>joseflores@gmail.com</t>
  </si>
  <si>
    <t>nathanjohn@gmail.com</t>
  </si>
  <si>
    <t>mollyrodri@gfail.cof</t>
  </si>
  <si>
    <t>aprilanand@gfail.cof</t>
  </si>
  <si>
    <t>devinmarti@gmail.com</t>
  </si>
  <si>
    <t>stephaniet@gfail.cof</t>
  </si>
  <si>
    <t>jasminelee@gfail.cof</t>
  </si>
  <si>
    <t>meghanhern@gfail.cof</t>
  </si>
  <si>
    <t>ashleyhend@gfail.cof</t>
  </si>
  <si>
    <t>sarahprice@gfail.cof</t>
  </si>
  <si>
    <t>jenniferco@gfail.cof</t>
  </si>
  <si>
    <t>catherinem@gfail.cof</t>
  </si>
  <si>
    <t>lawrencebl@gmail.com</t>
  </si>
  <si>
    <t>carsonbrya@gmail.com</t>
  </si>
  <si>
    <t>kristipere@gfail.cof</t>
  </si>
  <si>
    <t>jamesbrown@gmail.com</t>
  </si>
  <si>
    <t>jacqueline@gfail.cof</t>
  </si>
  <si>
    <t>meganhende@gfail.cof</t>
  </si>
  <si>
    <t>alfredorom@gmail.com</t>
  </si>
  <si>
    <t>andreamorr@gfail.cof</t>
  </si>
  <si>
    <t>brookesand@gfail.cof</t>
  </si>
  <si>
    <t>jasongriff@gmail.com</t>
  </si>
  <si>
    <t>amandafost@gfail.cof</t>
  </si>
  <si>
    <t>alexiapric@gfail.cof</t>
  </si>
  <si>
    <t>destinyriv@gfail.cof</t>
  </si>
  <si>
    <t>abbyfernan@gfail.cof</t>
  </si>
  <si>
    <t>blakeflore@gmail.com</t>
  </si>
  <si>
    <t>danielleco@gfail.cof</t>
  </si>
  <si>
    <t>allisoneva@gfail.cof</t>
  </si>
  <si>
    <t>edwardwood@gmail.com</t>
  </si>
  <si>
    <t>samantharu@gfail.cof</t>
  </si>
  <si>
    <t>chloecampb@gfail.cof</t>
  </si>
  <si>
    <t>stephaniem@gfail.cof</t>
  </si>
  <si>
    <t>charlesmil@gmail.com</t>
  </si>
  <si>
    <t>jasminetor@gfail.cof</t>
  </si>
  <si>
    <t>natalieada@gfail.cof</t>
  </si>
  <si>
    <t>oliviabrow@gfail.cof</t>
  </si>
  <si>
    <t>charlescoo@gmail.com</t>
  </si>
  <si>
    <t>ericahuang@gfail.cof</t>
  </si>
  <si>
    <t>nathanperr@gmail.com</t>
  </si>
  <si>
    <t>alexandrar@gfail.cof</t>
  </si>
  <si>
    <t>haileypatt@gfail.cof</t>
  </si>
  <si>
    <t>madisonlee@gfail.cof</t>
  </si>
  <si>
    <t>sydneyross@gfail.cof</t>
  </si>
  <si>
    <t>marshallch@gmail.com</t>
  </si>
  <si>
    <t>ashleyjone@gfail.cof</t>
  </si>
  <si>
    <t>adrianstew@gmail.com</t>
  </si>
  <si>
    <t>amberturne@gfail.cof</t>
  </si>
  <si>
    <t>denniszhan@gmail.com</t>
  </si>
  <si>
    <t>haileybrya@gfail.cof</t>
  </si>
  <si>
    <t>annagriffi@gfail.cof</t>
  </si>
  <si>
    <t>angelstewa@gmail.com</t>
  </si>
  <si>
    <t>jeremybutl@gmail.com</t>
  </si>
  <si>
    <t>clarencean@gmail.com</t>
  </si>
  <si>
    <t>mayraprasa@gfail.cof</t>
  </si>
  <si>
    <t>latoyagoel@gfail.cof</t>
  </si>
  <si>
    <t>annehernan@gfail.cof</t>
  </si>
  <si>
    <t>larrymunoz@gmail.com</t>
  </si>
  <si>
    <t>robinalvar@gfail.cof</t>
  </si>
  <si>
    <t>alexiscole@gfail.cof</t>
  </si>
  <si>
    <t>rickyvazqu@gmail.com</t>
  </si>
  <si>
    <t>latasharub@gfail.cof</t>
  </si>
  <si>
    <t>claudiazho@gfail.cof</t>
  </si>
  <si>
    <t>tristanale@gmail.com</t>
  </si>
  <si>
    <t>cindypatel@gfail.cof</t>
  </si>
  <si>
    <t>shannonliu@gfail.cof</t>
  </si>
  <si>
    <t>xavierlong@gmail.com</t>
  </si>
  <si>
    <t>nicholasth@gmail.com</t>
  </si>
  <si>
    <t>joséhernan@gmail.com</t>
  </si>
  <si>
    <t>johnathanv@gmail.com</t>
  </si>
  <si>
    <t>katelynher@gfail.cof</t>
  </si>
  <si>
    <t>xavierhill@gmail.com</t>
  </si>
  <si>
    <t>victoriast@gfail.cof</t>
  </si>
  <si>
    <t>katelynkel@gfail.cof</t>
  </si>
  <si>
    <t>stephaniec@gfail.cof</t>
  </si>
  <si>
    <t>jennifersi@gfail.cof</t>
  </si>
  <si>
    <t>trinityric@gfail.cof</t>
  </si>
  <si>
    <t>eduardomar@gmail.com</t>
  </si>
  <si>
    <t>elizabethj@gfail.cof</t>
  </si>
  <si>
    <t>taylorhowa@gfail.cof</t>
  </si>
  <si>
    <t>katelyncar@gfail.cof</t>
  </si>
  <si>
    <t>ryanfoster@gmail.com</t>
  </si>
  <si>
    <t>daniellere@gfail.cof</t>
  </si>
  <si>
    <t>laurenmart@gfail.cof</t>
  </si>
  <si>
    <t>kylefoster@gmail.com</t>
  </si>
  <si>
    <t>nancychapm@gfail.cof</t>
  </si>
  <si>
    <t>charlesjac@gmail.com</t>
  </si>
  <si>
    <t>jonathanph@gmail.com</t>
  </si>
  <si>
    <t>amandacook@gfail.cof</t>
  </si>
  <si>
    <t>robertcoll@gmail.com</t>
  </si>
  <si>
    <t>meganbarne@gfail.cof</t>
  </si>
  <si>
    <t>christiant@gmail.com</t>
  </si>
  <si>
    <t>theresaser@gfail.cof</t>
  </si>
  <si>
    <t>jeremyande@gmail.com</t>
  </si>
  <si>
    <t>huntergrif@gmail.com</t>
  </si>
  <si>
    <t>henrygarci@gmail.com</t>
  </si>
  <si>
    <t>cindysanch@gfail.cof</t>
  </si>
  <si>
    <t>mariacarte@gfail.cof</t>
  </si>
  <si>
    <t>katelynsan@gfail.cof</t>
  </si>
  <si>
    <t>jennawrigh@gfail.cof</t>
  </si>
  <si>
    <t>sethphilli@gmail.com</t>
  </si>
  <si>
    <t>daltonclar@gmail.com</t>
  </si>
  <si>
    <t>taylorlewi@gfail.cof</t>
  </si>
  <si>
    <t>haleyricha@gfail.cof</t>
  </si>
  <si>
    <t>noahcolema@gmail.com</t>
  </si>
  <si>
    <t>orlandovaz@gmail.com</t>
  </si>
  <si>
    <t>fernandoba@gmail.com</t>
  </si>
  <si>
    <t>cameronrod@gmail.com</t>
  </si>
  <si>
    <t>spencerrus@gmail.com</t>
  </si>
  <si>
    <t>juliacolem@gfail.cof</t>
  </si>
  <si>
    <t>juliagarci@gfail.cof</t>
  </si>
  <si>
    <t>hunterrodr@gmail.com</t>
  </si>
  <si>
    <t>iangonzale@gmail.com</t>
  </si>
  <si>
    <t>victoriale@gfail.cof</t>
  </si>
  <si>
    <t>erinsander@gfail.cof</t>
  </si>
  <si>
    <t>gabriellel@gfail.cof</t>
  </si>
  <si>
    <t>sararichar@gfail.cof</t>
  </si>
  <si>
    <t>trevorjenk@gmail.com</t>
  </si>
  <si>
    <t>haileyward@gfail.cof</t>
  </si>
  <si>
    <t>victoriaru@gfail.cof</t>
  </si>
  <si>
    <t>jessicawil@gfail.cof</t>
  </si>
  <si>
    <t>jadebailey@gfail.cof</t>
  </si>
  <si>
    <t>morganhill@gfail.cof</t>
  </si>
  <si>
    <t>terrancera@gmail.com</t>
  </si>
  <si>
    <t>sydneygarc@gfail.cof</t>
  </si>
  <si>
    <t>josepatter@gmail.com</t>
  </si>
  <si>
    <t>zacharyand@gmail.com</t>
  </si>
  <si>
    <t>elijahross@gmail.com</t>
  </si>
  <si>
    <t>jaimemoren@gmail.com</t>
  </si>
  <si>
    <t>juliangrif@gmail.com</t>
  </si>
  <si>
    <t>andyalvare@gmail.com</t>
  </si>
  <si>
    <t>ryanthomps@gmail.com</t>
  </si>
  <si>
    <t>samanthaje@gfail.cof</t>
  </si>
  <si>
    <t>deannaramo@gfail.cof</t>
  </si>
  <si>
    <t>emilymille@gfail.cof</t>
  </si>
  <si>
    <t>nicolebrow@gfail.cof</t>
  </si>
  <si>
    <t>carlaraman@gfail.cof</t>
  </si>
  <si>
    <t>jeromerome@gmail.com</t>
  </si>
  <si>
    <t>franknavar@gmail.com</t>
  </si>
  <si>
    <t>melodymuno@gfail.cof</t>
  </si>
  <si>
    <t>marshallwa@gmail.com</t>
  </si>
  <si>
    <t>arthurcarl@gmail.com</t>
  </si>
  <si>
    <t>jessiejime@gfail.cof</t>
  </si>
  <si>
    <t>robinramos@gfail.cof</t>
  </si>
  <si>
    <t>deannaguti@gfail.cof</t>
  </si>
  <si>
    <t>roynavarro@gmail.com</t>
  </si>
  <si>
    <t>raymondrod@gmail.com</t>
  </si>
  <si>
    <t>carrieorte@gfail.cof</t>
  </si>
  <si>
    <t>deannasuar@gfail.cof</t>
  </si>
  <si>
    <t>robertogut@gmail.com</t>
  </si>
  <si>
    <t>terrenceca@gmail.com</t>
  </si>
  <si>
    <t>cynthiamal@gfail.cof</t>
  </si>
  <si>
    <t>jarrodpras@gmail.com</t>
  </si>
  <si>
    <t>tyroneserr@gmail.com</t>
  </si>
  <si>
    <t>cindyramos@gfail.cof</t>
  </si>
  <si>
    <t>damienshan@gmail.com</t>
  </si>
  <si>
    <t>julianross@gmail.com</t>
  </si>
  <si>
    <t>brittneysu@gfail.cof</t>
  </si>
  <si>
    <t>virginiapa@gfail.cof</t>
  </si>
  <si>
    <t>calvinnara@gmail.com</t>
  </si>
  <si>
    <t>edwardmill@gmail.com</t>
  </si>
  <si>
    <t>ashleetang@gfail.cof</t>
  </si>
  <si>
    <t>wendyromer@gfail.cof</t>
  </si>
  <si>
    <t>jimmyorteg@gmail.com</t>
  </si>
  <si>
    <t>franciscom@gmail.com</t>
  </si>
  <si>
    <t>lancevazqu@gmail.com</t>
  </si>
  <si>
    <t>davidrobin@gmail.com</t>
  </si>
  <si>
    <t>shannonlia@gfail.cof</t>
  </si>
  <si>
    <t>garyvazque@gmail.com</t>
  </si>
  <si>
    <t>mitchellku@gmail.com</t>
  </si>
  <si>
    <t>meredithra@gfail.cof</t>
  </si>
  <si>
    <t>edwardpatt@gmail.com</t>
  </si>
  <si>
    <t>tiffanywan@gfail.cof</t>
  </si>
  <si>
    <t>miguelalle@gmail.com</t>
  </si>
  <si>
    <t>meganramir@gfail.cof</t>
  </si>
  <si>
    <t>josephmart@gmail.com</t>
  </si>
  <si>
    <t>christiner@gfail.cof</t>
  </si>
  <si>
    <t>lindsayxie@gfail.cof</t>
  </si>
  <si>
    <t>williezhao@gmail.com</t>
  </si>
  <si>
    <t>georgedo@gmail.com</t>
  </si>
  <si>
    <t>bethgutier@gfail.cof</t>
  </si>
  <si>
    <t>latoyashan@gfail.cof</t>
  </si>
  <si>
    <t>brendameht@gfail.cof</t>
  </si>
  <si>
    <t>franklinra@gmail.com</t>
  </si>
  <si>
    <t>lindanavar@gfail.cof</t>
  </si>
  <si>
    <t>nancyschmi@gfail.cof</t>
  </si>
  <si>
    <t>megantaylo@gfail.cof</t>
  </si>
  <si>
    <t>bonniegoel@gfail.cof</t>
  </si>
  <si>
    <t>darrengill@gmail.com</t>
  </si>
  <si>
    <t>mauricegoe@gmail.com</t>
  </si>
  <si>
    <t>sydneybrya@gfail.cof</t>
  </si>
  <si>
    <t>meganstewa@gfail.cof</t>
  </si>
  <si>
    <t>ianrichard@gmail.com</t>
  </si>
  <si>
    <t>katrinabec@gfail.cof</t>
  </si>
  <si>
    <t>laceyzheng@gfail.cof</t>
  </si>
  <si>
    <t>jordanturn@gmail.com</t>
  </si>
  <si>
    <t>dustindeng@gmail.com</t>
  </si>
  <si>
    <t>jasmineste@gfail.cof</t>
  </si>
  <si>
    <t>pamelagarc@gfail.cof</t>
  </si>
  <si>
    <t>arianagray@gfail.cof</t>
  </si>
  <si>
    <t>kristopher@gmail.com</t>
  </si>
  <si>
    <t>desireedom@gfail.cof</t>
  </si>
  <si>
    <t>deannapere@gfail.cof</t>
  </si>
  <si>
    <t>marcolopez@gmail.com</t>
  </si>
  <si>
    <t>bryantgarc@gmail.com</t>
  </si>
  <si>
    <t>dominiquep@gfail.cof</t>
  </si>
  <si>
    <t>mauricesha@gmail.com</t>
  </si>
  <si>
    <t>andrelopez@gmail.com</t>
  </si>
  <si>
    <t>robinromer@gfail.cof</t>
  </si>
  <si>
    <t>alfredomor@gmail.com</t>
  </si>
  <si>
    <t>janetmunoz@gfail.cof</t>
  </si>
  <si>
    <t>sergiowebe@gmail.com</t>
  </si>
  <si>
    <t>erikagomez@gfail.cof</t>
  </si>
  <si>
    <t>josephharr@gmail.com</t>
  </si>
  <si>
    <t>gracegriff@gfail.cof</t>
  </si>
  <si>
    <t>bethanycha@gfail.cof</t>
  </si>
  <si>
    <t>jenniferro@gfail.cof</t>
  </si>
  <si>
    <t>kylepatter@gmail.com</t>
  </si>
  <si>
    <t>brettmehta@gmail.com</t>
  </si>
  <si>
    <t>rubenmuñoz@gmail.com</t>
  </si>
  <si>
    <t>erikarubio@gfail.cof</t>
  </si>
  <si>
    <t>stanleymal@gmail.com</t>
  </si>
  <si>
    <t>melindanav@gfail.cof</t>
  </si>
  <si>
    <t>jaimegutie@gfail.cof</t>
  </si>
  <si>
    <t>melvinchan@gmail.com</t>
  </si>
  <si>
    <t>victorjime@gmail.com</t>
  </si>
  <si>
    <t>alishabeck@gfail.cof</t>
  </si>
  <si>
    <t>alejandroh@gmail.com</t>
  </si>
  <si>
    <t>arturozhen@gmail.com</t>
  </si>
  <si>
    <t>jaclynande@gfail.cof</t>
  </si>
  <si>
    <t>latashasua@gfail.cof</t>
  </si>
  <si>
    <t>kennethkum@gmail.com</t>
  </si>
  <si>
    <t>gracehende@gfail.cof</t>
  </si>
  <si>
    <t>cesarsubra@gmail.com</t>
  </si>
  <si>
    <t>erikanavar@gfail.cof</t>
  </si>
  <si>
    <t>tristanhug@gmail.com</t>
  </si>
  <si>
    <t>billyherna@gmail.com</t>
  </si>
  <si>
    <t>adrienneto@gfail.cof</t>
  </si>
  <si>
    <t>calvinchan@gmail.com</t>
  </si>
  <si>
    <t>donaldchan@gmail.com</t>
  </si>
  <si>
    <t>arianaroge@gfail.cof</t>
  </si>
  <si>
    <t>morganjone@gfail.cof</t>
  </si>
  <si>
    <t>jermainelo@gmail.com</t>
  </si>
  <si>
    <t>deborahgoe@gfail.cof</t>
  </si>
  <si>
    <t>dannyrubio@gmail.com</t>
  </si>
  <si>
    <t>andreperez@gmail.com</t>
  </si>
  <si>
    <t>terrencech@gmail.com</t>
  </si>
  <si>
    <t>jimmygutie@gmail.com</t>
  </si>
  <si>
    <t>francisjim@gmail.com</t>
  </si>
  <si>
    <t>garyortega@gmail.com</t>
  </si>
  <si>
    <t>katrinanat@gfail.cof</t>
  </si>
  <si>
    <t>pedrovance@gmail.com</t>
  </si>
  <si>
    <t>sarahsimmo@gfail.cof</t>
  </si>
  <si>
    <t>brandychan@gfail.cof</t>
  </si>
  <si>
    <t>jaredpeter@gmail.com</t>
  </si>
  <si>
    <t>jordanbake@gfail.cof</t>
  </si>
  <si>
    <t>jasminepow@gfail.cof</t>
  </si>
  <si>
    <t>nicholasbr@gmail.com</t>
  </si>
  <si>
    <t>isabellaru@gfail.cof</t>
  </si>
  <si>
    <t>elizabethw@gfail.cof</t>
  </si>
  <si>
    <t>rogerharui@gfail.cof</t>
  </si>
  <si>
    <t>sethrobert@gmail.com</t>
  </si>
  <si>
    <t>calebperry@gmail.com</t>
  </si>
  <si>
    <t>nataliecam@gfail.cof</t>
  </si>
  <si>
    <t>alyssahowa@gfail.cof</t>
  </si>
  <si>
    <t>daltondiaz@gmail.com</t>
  </si>
  <si>
    <t>shannonhua@gfail.cof</t>
  </si>
  <si>
    <t>myagonzale@gfail.cof</t>
  </si>
  <si>
    <t>katherineb@gfail.cof</t>
  </si>
  <si>
    <t>edwardwash@gmail.com</t>
  </si>
  <si>
    <t>jeromenava@gmail.com</t>
  </si>
  <si>
    <t>jadamorgan@gfail.cof</t>
  </si>
  <si>
    <t>arianapete@gfail.cof</t>
  </si>
  <si>
    <t>christianh@gmail.com</t>
  </si>
  <si>
    <t>lucastaylo@gmail.com</t>
  </si>
  <si>
    <t>alyssajack@gfail.cof</t>
  </si>
  <si>
    <t>arianacook@gfail.cof</t>
  </si>
  <si>
    <t>katherined@gfail.cof</t>
  </si>
  <si>
    <t>jennagreen@gfail.cof</t>
  </si>
  <si>
    <t>joanwashin@gfail.cof</t>
  </si>
  <si>
    <t>austinbrya@gmail.com</t>
  </si>
  <si>
    <t>andrewmart@gmail.com</t>
  </si>
  <si>
    <t>laurenmill@gfail.cof</t>
  </si>
  <si>
    <t>cameronlew@gmail.com</t>
  </si>
  <si>
    <t>devinnelso@gmail.com</t>
  </si>
  <si>
    <t>dakotaross@gmail.com</t>
  </si>
  <si>
    <t>nicoletayl@gfail.cof</t>
  </si>
  <si>
    <t>justinwash@gmail.com</t>
  </si>
  <si>
    <t>albertonav@gmail.com</t>
  </si>
  <si>
    <t>alejandrot@gmail.com</t>
  </si>
  <si>
    <t>sheenachan@gfail.cof</t>
  </si>
  <si>
    <t>joelgarcia@gmail.com</t>
  </si>
  <si>
    <t>reginalddo@gmail.com</t>
  </si>
  <si>
    <t>christinec@gfail.cof</t>
  </si>
  <si>
    <t>haroldsai@gmail.com</t>
  </si>
  <si>
    <t>alejandrotang@gmail.com</t>
  </si>
  <si>
    <t>ninyuan@gmail.com</t>
  </si>
  <si>
    <t>denniswu@gmail.com</t>
  </si>
  <si>
    <t>anturosun@gmail.com</t>
  </si>
  <si>
    <t>dawnwu@gmail.com</t>
  </si>
  <si>
    <t>darrylwu@gmail.com</t>
  </si>
  <si>
    <t>ericksai@gmail.com</t>
  </si>
  <si>
    <t>colleenma@gmail.com</t>
  </si>
  <si>
    <t>ericahu@gmail.com</t>
  </si>
  <si>
    <t>edwinraji@gmail.com</t>
  </si>
  <si>
    <t>jaysurez@gmail.com</t>
  </si>
  <si>
    <t>louisluo@gmail.com</t>
  </si>
  <si>
    <t>granttang@gmail.com</t>
  </si>
  <si>
    <t>rosssanz@gmail.com</t>
  </si>
  <si>
    <t>jongeo@gmail.com</t>
  </si>
  <si>
    <t>tashadeng@gmail.com</t>
  </si>
  <si>
    <t>lauralin@gmail.com</t>
  </si>
  <si>
    <t>jaimenath@gmail.com</t>
  </si>
  <si>
    <t>alanzheng@gmail.com</t>
  </si>
  <si>
    <t>carolrai@gmail.com</t>
  </si>
  <si>
    <t>anaprice@gmail.com</t>
  </si>
  <si>
    <t>marcdiaz@gmail.com</t>
  </si>
  <si>
    <t>jonzhou@gmail.com</t>
  </si>
  <si>
    <t>toddgeo@gmail.com</t>
  </si>
  <si>
    <t>chasereed@gmail.com</t>
  </si>
  <si>
    <t>leviarun@gmail.com</t>
  </si>
  <si>
    <t>caseynavarro@gmail.com</t>
  </si>
  <si>
    <t>amyye@gmail.com</t>
  </si>
  <si>
    <t>leahye@gmail.com</t>
  </si>
  <si>
    <t>alyssacox@gmail.com</t>
  </si>
  <si>
    <t>aimeehe@gmail.com</t>
  </si>
  <si>
    <t>chadkumar@gmail.com</t>
  </si>
  <si>
    <t>adamross@gmail.com</t>
  </si>
  <si>
    <t>edgarsara@gmail.com</t>
  </si>
  <si>
    <t>cedicma@gmail.com</t>
  </si>
  <si>
    <t>jessieliu@gmail.com</t>
  </si>
  <si>
    <t>alvinzeng@gmail.com</t>
  </si>
  <si>
    <t>biancalin@gmail.com</t>
  </si>
  <si>
    <t>advincai@gmail.com</t>
  </si>
  <si>
    <t>evenjames@gmail.com</t>
  </si>
  <si>
    <t>ernestwest@gmail.comy</t>
  </si>
  <si>
    <t>emilywood@gmail.com</t>
  </si>
  <si>
    <t>luiswang@gmail.com</t>
  </si>
  <si>
    <t>mariareed@gmail.com</t>
  </si>
  <si>
    <t>robertlee@gmail.com</t>
  </si>
  <si>
    <t>nathanlai@gmail.com</t>
  </si>
  <si>
    <t>jennyrai@gmail.com</t>
  </si>
  <si>
    <t>jonluo@gmail.com</t>
  </si>
  <si>
    <t>seanevens@gmail.com</t>
  </si>
  <si>
    <t>maicahzhou@gmail.com</t>
  </si>
  <si>
    <t>refealxie@gmail.com</t>
  </si>
  <si>
    <t>dennisshe@gmail.com</t>
  </si>
  <si>
    <t>shawnrai@gmail.com</t>
  </si>
  <si>
    <t>mindyluo@gmail.com</t>
  </si>
  <si>
    <t>carazhou@gmail.com</t>
  </si>
  <si>
    <t>carlyluo@gmail.com</t>
  </si>
  <si>
    <t>1053CA</t>
  </si>
  <si>
    <t>1054CB</t>
  </si>
  <si>
    <t>1055CD</t>
  </si>
  <si>
    <t>1056CE</t>
  </si>
  <si>
    <t>1057CF</t>
  </si>
  <si>
    <t>1057CM</t>
  </si>
  <si>
    <t>lisacai@gmail.com</t>
  </si>
  <si>
    <t>mariegill@gmail.co</t>
  </si>
  <si>
    <t>kurtpal@gmail.com</t>
  </si>
  <si>
    <t>latoyaxu@gmail.com</t>
  </si>
  <si>
    <t>marioshe@gmail.com</t>
  </si>
  <si>
    <t>devinross@gmail.com</t>
  </si>
  <si>
    <t>randyshe@gmail.com</t>
  </si>
  <si>
    <t>rafaelhu@gmail.com</t>
  </si>
  <si>
    <t>kylescott@gmail.com</t>
  </si>
  <si>
    <t>taylor@gmail.com</t>
  </si>
  <si>
    <t>jennynara@gmail.com</t>
  </si>
  <si>
    <t>tinamehta@gmail.com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</si>
</sst>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₦-469]\ * #,##0.00_-;\-[$₦-469]\ * #,##0.00_-;_-[$₦-469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8"/>
      <color rgb="FF000000"/>
      <name val="Segoe UI"/>
      <family val="2"/>
    </font>
    <font>
      <sz val="12.5"/>
      <color theme="1" tint="4.9989318521683403E-2"/>
      <name val="Calibri"/>
      <family val="2"/>
      <scheme val="minor"/>
    </font>
    <font>
      <sz val="12.5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6" fillId="0" borderId="0" xfId="0" applyFont="1"/>
    <xf numFmtId="164" fontId="0" fillId="0" borderId="0" xfId="2" applyNumberFormat="1" applyFont="1"/>
    <xf numFmtId="0" fontId="5" fillId="0" borderId="0" xfId="0" applyFont="1"/>
    <xf numFmtId="0" fontId="8" fillId="0" borderId="0" xfId="0" applyFont="1"/>
    <xf numFmtId="164" fontId="8" fillId="0" borderId="0" xfId="2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3" applyFont="1" applyBorder="1" applyAlignment="1">
      <alignment wrapText="1"/>
    </xf>
    <xf numFmtId="0" fontId="2" fillId="0" borderId="1" xfId="1" applyBorder="1" applyAlignment="1">
      <alignment wrapText="1"/>
    </xf>
    <xf numFmtId="0" fontId="2" fillId="0" borderId="0" xfId="1" applyBorder="1" applyAlignment="1">
      <alignment wrapText="1"/>
    </xf>
    <xf numFmtId="0" fontId="1" fillId="0" borderId="0" xfId="3" applyFont="1" applyAlignment="1">
      <alignment wrapText="1"/>
    </xf>
  </cellXfs>
  <cellStyles count="4">
    <cellStyle name="Comma" xfId="2" builtinId="3"/>
    <cellStyle name="Hyperlink" xfId="1" builtinId="8"/>
    <cellStyle name="Normal" xfId="0" builtinId="0"/>
    <cellStyle name="Normal_DimCustomer" xfId="3" xr:uid="{06D2C204-E4A3-4FE7-933B-24DD7CF7DCDE}"/>
  </cellStyles>
  <dxfs count="24">
    <dxf>
      <font>
        <b/>
        <i val="0"/>
      </font>
      <fill>
        <patternFill>
          <bgColor rgb="FF93C472"/>
        </patternFill>
      </fill>
    </dxf>
    <dxf>
      <font>
        <b/>
        <i/>
      </font>
      <fill>
        <patternFill>
          <bgColor rgb="FFFFD85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.5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₦-469]\ * #,##0.00_-;\-[$₦-469]\ * #,##0.00_-;_-[$₦-469]\ * &quot;-&quot;??_-;_-@_-"/>
    </dxf>
    <dxf>
      <numFmt numFmtId="164" formatCode="_-[$₦-469]\ * #,##0.00_-;\-[$₦-469]\ * #,##0.00_-;_-[$₦-469]\ * &quot;-&quot;??_-;_-@_-"/>
    </dxf>
    <dxf>
      <numFmt numFmtId="164" formatCode="_-[$₦-469]\ * #,##0.00_-;\-[$₦-469]\ * #,##0.00_-;_-[$₦-469]\ 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.5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.5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85B"/>
      <color rgb="FF93C472"/>
      <color rgb="FF83BC5C"/>
      <color rgb="FF71AE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2" lockText="1" noThreeD="1"/>
</file>

<file path=xl/ctrlProps/ctrlProp10.xml><?xml version="1.0" encoding="utf-8"?>
<formControlPr xmlns="http://schemas.microsoft.com/office/spreadsheetml/2009/9/main" objectType="CheckBox" checked="Checked" fmlaLink="$F$11" lockText="1" noThreeD="1"/>
</file>

<file path=xl/ctrlProps/ctrlProp11.xml><?xml version="1.0" encoding="utf-8"?>
<formControlPr xmlns="http://schemas.microsoft.com/office/spreadsheetml/2009/9/main" objectType="CheckBox" fmlaLink="$F$12" lockText="1" noThreeD="1"/>
</file>

<file path=xl/ctrlProps/ctrlProp12.xml><?xml version="1.0" encoding="utf-8"?>
<formControlPr xmlns="http://schemas.microsoft.com/office/spreadsheetml/2009/9/main" objectType="CheckBox" checked="Checked" fmlaLink="$F$13" lockText="1" noThreeD="1"/>
</file>

<file path=xl/ctrlProps/ctrlProp13.xml><?xml version="1.0" encoding="utf-8"?>
<formControlPr xmlns="http://schemas.microsoft.com/office/spreadsheetml/2009/9/main" objectType="CheckBox" fmlaLink="$F$14" lockText="1" noThreeD="1"/>
</file>

<file path=xl/ctrlProps/ctrlProp14.xml><?xml version="1.0" encoding="utf-8"?>
<formControlPr xmlns="http://schemas.microsoft.com/office/spreadsheetml/2009/9/main" objectType="CheckBox" fmlaLink="$F$15" lockText="1" noThreeD="1"/>
</file>

<file path=xl/ctrlProps/ctrlProp15.xml><?xml version="1.0" encoding="utf-8"?>
<formControlPr xmlns="http://schemas.microsoft.com/office/spreadsheetml/2009/9/main" objectType="CheckBox" checked="Checked" fmlaLink="$F$16" lockText="1" noThreeD="1"/>
</file>

<file path=xl/ctrlProps/ctrlProp16.xml><?xml version="1.0" encoding="utf-8"?>
<formControlPr xmlns="http://schemas.microsoft.com/office/spreadsheetml/2009/9/main" objectType="CheckBox" fmlaLink="$F$17" lockText="1" noThreeD="1"/>
</file>

<file path=xl/ctrlProps/ctrlProp17.xml><?xml version="1.0" encoding="utf-8"?>
<formControlPr xmlns="http://schemas.microsoft.com/office/spreadsheetml/2009/9/main" objectType="CheckBox" checked="Checked" fmlaLink="$F$18" lockText="1" noThreeD="1"/>
</file>

<file path=xl/ctrlProps/ctrlProp18.xml><?xml version="1.0" encoding="utf-8"?>
<formControlPr xmlns="http://schemas.microsoft.com/office/spreadsheetml/2009/9/main" objectType="CheckBox" checked="Checked" fmlaLink="$F$19" lockText="1" noThreeD="1"/>
</file>

<file path=xl/ctrlProps/ctrlProp19.xml><?xml version="1.0" encoding="utf-8"?>
<formControlPr xmlns="http://schemas.microsoft.com/office/spreadsheetml/2009/9/main" objectType="CheckBox" checked="Checked" fmlaLink="$F$20" lockText="1" noThreeD="1"/>
</file>

<file path=xl/ctrlProps/ctrlProp2.xml><?xml version="1.0" encoding="utf-8"?>
<formControlPr xmlns="http://schemas.microsoft.com/office/spreadsheetml/2009/9/main" objectType="CheckBox" checked="Checked" fmlaLink="$F$3" lockText="1" noThreeD="1"/>
</file>

<file path=xl/ctrlProps/ctrlProp20.xml><?xml version="1.0" encoding="utf-8"?>
<formControlPr xmlns="http://schemas.microsoft.com/office/spreadsheetml/2009/9/main" objectType="CheckBox" fmlaLink="$F$21" lockText="1" noThreeD="1"/>
</file>

<file path=xl/ctrlProps/ctrlProp21.xml><?xml version="1.0" encoding="utf-8"?>
<formControlPr xmlns="http://schemas.microsoft.com/office/spreadsheetml/2009/9/main" objectType="CheckBox" fmlaLink="$F$22" lockText="1" noThreeD="1"/>
</file>

<file path=xl/ctrlProps/ctrlProp22.xml><?xml version="1.0" encoding="utf-8"?>
<formControlPr xmlns="http://schemas.microsoft.com/office/spreadsheetml/2009/9/main" objectType="CheckBox" fmlaLink="$F$23" lockText="1" noThreeD="1"/>
</file>

<file path=xl/ctrlProps/ctrlProp23.xml><?xml version="1.0" encoding="utf-8"?>
<formControlPr xmlns="http://schemas.microsoft.com/office/spreadsheetml/2009/9/main" objectType="CheckBox" fmlaLink="$F$24" lockText="1" noThreeD="1"/>
</file>

<file path=xl/ctrlProps/ctrlProp3.xml><?xml version="1.0" encoding="utf-8"?>
<formControlPr xmlns="http://schemas.microsoft.com/office/spreadsheetml/2009/9/main" objectType="CheckBox" checked="Checked" fmlaLink="$F$4" lockText="1" noThreeD="1"/>
</file>

<file path=xl/ctrlProps/ctrlProp4.xml><?xml version="1.0" encoding="utf-8"?>
<formControlPr xmlns="http://schemas.microsoft.com/office/spreadsheetml/2009/9/main" objectType="CheckBox" checked="Checked" fmlaLink="$F$5" lockText="1" noThreeD="1"/>
</file>

<file path=xl/ctrlProps/ctrlProp5.xml><?xml version="1.0" encoding="utf-8"?>
<formControlPr xmlns="http://schemas.microsoft.com/office/spreadsheetml/2009/9/main" objectType="CheckBox" checked="Checked" fmlaLink="$F$6" lockText="1" noThreeD="1"/>
</file>

<file path=xl/ctrlProps/ctrlProp6.xml><?xml version="1.0" encoding="utf-8"?>
<formControlPr xmlns="http://schemas.microsoft.com/office/spreadsheetml/2009/9/main" objectType="CheckBox" checked="Checked" fmlaLink="$F$7" lockText="1" noThreeD="1"/>
</file>

<file path=xl/ctrlProps/ctrlProp7.xml><?xml version="1.0" encoding="utf-8"?>
<formControlPr xmlns="http://schemas.microsoft.com/office/spreadsheetml/2009/9/main" objectType="CheckBox" checked="Checked" fmlaLink="$F$8" lockText="1" noThreeD="1"/>
</file>

<file path=xl/ctrlProps/ctrlProp8.xml><?xml version="1.0" encoding="utf-8"?>
<formControlPr xmlns="http://schemas.microsoft.com/office/spreadsheetml/2009/9/main" objectType="CheckBox" fmlaLink="$F$9" lockText="1" noThreeD="1"/>
</file>

<file path=xl/ctrlProps/ctrlProp9.xml><?xml version="1.0" encoding="utf-8"?>
<formControlPr xmlns="http://schemas.microsoft.com/office/spreadsheetml/2009/9/main" objectType="CheckBox" checked="Checked" fmlaLink="$F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</xdr:row>
          <xdr:rowOff>0</xdr:rowOff>
        </xdr:from>
        <xdr:to>
          <xdr:col>5</xdr:col>
          <xdr:colOff>977900</xdr:colOff>
          <xdr:row>2</xdr:row>
          <xdr:rowOff>31750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2</xdr:row>
          <xdr:rowOff>0</xdr:rowOff>
        </xdr:from>
        <xdr:to>
          <xdr:col>5</xdr:col>
          <xdr:colOff>977900</xdr:colOff>
          <xdr:row>3</xdr:row>
          <xdr:rowOff>31750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3</xdr:row>
          <xdr:rowOff>12700</xdr:rowOff>
        </xdr:from>
        <xdr:to>
          <xdr:col>5</xdr:col>
          <xdr:colOff>977900</xdr:colOff>
          <xdr:row>4</xdr:row>
          <xdr:rowOff>44450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4</xdr:row>
          <xdr:rowOff>0</xdr:rowOff>
        </xdr:from>
        <xdr:to>
          <xdr:col>5</xdr:col>
          <xdr:colOff>977900</xdr:colOff>
          <xdr:row>5</xdr:row>
          <xdr:rowOff>31750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5</xdr:row>
          <xdr:rowOff>0</xdr:rowOff>
        </xdr:from>
        <xdr:to>
          <xdr:col>5</xdr:col>
          <xdr:colOff>977900</xdr:colOff>
          <xdr:row>6</xdr:row>
          <xdr:rowOff>31750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6</xdr:row>
          <xdr:rowOff>0</xdr:rowOff>
        </xdr:from>
        <xdr:to>
          <xdr:col>5</xdr:col>
          <xdr:colOff>977900</xdr:colOff>
          <xdr:row>7</xdr:row>
          <xdr:rowOff>31750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7</xdr:row>
          <xdr:rowOff>0</xdr:rowOff>
        </xdr:from>
        <xdr:to>
          <xdr:col>5</xdr:col>
          <xdr:colOff>977900</xdr:colOff>
          <xdr:row>8</xdr:row>
          <xdr:rowOff>31750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8</xdr:row>
          <xdr:rowOff>0</xdr:rowOff>
        </xdr:from>
        <xdr:to>
          <xdr:col>5</xdr:col>
          <xdr:colOff>977900</xdr:colOff>
          <xdr:row>9</xdr:row>
          <xdr:rowOff>31750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9</xdr:row>
          <xdr:rowOff>0</xdr:rowOff>
        </xdr:from>
        <xdr:to>
          <xdr:col>5</xdr:col>
          <xdr:colOff>977900</xdr:colOff>
          <xdr:row>10</xdr:row>
          <xdr:rowOff>31750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10</xdr:row>
          <xdr:rowOff>0</xdr:rowOff>
        </xdr:from>
        <xdr:to>
          <xdr:col>5</xdr:col>
          <xdr:colOff>977900</xdr:colOff>
          <xdr:row>11</xdr:row>
          <xdr:rowOff>31750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11</xdr:row>
          <xdr:rowOff>0</xdr:rowOff>
        </xdr:from>
        <xdr:to>
          <xdr:col>5</xdr:col>
          <xdr:colOff>977900</xdr:colOff>
          <xdr:row>12</xdr:row>
          <xdr:rowOff>31750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12</xdr:row>
          <xdr:rowOff>0</xdr:rowOff>
        </xdr:from>
        <xdr:to>
          <xdr:col>5</xdr:col>
          <xdr:colOff>977900</xdr:colOff>
          <xdr:row>13</xdr:row>
          <xdr:rowOff>31750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13</xdr:row>
          <xdr:rowOff>0</xdr:rowOff>
        </xdr:from>
        <xdr:to>
          <xdr:col>5</xdr:col>
          <xdr:colOff>977900</xdr:colOff>
          <xdr:row>14</xdr:row>
          <xdr:rowOff>31750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14</xdr:row>
          <xdr:rowOff>0</xdr:rowOff>
        </xdr:from>
        <xdr:to>
          <xdr:col>5</xdr:col>
          <xdr:colOff>977900</xdr:colOff>
          <xdr:row>15</xdr:row>
          <xdr:rowOff>31750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15</xdr:row>
          <xdr:rowOff>0</xdr:rowOff>
        </xdr:from>
        <xdr:to>
          <xdr:col>5</xdr:col>
          <xdr:colOff>977900</xdr:colOff>
          <xdr:row>16</xdr:row>
          <xdr:rowOff>31750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16</xdr:row>
          <xdr:rowOff>0</xdr:rowOff>
        </xdr:from>
        <xdr:to>
          <xdr:col>5</xdr:col>
          <xdr:colOff>977900</xdr:colOff>
          <xdr:row>17</xdr:row>
          <xdr:rowOff>31750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17</xdr:row>
          <xdr:rowOff>0</xdr:rowOff>
        </xdr:from>
        <xdr:to>
          <xdr:col>5</xdr:col>
          <xdr:colOff>977900</xdr:colOff>
          <xdr:row>18</xdr:row>
          <xdr:rowOff>31750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18</xdr:row>
          <xdr:rowOff>0</xdr:rowOff>
        </xdr:from>
        <xdr:to>
          <xdr:col>5</xdr:col>
          <xdr:colOff>977900</xdr:colOff>
          <xdr:row>19</xdr:row>
          <xdr:rowOff>31750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19</xdr:row>
          <xdr:rowOff>0</xdr:rowOff>
        </xdr:from>
        <xdr:to>
          <xdr:col>5</xdr:col>
          <xdr:colOff>977900</xdr:colOff>
          <xdr:row>20</xdr:row>
          <xdr:rowOff>31750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20</xdr:row>
          <xdr:rowOff>0</xdr:rowOff>
        </xdr:from>
        <xdr:to>
          <xdr:col>5</xdr:col>
          <xdr:colOff>977900</xdr:colOff>
          <xdr:row>21</xdr:row>
          <xdr:rowOff>31750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21</xdr:row>
          <xdr:rowOff>0</xdr:rowOff>
        </xdr:from>
        <xdr:to>
          <xdr:col>5</xdr:col>
          <xdr:colOff>977900</xdr:colOff>
          <xdr:row>22</xdr:row>
          <xdr:rowOff>31750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22</xdr:row>
          <xdr:rowOff>0</xdr:rowOff>
        </xdr:from>
        <xdr:to>
          <xdr:col>5</xdr:col>
          <xdr:colOff>977900</xdr:colOff>
          <xdr:row>23</xdr:row>
          <xdr:rowOff>31750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577850</xdr:colOff>
          <xdr:row>23</xdr:row>
          <xdr:rowOff>0</xdr:rowOff>
        </xdr:from>
        <xdr:to>
          <xdr:col>5</xdr:col>
          <xdr:colOff>977900</xdr:colOff>
          <xdr:row>24</xdr:row>
          <xdr:rowOff>31750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B39A6-535C-44AD-830D-EDF30436F61C}" name="Table1" displayName="Table1" ref="A1:I687" totalsRowShown="0" headerRowDxfId="23" dataDxfId="22">
  <autoFilter ref="A1:I687" xr:uid="{779B39A6-535C-44AD-830D-EDF30436F61C}"/>
  <tableColumns count="9">
    <tableColumn id="1" xr3:uid="{3BF898DB-8D4C-4EBD-AA8C-5C80A56726E0}" name="CUSTOMER ID" dataDxfId="21"/>
    <tableColumn id="2" xr3:uid="{48520D3F-5A73-4942-AF3E-EC5A53D2FCE7}" name="CUSTOMER NAME" dataDxfId="20"/>
    <tableColumn id="3" xr3:uid="{C733E0DD-2B66-4D46-95F8-4971F1805C6D}" name="GENDER" dataDxfId="19"/>
    <tableColumn id="4" xr3:uid="{D473074B-E9F6-4A1B-89CF-DA71712CF330}" name="EMAIL" dataCellStyle="Hyperlink"/>
    <tableColumn id="5" xr3:uid="{AB2CB171-3369-4041-A0C1-626B2B4687B7}" name="CUSTOMER STATUS" dataDxfId="18"/>
    <tableColumn id="6" xr3:uid="{410C6B0A-3350-4463-B019-45743FBC8CFC}" name="REGION" dataDxfId="17"/>
    <tableColumn id="7" xr3:uid="{EAFC0261-B10B-401B-B93F-C8A88BBDDAB3}" name="CITY" dataDxfId="16"/>
    <tableColumn id="8" xr3:uid="{64767F17-5F1B-469E-81DF-4FA70BFB6BD7}" name="ADDRESS" dataDxfId="15"/>
    <tableColumn id="9" xr3:uid="{3E03FB95-D99B-4987-9D95-0A478941152A}" name="PHONE NUMBER (+234)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755AE9-5612-4901-B917-51A4EE77B160}" name="Table3" displayName="Table3" ref="A1:F62" totalsRowShown="0">
  <autoFilter ref="A1:F62" xr:uid="{69755AE9-5612-4901-B917-51A4EE77B160}"/>
  <tableColumns count="6">
    <tableColumn id="1" xr3:uid="{9FB48BC8-974D-46B8-BCE2-E7604CB2DFB4}" name="PRODUCT ID"/>
    <tableColumn id="2" xr3:uid="{63D1C4DD-97D2-4F4C-9BC2-0EF186B8AEC9}" name="PRODUCT CATEGORIES"/>
    <tableColumn id="3" xr3:uid="{AE8F25F4-C86E-43EE-A58B-533FFB5135B7}" name="PRODUCT SUB CATEGORIES"/>
    <tableColumn id="4" xr3:uid="{6613FAA0-5393-49E2-B703-D6F3157A5A84}" name="PRODUCT NAME"/>
    <tableColumn id="5" xr3:uid="{8EB97145-770B-481E-8061-256708A4843A}" name="UNIT PRICE"/>
    <tableColumn id="6" xr3:uid="{CC390E2D-1849-47CB-B9CB-58AC4305E328}" name="QUA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54C48E-6881-4AFF-AF38-A12343965464}" name="Table4" displayName="Table4" ref="A1:K159" totalsRowShown="0" headerRowDxfId="13">
  <autoFilter ref="A1:K159" xr:uid="{9E54C48E-6881-4AFF-AF38-A12343965464}"/>
  <tableColumns count="11">
    <tableColumn id="1" xr3:uid="{545323CE-AD83-4A56-9194-507C8B8F390F}" name="CUSTOMER ID"/>
    <tableColumn id="9" xr3:uid="{60B19D9A-88B5-443C-9AFF-1DE2156CDE19}" name="CUSTOMER STATUS" dataDxfId="12">
      <calculatedColumnFormula>VLOOKUP(Table4[[#This Row],[CUSTOMER ID]],Table1[],5,FALSE)</calculatedColumnFormula>
    </tableColumn>
    <tableColumn id="2" xr3:uid="{862B0B9F-6A13-45DA-901B-D64AC0B30FF0}" name="ORDER-ID"/>
    <tableColumn id="3" xr3:uid="{F337FBA0-7345-466D-8613-8156083BA113}" name="ORDER DATE"/>
    <tableColumn id="4" xr3:uid="{E98B7983-5BF5-47AE-9B7F-4A79A5173CD5}" name="PRODUCT ID"/>
    <tableColumn id="10" xr3:uid="{E0B69B4A-FC9D-4E04-B268-18C49641F17F}" name="PRODUCT SUB CATEGORIES" dataDxfId="11">
      <calculatedColumnFormula>VLOOKUP(Table4[[#This Row],[PRODUCT ID]],Table3[],3)</calculatedColumnFormula>
    </tableColumn>
    <tableColumn id="5" xr3:uid="{ACF601D9-0DF4-4823-94CB-BC4B83459166}" name="PRODUCT NAME" dataDxfId="10">
      <calculatedColumnFormula>INDEX(Table3[PRODUCT NAME],MATCH(Table4[[#This Row],[PRODUCT ID]],Table3[PRODUCT ID],0))</calculatedColumnFormula>
    </tableColumn>
    <tableColumn id="6" xr3:uid="{8907FD46-2789-4BB0-BAD9-6C4E0C40BBB4}" name="QUANTITY"/>
    <tableColumn id="7" xr3:uid="{1B17FAE1-8AA5-458F-854F-E7CF3C427473}" name="UNIT PRICE" dataDxfId="9" dataCellStyle="Comma">
      <calculatedColumnFormula>INDEX(Table3[UNIT PRICE],MATCH(Table4[[#This Row],[PRODUCT NAME]],Table3[PRODUCT NAME],0))</calculatedColumnFormula>
    </tableColumn>
    <tableColumn id="11" xr3:uid="{CE41FB21-52E1-4E6C-9E22-2F894B6C9649}" name="DISCOUNT" dataDxfId="8" dataCellStyle="Comma">
      <calculatedColumnFormula>IF(B2="Sliver",20000,IF(B2="Gold",30000,IF(B2="Diamond",40000,IF(B2="Platinum",50000))))</calculatedColumnFormula>
    </tableColumn>
    <tableColumn id="8" xr3:uid="{81DE5A8E-CB42-4BFA-9F88-97A7FECF1CFE}" name="AMOUNT" dataDxfId="7" dataCellStyle="Comma">
      <calculatedColumnFormula>SUM((Table4[[#This Row],[QUANTITY]]*Table4[[#This Row],[UNIT PRICE]])-Table4[[#This Row],[DISCOUNT]])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42939-5778-4646-A3E2-FFD04B173B63}" name="Table2" displayName="Table2" ref="A1:G24" totalsRowShown="0" headerRowDxfId="6">
  <autoFilter ref="A1:G24" xr:uid="{0F242939-5778-4646-A3E2-FFD04B173B63}"/>
  <tableColumns count="7">
    <tableColumn id="1" xr3:uid="{80C598E4-7F65-47C6-B818-5F483C7C24C5}" name="ORDER ID" dataDxfId="5"/>
    <tableColumn id="6" xr3:uid="{1F174893-172B-4BBC-B45F-26D4FBCB066B}" name="CUSTOMER ID"/>
    <tableColumn id="7" xr3:uid="{E508F1AD-6812-44DA-B5F5-E49E50149F30}" name="ADDRESS" dataDxfId="4">
      <calculatedColumnFormula>VLOOKUP(Table2[[#This Row],[CUSTOMER ID]],'CUSTOMER INFO'!A2:I53,8,FALSE)</calculatedColumnFormula>
    </tableColumn>
    <tableColumn id="2" xr3:uid="{78B49CC7-5266-42F6-BC2D-6B443F94E12A}" name="SHIPPERS NAME"/>
    <tableColumn id="3" xr3:uid="{81A67200-B9B2-43CD-A4DA-B5B5632A38F6}" name="SHIPPING DATE" dataDxfId="3"/>
    <tableColumn id="4" xr3:uid="{74EB7EA7-1018-46E7-94B3-2F3496E12128}" name="SHIPPING CHECKMARK" dataDxfId="2"/>
    <tableColumn id="5" xr3:uid="{53ED63B0-62B3-4735-A289-B929FFE82056}" name="SHIPPING STATUS">
      <calculatedColumnFormula>IF(F2=TRUE,"Delivered","In Progress")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mienchan@gmail.com" TargetMode="External"/><Relationship Id="rId299" Type="http://schemas.openxmlformats.org/officeDocument/2006/relationships/hyperlink" Target="mailto:haleyricha@gfail.cof" TargetMode="External"/><Relationship Id="rId21" Type="http://schemas.openxmlformats.org/officeDocument/2006/relationships/hyperlink" Target="mailto:eijeomauchena800@gmail.com" TargetMode="External"/><Relationship Id="rId63" Type="http://schemas.openxmlformats.org/officeDocument/2006/relationships/hyperlink" Target="mailto:jacquelyn20@gmail.com" TargetMode="External"/><Relationship Id="rId159" Type="http://schemas.openxmlformats.org/officeDocument/2006/relationships/hyperlink" Target="mailto:jasminetay@gfail.cof" TargetMode="External"/><Relationship Id="rId324" Type="http://schemas.openxmlformats.org/officeDocument/2006/relationships/hyperlink" Target="mailto:jaimemoren@gmail.com" TargetMode="External"/><Relationship Id="rId366" Type="http://schemas.openxmlformats.org/officeDocument/2006/relationships/hyperlink" Target="mailto:mitchellku@gmail.com" TargetMode="External"/><Relationship Id="rId531" Type="http://schemas.openxmlformats.org/officeDocument/2006/relationships/hyperlink" Target="mailto:chadkumar@gmail.com" TargetMode="External"/><Relationship Id="rId573" Type="http://schemas.openxmlformats.org/officeDocument/2006/relationships/hyperlink" Target="mailto:alishabeck@gfail.cof" TargetMode="External"/><Relationship Id="rId170" Type="http://schemas.openxmlformats.org/officeDocument/2006/relationships/hyperlink" Target="mailto:russellshe@gmail.com" TargetMode="External"/><Relationship Id="rId226" Type="http://schemas.openxmlformats.org/officeDocument/2006/relationships/hyperlink" Target="mailto:chloecampb@gfail.cof" TargetMode="External"/><Relationship Id="rId433" Type="http://schemas.openxmlformats.org/officeDocument/2006/relationships/hyperlink" Target="mailto:tristanhug@gmail.com" TargetMode="External"/><Relationship Id="rId268" Type="http://schemas.openxmlformats.org/officeDocument/2006/relationships/hyperlink" Target="mailto:victoriast@gfail.cof" TargetMode="External"/><Relationship Id="rId475" Type="http://schemas.openxmlformats.org/officeDocument/2006/relationships/hyperlink" Target="mailto:katherined@gfail.cof" TargetMode="External"/><Relationship Id="rId32" Type="http://schemas.openxmlformats.org/officeDocument/2006/relationships/hyperlink" Target="mailto:onyinyechiaw453@gmail.com" TargetMode="External"/><Relationship Id="rId74" Type="http://schemas.openxmlformats.org/officeDocument/2006/relationships/hyperlink" Target="mailto:sethedward@gmail.com" TargetMode="External"/><Relationship Id="rId128" Type="http://schemas.openxmlformats.org/officeDocument/2006/relationships/hyperlink" Target="mailto:andr&#233;sanan@gmail.com" TargetMode="External"/><Relationship Id="rId335" Type="http://schemas.openxmlformats.org/officeDocument/2006/relationships/hyperlink" Target="mailto:melodymuno@gfail.cof" TargetMode="External"/><Relationship Id="rId377" Type="http://schemas.openxmlformats.org/officeDocument/2006/relationships/hyperlink" Target="mailto:bethgutier@gfail.cof" TargetMode="External"/><Relationship Id="rId500" Type="http://schemas.openxmlformats.org/officeDocument/2006/relationships/hyperlink" Target="mailto:darrylwu@gmail.com" TargetMode="External"/><Relationship Id="rId542" Type="http://schemas.openxmlformats.org/officeDocument/2006/relationships/hyperlink" Target="mailto:karialvare@gfail.cof" TargetMode="External"/><Relationship Id="rId584" Type="http://schemas.openxmlformats.org/officeDocument/2006/relationships/hyperlink" Target="mailto:latoyaxu@gmail.com" TargetMode="External"/><Relationship Id="rId5" Type="http://schemas.openxmlformats.org/officeDocument/2006/relationships/hyperlink" Target="mailto:abubakanasiru@gmail.com" TargetMode="External"/><Relationship Id="rId181" Type="http://schemas.openxmlformats.org/officeDocument/2006/relationships/hyperlink" Target="mailto:gabrielwan@gmail.com" TargetMode="External"/><Relationship Id="rId237" Type="http://schemas.openxmlformats.org/officeDocument/2006/relationships/hyperlink" Target="mailto:madisonlee@gfail.cof" TargetMode="External"/><Relationship Id="rId402" Type="http://schemas.openxmlformats.org/officeDocument/2006/relationships/hyperlink" Target="mailto:bryantgarc@gmail.com" TargetMode="External"/><Relationship Id="rId279" Type="http://schemas.openxmlformats.org/officeDocument/2006/relationships/hyperlink" Target="mailto:laurenmart@gfail.cof" TargetMode="External"/><Relationship Id="rId444" Type="http://schemas.openxmlformats.org/officeDocument/2006/relationships/hyperlink" Target="mailto:terrencech@gmail.com" TargetMode="External"/><Relationship Id="rId486" Type="http://schemas.openxmlformats.org/officeDocument/2006/relationships/hyperlink" Target="mailto:albertonav@gmail.com" TargetMode="External"/><Relationship Id="rId43" Type="http://schemas.openxmlformats.org/officeDocument/2006/relationships/hyperlink" Target="mailto:chidiijoma454@gmail.com" TargetMode="External"/><Relationship Id="rId139" Type="http://schemas.openxmlformats.org/officeDocument/2006/relationships/hyperlink" Target="mailto:michealbla@gmail.com" TargetMode="External"/><Relationship Id="rId290" Type="http://schemas.openxmlformats.org/officeDocument/2006/relationships/hyperlink" Target="mailto:huntergrif@gmail.com" TargetMode="External"/><Relationship Id="rId304" Type="http://schemas.openxmlformats.org/officeDocument/2006/relationships/hyperlink" Target="mailto:spencerrus@gmail.com" TargetMode="External"/><Relationship Id="rId346" Type="http://schemas.openxmlformats.org/officeDocument/2006/relationships/hyperlink" Target="mailto:terrenceca@gmail.com" TargetMode="External"/><Relationship Id="rId388" Type="http://schemas.openxmlformats.org/officeDocument/2006/relationships/hyperlink" Target="mailto:sydneybrya@gfail.cof" TargetMode="External"/><Relationship Id="rId511" Type="http://schemas.openxmlformats.org/officeDocument/2006/relationships/hyperlink" Target="mailto:billyherna@gmail.com" TargetMode="External"/><Relationship Id="rId553" Type="http://schemas.openxmlformats.org/officeDocument/2006/relationships/hyperlink" Target="mailto:daviddaniels@gmail.com" TargetMode="External"/><Relationship Id="rId85" Type="http://schemas.openxmlformats.org/officeDocument/2006/relationships/hyperlink" Target="mailto:jenniferru@gfail.cof" TargetMode="External"/><Relationship Id="rId150" Type="http://schemas.openxmlformats.org/officeDocument/2006/relationships/hyperlink" Target="mailto:samanthalo@gfail.cof" TargetMode="External"/><Relationship Id="rId192" Type="http://schemas.openxmlformats.org/officeDocument/2006/relationships/hyperlink" Target="mailto:nicholasro@gmail.com" TargetMode="External"/><Relationship Id="rId206" Type="http://schemas.openxmlformats.org/officeDocument/2006/relationships/hyperlink" Target="mailto:lawrencebl@gmail.com" TargetMode="External"/><Relationship Id="rId413" Type="http://schemas.openxmlformats.org/officeDocument/2006/relationships/hyperlink" Target="mailto:bethanycha@gfail.cof" TargetMode="External"/><Relationship Id="rId595" Type="http://schemas.openxmlformats.org/officeDocument/2006/relationships/hyperlink" Target="mailto:karialvare@gfail.cof" TargetMode="External"/><Relationship Id="rId248" Type="http://schemas.openxmlformats.org/officeDocument/2006/relationships/hyperlink" Target="mailto:clarencean@gmail.com" TargetMode="External"/><Relationship Id="rId455" Type="http://schemas.openxmlformats.org/officeDocument/2006/relationships/hyperlink" Target="mailto:nicholasbr@gmail.com" TargetMode="External"/><Relationship Id="rId497" Type="http://schemas.openxmlformats.org/officeDocument/2006/relationships/hyperlink" Target="mailto:denniswu@gmail.com" TargetMode="External"/><Relationship Id="rId12" Type="http://schemas.openxmlformats.org/officeDocument/2006/relationships/hyperlink" Target="mailto:tiawokunle@gmail.com" TargetMode="External"/><Relationship Id="rId108" Type="http://schemas.openxmlformats.org/officeDocument/2006/relationships/hyperlink" Target="mailto:calebcarte@gmail.com" TargetMode="External"/><Relationship Id="rId315" Type="http://schemas.openxmlformats.org/officeDocument/2006/relationships/hyperlink" Target="mailto:victoriaru@gfail.cof" TargetMode="External"/><Relationship Id="rId357" Type="http://schemas.openxmlformats.org/officeDocument/2006/relationships/hyperlink" Target="mailto:edwardmill@gmail.com" TargetMode="External"/><Relationship Id="rId522" Type="http://schemas.openxmlformats.org/officeDocument/2006/relationships/hyperlink" Target="mailto:chasereed@gmail.com" TargetMode="External"/><Relationship Id="rId54" Type="http://schemas.openxmlformats.org/officeDocument/2006/relationships/hyperlink" Target="mailto:eugene10@gmail.com" TargetMode="External"/><Relationship Id="rId96" Type="http://schemas.openxmlformats.org/officeDocument/2006/relationships/hyperlink" Target="mailto:jeremypowe@gmail.com" TargetMode="External"/><Relationship Id="rId161" Type="http://schemas.openxmlformats.org/officeDocument/2006/relationships/hyperlink" Target="mailto:tanyamoren@gfail.cof" TargetMode="External"/><Relationship Id="rId217" Type="http://schemas.openxmlformats.org/officeDocument/2006/relationships/hyperlink" Target="mailto:amandafost@gfail.cof" TargetMode="External"/><Relationship Id="rId399" Type="http://schemas.openxmlformats.org/officeDocument/2006/relationships/hyperlink" Target="mailto:desireedom@gfail.cof" TargetMode="External"/><Relationship Id="rId564" Type="http://schemas.openxmlformats.org/officeDocument/2006/relationships/hyperlink" Target="mailto:refealxie@gmail.com" TargetMode="External"/><Relationship Id="rId259" Type="http://schemas.openxmlformats.org/officeDocument/2006/relationships/hyperlink" Target="mailto:cindypatel@gfail.cof" TargetMode="External"/><Relationship Id="rId424" Type="http://schemas.openxmlformats.org/officeDocument/2006/relationships/hyperlink" Target="mailto:alishabeck@gfail.cof" TargetMode="External"/><Relationship Id="rId466" Type="http://schemas.openxmlformats.org/officeDocument/2006/relationships/hyperlink" Target="mailto:katherineb@gfail.cof" TargetMode="External"/><Relationship Id="rId23" Type="http://schemas.openxmlformats.org/officeDocument/2006/relationships/hyperlink" Target="mailto:uchecinwoka@gmail.com" TargetMode="External"/><Relationship Id="rId119" Type="http://schemas.openxmlformats.org/officeDocument/2006/relationships/hyperlink" Target="mailto:angelabutl@gfail.cof" TargetMode="External"/><Relationship Id="rId270" Type="http://schemas.openxmlformats.org/officeDocument/2006/relationships/hyperlink" Target="mailto:stephaniec@gfail.cof" TargetMode="External"/><Relationship Id="rId326" Type="http://schemas.openxmlformats.org/officeDocument/2006/relationships/hyperlink" Target="mailto:andyalvare@gmail.com" TargetMode="External"/><Relationship Id="rId533" Type="http://schemas.openxmlformats.org/officeDocument/2006/relationships/hyperlink" Target="mailto:adamross@gmail.com" TargetMode="External"/><Relationship Id="rId65" Type="http://schemas.openxmlformats.org/officeDocument/2006/relationships/hyperlink" Target="mailto:lauren41@gmail.com" TargetMode="External"/><Relationship Id="rId130" Type="http://schemas.openxmlformats.org/officeDocument/2006/relationships/hyperlink" Target="mailto:latashanav@gfail.cof" TargetMode="External"/><Relationship Id="rId368" Type="http://schemas.openxmlformats.org/officeDocument/2006/relationships/hyperlink" Target="mailto:edwardpatt@gmail.com" TargetMode="External"/><Relationship Id="rId575" Type="http://schemas.openxmlformats.org/officeDocument/2006/relationships/hyperlink" Target="mailto:carlyluo@gmail.com" TargetMode="External"/><Relationship Id="rId172" Type="http://schemas.openxmlformats.org/officeDocument/2006/relationships/hyperlink" Target="mailto:jameswilli@gmail.com" TargetMode="External"/><Relationship Id="rId228" Type="http://schemas.openxmlformats.org/officeDocument/2006/relationships/hyperlink" Target="mailto:charlesmil@gmail.com" TargetMode="External"/><Relationship Id="rId435" Type="http://schemas.openxmlformats.org/officeDocument/2006/relationships/hyperlink" Target="mailto:adrienneto@gfail.cof" TargetMode="External"/><Relationship Id="rId477" Type="http://schemas.openxmlformats.org/officeDocument/2006/relationships/hyperlink" Target="mailto:joanwashin@gfail.cof" TargetMode="External"/><Relationship Id="rId281" Type="http://schemas.openxmlformats.org/officeDocument/2006/relationships/hyperlink" Target="mailto:nancychapm@gfail.cof" TargetMode="External"/><Relationship Id="rId337" Type="http://schemas.openxmlformats.org/officeDocument/2006/relationships/hyperlink" Target="mailto:arthurcarl@gmail.com" TargetMode="External"/><Relationship Id="rId502" Type="http://schemas.openxmlformats.org/officeDocument/2006/relationships/hyperlink" Target="mailto:ericahu@gmail.com" TargetMode="External"/><Relationship Id="rId34" Type="http://schemas.openxmlformats.org/officeDocument/2006/relationships/hyperlink" Target="mailto:azubikeleonard99@gmail.com" TargetMode="External"/><Relationship Id="rId76" Type="http://schemas.openxmlformats.org/officeDocument/2006/relationships/hyperlink" Target="mailto:alejandrob@gmail.com" TargetMode="External"/><Relationship Id="rId141" Type="http://schemas.openxmlformats.org/officeDocument/2006/relationships/hyperlink" Target="mailto:clintoncar@gmail.com" TargetMode="External"/><Relationship Id="rId379" Type="http://schemas.openxmlformats.org/officeDocument/2006/relationships/hyperlink" Target="mailto:brendameht@gfail.cof" TargetMode="External"/><Relationship Id="rId544" Type="http://schemas.openxmlformats.org/officeDocument/2006/relationships/hyperlink" Target="mailto:emilywood@gmail.com" TargetMode="External"/><Relationship Id="rId586" Type="http://schemas.openxmlformats.org/officeDocument/2006/relationships/hyperlink" Target="mailto:devinross@gmail.com" TargetMode="External"/><Relationship Id="rId7" Type="http://schemas.openxmlformats.org/officeDocument/2006/relationships/hyperlink" Target="mailto:azabdulraman235@gmail.com" TargetMode="External"/><Relationship Id="rId183" Type="http://schemas.openxmlformats.org/officeDocument/2006/relationships/hyperlink" Target="mailto:jocelynale@gfail.cof" TargetMode="External"/><Relationship Id="rId239" Type="http://schemas.openxmlformats.org/officeDocument/2006/relationships/hyperlink" Target="mailto:marshallch@gmail.com" TargetMode="External"/><Relationship Id="rId390" Type="http://schemas.openxmlformats.org/officeDocument/2006/relationships/hyperlink" Target="mailto:ianrichard@gmail.com" TargetMode="External"/><Relationship Id="rId404" Type="http://schemas.openxmlformats.org/officeDocument/2006/relationships/hyperlink" Target="mailto:mauricesha@gmail.com" TargetMode="External"/><Relationship Id="rId446" Type="http://schemas.openxmlformats.org/officeDocument/2006/relationships/hyperlink" Target="mailto:francisjim@gmail.com" TargetMode="External"/><Relationship Id="rId250" Type="http://schemas.openxmlformats.org/officeDocument/2006/relationships/hyperlink" Target="mailto:latoyagoel@gfail.cof" TargetMode="External"/><Relationship Id="rId292" Type="http://schemas.openxmlformats.org/officeDocument/2006/relationships/hyperlink" Target="mailto:cindysanch@gfail.cof" TargetMode="External"/><Relationship Id="rId306" Type="http://schemas.openxmlformats.org/officeDocument/2006/relationships/hyperlink" Target="mailto:juliagarci@gfail.cof" TargetMode="External"/><Relationship Id="rId488" Type="http://schemas.openxmlformats.org/officeDocument/2006/relationships/hyperlink" Target="mailto:sheenachan@gfail.cof" TargetMode="External"/><Relationship Id="rId45" Type="http://schemas.openxmlformats.org/officeDocument/2006/relationships/hyperlink" Target="mailto:hensewdorcas@gmail.com" TargetMode="External"/><Relationship Id="rId87" Type="http://schemas.openxmlformats.org/officeDocument/2006/relationships/hyperlink" Target="mailto:dianaherna@gfail.cof" TargetMode="External"/><Relationship Id="rId110" Type="http://schemas.openxmlformats.org/officeDocument/2006/relationships/hyperlink" Target="mailto:carolynnav@gfail.cof" TargetMode="External"/><Relationship Id="rId348" Type="http://schemas.openxmlformats.org/officeDocument/2006/relationships/hyperlink" Target="mailto:jarrodpras@gmail.com" TargetMode="External"/><Relationship Id="rId513" Type="http://schemas.openxmlformats.org/officeDocument/2006/relationships/hyperlink" Target="mailto:lauralin@gmail.com" TargetMode="External"/><Relationship Id="rId555" Type="http://schemas.openxmlformats.org/officeDocument/2006/relationships/hyperlink" Target="mailto:nathanlai@gmail.com" TargetMode="External"/><Relationship Id="rId597" Type="http://schemas.openxmlformats.org/officeDocument/2006/relationships/table" Target="../tables/table1.xml"/><Relationship Id="rId152" Type="http://schemas.openxmlformats.org/officeDocument/2006/relationships/hyperlink" Target="mailto:carolineru@gfail.cof" TargetMode="External"/><Relationship Id="rId194" Type="http://schemas.openxmlformats.org/officeDocument/2006/relationships/hyperlink" Target="mailto:joseflores@gmail.com" TargetMode="External"/><Relationship Id="rId208" Type="http://schemas.openxmlformats.org/officeDocument/2006/relationships/hyperlink" Target="mailto:kristipere@gfail.cof" TargetMode="External"/><Relationship Id="rId415" Type="http://schemas.openxmlformats.org/officeDocument/2006/relationships/hyperlink" Target="mailto:kylepatter@gmail.com" TargetMode="External"/><Relationship Id="rId457" Type="http://schemas.openxmlformats.org/officeDocument/2006/relationships/hyperlink" Target="mailto:elizabethw@gfail.cof" TargetMode="External"/><Relationship Id="rId261" Type="http://schemas.openxmlformats.org/officeDocument/2006/relationships/hyperlink" Target="mailto:xavierlong@gmail.com" TargetMode="External"/><Relationship Id="rId499" Type="http://schemas.openxmlformats.org/officeDocument/2006/relationships/hyperlink" Target="mailto:dawnwu@gmail.com" TargetMode="External"/><Relationship Id="rId14" Type="http://schemas.openxmlformats.org/officeDocument/2006/relationships/hyperlink" Target="mailto:favournwobodo@gmail.com" TargetMode="External"/><Relationship Id="rId56" Type="http://schemas.openxmlformats.org/officeDocument/2006/relationships/hyperlink" Target="mailto:christy12@gmail.com" TargetMode="External"/><Relationship Id="rId317" Type="http://schemas.openxmlformats.org/officeDocument/2006/relationships/hyperlink" Target="mailto:jadebailey@gfail.cof" TargetMode="External"/><Relationship Id="rId359" Type="http://schemas.openxmlformats.org/officeDocument/2006/relationships/hyperlink" Target="mailto:wendyromer@gfail.cof" TargetMode="External"/><Relationship Id="rId524" Type="http://schemas.openxmlformats.org/officeDocument/2006/relationships/hyperlink" Target="mailto:amyye@gmail.com" TargetMode="External"/><Relationship Id="rId566" Type="http://schemas.openxmlformats.org/officeDocument/2006/relationships/hyperlink" Target="mailto:dennisshe@gmail.com" TargetMode="External"/><Relationship Id="rId98" Type="http://schemas.openxmlformats.org/officeDocument/2006/relationships/hyperlink" Target="mailto:heidilopez@gfail.cof" TargetMode="External"/><Relationship Id="rId121" Type="http://schemas.openxmlformats.org/officeDocument/2006/relationships/hyperlink" Target="mailto:emilyjohns@gfail.cof" TargetMode="External"/><Relationship Id="rId163" Type="http://schemas.openxmlformats.org/officeDocument/2006/relationships/hyperlink" Target="mailto:nicolerami@gfail.cof" TargetMode="External"/><Relationship Id="rId219" Type="http://schemas.openxmlformats.org/officeDocument/2006/relationships/hyperlink" Target="mailto:destinyriv@gfail.cof" TargetMode="External"/><Relationship Id="rId370" Type="http://schemas.openxmlformats.org/officeDocument/2006/relationships/hyperlink" Target="mailto:miguelalle@gmail.com" TargetMode="External"/><Relationship Id="rId426" Type="http://schemas.openxmlformats.org/officeDocument/2006/relationships/hyperlink" Target="mailto:arturozhen@gmail.com" TargetMode="External"/><Relationship Id="rId230" Type="http://schemas.openxmlformats.org/officeDocument/2006/relationships/hyperlink" Target="mailto:natalieada@gfail.cof" TargetMode="External"/><Relationship Id="rId468" Type="http://schemas.openxmlformats.org/officeDocument/2006/relationships/hyperlink" Target="mailto:jeromenava@gmail.com" TargetMode="External"/><Relationship Id="rId25" Type="http://schemas.openxmlformats.org/officeDocument/2006/relationships/hyperlink" Target="mailto:jonnyblues00@gmail.com" TargetMode="External"/><Relationship Id="rId67" Type="http://schemas.openxmlformats.org/officeDocument/2006/relationships/hyperlink" Target="mailto:jordan73@gmail.com" TargetMode="External"/><Relationship Id="rId272" Type="http://schemas.openxmlformats.org/officeDocument/2006/relationships/hyperlink" Target="mailto:trinityric@gfail.cof" TargetMode="External"/><Relationship Id="rId328" Type="http://schemas.openxmlformats.org/officeDocument/2006/relationships/hyperlink" Target="mailto:samanthaje@gfail.cof" TargetMode="External"/><Relationship Id="rId535" Type="http://schemas.openxmlformats.org/officeDocument/2006/relationships/hyperlink" Target="mailto:edgarsara@gmail.com" TargetMode="External"/><Relationship Id="rId577" Type="http://schemas.openxmlformats.org/officeDocument/2006/relationships/hyperlink" Target="mailto:mariegill@gmail.co" TargetMode="External"/><Relationship Id="rId132" Type="http://schemas.openxmlformats.org/officeDocument/2006/relationships/hyperlink" Target="mailto:cassiechan@gfail.cof" TargetMode="External"/><Relationship Id="rId174" Type="http://schemas.openxmlformats.org/officeDocument/2006/relationships/hyperlink" Target="mailto:meganwalke@gfail.cof" TargetMode="External"/><Relationship Id="rId381" Type="http://schemas.openxmlformats.org/officeDocument/2006/relationships/hyperlink" Target="mailto:lindanavar@gfail.cof" TargetMode="External"/><Relationship Id="rId241" Type="http://schemas.openxmlformats.org/officeDocument/2006/relationships/hyperlink" Target="mailto:adrianstew@gmail.com" TargetMode="External"/><Relationship Id="rId437" Type="http://schemas.openxmlformats.org/officeDocument/2006/relationships/hyperlink" Target="mailto:donaldchan@gmail.com" TargetMode="External"/><Relationship Id="rId479" Type="http://schemas.openxmlformats.org/officeDocument/2006/relationships/hyperlink" Target="mailto:andrewmart@gmail.com" TargetMode="External"/><Relationship Id="rId36" Type="http://schemas.openxmlformats.org/officeDocument/2006/relationships/hyperlink" Target="mailto:maryramyakubu@gmail.com" TargetMode="External"/><Relationship Id="rId283" Type="http://schemas.openxmlformats.org/officeDocument/2006/relationships/hyperlink" Target="mailto:jonathanph@gmail.com" TargetMode="External"/><Relationship Id="rId339" Type="http://schemas.openxmlformats.org/officeDocument/2006/relationships/hyperlink" Target="mailto:robinramos@gfail.cof" TargetMode="External"/><Relationship Id="rId490" Type="http://schemas.openxmlformats.org/officeDocument/2006/relationships/hyperlink" Target="mailto:reginalddo@gmail.com" TargetMode="External"/><Relationship Id="rId504" Type="http://schemas.openxmlformats.org/officeDocument/2006/relationships/hyperlink" Target="mailto:melvinchan@gmail.com" TargetMode="External"/><Relationship Id="rId546" Type="http://schemas.openxmlformats.org/officeDocument/2006/relationships/hyperlink" Target="mailto:luiswang@gmail.com" TargetMode="External"/><Relationship Id="rId78" Type="http://schemas.openxmlformats.org/officeDocument/2006/relationships/hyperlink" Target="mailto:jilljimene@gfail.cof" TargetMode="External"/><Relationship Id="rId101" Type="http://schemas.openxmlformats.org/officeDocument/2006/relationships/hyperlink" Target="mailto:michelenat@gfail.cof" TargetMode="External"/><Relationship Id="rId143" Type="http://schemas.openxmlformats.org/officeDocument/2006/relationships/hyperlink" Target="mailto:orlandosua@gmail.com" TargetMode="External"/><Relationship Id="rId185" Type="http://schemas.openxmlformats.org/officeDocument/2006/relationships/hyperlink" Target="mailto:jasminebar@gfail.cof" TargetMode="External"/><Relationship Id="rId350" Type="http://schemas.openxmlformats.org/officeDocument/2006/relationships/hyperlink" Target="mailto:cindyramos@gfail.cof" TargetMode="External"/><Relationship Id="rId406" Type="http://schemas.openxmlformats.org/officeDocument/2006/relationships/hyperlink" Target="mailto:robinromer@gfail.cof" TargetMode="External"/><Relationship Id="rId588" Type="http://schemas.openxmlformats.org/officeDocument/2006/relationships/hyperlink" Target="mailto:rafaelhu@gmail.com" TargetMode="External"/><Relationship Id="rId9" Type="http://schemas.openxmlformats.org/officeDocument/2006/relationships/hyperlink" Target="mailto:dinovictor@gmail.com" TargetMode="External"/><Relationship Id="rId210" Type="http://schemas.openxmlformats.org/officeDocument/2006/relationships/hyperlink" Target="mailto:jacqueline@gfail.cof" TargetMode="External"/><Relationship Id="rId392" Type="http://schemas.openxmlformats.org/officeDocument/2006/relationships/hyperlink" Target="mailto:laceyzheng@gfail.cof" TargetMode="External"/><Relationship Id="rId448" Type="http://schemas.openxmlformats.org/officeDocument/2006/relationships/hyperlink" Target="mailto:katrinanat@gfail.cof" TargetMode="External"/><Relationship Id="rId252" Type="http://schemas.openxmlformats.org/officeDocument/2006/relationships/hyperlink" Target="mailto:larrymunoz@gmail.com" TargetMode="External"/><Relationship Id="rId294" Type="http://schemas.openxmlformats.org/officeDocument/2006/relationships/hyperlink" Target="mailto:katelynsan@gfail.cof" TargetMode="External"/><Relationship Id="rId308" Type="http://schemas.openxmlformats.org/officeDocument/2006/relationships/hyperlink" Target="mailto:iangonzale@gmail.com" TargetMode="External"/><Relationship Id="rId515" Type="http://schemas.openxmlformats.org/officeDocument/2006/relationships/hyperlink" Target="mailto:jaclynande@gfail.cof" TargetMode="External"/><Relationship Id="rId47" Type="http://schemas.openxmlformats.org/officeDocument/2006/relationships/hyperlink" Target="mailto:johngrace@gmail.com" TargetMode="External"/><Relationship Id="rId89" Type="http://schemas.openxmlformats.org/officeDocument/2006/relationships/hyperlink" Target="mailto:jessemurph@gmail.com" TargetMode="External"/><Relationship Id="rId112" Type="http://schemas.openxmlformats.org/officeDocument/2006/relationships/hyperlink" Target="mailto:lindaserra@gfail.cof" TargetMode="External"/><Relationship Id="rId154" Type="http://schemas.openxmlformats.org/officeDocument/2006/relationships/hyperlink" Target="mailto:melissaric@gfail.cof" TargetMode="External"/><Relationship Id="rId361" Type="http://schemas.openxmlformats.org/officeDocument/2006/relationships/hyperlink" Target="mailto:franciscom@gmail.com" TargetMode="External"/><Relationship Id="rId557" Type="http://schemas.openxmlformats.org/officeDocument/2006/relationships/hyperlink" Target="mailto:arturozhen@gmail.com" TargetMode="External"/><Relationship Id="rId196" Type="http://schemas.openxmlformats.org/officeDocument/2006/relationships/hyperlink" Target="mailto:mollyrodri@gfail.cof" TargetMode="External"/><Relationship Id="rId417" Type="http://schemas.openxmlformats.org/officeDocument/2006/relationships/hyperlink" Target="mailto:rubenmu&#241;oz@gmail.com" TargetMode="External"/><Relationship Id="rId459" Type="http://schemas.openxmlformats.org/officeDocument/2006/relationships/hyperlink" Target="mailto:sethrobert@gmail.com" TargetMode="External"/><Relationship Id="rId16" Type="http://schemas.openxmlformats.org/officeDocument/2006/relationships/hyperlink" Target="mailto:okenyichioma@gmail.com" TargetMode="External"/><Relationship Id="rId221" Type="http://schemas.openxmlformats.org/officeDocument/2006/relationships/hyperlink" Target="mailto:blakeflore@gmail.com" TargetMode="External"/><Relationship Id="rId263" Type="http://schemas.openxmlformats.org/officeDocument/2006/relationships/hyperlink" Target="mailto:jos&#233;hernan@gmail.com" TargetMode="External"/><Relationship Id="rId319" Type="http://schemas.openxmlformats.org/officeDocument/2006/relationships/hyperlink" Target="mailto:terrancera@gmail.com" TargetMode="External"/><Relationship Id="rId470" Type="http://schemas.openxmlformats.org/officeDocument/2006/relationships/hyperlink" Target="mailto:arianapete@gfail.cof" TargetMode="External"/><Relationship Id="rId526" Type="http://schemas.openxmlformats.org/officeDocument/2006/relationships/hyperlink" Target="mailto:leahye@gmail.com" TargetMode="External"/><Relationship Id="rId37" Type="http://schemas.openxmlformats.org/officeDocument/2006/relationships/hyperlink" Target="mailto:jacobgift67@gmail.com" TargetMode="External"/><Relationship Id="rId58" Type="http://schemas.openxmlformats.org/officeDocument/2006/relationships/hyperlink" Target="mailto:julio1@gmail.com" TargetMode="External"/><Relationship Id="rId79" Type="http://schemas.openxmlformats.org/officeDocument/2006/relationships/hyperlink" Target="mailto:jimmymoren@gmail.com" TargetMode="External"/><Relationship Id="rId102" Type="http://schemas.openxmlformats.org/officeDocument/2006/relationships/hyperlink" Target="mailto:carlanders@gmail.com" TargetMode="External"/><Relationship Id="rId123" Type="http://schemas.openxmlformats.org/officeDocument/2006/relationships/hyperlink" Target="mailto:hunterdavi@gmail.com" TargetMode="External"/><Relationship Id="rId144" Type="http://schemas.openxmlformats.org/officeDocument/2006/relationships/hyperlink" Target="mailto:byronvazqu@gmail.com" TargetMode="External"/><Relationship Id="rId330" Type="http://schemas.openxmlformats.org/officeDocument/2006/relationships/hyperlink" Target="mailto:emilymille@gfail.cof" TargetMode="External"/><Relationship Id="rId547" Type="http://schemas.openxmlformats.org/officeDocument/2006/relationships/hyperlink" Target="mailto:lancevazqu@gmail.com" TargetMode="External"/><Relationship Id="rId568" Type="http://schemas.openxmlformats.org/officeDocument/2006/relationships/hyperlink" Target="mailto:shawnrai@gmail.com" TargetMode="External"/><Relationship Id="rId589" Type="http://schemas.openxmlformats.org/officeDocument/2006/relationships/hyperlink" Target="mailto:kylescott@gmail.com" TargetMode="External"/><Relationship Id="rId90" Type="http://schemas.openxmlformats.org/officeDocument/2006/relationships/hyperlink" Target="mailto:amandacart@gfail.cof" TargetMode="External"/><Relationship Id="rId165" Type="http://schemas.openxmlformats.org/officeDocument/2006/relationships/hyperlink" Target="mailto:jonathanhe@gmail.com" TargetMode="External"/><Relationship Id="rId186" Type="http://schemas.openxmlformats.org/officeDocument/2006/relationships/hyperlink" Target="mailto:davidrodri@gmail.com" TargetMode="External"/><Relationship Id="rId351" Type="http://schemas.openxmlformats.org/officeDocument/2006/relationships/hyperlink" Target="mailto:damienshan@gmail.com" TargetMode="External"/><Relationship Id="rId372" Type="http://schemas.openxmlformats.org/officeDocument/2006/relationships/hyperlink" Target="mailto:josephmart@gmail.com" TargetMode="External"/><Relationship Id="rId393" Type="http://schemas.openxmlformats.org/officeDocument/2006/relationships/hyperlink" Target="mailto:jordanturn@gmail.com" TargetMode="External"/><Relationship Id="rId407" Type="http://schemas.openxmlformats.org/officeDocument/2006/relationships/hyperlink" Target="mailto:alfredomor@gmail.com" TargetMode="External"/><Relationship Id="rId428" Type="http://schemas.openxmlformats.org/officeDocument/2006/relationships/hyperlink" Target="mailto:latashasua@gfail.cof" TargetMode="External"/><Relationship Id="rId449" Type="http://schemas.openxmlformats.org/officeDocument/2006/relationships/hyperlink" Target="mailto:pedrovance@gmail.com" TargetMode="External"/><Relationship Id="rId211" Type="http://schemas.openxmlformats.org/officeDocument/2006/relationships/hyperlink" Target="mailto:meganhende@gfail.cof" TargetMode="External"/><Relationship Id="rId232" Type="http://schemas.openxmlformats.org/officeDocument/2006/relationships/hyperlink" Target="mailto:charlescoo@gmail.com" TargetMode="External"/><Relationship Id="rId253" Type="http://schemas.openxmlformats.org/officeDocument/2006/relationships/hyperlink" Target="mailto:robinalvar@gfail.cof" TargetMode="External"/><Relationship Id="rId274" Type="http://schemas.openxmlformats.org/officeDocument/2006/relationships/hyperlink" Target="mailto:elizabethj@gfail.cof" TargetMode="External"/><Relationship Id="rId295" Type="http://schemas.openxmlformats.org/officeDocument/2006/relationships/hyperlink" Target="mailto:jennawrigh@gfail.cof" TargetMode="External"/><Relationship Id="rId309" Type="http://schemas.openxmlformats.org/officeDocument/2006/relationships/hyperlink" Target="mailto:victoriale@gfail.cof" TargetMode="External"/><Relationship Id="rId460" Type="http://schemas.openxmlformats.org/officeDocument/2006/relationships/hyperlink" Target="mailto:calebperry@gmail.com" TargetMode="External"/><Relationship Id="rId481" Type="http://schemas.openxmlformats.org/officeDocument/2006/relationships/hyperlink" Target="mailto:cameronlew@gmail.com" TargetMode="External"/><Relationship Id="rId516" Type="http://schemas.openxmlformats.org/officeDocument/2006/relationships/hyperlink" Target="mailto:carolrai@gmail.com" TargetMode="External"/><Relationship Id="rId27" Type="http://schemas.openxmlformats.org/officeDocument/2006/relationships/hyperlink" Target="mailto:Nwokodavid@gmail.com" TargetMode="External"/><Relationship Id="rId48" Type="http://schemas.openxmlformats.org/officeDocument/2006/relationships/hyperlink" Target="mailto:morismegan@gmail.com" TargetMode="External"/><Relationship Id="rId69" Type="http://schemas.openxmlformats.org/officeDocument/2006/relationships/hyperlink" Target="mailto:sydney23@gmail.com" TargetMode="External"/><Relationship Id="rId113" Type="http://schemas.openxmlformats.org/officeDocument/2006/relationships/hyperlink" Target="mailto:feliciajim@gfail.cof" TargetMode="External"/><Relationship Id="rId134" Type="http://schemas.openxmlformats.org/officeDocument/2006/relationships/hyperlink" Target="mailto:karialvare@gfail.cof" TargetMode="External"/><Relationship Id="rId320" Type="http://schemas.openxmlformats.org/officeDocument/2006/relationships/hyperlink" Target="mailto:sydneygarc@gfail.cof" TargetMode="External"/><Relationship Id="rId537" Type="http://schemas.openxmlformats.org/officeDocument/2006/relationships/hyperlink" Target="mailto:biancalin@gmail.com" TargetMode="External"/><Relationship Id="rId558" Type="http://schemas.openxmlformats.org/officeDocument/2006/relationships/hyperlink" Target="mailto:luke18@gmail.com" TargetMode="External"/><Relationship Id="rId579" Type="http://schemas.openxmlformats.org/officeDocument/2006/relationships/hyperlink" Target="mailto:karialvare@gfail.cof" TargetMode="External"/><Relationship Id="rId80" Type="http://schemas.openxmlformats.org/officeDocument/2006/relationships/hyperlink" Target="mailto:bethanyyua@gfail.cof" TargetMode="External"/><Relationship Id="rId155" Type="http://schemas.openxmlformats.org/officeDocument/2006/relationships/hyperlink" Target="mailto:angelagrif@gfail.cof" TargetMode="External"/><Relationship Id="rId176" Type="http://schemas.openxmlformats.org/officeDocument/2006/relationships/hyperlink" Target="mailto:mariarober@gfail.cof" TargetMode="External"/><Relationship Id="rId197" Type="http://schemas.openxmlformats.org/officeDocument/2006/relationships/hyperlink" Target="mailto:aprilanand@gfail.cof" TargetMode="External"/><Relationship Id="rId341" Type="http://schemas.openxmlformats.org/officeDocument/2006/relationships/hyperlink" Target="mailto:roynavarro@gmail.com" TargetMode="External"/><Relationship Id="rId362" Type="http://schemas.openxmlformats.org/officeDocument/2006/relationships/hyperlink" Target="mailto:lancevazqu@gmail.com" TargetMode="External"/><Relationship Id="rId383" Type="http://schemas.openxmlformats.org/officeDocument/2006/relationships/hyperlink" Target="mailto:megantaylo@gfail.cof" TargetMode="External"/><Relationship Id="rId418" Type="http://schemas.openxmlformats.org/officeDocument/2006/relationships/hyperlink" Target="mailto:erikarubio@gfail.cof" TargetMode="External"/><Relationship Id="rId439" Type="http://schemas.openxmlformats.org/officeDocument/2006/relationships/hyperlink" Target="mailto:morganjone@gfail.cof" TargetMode="External"/><Relationship Id="rId590" Type="http://schemas.openxmlformats.org/officeDocument/2006/relationships/hyperlink" Target="mailto:amyye@gmail.com" TargetMode="External"/><Relationship Id="rId201" Type="http://schemas.openxmlformats.org/officeDocument/2006/relationships/hyperlink" Target="mailto:meghanhern@gfail.cof" TargetMode="External"/><Relationship Id="rId222" Type="http://schemas.openxmlformats.org/officeDocument/2006/relationships/hyperlink" Target="mailto:danielleco@gfail.cof" TargetMode="External"/><Relationship Id="rId243" Type="http://schemas.openxmlformats.org/officeDocument/2006/relationships/hyperlink" Target="mailto:denniszhan@gmail.com" TargetMode="External"/><Relationship Id="rId264" Type="http://schemas.openxmlformats.org/officeDocument/2006/relationships/hyperlink" Target="mailto:johnathanv@gmail.com" TargetMode="External"/><Relationship Id="rId285" Type="http://schemas.openxmlformats.org/officeDocument/2006/relationships/hyperlink" Target="mailto:robertcoll@gmail.com" TargetMode="External"/><Relationship Id="rId450" Type="http://schemas.openxmlformats.org/officeDocument/2006/relationships/hyperlink" Target="mailto:sarahsimmo@gfail.cof" TargetMode="External"/><Relationship Id="rId471" Type="http://schemas.openxmlformats.org/officeDocument/2006/relationships/hyperlink" Target="mailto:christianh@gmail.com" TargetMode="External"/><Relationship Id="rId506" Type="http://schemas.openxmlformats.org/officeDocument/2006/relationships/hyperlink" Target="mailto:jaysurez@gmail.com" TargetMode="External"/><Relationship Id="rId17" Type="http://schemas.openxmlformats.org/officeDocument/2006/relationships/hyperlink" Target="mailto:joegrace33@gmail.com" TargetMode="External"/><Relationship Id="rId38" Type="http://schemas.openxmlformats.org/officeDocument/2006/relationships/hyperlink" Target="mailto:danladimusa@gmail.com" TargetMode="External"/><Relationship Id="rId59" Type="http://schemas.openxmlformats.org/officeDocument/2006/relationships/hyperlink" Target="mailto:janet9@gmail.com" TargetMode="External"/><Relationship Id="rId103" Type="http://schemas.openxmlformats.org/officeDocument/2006/relationships/hyperlink" Target="mailto:ashleeande@gfail.cof" TargetMode="External"/><Relationship Id="rId124" Type="http://schemas.openxmlformats.org/officeDocument/2006/relationships/hyperlink" Target="mailto:abigailpri@gfail.cof" TargetMode="External"/><Relationship Id="rId310" Type="http://schemas.openxmlformats.org/officeDocument/2006/relationships/hyperlink" Target="mailto:erinsander@gfail.cof" TargetMode="External"/><Relationship Id="rId492" Type="http://schemas.openxmlformats.org/officeDocument/2006/relationships/hyperlink" Target="mailto:haroldsai@gmail.com" TargetMode="External"/><Relationship Id="rId527" Type="http://schemas.openxmlformats.org/officeDocument/2006/relationships/hyperlink" Target="mailto:alyssacox@gmail.com" TargetMode="External"/><Relationship Id="rId548" Type="http://schemas.openxmlformats.org/officeDocument/2006/relationships/hyperlink" Target="mailto:luiswang@gmail.com" TargetMode="External"/><Relationship Id="rId569" Type="http://schemas.openxmlformats.org/officeDocument/2006/relationships/hyperlink" Target="mailto:mindyluo@gmail.com" TargetMode="External"/><Relationship Id="rId70" Type="http://schemas.openxmlformats.org/officeDocument/2006/relationships/hyperlink" Target="mailto:chloe23@gmail.com" TargetMode="External"/><Relationship Id="rId91" Type="http://schemas.openxmlformats.org/officeDocument/2006/relationships/hyperlink" Target="mailto:megansanch@gfail.cof" TargetMode="External"/><Relationship Id="rId145" Type="http://schemas.openxmlformats.org/officeDocument/2006/relationships/hyperlink" Target="mailto:philipalva@gmail.com" TargetMode="External"/><Relationship Id="rId166" Type="http://schemas.openxmlformats.org/officeDocument/2006/relationships/hyperlink" Target="mailto:edwardhern@gmail.com" TargetMode="External"/><Relationship Id="rId187" Type="http://schemas.openxmlformats.org/officeDocument/2006/relationships/hyperlink" Target="mailto:brycericha@gmail.com" TargetMode="External"/><Relationship Id="rId331" Type="http://schemas.openxmlformats.org/officeDocument/2006/relationships/hyperlink" Target="mailto:nicolebrow@gfail.cof" TargetMode="External"/><Relationship Id="rId352" Type="http://schemas.openxmlformats.org/officeDocument/2006/relationships/hyperlink" Target="mailto:julianross@gmail.com" TargetMode="External"/><Relationship Id="rId373" Type="http://schemas.openxmlformats.org/officeDocument/2006/relationships/hyperlink" Target="mailto:christiner@gfail.cof" TargetMode="External"/><Relationship Id="rId394" Type="http://schemas.openxmlformats.org/officeDocument/2006/relationships/hyperlink" Target="mailto:dustindeng@gmail.com" TargetMode="External"/><Relationship Id="rId408" Type="http://schemas.openxmlformats.org/officeDocument/2006/relationships/hyperlink" Target="mailto:janetmunoz@gfail.cof" TargetMode="External"/><Relationship Id="rId429" Type="http://schemas.openxmlformats.org/officeDocument/2006/relationships/hyperlink" Target="mailto:kennethkum@gmail.com" TargetMode="External"/><Relationship Id="rId580" Type="http://schemas.openxmlformats.org/officeDocument/2006/relationships/hyperlink" Target="mailto:kurtpal@gmail.com" TargetMode="External"/><Relationship Id="rId1" Type="http://schemas.openxmlformats.org/officeDocument/2006/relationships/hyperlink" Target="mailto:azukannemeka@gmail.com" TargetMode="External"/><Relationship Id="rId212" Type="http://schemas.openxmlformats.org/officeDocument/2006/relationships/hyperlink" Target="mailto:alfredorom@gmail.com" TargetMode="External"/><Relationship Id="rId233" Type="http://schemas.openxmlformats.org/officeDocument/2006/relationships/hyperlink" Target="mailto:ericahuang@gfail.cof" TargetMode="External"/><Relationship Id="rId254" Type="http://schemas.openxmlformats.org/officeDocument/2006/relationships/hyperlink" Target="mailto:alexiscole@gfail.cof" TargetMode="External"/><Relationship Id="rId440" Type="http://schemas.openxmlformats.org/officeDocument/2006/relationships/hyperlink" Target="mailto:jermainelo@gmail.com" TargetMode="External"/><Relationship Id="rId28" Type="http://schemas.openxmlformats.org/officeDocument/2006/relationships/hyperlink" Target="mailto:fathiayafaryok@gmail.com" TargetMode="External"/><Relationship Id="rId49" Type="http://schemas.openxmlformats.org/officeDocument/2006/relationships/hyperlink" Target="mailto:chidukachisome@gmail.com" TargetMode="External"/><Relationship Id="rId114" Type="http://schemas.openxmlformats.org/officeDocument/2006/relationships/hyperlink" Target="mailto:blakeander@gmail.com" TargetMode="External"/><Relationship Id="rId275" Type="http://schemas.openxmlformats.org/officeDocument/2006/relationships/hyperlink" Target="mailto:taylorhowa@gfail.cof" TargetMode="External"/><Relationship Id="rId296" Type="http://schemas.openxmlformats.org/officeDocument/2006/relationships/hyperlink" Target="mailto:sethphilli@gmail.com" TargetMode="External"/><Relationship Id="rId300" Type="http://schemas.openxmlformats.org/officeDocument/2006/relationships/hyperlink" Target="mailto:noahcolema@gmail.com" TargetMode="External"/><Relationship Id="rId461" Type="http://schemas.openxmlformats.org/officeDocument/2006/relationships/hyperlink" Target="mailto:nataliecam@gfail.cof" TargetMode="External"/><Relationship Id="rId482" Type="http://schemas.openxmlformats.org/officeDocument/2006/relationships/hyperlink" Target="mailto:devinnelso@gmail.com" TargetMode="External"/><Relationship Id="rId517" Type="http://schemas.openxmlformats.org/officeDocument/2006/relationships/hyperlink" Target="mailto:alanzheng@gmail.com" TargetMode="External"/><Relationship Id="rId538" Type="http://schemas.openxmlformats.org/officeDocument/2006/relationships/hyperlink" Target="mailto:advincai@gmail.com" TargetMode="External"/><Relationship Id="rId559" Type="http://schemas.openxmlformats.org/officeDocument/2006/relationships/hyperlink" Target="mailto:jonluo@gmail.com" TargetMode="External"/><Relationship Id="rId60" Type="http://schemas.openxmlformats.org/officeDocument/2006/relationships/hyperlink" Target="mailto:rob4@gmail.com" TargetMode="External"/><Relationship Id="rId81" Type="http://schemas.openxmlformats.org/officeDocument/2006/relationships/hyperlink" Target="mailto:theresaram@gfail.cof" TargetMode="External"/><Relationship Id="rId135" Type="http://schemas.openxmlformats.org/officeDocument/2006/relationships/hyperlink" Target="mailto:rubenkapoo@gmail.com" TargetMode="External"/><Relationship Id="rId156" Type="http://schemas.openxmlformats.org/officeDocument/2006/relationships/hyperlink" Target="mailto:larrytowns@gmail.com" TargetMode="External"/><Relationship Id="rId177" Type="http://schemas.openxmlformats.org/officeDocument/2006/relationships/hyperlink" Target="mailto:hannahlong@gfail.cof" TargetMode="External"/><Relationship Id="rId198" Type="http://schemas.openxmlformats.org/officeDocument/2006/relationships/hyperlink" Target="mailto:devinmarti@gmail.com" TargetMode="External"/><Relationship Id="rId321" Type="http://schemas.openxmlformats.org/officeDocument/2006/relationships/hyperlink" Target="mailto:josepatter@gmail.com" TargetMode="External"/><Relationship Id="rId342" Type="http://schemas.openxmlformats.org/officeDocument/2006/relationships/hyperlink" Target="mailto:raymondrod@gmail.com" TargetMode="External"/><Relationship Id="rId363" Type="http://schemas.openxmlformats.org/officeDocument/2006/relationships/hyperlink" Target="mailto:davidrobin@gmail.com" TargetMode="External"/><Relationship Id="rId384" Type="http://schemas.openxmlformats.org/officeDocument/2006/relationships/hyperlink" Target="mailto:bonniegoel@gfail.cof" TargetMode="External"/><Relationship Id="rId419" Type="http://schemas.openxmlformats.org/officeDocument/2006/relationships/hyperlink" Target="mailto:stanleymal@gmail.com" TargetMode="External"/><Relationship Id="rId570" Type="http://schemas.openxmlformats.org/officeDocument/2006/relationships/hyperlink" Target="mailto:carazhou@gmail.com" TargetMode="External"/><Relationship Id="rId591" Type="http://schemas.openxmlformats.org/officeDocument/2006/relationships/hyperlink" Target="mailto:caseynavarro@gmail.com" TargetMode="External"/><Relationship Id="rId202" Type="http://schemas.openxmlformats.org/officeDocument/2006/relationships/hyperlink" Target="mailto:ashleyhend@gfail.cof" TargetMode="External"/><Relationship Id="rId223" Type="http://schemas.openxmlformats.org/officeDocument/2006/relationships/hyperlink" Target="mailto:allisoneva@gfail.cof" TargetMode="External"/><Relationship Id="rId244" Type="http://schemas.openxmlformats.org/officeDocument/2006/relationships/hyperlink" Target="mailto:haileybrya@gfail.cof" TargetMode="External"/><Relationship Id="rId430" Type="http://schemas.openxmlformats.org/officeDocument/2006/relationships/hyperlink" Target="mailto:gracehende@gfail.cof" TargetMode="External"/><Relationship Id="rId18" Type="http://schemas.openxmlformats.org/officeDocument/2006/relationships/hyperlink" Target="mailto:ibompatience@gamil.com" TargetMode="External"/><Relationship Id="rId39" Type="http://schemas.openxmlformats.org/officeDocument/2006/relationships/hyperlink" Target="mailto:faithdotun@gmail.com" TargetMode="External"/><Relationship Id="rId265" Type="http://schemas.openxmlformats.org/officeDocument/2006/relationships/hyperlink" Target="mailto:katelynher@gfail.cof" TargetMode="External"/><Relationship Id="rId286" Type="http://schemas.openxmlformats.org/officeDocument/2006/relationships/hyperlink" Target="mailto:meganbarne@gfail.cof" TargetMode="External"/><Relationship Id="rId451" Type="http://schemas.openxmlformats.org/officeDocument/2006/relationships/hyperlink" Target="mailto:brandychan@gfail.cof" TargetMode="External"/><Relationship Id="rId472" Type="http://schemas.openxmlformats.org/officeDocument/2006/relationships/hyperlink" Target="mailto:lucastaylo@gmail.com" TargetMode="External"/><Relationship Id="rId493" Type="http://schemas.openxmlformats.org/officeDocument/2006/relationships/hyperlink" Target="mailto:alejandrotang@gmail.com" TargetMode="External"/><Relationship Id="rId507" Type="http://schemas.openxmlformats.org/officeDocument/2006/relationships/hyperlink" Target="mailto:louisluo@gmail.com" TargetMode="External"/><Relationship Id="rId528" Type="http://schemas.openxmlformats.org/officeDocument/2006/relationships/hyperlink" Target="mailto:emilyjohns@gfail.cof" TargetMode="External"/><Relationship Id="rId549" Type="http://schemas.openxmlformats.org/officeDocument/2006/relationships/hyperlink" Target="mailto:mariareed@gmail.com" TargetMode="External"/><Relationship Id="rId50" Type="http://schemas.openxmlformats.org/officeDocument/2006/relationships/hyperlink" Target="mailto:reginadaniels@gmail.com" TargetMode="External"/><Relationship Id="rId104" Type="http://schemas.openxmlformats.org/officeDocument/2006/relationships/hyperlink" Target="mailto:noahpowell@gmail.com" TargetMode="External"/><Relationship Id="rId125" Type="http://schemas.openxmlformats.org/officeDocument/2006/relationships/hyperlink" Target="mailto:trevorbrya@gmail.com" TargetMode="External"/><Relationship Id="rId146" Type="http://schemas.openxmlformats.org/officeDocument/2006/relationships/hyperlink" Target="mailto:rossjordan@gmail.com" TargetMode="External"/><Relationship Id="rId167" Type="http://schemas.openxmlformats.org/officeDocument/2006/relationships/hyperlink" Target="mailto:jasminecol@gfail.cof" TargetMode="External"/><Relationship Id="rId188" Type="http://schemas.openxmlformats.org/officeDocument/2006/relationships/hyperlink" Target="mailto:carolhowar@gfail.cof" TargetMode="External"/><Relationship Id="rId311" Type="http://schemas.openxmlformats.org/officeDocument/2006/relationships/hyperlink" Target="mailto:gabriellel@gfail.cof" TargetMode="External"/><Relationship Id="rId332" Type="http://schemas.openxmlformats.org/officeDocument/2006/relationships/hyperlink" Target="mailto:carlaraman@gfail.cof" TargetMode="External"/><Relationship Id="rId353" Type="http://schemas.openxmlformats.org/officeDocument/2006/relationships/hyperlink" Target="mailto:jenniferco@gfail.cof" TargetMode="External"/><Relationship Id="rId374" Type="http://schemas.openxmlformats.org/officeDocument/2006/relationships/hyperlink" Target="mailto:lindsayxie@gfail.cof" TargetMode="External"/><Relationship Id="rId395" Type="http://schemas.openxmlformats.org/officeDocument/2006/relationships/hyperlink" Target="mailto:jasmineste@gfail.cof" TargetMode="External"/><Relationship Id="rId409" Type="http://schemas.openxmlformats.org/officeDocument/2006/relationships/hyperlink" Target="mailto:sergiowebe@gmail.com" TargetMode="External"/><Relationship Id="rId560" Type="http://schemas.openxmlformats.org/officeDocument/2006/relationships/hyperlink" Target="mailto:seanevens@gmail.com" TargetMode="External"/><Relationship Id="rId581" Type="http://schemas.openxmlformats.org/officeDocument/2006/relationships/hyperlink" Target="mailto:lancevazqu@gmail.com" TargetMode="External"/><Relationship Id="rId71" Type="http://schemas.openxmlformats.org/officeDocument/2006/relationships/hyperlink" Target="mailto:wyatt32@gmail.com" TargetMode="External"/><Relationship Id="rId92" Type="http://schemas.openxmlformats.org/officeDocument/2006/relationships/hyperlink" Target="mailto:nathansimm@gmail.com" TargetMode="External"/><Relationship Id="rId213" Type="http://schemas.openxmlformats.org/officeDocument/2006/relationships/hyperlink" Target="mailto:andreamorr@gfail.cof" TargetMode="External"/><Relationship Id="rId234" Type="http://schemas.openxmlformats.org/officeDocument/2006/relationships/hyperlink" Target="mailto:nathanperr@gmail.com" TargetMode="External"/><Relationship Id="rId420" Type="http://schemas.openxmlformats.org/officeDocument/2006/relationships/hyperlink" Target="mailto:melindanav@gfail.cof" TargetMode="External"/><Relationship Id="rId2" Type="http://schemas.openxmlformats.org/officeDocument/2006/relationships/hyperlink" Target="mailto:johnakampam23@gmail.com" TargetMode="External"/><Relationship Id="rId29" Type="http://schemas.openxmlformats.org/officeDocument/2006/relationships/hyperlink" Target="mailto:standleypraise@gmail.com" TargetMode="External"/><Relationship Id="rId255" Type="http://schemas.openxmlformats.org/officeDocument/2006/relationships/hyperlink" Target="mailto:rickyvazqu@gmail.com" TargetMode="External"/><Relationship Id="rId276" Type="http://schemas.openxmlformats.org/officeDocument/2006/relationships/hyperlink" Target="mailto:katelyncar@gfail.cof" TargetMode="External"/><Relationship Id="rId297" Type="http://schemas.openxmlformats.org/officeDocument/2006/relationships/hyperlink" Target="mailto:daltonclar@gmail.com" TargetMode="External"/><Relationship Id="rId441" Type="http://schemas.openxmlformats.org/officeDocument/2006/relationships/hyperlink" Target="mailto:deborahgoe@gfail.cof" TargetMode="External"/><Relationship Id="rId462" Type="http://schemas.openxmlformats.org/officeDocument/2006/relationships/hyperlink" Target="mailto:alyssahowa@gfail.cof" TargetMode="External"/><Relationship Id="rId483" Type="http://schemas.openxmlformats.org/officeDocument/2006/relationships/hyperlink" Target="mailto:dakotaross@gmail.com" TargetMode="External"/><Relationship Id="rId518" Type="http://schemas.openxmlformats.org/officeDocument/2006/relationships/hyperlink" Target="mailto:anaprice@gmail.com" TargetMode="External"/><Relationship Id="rId539" Type="http://schemas.openxmlformats.org/officeDocument/2006/relationships/hyperlink" Target="mailto:aprilanand@gfail.cof" TargetMode="External"/><Relationship Id="rId40" Type="http://schemas.openxmlformats.org/officeDocument/2006/relationships/hyperlink" Target="mailto:fattelbolu110@gmail.com" TargetMode="External"/><Relationship Id="rId115" Type="http://schemas.openxmlformats.org/officeDocument/2006/relationships/hyperlink" Target="mailto:ginamartin@gfail.cof" TargetMode="External"/><Relationship Id="rId136" Type="http://schemas.openxmlformats.org/officeDocument/2006/relationships/hyperlink" Target="mailto:curtisyang@gmail.com" TargetMode="External"/><Relationship Id="rId157" Type="http://schemas.openxmlformats.org/officeDocument/2006/relationships/hyperlink" Target="mailto:marcusharr@gmail.com" TargetMode="External"/><Relationship Id="rId178" Type="http://schemas.openxmlformats.org/officeDocument/2006/relationships/hyperlink" Target="mailto:jasonwrigh@gmail.com" TargetMode="External"/><Relationship Id="rId301" Type="http://schemas.openxmlformats.org/officeDocument/2006/relationships/hyperlink" Target="mailto:orlandovaz@gmail.com" TargetMode="External"/><Relationship Id="rId322" Type="http://schemas.openxmlformats.org/officeDocument/2006/relationships/hyperlink" Target="mailto:zacharyand@gmail.com" TargetMode="External"/><Relationship Id="rId343" Type="http://schemas.openxmlformats.org/officeDocument/2006/relationships/hyperlink" Target="mailto:carrieorte@gfail.cof" TargetMode="External"/><Relationship Id="rId364" Type="http://schemas.openxmlformats.org/officeDocument/2006/relationships/hyperlink" Target="mailto:shannonlia@gfail.cof" TargetMode="External"/><Relationship Id="rId550" Type="http://schemas.openxmlformats.org/officeDocument/2006/relationships/hyperlink" Target="mailto:anaprice@gmail.com" TargetMode="External"/><Relationship Id="rId61" Type="http://schemas.openxmlformats.org/officeDocument/2006/relationships/hyperlink" Target="mailto:marco14@gmail.com" TargetMode="External"/><Relationship Id="rId82" Type="http://schemas.openxmlformats.org/officeDocument/2006/relationships/hyperlink" Target="mailto:deniseston@gfail.cof" TargetMode="External"/><Relationship Id="rId199" Type="http://schemas.openxmlformats.org/officeDocument/2006/relationships/hyperlink" Target="mailto:stephaniet@gfail.cof" TargetMode="External"/><Relationship Id="rId203" Type="http://schemas.openxmlformats.org/officeDocument/2006/relationships/hyperlink" Target="mailto:sarahprice@gfail.cof" TargetMode="External"/><Relationship Id="rId385" Type="http://schemas.openxmlformats.org/officeDocument/2006/relationships/hyperlink" Target="mailto:darrengill@gmail.com" TargetMode="External"/><Relationship Id="rId571" Type="http://schemas.openxmlformats.org/officeDocument/2006/relationships/hyperlink" Target="mailto:annehernan@gfail.cof" TargetMode="External"/><Relationship Id="rId592" Type="http://schemas.openxmlformats.org/officeDocument/2006/relationships/hyperlink" Target="mailto:taylor@gmail.com" TargetMode="External"/><Relationship Id="rId19" Type="http://schemas.openxmlformats.org/officeDocument/2006/relationships/hyperlink" Target="mailto:jamesjohnbull@gmail.com" TargetMode="External"/><Relationship Id="rId224" Type="http://schemas.openxmlformats.org/officeDocument/2006/relationships/hyperlink" Target="mailto:edwardwood@gmail.com" TargetMode="External"/><Relationship Id="rId245" Type="http://schemas.openxmlformats.org/officeDocument/2006/relationships/hyperlink" Target="mailto:annagriffi@gfail.cof" TargetMode="External"/><Relationship Id="rId266" Type="http://schemas.openxmlformats.org/officeDocument/2006/relationships/hyperlink" Target="mailto:jacqueline@gfail.cof" TargetMode="External"/><Relationship Id="rId287" Type="http://schemas.openxmlformats.org/officeDocument/2006/relationships/hyperlink" Target="mailto:christiant@gmail.com" TargetMode="External"/><Relationship Id="rId410" Type="http://schemas.openxmlformats.org/officeDocument/2006/relationships/hyperlink" Target="mailto:erikagomez@gfail.cof" TargetMode="External"/><Relationship Id="rId431" Type="http://schemas.openxmlformats.org/officeDocument/2006/relationships/hyperlink" Target="mailto:cesarsubra@gmail.com" TargetMode="External"/><Relationship Id="rId452" Type="http://schemas.openxmlformats.org/officeDocument/2006/relationships/hyperlink" Target="mailto:jaredpeter@gmail.com" TargetMode="External"/><Relationship Id="rId473" Type="http://schemas.openxmlformats.org/officeDocument/2006/relationships/hyperlink" Target="mailto:alyssajack@gfail.cof" TargetMode="External"/><Relationship Id="rId494" Type="http://schemas.openxmlformats.org/officeDocument/2006/relationships/hyperlink" Target="mailto:dakotaross@gmail.com" TargetMode="External"/><Relationship Id="rId508" Type="http://schemas.openxmlformats.org/officeDocument/2006/relationships/hyperlink" Target="mailto:granttang@gmail.com" TargetMode="External"/><Relationship Id="rId529" Type="http://schemas.openxmlformats.org/officeDocument/2006/relationships/hyperlink" Target="mailto:aimeehe@gmail.com" TargetMode="External"/><Relationship Id="rId30" Type="http://schemas.openxmlformats.org/officeDocument/2006/relationships/hyperlink" Target="mailto:samuelchuku606@gmail.com" TargetMode="External"/><Relationship Id="rId105" Type="http://schemas.openxmlformats.org/officeDocument/2006/relationships/hyperlink" Target="mailto:angelamurp@gfail.cof" TargetMode="External"/><Relationship Id="rId126" Type="http://schemas.openxmlformats.org/officeDocument/2006/relationships/hyperlink" Target="mailto:daltonpere@gmail.com" TargetMode="External"/><Relationship Id="rId147" Type="http://schemas.openxmlformats.org/officeDocument/2006/relationships/hyperlink" Target="mailto:dananavarr@gfail.cof" TargetMode="External"/><Relationship Id="rId168" Type="http://schemas.openxmlformats.org/officeDocument/2006/relationships/hyperlink" Target="mailto:rossvazque@gmail.com" TargetMode="External"/><Relationship Id="rId312" Type="http://schemas.openxmlformats.org/officeDocument/2006/relationships/hyperlink" Target="mailto:sararichar@gfail.cof" TargetMode="External"/><Relationship Id="rId333" Type="http://schemas.openxmlformats.org/officeDocument/2006/relationships/hyperlink" Target="mailto:jeromerome@gmail.com" TargetMode="External"/><Relationship Id="rId354" Type="http://schemas.openxmlformats.org/officeDocument/2006/relationships/hyperlink" Target="mailto:brittneysu@gfail.cof" TargetMode="External"/><Relationship Id="rId540" Type="http://schemas.openxmlformats.org/officeDocument/2006/relationships/hyperlink" Target="mailto:alvinzeng@gmail.com" TargetMode="External"/><Relationship Id="rId51" Type="http://schemas.openxmlformats.org/officeDocument/2006/relationships/hyperlink" Target="mailto:jon24@gmail.com" TargetMode="External"/><Relationship Id="rId72" Type="http://schemas.openxmlformats.org/officeDocument/2006/relationships/hyperlink" Target="mailto:shannon1@gmail.com" TargetMode="External"/><Relationship Id="rId93" Type="http://schemas.openxmlformats.org/officeDocument/2006/relationships/hyperlink" Target="mailto:adamflores@gmail.com" TargetMode="External"/><Relationship Id="rId189" Type="http://schemas.openxmlformats.org/officeDocument/2006/relationships/hyperlink" Target="mailto:jonathanhi@gmail.com" TargetMode="External"/><Relationship Id="rId375" Type="http://schemas.openxmlformats.org/officeDocument/2006/relationships/hyperlink" Target="mailto:williezhao@gmail.com" TargetMode="External"/><Relationship Id="rId396" Type="http://schemas.openxmlformats.org/officeDocument/2006/relationships/hyperlink" Target="mailto:pamelagarc@gfail.cof" TargetMode="External"/><Relationship Id="rId561" Type="http://schemas.openxmlformats.org/officeDocument/2006/relationships/hyperlink" Target="mailto:maicahzhou@gmail.com" TargetMode="External"/><Relationship Id="rId582" Type="http://schemas.openxmlformats.org/officeDocument/2006/relationships/hyperlink" Target="mailto:colleenma@gmail.com" TargetMode="External"/><Relationship Id="rId3" Type="http://schemas.openxmlformats.org/officeDocument/2006/relationships/hyperlink" Target="mailto:danieljoy@gmail.com" TargetMode="External"/><Relationship Id="rId214" Type="http://schemas.openxmlformats.org/officeDocument/2006/relationships/hyperlink" Target="mailto:brookesand@gfail.cof" TargetMode="External"/><Relationship Id="rId235" Type="http://schemas.openxmlformats.org/officeDocument/2006/relationships/hyperlink" Target="mailto:alexandrar@gfail.cof" TargetMode="External"/><Relationship Id="rId256" Type="http://schemas.openxmlformats.org/officeDocument/2006/relationships/hyperlink" Target="mailto:latasharub@gfail.cof" TargetMode="External"/><Relationship Id="rId277" Type="http://schemas.openxmlformats.org/officeDocument/2006/relationships/hyperlink" Target="mailto:ryanfoster@gmail.com" TargetMode="External"/><Relationship Id="rId298" Type="http://schemas.openxmlformats.org/officeDocument/2006/relationships/hyperlink" Target="mailto:taylorlewi@gfail.cof" TargetMode="External"/><Relationship Id="rId400" Type="http://schemas.openxmlformats.org/officeDocument/2006/relationships/hyperlink" Target="mailto:deannapere@gfail.cof" TargetMode="External"/><Relationship Id="rId421" Type="http://schemas.openxmlformats.org/officeDocument/2006/relationships/hyperlink" Target="mailto:jaimegutie@gfail.cof" TargetMode="External"/><Relationship Id="rId442" Type="http://schemas.openxmlformats.org/officeDocument/2006/relationships/hyperlink" Target="mailto:dannyrubio@gmail.com" TargetMode="External"/><Relationship Id="rId463" Type="http://schemas.openxmlformats.org/officeDocument/2006/relationships/hyperlink" Target="mailto:daltondiaz@gmail.com" TargetMode="External"/><Relationship Id="rId484" Type="http://schemas.openxmlformats.org/officeDocument/2006/relationships/hyperlink" Target="mailto:nicoletayl@gfail.cof" TargetMode="External"/><Relationship Id="rId519" Type="http://schemas.openxmlformats.org/officeDocument/2006/relationships/hyperlink" Target="mailto:marcdiaz@gmail.com" TargetMode="External"/><Relationship Id="rId116" Type="http://schemas.openxmlformats.org/officeDocument/2006/relationships/hyperlink" Target="mailto:donaldgonz@gmail.com" TargetMode="External"/><Relationship Id="rId137" Type="http://schemas.openxmlformats.org/officeDocument/2006/relationships/hyperlink" Target="mailto:meredithgu@gfail.cof" TargetMode="External"/><Relationship Id="rId158" Type="http://schemas.openxmlformats.org/officeDocument/2006/relationships/hyperlink" Target="mailto:briannamor@gfail.cof" TargetMode="External"/><Relationship Id="rId302" Type="http://schemas.openxmlformats.org/officeDocument/2006/relationships/hyperlink" Target="mailto:fernandoba@gmail.com" TargetMode="External"/><Relationship Id="rId323" Type="http://schemas.openxmlformats.org/officeDocument/2006/relationships/hyperlink" Target="mailto:elijahross@gmail.com" TargetMode="External"/><Relationship Id="rId344" Type="http://schemas.openxmlformats.org/officeDocument/2006/relationships/hyperlink" Target="mailto:deannasuar@gfail.cof" TargetMode="External"/><Relationship Id="rId530" Type="http://schemas.openxmlformats.org/officeDocument/2006/relationships/hyperlink" Target="mailto:cedicma@gmail.com" TargetMode="External"/><Relationship Id="rId20" Type="http://schemas.openxmlformats.org/officeDocument/2006/relationships/hyperlink" Target="mailto:adamuyusuf@gmail.com" TargetMode="External"/><Relationship Id="rId41" Type="http://schemas.openxmlformats.org/officeDocument/2006/relationships/hyperlink" Target="mailto:eneojojoshua@gmail.com" TargetMode="External"/><Relationship Id="rId62" Type="http://schemas.openxmlformats.org/officeDocument/2006/relationships/hyperlink" Target="mailto:shannon38@gmail.com" TargetMode="External"/><Relationship Id="rId83" Type="http://schemas.openxmlformats.org/officeDocument/2006/relationships/hyperlink" Target="mailto:ebonygonza@gfail.cof" TargetMode="External"/><Relationship Id="rId179" Type="http://schemas.openxmlformats.org/officeDocument/2006/relationships/hyperlink" Target="mailto:briannahug@gfail.cof" TargetMode="External"/><Relationship Id="rId365" Type="http://schemas.openxmlformats.org/officeDocument/2006/relationships/hyperlink" Target="mailto:garyvazque@gmail.com" TargetMode="External"/><Relationship Id="rId386" Type="http://schemas.openxmlformats.org/officeDocument/2006/relationships/hyperlink" Target="mailto:jacqueline@gfail.cof" TargetMode="External"/><Relationship Id="rId551" Type="http://schemas.openxmlformats.org/officeDocument/2006/relationships/hyperlink" Target="mailto:tiffanylia@gfail.cof" TargetMode="External"/><Relationship Id="rId572" Type="http://schemas.openxmlformats.org/officeDocument/2006/relationships/hyperlink" Target="mailto:raymondrod@gmail.com" TargetMode="External"/><Relationship Id="rId593" Type="http://schemas.openxmlformats.org/officeDocument/2006/relationships/hyperlink" Target="mailto:jennynara@gmail.com" TargetMode="External"/><Relationship Id="rId190" Type="http://schemas.openxmlformats.org/officeDocument/2006/relationships/hyperlink" Target="mailto:gabriellea@gfail.cof" TargetMode="External"/><Relationship Id="rId204" Type="http://schemas.openxmlformats.org/officeDocument/2006/relationships/hyperlink" Target="mailto:jenniferco@gfail.cof" TargetMode="External"/><Relationship Id="rId225" Type="http://schemas.openxmlformats.org/officeDocument/2006/relationships/hyperlink" Target="mailto:samantharu@gfail.cof" TargetMode="External"/><Relationship Id="rId246" Type="http://schemas.openxmlformats.org/officeDocument/2006/relationships/hyperlink" Target="mailto:angelstewa@gmail.com" TargetMode="External"/><Relationship Id="rId267" Type="http://schemas.openxmlformats.org/officeDocument/2006/relationships/hyperlink" Target="mailto:xavierhill@gmail.com" TargetMode="External"/><Relationship Id="rId288" Type="http://schemas.openxmlformats.org/officeDocument/2006/relationships/hyperlink" Target="mailto:theresaser@gfail.cof" TargetMode="External"/><Relationship Id="rId411" Type="http://schemas.openxmlformats.org/officeDocument/2006/relationships/hyperlink" Target="mailto:josephharr@gmail.com" TargetMode="External"/><Relationship Id="rId432" Type="http://schemas.openxmlformats.org/officeDocument/2006/relationships/hyperlink" Target="mailto:erikanavar@gfail.cof" TargetMode="External"/><Relationship Id="rId453" Type="http://schemas.openxmlformats.org/officeDocument/2006/relationships/hyperlink" Target="mailto:jordanbake@gfail.cof" TargetMode="External"/><Relationship Id="rId474" Type="http://schemas.openxmlformats.org/officeDocument/2006/relationships/hyperlink" Target="mailto:arianacook@gfail.cof" TargetMode="External"/><Relationship Id="rId509" Type="http://schemas.openxmlformats.org/officeDocument/2006/relationships/hyperlink" Target="mailto:rosssanz@gmail.com" TargetMode="External"/><Relationship Id="rId106" Type="http://schemas.openxmlformats.org/officeDocument/2006/relationships/hyperlink" Target="mailto:jessicahen@gfail.cof" TargetMode="External"/><Relationship Id="rId127" Type="http://schemas.openxmlformats.org/officeDocument/2006/relationships/hyperlink" Target="mailto:cheryldiaz@gfail.cof" TargetMode="External"/><Relationship Id="rId313" Type="http://schemas.openxmlformats.org/officeDocument/2006/relationships/hyperlink" Target="mailto:trevorjenk@gmail.com" TargetMode="External"/><Relationship Id="rId495" Type="http://schemas.openxmlformats.org/officeDocument/2006/relationships/hyperlink" Target="mailto:cameronlew@gmail.com" TargetMode="External"/><Relationship Id="rId10" Type="http://schemas.openxmlformats.org/officeDocument/2006/relationships/hyperlink" Target="mailto:ezechima300@gmail.com" TargetMode="External"/><Relationship Id="rId31" Type="http://schemas.openxmlformats.org/officeDocument/2006/relationships/hyperlink" Target="mailto:abrahammary@gmail.com" TargetMode="External"/><Relationship Id="rId52" Type="http://schemas.openxmlformats.org/officeDocument/2006/relationships/hyperlink" Target="mailto:eugene10@gmail.com" TargetMode="External"/><Relationship Id="rId73" Type="http://schemas.openxmlformats.org/officeDocument/2006/relationships/hyperlink" Target="mailto:clarence32@gmail.com" TargetMode="External"/><Relationship Id="rId94" Type="http://schemas.openxmlformats.org/officeDocument/2006/relationships/hyperlink" Target="mailto:leonardnar@gmail.com" TargetMode="External"/><Relationship Id="rId148" Type="http://schemas.openxmlformats.org/officeDocument/2006/relationships/hyperlink" Target="mailto:shauncarso@gmail.com" TargetMode="External"/><Relationship Id="rId169" Type="http://schemas.openxmlformats.org/officeDocument/2006/relationships/hyperlink" Target="mailto:theodoregi@gmail.com" TargetMode="External"/><Relationship Id="rId334" Type="http://schemas.openxmlformats.org/officeDocument/2006/relationships/hyperlink" Target="mailto:franknavar@gmail.com" TargetMode="External"/><Relationship Id="rId355" Type="http://schemas.openxmlformats.org/officeDocument/2006/relationships/hyperlink" Target="mailto:virginiapa@gfail.cof" TargetMode="External"/><Relationship Id="rId376" Type="http://schemas.openxmlformats.org/officeDocument/2006/relationships/hyperlink" Target="mailto:georgedo@gmail.com" TargetMode="External"/><Relationship Id="rId397" Type="http://schemas.openxmlformats.org/officeDocument/2006/relationships/hyperlink" Target="mailto:arianagray@gfail.cof" TargetMode="External"/><Relationship Id="rId520" Type="http://schemas.openxmlformats.org/officeDocument/2006/relationships/hyperlink" Target="mailto:toddgeo@gmail.com" TargetMode="External"/><Relationship Id="rId541" Type="http://schemas.openxmlformats.org/officeDocument/2006/relationships/hyperlink" Target="mailto:evenjames@gmail.com" TargetMode="External"/><Relationship Id="rId562" Type="http://schemas.openxmlformats.org/officeDocument/2006/relationships/hyperlink" Target="mailto:myagonzale@gfail.cof" TargetMode="External"/><Relationship Id="rId583" Type="http://schemas.openxmlformats.org/officeDocument/2006/relationships/hyperlink" Target="mailto:kennethkum@gmail.com" TargetMode="External"/><Relationship Id="rId4" Type="http://schemas.openxmlformats.org/officeDocument/2006/relationships/hyperlink" Target="mailto:akintoyofemi200@gmail.com" TargetMode="External"/><Relationship Id="rId180" Type="http://schemas.openxmlformats.org/officeDocument/2006/relationships/hyperlink" Target="mailto:mauricetan@gmail.com" TargetMode="External"/><Relationship Id="rId215" Type="http://schemas.openxmlformats.org/officeDocument/2006/relationships/hyperlink" Target="mailto:jacqueline@gfail.cof" TargetMode="External"/><Relationship Id="rId236" Type="http://schemas.openxmlformats.org/officeDocument/2006/relationships/hyperlink" Target="mailto:haileypatt@gfail.cof" TargetMode="External"/><Relationship Id="rId257" Type="http://schemas.openxmlformats.org/officeDocument/2006/relationships/hyperlink" Target="mailto:claudiazho@gfail.cof" TargetMode="External"/><Relationship Id="rId278" Type="http://schemas.openxmlformats.org/officeDocument/2006/relationships/hyperlink" Target="mailto:daniellere@gfail.cof" TargetMode="External"/><Relationship Id="rId401" Type="http://schemas.openxmlformats.org/officeDocument/2006/relationships/hyperlink" Target="mailto:marcolopez@gmail.com" TargetMode="External"/><Relationship Id="rId422" Type="http://schemas.openxmlformats.org/officeDocument/2006/relationships/hyperlink" Target="mailto:melvinchan@gmail.com" TargetMode="External"/><Relationship Id="rId443" Type="http://schemas.openxmlformats.org/officeDocument/2006/relationships/hyperlink" Target="mailto:andreperez@gmail.com" TargetMode="External"/><Relationship Id="rId464" Type="http://schemas.openxmlformats.org/officeDocument/2006/relationships/hyperlink" Target="mailto:shannonhua@gfail.cof" TargetMode="External"/><Relationship Id="rId303" Type="http://schemas.openxmlformats.org/officeDocument/2006/relationships/hyperlink" Target="mailto:cameronrod@gmail.com" TargetMode="External"/><Relationship Id="rId485" Type="http://schemas.openxmlformats.org/officeDocument/2006/relationships/hyperlink" Target="mailto:justinwash@gmail.com" TargetMode="External"/><Relationship Id="rId42" Type="http://schemas.openxmlformats.org/officeDocument/2006/relationships/hyperlink" Target="mailto:chidichiboi@gmail.com" TargetMode="External"/><Relationship Id="rId84" Type="http://schemas.openxmlformats.org/officeDocument/2006/relationships/hyperlink" Target="mailto:wendydomin@gfail.cof" TargetMode="External"/><Relationship Id="rId138" Type="http://schemas.openxmlformats.org/officeDocument/2006/relationships/hyperlink" Target="mailto:crystalwan@gfail.cof" TargetMode="External"/><Relationship Id="rId345" Type="http://schemas.openxmlformats.org/officeDocument/2006/relationships/hyperlink" Target="mailto:robertogut@gmail.com" TargetMode="External"/><Relationship Id="rId387" Type="http://schemas.openxmlformats.org/officeDocument/2006/relationships/hyperlink" Target="mailto:mauricegoe@gmail.com" TargetMode="External"/><Relationship Id="rId510" Type="http://schemas.openxmlformats.org/officeDocument/2006/relationships/hyperlink" Target="mailto:jongeo@gmail.com" TargetMode="External"/><Relationship Id="rId552" Type="http://schemas.openxmlformats.org/officeDocument/2006/relationships/hyperlink" Target="mailto:colleenma@gmail.com" TargetMode="External"/><Relationship Id="rId594" Type="http://schemas.openxmlformats.org/officeDocument/2006/relationships/hyperlink" Target="mailto:tinamehta@gmail.com" TargetMode="External"/><Relationship Id="rId191" Type="http://schemas.openxmlformats.org/officeDocument/2006/relationships/hyperlink" Target="mailto:sarahthoma@gfail.cof" TargetMode="External"/><Relationship Id="rId205" Type="http://schemas.openxmlformats.org/officeDocument/2006/relationships/hyperlink" Target="mailto:catherinem@gfail.cof" TargetMode="External"/><Relationship Id="rId247" Type="http://schemas.openxmlformats.org/officeDocument/2006/relationships/hyperlink" Target="mailto:jeremybutl@gmail.com" TargetMode="External"/><Relationship Id="rId412" Type="http://schemas.openxmlformats.org/officeDocument/2006/relationships/hyperlink" Target="mailto:gracegriff@gfail.cof" TargetMode="External"/><Relationship Id="rId107" Type="http://schemas.openxmlformats.org/officeDocument/2006/relationships/hyperlink" Target="mailto:gracebutle@gfail.cof" TargetMode="External"/><Relationship Id="rId289" Type="http://schemas.openxmlformats.org/officeDocument/2006/relationships/hyperlink" Target="mailto:jeremyande@gmail.com" TargetMode="External"/><Relationship Id="rId454" Type="http://schemas.openxmlformats.org/officeDocument/2006/relationships/hyperlink" Target="mailto:jasminepow@gfail.cof" TargetMode="External"/><Relationship Id="rId496" Type="http://schemas.openxmlformats.org/officeDocument/2006/relationships/hyperlink" Target="mailto:ninyuan@gmail.com" TargetMode="External"/><Relationship Id="rId11" Type="http://schemas.openxmlformats.org/officeDocument/2006/relationships/hyperlink" Target="mailto:benedictblessing@gmail.com" TargetMode="External"/><Relationship Id="rId53" Type="http://schemas.openxmlformats.org/officeDocument/2006/relationships/hyperlink" Target="mailto:jon24@gmail.com" TargetMode="External"/><Relationship Id="rId149" Type="http://schemas.openxmlformats.org/officeDocument/2006/relationships/hyperlink" Target="mailto:janedwards@gfail.cof" TargetMode="External"/><Relationship Id="rId314" Type="http://schemas.openxmlformats.org/officeDocument/2006/relationships/hyperlink" Target="mailto:haileyward@gfail.cof" TargetMode="External"/><Relationship Id="rId356" Type="http://schemas.openxmlformats.org/officeDocument/2006/relationships/hyperlink" Target="mailto:calvinnara@gmail.com" TargetMode="External"/><Relationship Id="rId398" Type="http://schemas.openxmlformats.org/officeDocument/2006/relationships/hyperlink" Target="mailto:kristopher@gmail.com" TargetMode="External"/><Relationship Id="rId521" Type="http://schemas.openxmlformats.org/officeDocument/2006/relationships/hyperlink" Target="mailto:jonzhou@gmail.com" TargetMode="External"/><Relationship Id="rId563" Type="http://schemas.openxmlformats.org/officeDocument/2006/relationships/hyperlink" Target="mailto:luke18@gmail.com" TargetMode="External"/><Relationship Id="rId95" Type="http://schemas.openxmlformats.org/officeDocument/2006/relationships/hyperlink" Target="mailto:christiney@gfail.cof" TargetMode="External"/><Relationship Id="rId160" Type="http://schemas.openxmlformats.org/officeDocument/2006/relationships/hyperlink" Target="mailto:laurendavi@gfail.cof" TargetMode="External"/><Relationship Id="rId216" Type="http://schemas.openxmlformats.org/officeDocument/2006/relationships/hyperlink" Target="mailto:jasongriff@gmail.com" TargetMode="External"/><Relationship Id="rId423" Type="http://schemas.openxmlformats.org/officeDocument/2006/relationships/hyperlink" Target="mailto:victorjime@gmail.com" TargetMode="External"/><Relationship Id="rId258" Type="http://schemas.openxmlformats.org/officeDocument/2006/relationships/hyperlink" Target="mailto:tristanale@gmail.com" TargetMode="External"/><Relationship Id="rId465" Type="http://schemas.openxmlformats.org/officeDocument/2006/relationships/hyperlink" Target="mailto:myagonzale@gfail.cof" TargetMode="External"/><Relationship Id="rId22" Type="http://schemas.openxmlformats.org/officeDocument/2006/relationships/hyperlink" Target="mailto:ezinneokafor@ggmail.com" TargetMode="External"/><Relationship Id="rId64" Type="http://schemas.openxmlformats.org/officeDocument/2006/relationships/hyperlink" Target="mailto:curtis9@gmail.com" TargetMode="External"/><Relationship Id="rId118" Type="http://schemas.openxmlformats.org/officeDocument/2006/relationships/hyperlink" Target="mailto:savannahba@gfail.cof" TargetMode="External"/><Relationship Id="rId325" Type="http://schemas.openxmlformats.org/officeDocument/2006/relationships/hyperlink" Target="mailto:juliangrif@gmail.com" TargetMode="External"/><Relationship Id="rId367" Type="http://schemas.openxmlformats.org/officeDocument/2006/relationships/hyperlink" Target="mailto:meredithra@gfail.cof" TargetMode="External"/><Relationship Id="rId532" Type="http://schemas.openxmlformats.org/officeDocument/2006/relationships/hyperlink" Target="mailto:edwinraji@gmail.com" TargetMode="External"/><Relationship Id="rId574" Type="http://schemas.openxmlformats.org/officeDocument/2006/relationships/hyperlink" Target="mailto:leahye@gmail.com" TargetMode="External"/><Relationship Id="rId171" Type="http://schemas.openxmlformats.org/officeDocument/2006/relationships/hyperlink" Target="mailto:melindagil@gfail.cof" TargetMode="External"/><Relationship Id="rId227" Type="http://schemas.openxmlformats.org/officeDocument/2006/relationships/hyperlink" Target="mailto:stephaniem@gfail.cof" TargetMode="External"/><Relationship Id="rId269" Type="http://schemas.openxmlformats.org/officeDocument/2006/relationships/hyperlink" Target="mailto:katelynkel@gfail.cof" TargetMode="External"/><Relationship Id="rId434" Type="http://schemas.openxmlformats.org/officeDocument/2006/relationships/hyperlink" Target="mailto:billyherna@gmail.com" TargetMode="External"/><Relationship Id="rId476" Type="http://schemas.openxmlformats.org/officeDocument/2006/relationships/hyperlink" Target="mailto:jennagreen@gfail.cof" TargetMode="External"/><Relationship Id="rId33" Type="http://schemas.openxmlformats.org/officeDocument/2006/relationships/hyperlink" Target="mailto:janetjohnson@gmail.com" TargetMode="External"/><Relationship Id="rId129" Type="http://schemas.openxmlformats.org/officeDocument/2006/relationships/hyperlink" Target="mailto:malloryrub@gfail.cof" TargetMode="External"/><Relationship Id="rId280" Type="http://schemas.openxmlformats.org/officeDocument/2006/relationships/hyperlink" Target="mailto:kylefoster@gmail.com" TargetMode="External"/><Relationship Id="rId336" Type="http://schemas.openxmlformats.org/officeDocument/2006/relationships/hyperlink" Target="mailto:marshallwa@gmail.com" TargetMode="External"/><Relationship Id="rId501" Type="http://schemas.openxmlformats.org/officeDocument/2006/relationships/hyperlink" Target="mailto:colleenma@gmail.com" TargetMode="External"/><Relationship Id="rId543" Type="http://schemas.openxmlformats.org/officeDocument/2006/relationships/hyperlink" Target="mailto:ernestwest@gmail.comy" TargetMode="External"/><Relationship Id="rId75" Type="http://schemas.openxmlformats.org/officeDocument/2006/relationships/hyperlink" Target="mailto:russellxie@gmail.com" TargetMode="External"/><Relationship Id="rId140" Type="http://schemas.openxmlformats.org/officeDocument/2006/relationships/hyperlink" Target="mailto:lesliemore@gfail.cof" TargetMode="External"/><Relationship Id="rId182" Type="http://schemas.openxmlformats.org/officeDocument/2006/relationships/hyperlink" Target="mailto:devinbrook@gmail.com" TargetMode="External"/><Relationship Id="rId378" Type="http://schemas.openxmlformats.org/officeDocument/2006/relationships/hyperlink" Target="mailto:latoyashan@gfail.cof" TargetMode="External"/><Relationship Id="rId403" Type="http://schemas.openxmlformats.org/officeDocument/2006/relationships/hyperlink" Target="mailto:dominiquep@gfail.cof" TargetMode="External"/><Relationship Id="rId585" Type="http://schemas.openxmlformats.org/officeDocument/2006/relationships/hyperlink" Target="mailto:marioshe@gmail.com" TargetMode="External"/><Relationship Id="rId6" Type="http://schemas.openxmlformats.org/officeDocument/2006/relationships/hyperlink" Target="mailto:bolabose222@gmail.com" TargetMode="External"/><Relationship Id="rId238" Type="http://schemas.openxmlformats.org/officeDocument/2006/relationships/hyperlink" Target="mailto:sydneyross@gfail.cof" TargetMode="External"/><Relationship Id="rId445" Type="http://schemas.openxmlformats.org/officeDocument/2006/relationships/hyperlink" Target="mailto:jimmygutie@gmail.com" TargetMode="External"/><Relationship Id="rId487" Type="http://schemas.openxmlformats.org/officeDocument/2006/relationships/hyperlink" Target="mailto:alejandrot@gmail.com" TargetMode="External"/><Relationship Id="rId291" Type="http://schemas.openxmlformats.org/officeDocument/2006/relationships/hyperlink" Target="mailto:henrygarci@gmail.com" TargetMode="External"/><Relationship Id="rId305" Type="http://schemas.openxmlformats.org/officeDocument/2006/relationships/hyperlink" Target="mailto:juliacolem@gfail.cof" TargetMode="External"/><Relationship Id="rId347" Type="http://schemas.openxmlformats.org/officeDocument/2006/relationships/hyperlink" Target="mailto:cynthiamal@gfail.cof" TargetMode="External"/><Relationship Id="rId512" Type="http://schemas.openxmlformats.org/officeDocument/2006/relationships/hyperlink" Target="mailto:tashadeng@gmail.com" TargetMode="External"/><Relationship Id="rId44" Type="http://schemas.openxmlformats.org/officeDocument/2006/relationships/hyperlink" Target="mailto:oluwatoluwatty@gmail.com" TargetMode="External"/><Relationship Id="rId86" Type="http://schemas.openxmlformats.org/officeDocument/2006/relationships/hyperlink" Target="mailto:chloegarci@gfail.cof" TargetMode="External"/><Relationship Id="rId151" Type="http://schemas.openxmlformats.org/officeDocument/2006/relationships/hyperlink" Target="mailto:juliawrigh@gfail.cof" TargetMode="External"/><Relationship Id="rId389" Type="http://schemas.openxmlformats.org/officeDocument/2006/relationships/hyperlink" Target="mailto:meganstewa@gfail.cof" TargetMode="External"/><Relationship Id="rId554" Type="http://schemas.openxmlformats.org/officeDocument/2006/relationships/hyperlink" Target="mailto:robertlee@gmail.com" TargetMode="External"/><Relationship Id="rId596" Type="http://schemas.openxmlformats.org/officeDocument/2006/relationships/hyperlink" Target="mailto:alvinzeng@gmail.com" TargetMode="External"/><Relationship Id="rId193" Type="http://schemas.openxmlformats.org/officeDocument/2006/relationships/hyperlink" Target="mailto:masonrober@gmail.com" TargetMode="External"/><Relationship Id="rId207" Type="http://schemas.openxmlformats.org/officeDocument/2006/relationships/hyperlink" Target="mailto:carsonbrya@gmail.com" TargetMode="External"/><Relationship Id="rId249" Type="http://schemas.openxmlformats.org/officeDocument/2006/relationships/hyperlink" Target="mailto:mayraprasa@gfail.cof" TargetMode="External"/><Relationship Id="rId414" Type="http://schemas.openxmlformats.org/officeDocument/2006/relationships/hyperlink" Target="mailto:jenniferro@gfail.cof" TargetMode="External"/><Relationship Id="rId456" Type="http://schemas.openxmlformats.org/officeDocument/2006/relationships/hyperlink" Target="mailto:isabellaru@gfail.cof" TargetMode="External"/><Relationship Id="rId498" Type="http://schemas.openxmlformats.org/officeDocument/2006/relationships/hyperlink" Target="mailto:anturosun@gmail.com" TargetMode="External"/><Relationship Id="rId13" Type="http://schemas.openxmlformats.org/officeDocument/2006/relationships/hyperlink" Target="mailto:fembisola@smail.com" TargetMode="External"/><Relationship Id="rId109" Type="http://schemas.openxmlformats.org/officeDocument/2006/relationships/hyperlink" Target="mailto:tiffanylia@gfail.cof" TargetMode="External"/><Relationship Id="rId260" Type="http://schemas.openxmlformats.org/officeDocument/2006/relationships/hyperlink" Target="mailto:shannonliu@gfail.cof" TargetMode="External"/><Relationship Id="rId316" Type="http://schemas.openxmlformats.org/officeDocument/2006/relationships/hyperlink" Target="mailto:jessicawil@gfail.cof" TargetMode="External"/><Relationship Id="rId523" Type="http://schemas.openxmlformats.org/officeDocument/2006/relationships/hyperlink" Target="mailto:caseynavarro@gmail.com" TargetMode="External"/><Relationship Id="rId55" Type="http://schemas.openxmlformats.org/officeDocument/2006/relationships/hyperlink" Target="mailto:ruben35@gmail.com" TargetMode="External"/><Relationship Id="rId97" Type="http://schemas.openxmlformats.org/officeDocument/2006/relationships/hyperlink" Target="mailto:danieljohn@gmail.com" TargetMode="External"/><Relationship Id="rId120" Type="http://schemas.openxmlformats.org/officeDocument/2006/relationships/hyperlink" Target="mailto:lucasphill@gmail.com" TargetMode="External"/><Relationship Id="rId358" Type="http://schemas.openxmlformats.org/officeDocument/2006/relationships/hyperlink" Target="mailto:ashleetang@gfail.cof" TargetMode="External"/><Relationship Id="rId565" Type="http://schemas.openxmlformats.org/officeDocument/2006/relationships/hyperlink" Target="mailto:shauncarso@gmail.com" TargetMode="External"/><Relationship Id="rId162" Type="http://schemas.openxmlformats.org/officeDocument/2006/relationships/hyperlink" Target="mailto:javieralva@gmail.com" TargetMode="External"/><Relationship Id="rId218" Type="http://schemas.openxmlformats.org/officeDocument/2006/relationships/hyperlink" Target="mailto:alexiapric@gfail.cof" TargetMode="External"/><Relationship Id="rId425" Type="http://schemas.openxmlformats.org/officeDocument/2006/relationships/hyperlink" Target="mailto:alejandroh@gmail.com" TargetMode="External"/><Relationship Id="rId467" Type="http://schemas.openxmlformats.org/officeDocument/2006/relationships/hyperlink" Target="mailto:edwardwash@gmail.com" TargetMode="External"/><Relationship Id="rId271" Type="http://schemas.openxmlformats.org/officeDocument/2006/relationships/hyperlink" Target="mailto:jennifersi@gfail.cof" TargetMode="External"/><Relationship Id="rId24" Type="http://schemas.openxmlformats.org/officeDocument/2006/relationships/hyperlink" Target="mailto:akinsegun676@gmail.com" TargetMode="External"/><Relationship Id="rId66" Type="http://schemas.openxmlformats.org/officeDocument/2006/relationships/hyperlink" Target="mailto:luke18@gmail.com" TargetMode="External"/><Relationship Id="rId131" Type="http://schemas.openxmlformats.org/officeDocument/2006/relationships/hyperlink" Target="mailto:julianelso@gfail.cof" TargetMode="External"/><Relationship Id="rId327" Type="http://schemas.openxmlformats.org/officeDocument/2006/relationships/hyperlink" Target="mailto:ryanthomps@gmail.com" TargetMode="External"/><Relationship Id="rId369" Type="http://schemas.openxmlformats.org/officeDocument/2006/relationships/hyperlink" Target="mailto:tiffanywan@gfail.cof" TargetMode="External"/><Relationship Id="rId534" Type="http://schemas.openxmlformats.org/officeDocument/2006/relationships/hyperlink" Target="mailto:abbyfernan@gfail.cof" TargetMode="External"/><Relationship Id="rId576" Type="http://schemas.openxmlformats.org/officeDocument/2006/relationships/hyperlink" Target="mailto:lisacai@gmail.com" TargetMode="External"/><Relationship Id="rId173" Type="http://schemas.openxmlformats.org/officeDocument/2006/relationships/hyperlink" Target="mailto:angelajame@gfail.cof" TargetMode="External"/><Relationship Id="rId229" Type="http://schemas.openxmlformats.org/officeDocument/2006/relationships/hyperlink" Target="mailto:jasminetor@gfail.cof" TargetMode="External"/><Relationship Id="rId380" Type="http://schemas.openxmlformats.org/officeDocument/2006/relationships/hyperlink" Target="mailto:franklinra@gmail.com" TargetMode="External"/><Relationship Id="rId436" Type="http://schemas.openxmlformats.org/officeDocument/2006/relationships/hyperlink" Target="mailto:calvinchan@gmail.com" TargetMode="External"/><Relationship Id="rId240" Type="http://schemas.openxmlformats.org/officeDocument/2006/relationships/hyperlink" Target="mailto:ashleyjone@gfail.cof" TargetMode="External"/><Relationship Id="rId478" Type="http://schemas.openxmlformats.org/officeDocument/2006/relationships/hyperlink" Target="mailto:austinbrya@gmail.com" TargetMode="External"/><Relationship Id="rId35" Type="http://schemas.openxmlformats.org/officeDocument/2006/relationships/hyperlink" Target="mailto:dannyboi100@gmail.com" TargetMode="External"/><Relationship Id="rId77" Type="http://schemas.openxmlformats.org/officeDocument/2006/relationships/hyperlink" Target="mailto:jessiezhao@gmail.com" TargetMode="External"/><Relationship Id="rId100" Type="http://schemas.openxmlformats.org/officeDocument/2006/relationships/hyperlink" Target="mailto:gilbertraj@gmail.com" TargetMode="External"/><Relationship Id="rId282" Type="http://schemas.openxmlformats.org/officeDocument/2006/relationships/hyperlink" Target="mailto:charlesjac@gmail.com" TargetMode="External"/><Relationship Id="rId338" Type="http://schemas.openxmlformats.org/officeDocument/2006/relationships/hyperlink" Target="mailto:jessiejime@gfail.cof" TargetMode="External"/><Relationship Id="rId503" Type="http://schemas.openxmlformats.org/officeDocument/2006/relationships/hyperlink" Target="mailto:ericksai@gmail.com" TargetMode="External"/><Relationship Id="rId545" Type="http://schemas.openxmlformats.org/officeDocument/2006/relationships/hyperlink" Target="mailto:chasereed@gmail.com" TargetMode="External"/><Relationship Id="rId587" Type="http://schemas.openxmlformats.org/officeDocument/2006/relationships/hyperlink" Target="mailto:randyshe@gmail.com" TargetMode="External"/><Relationship Id="rId8" Type="http://schemas.openxmlformats.org/officeDocument/2006/relationships/hyperlink" Target="mailto:azubikevicky2000@gmail.com" TargetMode="External"/><Relationship Id="rId142" Type="http://schemas.openxmlformats.org/officeDocument/2006/relationships/hyperlink" Target="mailto:bethjim&#233;ne@gfail.cof" TargetMode="External"/><Relationship Id="rId184" Type="http://schemas.openxmlformats.org/officeDocument/2006/relationships/hyperlink" Target="mailto:ashleymart@gfail.cof" TargetMode="External"/><Relationship Id="rId391" Type="http://schemas.openxmlformats.org/officeDocument/2006/relationships/hyperlink" Target="mailto:katrinabec@gfail.cof" TargetMode="External"/><Relationship Id="rId405" Type="http://schemas.openxmlformats.org/officeDocument/2006/relationships/hyperlink" Target="mailto:andrelopez@gmail.com" TargetMode="External"/><Relationship Id="rId447" Type="http://schemas.openxmlformats.org/officeDocument/2006/relationships/hyperlink" Target="mailto:garyortega@gmail.com" TargetMode="External"/><Relationship Id="rId251" Type="http://schemas.openxmlformats.org/officeDocument/2006/relationships/hyperlink" Target="mailto:annehernan@gfail.cof" TargetMode="External"/><Relationship Id="rId489" Type="http://schemas.openxmlformats.org/officeDocument/2006/relationships/hyperlink" Target="mailto:joelgarcia@gmail.com" TargetMode="External"/><Relationship Id="rId46" Type="http://schemas.openxmlformats.org/officeDocument/2006/relationships/hyperlink" Target="mailto:daviddaniels@gmail.com" TargetMode="External"/><Relationship Id="rId293" Type="http://schemas.openxmlformats.org/officeDocument/2006/relationships/hyperlink" Target="mailto:mariacarte@gfail.cof" TargetMode="External"/><Relationship Id="rId307" Type="http://schemas.openxmlformats.org/officeDocument/2006/relationships/hyperlink" Target="mailto:hunterrodr@gmail.com" TargetMode="External"/><Relationship Id="rId349" Type="http://schemas.openxmlformats.org/officeDocument/2006/relationships/hyperlink" Target="mailto:tyroneserr@gmail.com" TargetMode="External"/><Relationship Id="rId514" Type="http://schemas.openxmlformats.org/officeDocument/2006/relationships/hyperlink" Target="mailto:jaimenath@gmail.com" TargetMode="External"/><Relationship Id="rId556" Type="http://schemas.openxmlformats.org/officeDocument/2006/relationships/hyperlink" Target="mailto:jennyrai@gmail.com" TargetMode="External"/><Relationship Id="rId88" Type="http://schemas.openxmlformats.org/officeDocument/2006/relationships/hyperlink" Target="mailto:marcmartin@gmail.com" TargetMode="External"/><Relationship Id="rId111" Type="http://schemas.openxmlformats.org/officeDocument/2006/relationships/hyperlink" Target="mailto:willieraji@gmail.com" TargetMode="External"/><Relationship Id="rId153" Type="http://schemas.openxmlformats.org/officeDocument/2006/relationships/hyperlink" Target="mailto:amandarive@gfail.cof" TargetMode="External"/><Relationship Id="rId195" Type="http://schemas.openxmlformats.org/officeDocument/2006/relationships/hyperlink" Target="mailto:nathanjohn@gmail.com" TargetMode="External"/><Relationship Id="rId209" Type="http://schemas.openxmlformats.org/officeDocument/2006/relationships/hyperlink" Target="mailto:jamesbrown@gmail.com" TargetMode="External"/><Relationship Id="rId360" Type="http://schemas.openxmlformats.org/officeDocument/2006/relationships/hyperlink" Target="mailto:jimmyorteg@gmail.com" TargetMode="External"/><Relationship Id="rId416" Type="http://schemas.openxmlformats.org/officeDocument/2006/relationships/hyperlink" Target="mailto:brettmehta@gmail.com" TargetMode="External"/><Relationship Id="rId220" Type="http://schemas.openxmlformats.org/officeDocument/2006/relationships/hyperlink" Target="mailto:abbyfernan@gfail.cof" TargetMode="External"/><Relationship Id="rId458" Type="http://schemas.openxmlformats.org/officeDocument/2006/relationships/hyperlink" Target="mailto:rogerharui@gfail.cof" TargetMode="External"/><Relationship Id="rId15" Type="http://schemas.openxmlformats.org/officeDocument/2006/relationships/hyperlink" Target="mailto:josephemmanueal@gmail.com" TargetMode="External"/><Relationship Id="rId57" Type="http://schemas.openxmlformats.org/officeDocument/2006/relationships/hyperlink" Target="mailto:elizabeth5@gmail.com" TargetMode="External"/><Relationship Id="rId262" Type="http://schemas.openxmlformats.org/officeDocument/2006/relationships/hyperlink" Target="mailto:nicholasth@gmail.com" TargetMode="External"/><Relationship Id="rId318" Type="http://schemas.openxmlformats.org/officeDocument/2006/relationships/hyperlink" Target="mailto:morganhill@gfail.cof" TargetMode="External"/><Relationship Id="rId525" Type="http://schemas.openxmlformats.org/officeDocument/2006/relationships/hyperlink" Target="mailto:leviarun@gmail.com" TargetMode="External"/><Relationship Id="rId567" Type="http://schemas.openxmlformats.org/officeDocument/2006/relationships/hyperlink" Target="mailto:refealxie@gmail.com" TargetMode="External"/><Relationship Id="rId99" Type="http://schemas.openxmlformats.org/officeDocument/2006/relationships/hyperlink" Target="mailto:deannamuno@gfail.cof" TargetMode="External"/><Relationship Id="rId122" Type="http://schemas.openxmlformats.org/officeDocument/2006/relationships/hyperlink" Target="mailto:tamaralian@gfail.cof" TargetMode="External"/><Relationship Id="rId164" Type="http://schemas.openxmlformats.org/officeDocument/2006/relationships/hyperlink" Target="mailto:eduardopat@gmail.com" TargetMode="External"/><Relationship Id="rId371" Type="http://schemas.openxmlformats.org/officeDocument/2006/relationships/hyperlink" Target="mailto:meganramir@gfail.cof" TargetMode="External"/><Relationship Id="rId427" Type="http://schemas.openxmlformats.org/officeDocument/2006/relationships/hyperlink" Target="mailto:jaclynande@gfail.cof" TargetMode="External"/><Relationship Id="rId469" Type="http://schemas.openxmlformats.org/officeDocument/2006/relationships/hyperlink" Target="mailto:jadamorgan@gfail.cof" TargetMode="External"/><Relationship Id="rId26" Type="http://schemas.openxmlformats.org/officeDocument/2006/relationships/hyperlink" Target="mailto:shadecourage@gmail.com" TargetMode="External"/><Relationship Id="rId231" Type="http://schemas.openxmlformats.org/officeDocument/2006/relationships/hyperlink" Target="mailto:oliviabrow@gfail.cof" TargetMode="External"/><Relationship Id="rId273" Type="http://schemas.openxmlformats.org/officeDocument/2006/relationships/hyperlink" Target="mailto:eduardomar@gmail.com" TargetMode="External"/><Relationship Id="rId329" Type="http://schemas.openxmlformats.org/officeDocument/2006/relationships/hyperlink" Target="mailto:deannaramo@gfail.cof" TargetMode="External"/><Relationship Id="rId480" Type="http://schemas.openxmlformats.org/officeDocument/2006/relationships/hyperlink" Target="mailto:laurenmill@gfail.cof" TargetMode="External"/><Relationship Id="rId536" Type="http://schemas.openxmlformats.org/officeDocument/2006/relationships/hyperlink" Target="mailto:jessieliu@gmail.com" TargetMode="External"/><Relationship Id="rId68" Type="http://schemas.openxmlformats.org/officeDocument/2006/relationships/hyperlink" Target="mailto:ian47@gmail.com" TargetMode="External"/><Relationship Id="rId133" Type="http://schemas.openxmlformats.org/officeDocument/2006/relationships/hyperlink" Target="mailto:candacefer@gfail.cof" TargetMode="External"/><Relationship Id="rId175" Type="http://schemas.openxmlformats.org/officeDocument/2006/relationships/hyperlink" Target="mailto:hunterrobi@gmail.com" TargetMode="External"/><Relationship Id="rId340" Type="http://schemas.openxmlformats.org/officeDocument/2006/relationships/hyperlink" Target="mailto:deannaguti@gfail.cof" TargetMode="External"/><Relationship Id="rId578" Type="http://schemas.openxmlformats.org/officeDocument/2006/relationships/hyperlink" Target="mailto:jaclynande@gfail.cof" TargetMode="External"/><Relationship Id="rId200" Type="http://schemas.openxmlformats.org/officeDocument/2006/relationships/hyperlink" Target="mailto:jasminelee@gfail.cof" TargetMode="External"/><Relationship Id="rId382" Type="http://schemas.openxmlformats.org/officeDocument/2006/relationships/hyperlink" Target="mailto:nancyschmi@gfail.cof" TargetMode="External"/><Relationship Id="rId438" Type="http://schemas.openxmlformats.org/officeDocument/2006/relationships/hyperlink" Target="mailto:arianaroge@gfail.cof" TargetMode="External"/><Relationship Id="rId242" Type="http://schemas.openxmlformats.org/officeDocument/2006/relationships/hyperlink" Target="mailto:amberturne@gfail.cof" TargetMode="External"/><Relationship Id="rId284" Type="http://schemas.openxmlformats.org/officeDocument/2006/relationships/hyperlink" Target="mailto:amandacook@gfail.cof" TargetMode="External"/><Relationship Id="rId491" Type="http://schemas.openxmlformats.org/officeDocument/2006/relationships/hyperlink" Target="mailto:christinec@gfail.cof" TargetMode="External"/><Relationship Id="rId505" Type="http://schemas.openxmlformats.org/officeDocument/2006/relationships/hyperlink" Target="mailto:edwinraj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table" Target="../tables/table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68AC-2409-47C5-ACC2-D677DF80BEF4}">
  <sheetPr>
    <tabColor theme="7" tint="0.59999389629810485"/>
  </sheetPr>
  <dimension ref="A1:I687"/>
  <sheetViews>
    <sheetView tabSelected="1" workbookViewId="0">
      <pane xSplit="1" topLeftCell="B1" activePane="topRight" state="frozen"/>
      <selection pane="topRight" activeCell="H601" sqref="H601:H611"/>
    </sheetView>
  </sheetViews>
  <sheetFormatPr defaultRowHeight="14.5" x14ac:dyDescent="0.35"/>
  <cols>
    <col min="1" max="1" width="20.36328125" customWidth="1"/>
    <col min="2" max="2" width="25" customWidth="1"/>
    <col min="3" max="3" width="15.08984375" customWidth="1"/>
    <col min="4" max="4" width="28.1796875" customWidth="1"/>
    <col min="5" max="5" width="24.81640625" customWidth="1"/>
    <col min="6" max="6" width="13.54296875" customWidth="1"/>
    <col min="7" max="7" width="12.7265625" customWidth="1"/>
    <col min="8" max="8" width="31.26953125" customWidth="1"/>
    <col min="9" max="9" width="27" customWidth="1"/>
  </cols>
  <sheetData>
    <row r="1" spans="1:9" s="12" customFormat="1" ht="16.5" x14ac:dyDescent="0.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41</v>
      </c>
    </row>
    <row r="2" spans="1:9" x14ac:dyDescent="0.35">
      <c r="A2" s="1" t="s">
        <v>29</v>
      </c>
      <c r="B2" s="1" t="s">
        <v>8</v>
      </c>
      <c r="C2" s="1" t="s">
        <v>9</v>
      </c>
      <c r="D2" s="2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>
        <v>7015547789</v>
      </c>
    </row>
    <row r="3" spans="1:9" x14ac:dyDescent="0.35">
      <c r="A3" s="1" t="s">
        <v>15</v>
      </c>
      <c r="B3" s="1" t="s">
        <v>16</v>
      </c>
      <c r="C3" s="1" t="s">
        <v>9</v>
      </c>
      <c r="D3" s="2" t="s">
        <v>17</v>
      </c>
      <c r="E3" s="1" t="s">
        <v>11</v>
      </c>
      <c r="F3" s="1" t="s">
        <v>18</v>
      </c>
      <c r="G3" s="1" t="s">
        <v>19</v>
      </c>
      <c r="H3" s="1" t="s">
        <v>20</v>
      </c>
      <c r="I3" s="1">
        <v>8010567899</v>
      </c>
    </row>
    <row r="4" spans="1:9" x14ac:dyDescent="0.35">
      <c r="A4" s="1" t="s">
        <v>21</v>
      </c>
      <c r="B4" s="1" t="s">
        <v>22</v>
      </c>
      <c r="C4" s="1" t="s">
        <v>23</v>
      </c>
      <c r="D4" s="2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>
        <v>9034561223</v>
      </c>
    </row>
    <row r="5" spans="1:9" x14ac:dyDescent="0.35">
      <c r="A5" s="1" t="s">
        <v>30</v>
      </c>
      <c r="B5" s="1" t="s">
        <v>31</v>
      </c>
      <c r="C5" s="1" t="s">
        <v>9</v>
      </c>
      <c r="D5" s="2" t="s">
        <v>32</v>
      </c>
      <c r="E5" s="1" t="s">
        <v>49</v>
      </c>
      <c r="F5" s="1" t="s">
        <v>26</v>
      </c>
      <c r="G5" s="1" t="s">
        <v>27</v>
      </c>
      <c r="H5" s="1" t="s">
        <v>33</v>
      </c>
      <c r="I5" s="1">
        <v>8134567880</v>
      </c>
    </row>
    <row r="6" spans="1:9" x14ac:dyDescent="0.35">
      <c r="A6" s="1" t="s">
        <v>34</v>
      </c>
      <c r="B6" s="1" t="s">
        <v>35</v>
      </c>
      <c r="C6" s="1" t="s">
        <v>9</v>
      </c>
      <c r="D6" s="2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1">
        <v>7013490866</v>
      </c>
    </row>
    <row r="7" spans="1:9" x14ac:dyDescent="0.35">
      <c r="A7" s="1" t="s">
        <v>42</v>
      </c>
      <c r="B7" s="1" t="s">
        <v>43</v>
      </c>
      <c r="C7" s="1" t="s">
        <v>23</v>
      </c>
      <c r="D7" s="2" t="s">
        <v>44</v>
      </c>
      <c r="E7" s="1" t="s">
        <v>11</v>
      </c>
      <c r="F7" s="1" t="s">
        <v>26</v>
      </c>
      <c r="G7" s="1" t="s">
        <v>27</v>
      </c>
      <c r="H7" s="1" t="s">
        <v>45</v>
      </c>
      <c r="I7" s="1">
        <v>8104563399</v>
      </c>
    </row>
    <row r="8" spans="1:9" x14ac:dyDescent="0.35">
      <c r="A8" s="1" t="s">
        <v>46</v>
      </c>
      <c r="B8" s="1" t="s">
        <v>47</v>
      </c>
      <c r="C8" s="1" t="s">
        <v>9</v>
      </c>
      <c r="D8" s="2" t="s">
        <v>48</v>
      </c>
      <c r="E8" s="1" t="s">
        <v>49</v>
      </c>
      <c r="F8" s="1" t="s">
        <v>38</v>
      </c>
      <c r="G8" s="1" t="s">
        <v>50</v>
      </c>
      <c r="H8" s="1" t="s">
        <v>51</v>
      </c>
      <c r="I8" s="1">
        <v>7024560021</v>
      </c>
    </row>
    <row r="9" spans="1:9" x14ac:dyDescent="0.35">
      <c r="A9" s="1" t="s">
        <v>52</v>
      </c>
      <c r="B9" s="1" t="s">
        <v>53</v>
      </c>
      <c r="C9" s="1" t="s">
        <v>23</v>
      </c>
      <c r="D9" s="2" t="s">
        <v>54</v>
      </c>
      <c r="E9" s="1" t="s">
        <v>37</v>
      </c>
      <c r="F9" s="1" t="s">
        <v>26</v>
      </c>
      <c r="G9" s="1" t="s">
        <v>55</v>
      </c>
      <c r="H9" s="1" t="s">
        <v>56</v>
      </c>
      <c r="I9" s="1">
        <v>8103451269</v>
      </c>
    </row>
    <row r="10" spans="1:9" x14ac:dyDescent="0.35">
      <c r="A10" s="1" t="s">
        <v>57</v>
      </c>
      <c r="B10" s="1" t="s">
        <v>58</v>
      </c>
      <c r="C10" s="1" t="s">
        <v>9</v>
      </c>
      <c r="D10" s="2" t="s">
        <v>59</v>
      </c>
      <c r="E10" s="1" t="s">
        <v>25</v>
      </c>
      <c r="F10" s="1" t="s">
        <v>12</v>
      </c>
      <c r="G10" s="1" t="s">
        <v>60</v>
      </c>
      <c r="H10" s="1" t="s">
        <v>61</v>
      </c>
      <c r="I10" s="1">
        <v>8103342678</v>
      </c>
    </row>
    <row r="11" spans="1:9" x14ac:dyDescent="0.35">
      <c r="A11" s="1" t="s">
        <v>62</v>
      </c>
      <c r="B11" s="1" t="s">
        <v>63</v>
      </c>
      <c r="C11" s="1" t="s">
        <v>9</v>
      </c>
      <c r="D11" s="2" t="s">
        <v>64</v>
      </c>
      <c r="E11" s="1" t="s">
        <v>11</v>
      </c>
      <c r="F11" s="1" t="s">
        <v>12</v>
      </c>
      <c r="G11" s="1" t="s">
        <v>65</v>
      </c>
      <c r="H11" s="1" t="s">
        <v>66</v>
      </c>
      <c r="I11" s="1">
        <v>8104569878</v>
      </c>
    </row>
    <row r="12" spans="1:9" x14ac:dyDescent="0.35">
      <c r="A12" s="1" t="s">
        <v>67</v>
      </c>
      <c r="B12" s="1" t="s">
        <v>68</v>
      </c>
      <c r="C12" s="1" t="s">
        <v>23</v>
      </c>
      <c r="D12" s="2" t="s">
        <v>69</v>
      </c>
      <c r="E12" s="1" t="s">
        <v>49</v>
      </c>
      <c r="F12" s="1" t="s">
        <v>70</v>
      </c>
      <c r="G12" s="1" t="s">
        <v>71</v>
      </c>
      <c r="H12" s="1" t="s">
        <v>72</v>
      </c>
      <c r="I12" s="1">
        <v>9014569002</v>
      </c>
    </row>
    <row r="13" spans="1:9" x14ac:dyDescent="0.35">
      <c r="A13" s="1" t="s">
        <v>73</v>
      </c>
      <c r="B13" s="1" t="s">
        <v>74</v>
      </c>
      <c r="C13" s="1" t="s">
        <v>23</v>
      </c>
      <c r="D13" s="2" t="s">
        <v>75</v>
      </c>
      <c r="E13" s="1" t="s">
        <v>11</v>
      </c>
      <c r="F13" s="1" t="s">
        <v>70</v>
      </c>
      <c r="G13" s="1" t="s">
        <v>71</v>
      </c>
      <c r="H13" s="1" t="s">
        <v>76</v>
      </c>
      <c r="I13" s="1">
        <v>7012327789</v>
      </c>
    </row>
    <row r="14" spans="1:9" x14ac:dyDescent="0.35">
      <c r="A14" s="1" t="s">
        <v>77</v>
      </c>
      <c r="B14" s="1" t="s">
        <v>78</v>
      </c>
      <c r="C14" s="1" t="s">
        <v>9</v>
      </c>
      <c r="D14" s="2" t="s">
        <v>79</v>
      </c>
      <c r="E14" s="1" t="s">
        <v>169</v>
      </c>
      <c r="F14" s="1" t="s">
        <v>26</v>
      </c>
      <c r="G14" s="1" t="s">
        <v>80</v>
      </c>
      <c r="H14" s="1" t="s">
        <v>81</v>
      </c>
      <c r="I14" s="1">
        <v>8104465778</v>
      </c>
    </row>
    <row r="15" spans="1:9" x14ac:dyDescent="0.35">
      <c r="A15" s="1" t="s">
        <v>82</v>
      </c>
      <c r="B15" s="1" t="s">
        <v>83</v>
      </c>
      <c r="C15" s="1" t="s">
        <v>23</v>
      </c>
      <c r="D15" s="2" t="s">
        <v>84</v>
      </c>
      <c r="E15" s="1" t="s">
        <v>25</v>
      </c>
      <c r="F15" s="1" t="s">
        <v>70</v>
      </c>
      <c r="G15" s="1" t="s">
        <v>71</v>
      </c>
      <c r="H15" s="1" t="s">
        <v>85</v>
      </c>
      <c r="I15" s="1">
        <v>9012359903</v>
      </c>
    </row>
    <row r="16" spans="1:9" x14ac:dyDescent="0.35">
      <c r="A16" s="1" t="s">
        <v>86</v>
      </c>
      <c r="B16" s="1" t="s">
        <v>87</v>
      </c>
      <c r="C16" s="1" t="s">
        <v>9</v>
      </c>
      <c r="D16" s="2" t="s">
        <v>88</v>
      </c>
      <c r="E16" s="1" t="s">
        <v>11</v>
      </c>
      <c r="F16" s="1" t="s">
        <v>18</v>
      </c>
      <c r="G16" s="1" t="s">
        <v>89</v>
      </c>
      <c r="H16" s="1" t="s">
        <v>90</v>
      </c>
      <c r="I16" s="1">
        <v>9018978897</v>
      </c>
    </row>
    <row r="17" spans="1:9" x14ac:dyDescent="0.35">
      <c r="A17" s="1" t="s">
        <v>91</v>
      </c>
      <c r="B17" s="1" t="s">
        <v>92</v>
      </c>
      <c r="C17" s="1" t="s">
        <v>23</v>
      </c>
      <c r="D17" s="2" t="s">
        <v>93</v>
      </c>
      <c r="E17" s="1" t="s">
        <v>49</v>
      </c>
      <c r="F17" s="1" t="s">
        <v>18</v>
      </c>
      <c r="G17" s="1" t="s">
        <v>94</v>
      </c>
      <c r="H17" s="1" t="s">
        <v>95</v>
      </c>
      <c r="I17" s="1">
        <v>8156278992</v>
      </c>
    </row>
    <row r="18" spans="1:9" x14ac:dyDescent="0.35">
      <c r="A18" s="1" t="s">
        <v>96</v>
      </c>
      <c r="B18" s="1" t="s">
        <v>97</v>
      </c>
      <c r="C18" s="1" t="s">
        <v>23</v>
      </c>
      <c r="D18" s="2" t="s">
        <v>98</v>
      </c>
      <c r="E18" s="1" t="s">
        <v>25</v>
      </c>
      <c r="F18" s="1" t="s">
        <v>70</v>
      </c>
      <c r="G18" s="1" t="s">
        <v>99</v>
      </c>
      <c r="H18" s="1" t="s">
        <v>100</v>
      </c>
      <c r="I18" s="1">
        <v>8056378932</v>
      </c>
    </row>
    <row r="19" spans="1:9" x14ac:dyDescent="0.35">
      <c r="A19" s="1" t="s">
        <v>101</v>
      </c>
      <c r="B19" s="1" t="s">
        <v>102</v>
      </c>
      <c r="C19" s="1" t="s">
        <v>23</v>
      </c>
      <c r="D19" s="2" t="s">
        <v>103</v>
      </c>
      <c r="E19" s="1" t="s">
        <v>49</v>
      </c>
      <c r="F19" s="1" t="s">
        <v>12</v>
      </c>
      <c r="G19" s="1" t="s">
        <v>104</v>
      </c>
      <c r="H19" s="1" t="s">
        <v>105</v>
      </c>
      <c r="I19" s="1">
        <v>9145278990</v>
      </c>
    </row>
    <row r="20" spans="1:9" x14ac:dyDescent="0.35">
      <c r="A20" s="1" t="s">
        <v>106</v>
      </c>
      <c r="B20" s="1" t="s">
        <v>107</v>
      </c>
      <c r="C20" s="1" t="s">
        <v>9</v>
      </c>
      <c r="D20" s="2" t="s">
        <v>108</v>
      </c>
      <c r="E20" s="1" t="s">
        <v>11</v>
      </c>
      <c r="F20" s="1" t="s">
        <v>26</v>
      </c>
      <c r="G20" s="1" t="s">
        <v>109</v>
      </c>
      <c r="H20" s="1" t="s">
        <v>110</v>
      </c>
      <c r="I20" s="1">
        <v>8089734567</v>
      </c>
    </row>
    <row r="21" spans="1:9" x14ac:dyDescent="0.35">
      <c r="A21" s="1" t="s">
        <v>111</v>
      </c>
      <c r="B21" s="1" t="s">
        <v>112</v>
      </c>
      <c r="C21" s="1" t="s">
        <v>9</v>
      </c>
      <c r="D21" s="2" t="s">
        <v>113</v>
      </c>
      <c r="E21" s="1" t="s">
        <v>49</v>
      </c>
      <c r="F21" s="1" t="s">
        <v>38</v>
      </c>
      <c r="G21" s="1" t="s">
        <v>114</v>
      </c>
      <c r="H21" s="1" t="s">
        <v>115</v>
      </c>
      <c r="I21" s="1">
        <v>9023567821</v>
      </c>
    </row>
    <row r="22" spans="1:9" x14ac:dyDescent="0.35">
      <c r="A22" s="1" t="s">
        <v>116</v>
      </c>
      <c r="B22" s="1" t="s">
        <v>117</v>
      </c>
      <c r="C22" s="1" t="s">
        <v>23</v>
      </c>
      <c r="D22" s="2" t="s">
        <v>118</v>
      </c>
      <c r="E22" s="1" t="s">
        <v>49</v>
      </c>
      <c r="F22" s="1" t="s">
        <v>38</v>
      </c>
      <c r="G22" s="1" t="s">
        <v>119</v>
      </c>
      <c r="H22" s="1" t="s">
        <v>120</v>
      </c>
      <c r="I22" s="1">
        <v>9127899322</v>
      </c>
    </row>
    <row r="23" spans="1:9" x14ac:dyDescent="0.35">
      <c r="A23" s="1" t="s">
        <v>121</v>
      </c>
      <c r="B23" s="1" t="s">
        <v>122</v>
      </c>
      <c r="C23" s="1" t="s">
        <v>23</v>
      </c>
      <c r="D23" s="2" t="s">
        <v>123</v>
      </c>
      <c r="E23" s="1" t="s">
        <v>25</v>
      </c>
      <c r="F23" s="1" t="s">
        <v>18</v>
      </c>
      <c r="G23" s="1" t="s">
        <v>89</v>
      </c>
      <c r="H23" s="1" t="s">
        <v>124</v>
      </c>
      <c r="I23" s="1">
        <v>7023478991</v>
      </c>
    </row>
    <row r="24" spans="1:9" x14ac:dyDescent="0.35">
      <c r="A24" s="1" t="s">
        <v>125</v>
      </c>
      <c r="B24" s="1" t="s">
        <v>126</v>
      </c>
      <c r="C24" s="1" t="s">
        <v>9</v>
      </c>
      <c r="D24" s="2" t="s">
        <v>127</v>
      </c>
      <c r="E24" s="1" t="s">
        <v>25</v>
      </c>
      <c r="F24" s="1" t="s">
        <v>70</v>
      </c>
      <c r="G24" s="1" t="s">
        <v>71</v>
      </c>
      <c r="H24" s="1" t="s">
        <v>129</v>
      </c>
      <c r="I24" s="1">
        <v>9178990123</v>
      </c>
    </row>
    <row r="25" spans="1:9" x14ac:dyDescent="0.35">
      <c r="A25" s="1" t="s">
        <v>130</v>
      </c>
      <c r="B25" s="1" t="s">
        <v>131</v>
      </c>
      <c r="C25" s="1" t="s">
        <v>23</v>
      </c>
      <c r="D25" s="2" t="s">
        <v>132</v>
      </c>
      <c r="E25" s="1" t="s">
        <v>11</v>
      </c>
      <c r="F25" s="1" t="s">
        <v>26</v>
      </c>
      <c r="G25" s="1" t="s">
        <v>133</v>
      </c>
      <c r="H25" s="1" t="s">
        <v>134</v>
      </c>
      <c r="I25" s="1">
        <v>7145478921</v>
      </c>
    </row>
    <row r="26" spans="1:9" x14ac:dyDescent="0.35">
      <c r="A26" s="1" t="s">
        <v>135</v>
      </c>
      <c r="B26" s="1" t="s">
        <v>136</v>
      </c>
      <c r="C26" s="1" t="s">
        <v>9</v>
      </c>
      <c r="D26" s="2" t="s">
        <v>137</v>
      </c>
      <c r="E26" s="1" t="s">
        <v>49</v>
      </c>
      <c r="F26" s="1" t="s">
        <v>38</v>
      </c>
      <c r="G26" s="1" t="s">
        <v>39</v>
      </c>
      <c r="H26" s="1" t="s">
        <v>138</v>
      </c>
      <c r="I26" s="1">
        <v>8101256767</v>
      </c>
    </row>
    <row r="27" spans="1:9" x14ac:dyDescent="0.35">
      <c r="A27" s="1" t="s">
        <v>139</v>
      </c>
      <c r="B27" s="1" t="s">
        <v>140</v>
      </c>
      <c r="C27" s="1" t="s">
        <v>9</v>
      </c>
      <c r="D27" s="2" t="s">
        <v>141</v>
      </c>
      <c r="E27" s="1" t="s">
        <v>49</v>
      </c>
      <c r="F27" s="1" t="s">
        <v>38</v>
      </c>
      <c r="G27" s="1" t="s">
        <v>142</v>
      </c>
      <c r="H27" s="1" t="s">
        <v>143</v>
      </c>
      <c r="I27" s="1">
        <v>8106708346</v>
      </c>
    </row>
    <row r="28" spans="1:9" x14ac:dyDescent="0.35">
      <c r="A28" s="1" t="s">
        <v>144</v>
      </c>
      <c r="B28" s="1" t="s">
        <v>145</v>
      </c>
      <c r="C28" s="1" t="s">
        <v>9</v>
      </c>
      <c r="D28" s="2" t="s">
        <v>146</v>
      </c>
      <c r="E28" s="1" t="s">
        <v>37</v>
      </c>
      <c r="F28" s="1" t="s">
        <v>12</v>
      </c>
      <c r="G28" s="1" t="s">
        <v>13</v>
      </c>
      <c r="H28" s="1" t="s">
        <v>147</v>
      </c>
      <c r="I28" s="1">
        <v>9134578961</v>
      </c>
    </row>
    <row r="29" spans="1:9" x14ac:dyDescent="0.35">
      <c r="A29" s="1" t="s">
        <v>148</v>
      </c>
      <c r="B29" s="1" t="s">
        <v>149</v>
      </c>
      <c r="C29" s="1" t="s">
        <v>23</v>
      </c>
      <c r="D29" s="2" t="s">
        <v>150</v>
      </c>
      <c r="E29" s="1" t="s">
        <v>11</v>
      </c>
      <c r="F29" s="1" t="s">
        <v>70</v>
      </c>
      <c r="G29" s="1" t="s">
        <v>71</v>
      </c>
      <c r="H29" s="1" t="s">
        <v>152</v>
      </c>
      <c r="I29" s="1">
        <v>7012678997</v>
      </c>
    </row>
    <row r="30" spans="1:9" x14ac:dyDescent="0.35">
      <c r="A30" s="1" t="s">
        <v>153</v>
      </c>
      <c r="B30" s="1" t="s">
        <v>154</v>
      </c>
      <c r="C30" s="1" t="s">
        <v>9</v>
      </c>
      <c r="D30" s="2" t="s">
        <v>155</v>
      </c>
      <c r="E30" s="1" t="s">
        <v>11</v>
      </c>
      <c r="F30" s="1" t="s">
        <v>18</v>
      </c>
      <c r="G30" s="1" t="s">
        <v>156</v>
      </c>
      <c r="H30" s="1" t="s">
        <v>157</v>
      </c>
      <c r="I30" s="1">
        <v>8105678932</v>
      </c>
    </row>
    <row r="31" spans="1:9" x14ac:dyDescent="0.35">
      <c r="A31" s="1" t="s">
        <v>158</v>
      </c>
      <c r="B31" s="1" t="s">
        <v>159</v>
      </c>
      <c r="C31" s="1" t="s">
        <v>23</v>
      </c>
      <c r="D31" s="2" t="s">
        <v>160</v>
      </c>
      <c r="E31" s="1" t="s">
        <v>11</v>
      </c>
      <c r="F31" s="1" t="s">
        <v>12</v>
      </c>
      <c r="G31" s="1" t="s">
        <v>65</v>
      </c>
      <c r="H31" s="1" t="s">
        <v>161</v>
      </c>
      <c r="I31" s="1">
        <v>8106789345</v>
      </c>
    </row>
    <row r="32" spans="1:9" x14ac:dyDescent="0.35">
      <c r="A32" s="1" t="s">
        <v>162</v>
      </c>
      <c r="B32" s="1" t="s">
        <v>163</v>
      </c>
      <c r="C32" s="1" t="s">
        <v>23</v>
      </c>
      <c r="D32" s="2" t="s">
        <v>164</v>
      </c>
      <c r="E32" s="1" t="s">
        <v>49</v>
      </c>
      <c r="F32" s="1" t="s">
        <v>26</v>
      </c>
      <c r="G32" s="1" t="s">
        <v>27</v>
      </c>
      <c r="H32" s="1" t="s">
        <v>165</v>
      </c>
      <c r="I32" s="1">
        <v>9023257899</v>
      </c>
    </row>
    <row r="33" spans="1:9" x14ac:dyDescent="0.35">
      <c r="A33" s="1" t="s">
        <v>166</v>
      </c>
      <c r="B33" s="1" t="s">
        <v>167</v>
      </c>
      <c r="C33" s="1" t="s">
        <v>9</v>
      </c>
      <c r="D33" s="2" t="s">
        <v>168</v>
      </c>
      <c r="E33" s="1" t="s">
        <v>169</v>
      </c>
      <c r="F33" s="1" t="s">
        <v>38</v>
      </c>
      <c r="G33" s="1" t="s">
        <v>39</v>
      </c>
      <c r="H33" s="1" t="s">
        <v>170</v>
      </c>
      <c r="I33" s="1">
        <v>7034167867</v>
      </c>
    </row>
    <row r="34" spans="1:9" x14ac:dyDescent="0.35">
      <c r="A34" s="1" t="s">
        <v>171</v>
      </c>
      <c r="B34" s="1" t="s">
        <v>172</v>
      </c>
      <c r="C34" s="1" t="s">
        <v>23</v>
      </c>
      <c r="D34" s="2" t="s">
        <v>173</v>
      </c>
      <c r="E34" s="1" t="s">
        <v>25</v>
      </c>
      <c r="F34" s="1" t="s">
        <v>26</v>
      </c>
      <c r="G34" s="1" t="s">
        <v>27</v>
      </c>
      <c r="H34" s="1" t="s">
        <v>174</v>
      </c>
      <c r="I34" s="1">
        <v>7045678452</v>
      </c>
    </row>
    <row r="35" spans="1:9" x14ac:dyDescent="0.35">
      <c r="A35" s="1" t="s">
        <v>175</v>
      </c>
      <c r="B35" s="1" t="s">
        <v>176</v>
      </c>
      <c r="C35" s="1" t="s">
        <v>23</v>
      </c>
      <c r="D35" s="2" t="s">
        <v>177</v>
      </c>
      <c r="E35" s="1" t="s">
        <v>49</v>
      </c>
      <c r="F35" s="1" t="s">
        <v>70</v>
      </c>
      <c r="G35" s="1" t="s">
        <v>178</v>
      </c>
      <c r="H35" s="1" t="s">
        <v>179</v>
      </c>
      <c r="I35" s="1">
        <v>9123789901</v>
      </c>
    </row>
    <row r="36" spans="1:9" x14ac:dyDescent="0.35">
      <c r="A36" s="1" t="s">
        <v>180</v>
      </c>
      <c r="B36" s="1" t="s">
        <v>181</v>
      </c>
      <c r="C36" s="1" t="s">
        <v>23</v>
      </c>
      <c r="D36" s="2" t="s">
        <v>182</v>
      </c>
      <c r="E36" s="1" t="s">
        <v>11</v>
      </c>
      <c r="F36" s="1" t="s">
        <v>18</v>
      </c>
      <c r="G36" s="1" t="s">
        <v>94</v>
      </c>
      <c r="H36" s="1" t="s">
        <v>183</v>
      </c>
      <c r="I36" s="1">
        <v>8015783332</v>
      </c>
    </row>
    <row r="37" spans="1:9" x14ac:dyDescent="0.35">
      <c r="A37" s="1" t="s">
        <v>184</v>
      </c>
      <c r="B37" s="1" t="s">
        <v>185</v>
      </c>
      <c r="C37" s="1" t="s">
        <v>9</v>
      </c>
      <c r="D37" s="2" t="s">
        <v>186</v>
      </c>
      <c r="E37" s="1" t="s">
        <v>25</v>
      </c>
      <c r="F37" s="1" t="s">
        <v>26</v>
      </c>
      <c r="G37" s="1" t="s">
        <v>27</v>
      </c>
      <c r="H37" s="1" t="s">
        <v>187</v>
      </c>
      <c r="I37" s="1">
        <v>7054789113</v>
      </c>
    </row>
    <row r="38" spans="1:9" x14ac:dyDescent="0.35">
      <c r="A38" s="1" t="s">
        <v>188</v>
      </c>
      <c r="B38" s="1" t="s">
        <v>189</v>
      </c>
      <c r="C38" s="1" t="s">
        <v>9</v>
      </c>
      <c r="D38" s="2" t="s">
        <v>190</v>
      </c>
      <c r="E38" s="1" t="s">
        <v>37</v>
      </c>
      <c r="F38" s="1" t="s">
        <v>26</v>
      </c>
      <c r="G38" s="1" t="s">
        <v>109</v>
      </c>
      <c r="H38" s="1" t="s">
        <v>191</v>
      </c>
      <c r="I38" s="1">
        <v>8123566621</v>
      </c>
    </row>
    <row r="39" spans="1:9" x14ac:dyDescent="0.35">
      <c r="A39" s="1" t="s">
        <v>192</v>
      </c>
      <c r="B39" s="1" t="s">
        <v>193</v>
      </c>
      <c r="C39" s="1" t="s">
        <v>23</v>
      </c>
      <c r="D39" s="2" t="s">
        <v>194</v>
      </c>
      <c r="E39" s="1" t="s">
        <v>11</v>
      </c>
      <c r="F39" s="1" t="s">
        <v>38</v>
      </c>
      <c r="G39" s="1" t="s">
        <v>39</v>
      </c>
      <c r="H39" s="1" t="s">
        <v>195</v>
      </c>
      <c r="I39" s="1">
        <v>8056567489</v>
      </c>
    </row>
    <row r="40" spans="1:9" x14ac:dyDescent="0.35">
      <c r="A40" s="1" t="s">
        <v>199</v>
      </c>
      <c r="B40" s="1" t="s">
        <v>196</v>
      </c>
      <c r="C40" s="1" t="s">
        <v>23</v>
      </c>
      <c r="D40" s="2" t="s">
        <v>197</v>
      </c>
      <c r="E40" s="1" t="s">
        <v>49</v>
      </c>
      <c r="F40" s="1" t="s">
        <v>70</v>
      </c>
      <c r="G40" s="1" t="s">
        <v>128</v>
      </c>
      <c r="H40" s="1" t="s">
        <v>198</v>
      </c>
      <c r="I40" s="1">
        <v>9156734556</v>
      </c>
    </row>
    <row r="41" spans="1:9" x14ac:dyDescent="0.35">
      <c r="A41" s="1" t="s">
        <v>200</v>
      </c>
      <c r="B41" s="1" t="s">
        <v>201</v>
      </c>
      <c r="C41" s="1" t="s">
        <v>9</v>
      </c>
      <c r="D41" s="2" t="s">
        <v>202</v>
      </c>
      <c r="E41" s="1" t="s">
        <v>49</v>
      </c>
      <c r="F41" s="1" t="s">
        <v>38</v>
      </c>
      <c r="G41" s="1" t="s">
        <v>203</v>
      </c>
      <c r="H41" s="1" t="s">
        <v>204</v>
      </c>
      <c r="I41" s="1">
        <v>9056264667</v>
      </c>
    </row>
    <row r="42" spans="1:9" x14ac:dyDescent="0.35">
      <c r="A42" s="1" t="s">
        <v>205</v>
      </c>
      <c r="B42" s="1" t="s">
        <v>206</v>
      </c>
      <c r="C42" s="1" t="s">
        <v>23</v>
      </c>
      <c r="D42" s="2" t="s">
        <v>207</v>
      </c>
      <c r="E42" s="1" t="s">
        <v>11</v>
      </c>
      <c r="F42" s="1" t="s">
        <v>70</v>
      </c>
      <c r="G42" s="1" t="s">
        <v>71</v>
      </c>
      <c r="H42" s="1" t="s">
        <v>208</v>
      </c>
      <c r="I42" s="1">
        <v>8145639023</v>
      </c>
    </row>
    <row r="43" spans="1:9" x14ac:dyDescent="0.35">
      <c r="A43" s="1" t="s">
        <v>209</v>
      </c>
      <c r="B43" s="1" t="s">
        <v>210</v>
      </c>
      <c r="C43" s="1" t="s">
        <v>9</v>
      </c>
      <c r="D43" s="2" t="s">
        <v>211</v>
      </c>
      <c r="E43" s="1" t="s">
        <v>49</v>
      </c>
      <c r="F43" s="1" t="s">
        <v>26</v>
      </c>
      <c r="G43" s="1" t="s">
        <v>27</v>
      </c>
      <c r="H43" s="1" t="s">
        <v>212</v>
      </c>
      <c r="I43" s="1">
        <v>7012278999</v>
      </c>
    </row>
    <row r="44" spans="1:9" x14ac:dyDescent="0.35">
      <c r="A44" s="1" t="s">
        <v>213</v>
      </c>
      <c r="B44" s="1" t="s">
        <v>214</v>
      </c>
      <c r="C44" s="1" t="s">
        <v>9</v>
      </c>
      <c r="D44" s="2" t="s">
        <v>215</v>
      </c>
      <c r="E44" s="1" t="s">
        <v>37</v>
      </c>
      <c r="F44" s="1" t="s">
        <v>26</v>
      </c>
      <c r="G44" s="1" t="s">
        <v>27</v>
      </c>
      <c r="H44" s="1" t="s">
        <v>216</v>
      </c>
      <c r="I44" s="1">
        <v>8135666787</v>
      </c>
    </row>
    <row r="45" spans="1:9" x14ac:dyDescent="0.35">
      <c r="A45" s="1" t="s">
        <v>217</v>
      </c>
      <c r="B45" s="1" t="s">
        <v>218</v>
      </c>
      <c r="C45" s="1" t="s">
        <v>9</v>
      </c>
      <c r="D45" s="2" t="s">
        <v>219</v>
      </c>
      <c r="E45" s="1" t="s">
        <v>49</v>
      </c>
      <c r="F45" s="1" t="s">
        <v>18</v>
      </c>
      <c r="G45" s="1" t="s">
        <v>220</v>
      </c>
      <c r="H45" s="1" t="s">
        <v>221</v>
      </c>
      <c r="I45" s="1">
        <v>8055765565</v>
      </c>
    </row>
    <row r="46" spans="1:9" x14ac:dyDescent="0.35">
      <c r="A46" s="1" t="s">
        <v>222</v>
      </c>
      <c r="B46" s="1" t="s">
        <v>223</v>
      </c>
      <c r="C46" s="1" t="s">
        <v>23</v>
      </c>
      <c r="D46" s="2" t="s">
        <v>224</v>
      </c>
      <c r="E46" s="1" t="s">
        <v>11</v>
      </c>
      <c r="F46" s="1" t="s">
        <v>18</v>
      </c>
      <c r="G46" s="1" t="s">
        <v>220</v>
      </c>
      <c r="H46" s="1" t="s">
        <v>221</v>
      </c>
      <c r="I46" s="1">
        <v>7056253888</v>
      </c>
    </row>
    <row r="47" spans="1:9" x14ac:dyDescent="0.35">
      <c r="A47" s="1" t="s">
        <v>225</v>
      </c>
      <c r="B47" s="1" t="s">
        <v>226</v>
      </c>
      <c r="C47" s="1" t="s">
        <v>9</v>
      </c>
      <c r="D47" s="2" t="s">
        <v>227</v>
      </c>
      <c r="E47" s="1" t="s">
        <v>25</v>
      </c>
      <c r="F47" s="1" t="s">
        <v>12</v>
      </c>
      <c r="G47" s="1" t="s">
        <v>228</v>
      </c>
      <c r="H47" s="1" t="s">
        <v>229</v>
      </c>
      <c r="I47" s="1">
        <v>9134702332</v>
      </c>
    </row>
    <row r="48" spans="1:9" x14ac:dyDescent="0.35">
      <c r="A48" s="1" t="s">
        <v>230</v>
      </c>
      <c r="B48" s="1" t="s">
        <v>231</v>
      </c>
      <c r="C48" s="1" t="s">
        <v>23</v>
      </c>
      <c r="D48" s="2" t="s">
        <v>232</v>
      </c>
      <c r="E48" s="1" t="s">
        <v>49</v>
      </c>
      <c r="F48" s="1" t="s">
        <v>70</v>
      </c>
      <c r="G48" s="1" t="s">
        <v>128</v>
      </c>
      <c r="H48" s="1" t="s">
        <v>233</v>
      </c>
      <c r="I48" s="1">
        <v>7056647723</v>
      </c>
    </row>
    <row r="49" spans="1:9" x14ac:dyDescent="0.35">
      <c r="A49" s="1" t="s">
        <v>234</v>
      </c>
      <c r="B49" s="1" t="s">
        <v>235</v>
      </c>
      <c r="C49" s="1" t="s">
        <v>9</v>
      </c>
      <c r="D49" s="2" t="s">
        <v>236</v>
      </c>
      <c r="E49" s="1" t="s">
        <v>49</v>
      </c>
      <c r="F49" s="1" t="s">
        <v>38</v>
      </c>
      <c r="G49" s="1" t="s">
        <v>50</v>
      </c>
      <c r="H49" s="1" t="s">
        <v>237</v>
      </c>
      <c r="I49" s="1">
        <v>9023556371</v>
      </c>
    </row>
    <row r="50" spans="1:9" x14ac:dyDescent="0.35">
      <c r="A50" s="1" t="s">
        <v>414</v>
      </c>
      <c r="B50" s="1" t="s">
        <v>238</v>
      </c>
      <c r="C50" s="1" t="s">
        <v>23</v>
      </c>
      <c r="D50" s="2" t="s">
        <v>239</v>
      </c>
      <c r="E50" s="1" t="s">
        <v>11</v>
      </c>
      <c r="F50" s="1" t="s">
        <v>26</v>
      </c>
      <c r="G50" s="1" t="s">
        <v>27</v>
      </c>
      <c r="H50" s="1" t="s">
        <v>240</v>
      </c>
      <c r="I50" s="1">
        <v>8106734566</v>
      </c>
    </row>
    <row r="51" spans="1:9" x14ac:dyDescent="0.35">
      <c r="A51" s="1" t="s">
        <v>415</v>
      </c>
      <c r="B51" s="1" t="s">
        <v>407</v>
      </c>
      <c r="C51" s="1" t="s">
        <v>23</v>
      </c>
      <c r="D51" s="2" t="s">
        <v>408</v>
      </c>
      <c r="E51" s="1" t="s">
        <v>25</v>
      </c>
      <c r="F51" s="1" t="s">
        <v>26</v>
      </c>
      <c r="G51" s="1" t="s">
        <v>109</v>
      </c>
      <c r="H51" s="1" t="s">
        <v>187</v>
      </c>
      <c r="I51" s="1">
        <v>7045326778</v>
      </c>
    </row>
    <row r="52" spans="1:9" x14ac:dyDescent="0.35">
      <c r="A52" s="1" t="s">
        <v>416</v>
      </c>
      <c r="B52" s="1" t="s">
        <v>409</v>
      </c>
      <c r="C52" s="1" t="s">
        <v>9</v>
      </c>
      <c r="D52" s="2" t="s">
        <v>410</v>
      </c>
      <c r="E52" s="1" t="s">
        <v>49</v>
      </c>
      <c r="F52" s="1" t="s">
        <v>12</v>
      </c>
      <c r="G52" s="1" t="s">
        <v>65</v>
      </c>
      <c r="H52" s="1" t="s">
        <v>411</v>
      </c>
      <c r="I52" s="1">
        <v>9123234544</v>
      </c>
    </row>
    <row r="53" spans="1:9" x14ac:dyDescent="0.35">
      <c r="A53" s="1" t="s">
        <v>417</v>
      </c>
      <c r="B53" s="1" t="s">
        <v>412</v>
      </c>
      <c r="C53" s="1" t="s">
        <v>23</v>
      </c>
      <c r="D53" s="2" t="s">
        <v>965</v>
      </c>
      <c r="E53" s="1" t="s">
        <v>37</v>
      </c>
      <c r="F53" s="1" t="s">
        <v>18</v>
      </c>
      <c r="G53" s="1" t="s">
        <v>94</v>
      </c>
      <c r="H53" s="1" t="s">
        <v>413</v>
      </c>
      <c r="I53" s="1">
        <v>9120450899</v>
      </c>
    </row>
    <row r="54" spans="1:9" x14ac:dyDescent="0.35">
      <c r="A54" s="1" t="s">
        <v>1458</v>
      </c>
      <c r="B54" s="14" t="s">
        <v>418</v>
      </c>
      <c r="C54" s="14" t="s">
        <v>9</v>
      </c>
      <c r="D54" s="15" t="s">
        <v>966</v>
      </c>
      <c r="E54" s="1" t="s">
        <v>11</v>
      </c>
      <c r="F54" s="1" t="s">
        <v>38</v>
      </c>
      <c r="G54" s="1" t="s">
        <v>65</v>
      </c>
      <c r="H54" s="1" t="s">
        <v>56</v>
      </c>
      <c r="I54" s="1">
        <v>7015547789</v>
      </c>
    </row>
    <row r="55" spans="1:9" x14ac:dyDescent="0.35">
      <c r="A55" s="1" t="s">
        <v>1459</v>
      </c>
      <c r="B55" s="14" t="s">
        <v>419</v>
      </c>
      <c r="C55" s="14" t="s">
        <v>9</v>
      </c>
      <c r="D55" s="15" t="s">
        <v>967</v>
      </c>
      <c r="E55" s="1" t="s">
        <v>11</v>
      </c>
      <c r="F55" s="1" t="s">
        <v>26</v>
      </c>
      <c r="G55" s="1" t="s">
        <v>27</v>
      </c>
      <c r="H55" s="1" t="s">
        <v>61</v>
      </c>
      <c r="I55" s="1">
        <v>8010567899</v>
      </c>
    </row>
    <row r="56" spans="1:9" x14ac:dyDescent="0.35">
      <c r="A56" s="1" t="s">
        <v>1460</v>
      </c>
      <c r="B56" s="14" t="s">
        <v>420</v>
      </c>
      <c r="C56" s="14" t="s">
        <v>9</v>
      </c>
      <c r="D56" s="15" t="s">
        <v>966</v>
      </c>
      <c r="E56" s="1" t="s">
        <v>25</v>
      </c>
      <c r="F56" s="1" t="s">
        <v>12</v>
      </c>
      <c r="G56" s="1" t="s">
        <v>39</v>
      </c>
      <c r="H56" s="1" t="s">
        <v>66</v>
      </c>
      <c r="I56" s="1">
        <v>9034561223</v>
      </c>
    </row>
    <row r="57" spans="1:9" x14ac:dyDescent="0.35">
      <c r="A57" s="1" t="s">
        <v>1461</v>
      </c>
      <c r="B57" s="14" t="s">
        <v>421</v>
      </c>
      <c r="C57" s="14" t="s">
        <v>23</v>
      </c>
      <c r="D57" s="15" t="s">
        <v>967</v>
      </c>
      <c r="E57" s="1" t="s">
        <v>49</v>
      </c>
      <c r="F57" s="1" t="s">
        <v>12</v>
      </c>
      <c r="G57" s="1" t="s">
        <v>27</v>
      </c>
      <c r="H57" s="1" t="s">
        <v>72</v>
      </c>
      <c r="I57" s="1">
        <v>8134567880</v>
      </c>
    </row>
    <row r="58" spans="1:9" x14ac:dyDescent="0.35">
      <c r="A58" s="1" t="s">
        <v>1462</v>
      </c>
      <c r="B58" s="14" t="s">
        <v>422</v>
      </c>
      <c r="C58" s="14" t="s">
        <v>23</v>
      </c>
      <c r="D58" s="15" t="s">
        <v>968</v>
      </c>
      <c r="E58" s="1" t="s">
        <v>37</v>
      </c>
      <c r="F58" s="1" t="s">
        <v>70</v>
      </c>
      <c r="G58" s="1" t="s">
        <v>178</v>
      </c>
      <c r="H58" s="1" t="s">
        <v>76</v>
      </c>
      <c r="I58" s="1">
        <v>7013490866</v>
      </c>
    </row>
    <row r="59" spans="1:9" x14ac:dyDescent="0.35">
      <c r="A59" s="1" t="s">
        <v>1463</v>
      </c>
      <c r="B59" s="14" t="s">
        <v>423</v>
      </c>
      <c r="C59" s="14" t="s">
        <v>9</v>
      </c>
      <c r="D59" s="15" t="s">
        <v>969</v>
      </c>
      <c r="E59" s="1" t="s">
        <v>11</v>
      </c>
      <c r="F59" s="1" t="s">
        <v>70</v>
      </c>
      <c r="G59" s="1" t="s">
        <v>94</v>
      </c>
      <c r="H59" s="1" t="s">
        <v>81</v>
      </c>
      <c r="I59" s="1">
        <v>8104563399</v>
      </c>
    </row>
    <row r="60" spans="1:9" x14ac:dyDescent="0.35">
      <c r="A60" s="1" t="s">
        <v>1462</v>
      </c>
      <c r="B60" s="14" t="s">
        <v>424</v>
      </c>
      <c r="C60" s="14" t="s">
        <v>23</v>
      </c>
      <c r="D60" s="15" t="s">
        <v>970</v>
      </c>
      <c r="E60" s="1" t="s">
        <v>49</v>
      </c>
      <c r="F60" s="1" t="s">
        <v>26</v>
      </c>
      <c r="G60" s="1" t="s">
        <v>27</v>
      </c>
      <c r="H60" s="1" t="s">
        <v>85</v>
      </c>
      <c r="I60" s="1">
        <v>7024560021</v>
      </c>
    </row>
    <row r="61" spans="1:9" x14ac:dyDescent="0.35">
      <c r="A61" s="1" t="s">
        <v>1463</v>
      </c>
      <c r="B61" s="14" t="s">
        <v>425</v>
      </c>
      <c r="C61" s="14" t="s">
        <v>9</v>
      </c>
      <c r="D61" s="15" t="s">
        <v>971</v>
      </c>
      <c r="E61" s="1" t="s">
        <v>37</v>
      </c>
      <c r="F61" s="1" t="s">
        <v>70</v>
      </c>
      <c r="G61" s="1" t="s">
        <v>109</v>
      </c>
      <c r="H61" s="1" t="s">
        <v>90</v>
      </c>
      <c r="I61" s="1">
        <v>8103451269</v>
      </c>
    </row>
    <row r="62" spans="1:9" x14ac:dyDescent="0.35">
      <c r="A62" s="1" t="s">
        <v>1462</v>
      </c>
      <c r="B62" s="14" t="s">
        <v>426</v>
      </c>
      <c r="C62" s="14" t="s">
        <v>23</v>
      </c>
      <c r="D62" s="15" t="s">
        <v>972</v>
      </c>
      <c r="E62" s="1" t="s">
        <v>25</v>
      </c>
      <c r="F62" s="1" t="s">
        <v>18</v>
      </c>
      <c r="G62" s="1" t="s">
        <v>39</v>
      </c>
      <c r="H62" s="1" t="s">
        <v>95</v>
      </c>
      <c r="I62" s="1">
        <v>8103342678</v>
      </c>
    </row>
    <row r="63" spans="1:9" x14ac:dyDescent="0.35">
      <c r="A63" s="1" t="s">
        <v>1463</v>
      </c>
      <c r="B63" s="14" t="s">
        <v>427</v>
      </c>
      <c r="C63" s="14" t="s">
        <v>9</v>
      </c>
      <c r="D63" s="15" t="s">
        <v>973</v>
      </c>
      <c r="E63" s="1" t="s">
        <v>11</v>
      </c>
      <c r="F63" s="1" t="s">
        <v>18</v>
      </c>
      <c r="G63" s="1" t="s">
        <v>128</v>
      </c>
      <c r="H63" s="1" t="s">
        <v>100</v>
      </c>
      <c r="I63" s="1">
        <v>8104569878</v>
      </c>
    </row>
    <row r="64" spans="1:9" x14ac:dyDescent="0.35">
      <c r="A64" s="1" t="s">
        <v>1462</v>
      </c>
      <c r="B64" s="14" t="s">
        <v>428</v>
      </c>
      <c r="C64" s="14" t="s">
        <v>23</v>
      </c>
      <c r="D64" s="15" t="s">
        <v>974</v>
      </c>
      <c r="E64" s="1" t="s">
        <v>49</v>
      </c>
      <c r="F64" s="1" t="s">
        <v>70</v>
      </c>
      <c r="G64" s="1" t="s">
        <v>203</v>
      </c>
      <c r="H64" s="1" t="s">
        <v>105</v>
      </c>
      <c r="I64" s="1">
        <v>9014569002</v>
      </c>
    </row>
    <row r="65" spans="1:9" x14ac:dyDescent="0.35">
      <c r="A65" s="1" t="s">
        <v>1463</v>
      </c>
      <c r="B65" s="14" t="s">
        <v>429</v>
      </c>
      <c r="C65" s="14" t="s">
        <v>9</v>
      </c>
      <c r="D65" s="15" t="s">
        <v>975</v>
      </c>
      <c r="E65" s="1" t="s">
        <v>11</v>
      </c>
      <c r="F65" s="1" t="s">
        <v>12</v>
      </c>
      <c r="G65" s="1" t="s">
        <v>27</v>
      </c>
      <c r="H65" s="1" t="s">
        <v>110</v>
      </c>
      <c r="I65" s="1">
        <v>7012327789</v>
      </c>
    </row>
    <row r="66" spans="1:9" x14ac:dyDescent="0.35">
      <c r="A66" s="1" t="s">
        <v>1462</v>
      </c>
      <c r="B66" s="14" t="s">
        <v>430</v>
      </c>
      <c r="C66" s="14" t="s">
        <v>23</v>
      </c>
      <c r="D66" s="15" t="s">
        <v>976</v>
      </c>
      <c r="E66" s="1" t="s">
        <v>169</v>
      </c>
      <c r="F66" s="1" t="s">
        <v>26</v>
      </c>
      <c r="G66" s="1" t="s">
        <v>220</v>
      </c>
      <c r="H66" s="1" t="s">
        <v>115</v>
      </c>
      <c r="I66" s="1">
        <v>8104465778</v>
      </c>
    </row>
    <row r="67" spans="1:9" x14ac:dyDescent="0.35">
      <c r="A67" s="1" t="s">
        <v>1463</v>
      </c>
      <c r="B67" s="14" t="s">
        <v>431</v>
      </c>
      <c r="C67" s="14" t="s">
        <v>9</v>
      </c>
      <c r="D67" s="15" t="s">
        <v>977</v>
      </c>
      <c r="E67" s="1" t="s">
        <v>25</v>
      </c>
      <c r="F67" s="1" t="s">
        <v>38</v>
      </c>
      <c r="G67" s="1" t="s">
        <v>220</v>
      </c>
      <c r="H67" s="1" t="s">
        <v>120</v>
      </c>
      <c r="I67" s="1">
        <v>9012359903</v>
      </c>
    </row>
    <row r="68" spans="1:9" x14ac:dyDescent="0.35">
      <c r="A68" s="1" t="s">
        <v>1462</v>
      </c>
      <c r="B68" s="14" t="s">
        <v>432</v>
      </c>
      <c r="C68" s="14" t="s">
        <v>23</v>
      </c>
      <c r="D68" s="15" t="s">
        <v>978</v>
      </c>
      <c r="E68" s="1" t="s">
        <v>11</v>
      </c>
      <c r="F68" s="1" t="s">
        <v>38</v>
      </c>
      <c r="G68" s="1" t="s">
        <v>228</v>
      </c>
      <c r="H68" s="1" t="s">
        <v>124</v>
      </c>
      <c r="I68" s="1">
        <v>9018978897</v>
      </c>
    </row>
    <row r="69" spans="1:9" x14ac:dyDescent="0.35">
      <c r="A69" s="1" t="s">
        <v>1462</v>
      </c>
      <c r="B69" s="14" t="s">
        <v>433</v>
      </c>
      <c r="C69" s="14" t="s">
        <v>23</v>
      </c>
      <c r="D69" s="15" t="s">
        <v>979</v>
      </c>
      <c r="E69" s="1" t="s">
        <v>49</v>
      </c>
      <c r="F69" s="1" t="s">
        <v>18</v>
      </c>
      <c r="G69" s="1" t="s">
        <v>128</v>
      </c>
      <c r="H69" s="1" t="s">
        <v>129</v>
      </c>
      <c r="I69" s="1">
        <v>8156278992</v>
      </c>
    </row>
    <row r="70" spans="1:9" x14ac:dyDescent="0.35">
      <c r="A70" s="1" t="s">
        <v>1463</v>
      </c>
      <c r="B70" s="14" t="s">
        <v>434</v>
      </c>
      <c r="C70" s="14" t="s">
        <v>9</v>
      </c>
      <c r="D70" s="15" t="s">
        <v>980</v>
      </c>
      <c r="E70" s="1" t="s">
        <v>25</v>
      </c>
      <c r="F70" s="1" t="s">
        <v>70</v>
      </c>
      <c r="G70" s="1" t="s">
        <v>50</v>
      </c>
      <c r="H70" s="1" t="s">
        <v>134</v>
      </c>
      <c r="I70" s="1">
        <v>8056378932</v>
      </c>
    </row>
    <row r="71" spans="1:9" x14ac:dyDescent="0.35">
      <c r="A71" s="1" t="s">
        <v>1462</v>
      </c>
      <c r="B71" s="14" t="s">
        <v>435</v>
      </c>
      <c r="C71" s="14" t="s">
        <v>23</v>
      </c>
      <c r="D71" s="15" t="s">
        <v>981</v>
      </c>
      <c r="E71" s="1" t="s">
        <v>49</v>
      </c>
      <c r="F71" s="1" t="s">
        <v>26</v>
      </c>
      <c r="G71" s="1" t="s">
        <v>27</v>
      </c>
      <c r="H71" s="1" t="s">
        <v>138</v>
      </c>
      <c r="I71" s="1">
        <v>9145278990</v>
      </c>
    </row>
    <row r="72" spans="1:9" x14ac:dyDescent="0.35">
      <c r="A72" s="1" t="s">
        <v>1463</v>
      </c>
      <c r="B72" s="14" t="s">
        <v>436</v>
      </c>
      <c r="C72" s="14" t="s">
        <v>9</v>
      </c>
      <c r="D72" s="15" t="s">
        <v>982</v>
      </c>
      <c r="E72" s="1" t="s">
        <v>11</v>
      </c>
      <c r="F72" s="1" t="s">
        <v>38</v>
      </c>
      <c r="G72" s="1" t="s">
        <v>109</v>
      </c>
      <c r="H72" s="1" t="s">
        <v>143</v>
      </c>
      <c r="I72" s="1">
        <v>8089734567</v>
      </c>
    </row>
    <row r="73" spans="1:9" x14ac:dyDescent="0.35">
      <c r="A73" s="1" t="s">
        <v>1463</v>
      </c>
      <c r="B73" s="14" t="s">
        <v>437</v>
      </c>
      <c r="C73" s="14" t="s">
        <v>9</v>
      </c>
      <c r="D73" s="15" t="s">
        <v>983</v>
      </c>
      <c r="E73" s="1" t="s">
        <v>49</v>
      </c>
      <c r="F73" s="1" t="s">
        <v>38</v>
      </c>
      <c r="G73" s="1" t="s">
        <v>13</v>
      </c>
      <c r="H73" s="1" t="s">
        <v>147</v>
      </c>
      <c r="I73" s="1">
        <v>9023567821</v>
      </c>
    </row>
    <row r="74" spans="1:9" x14ac:dyDescent="0.35">
      <c r="A74" s="1" t="s">
        <v>1463</v>
      </c>
      <c r="B74" s="14" t="s">
        <v>438</v>
      </c>
      <c r="C74" s="14" t="s">
        <v>9</v>
      </c>
      <c r="D74" s="15" t="s">
        <v>984</v>
      </c>
      <c r="E74" s="1" t="s">
        <v>49</v>
      </c>
      <c r="F74" s="1" t="s">
        <v>12</v>
      </c>
      <c r="G74" s="1" t="s">
        <v>19</v>
      </c>
      <c r="H74" s="1" t="s">
        <v>152</v>
      </c>
      <c r="I74" s="1">
        <v>9127899322</v>
      </c>
    </row>
    <row r="75" spans="1:9" x14ac:dyDescent="0.35">
      <c r="A75" s="1" t="s">
        <v>1462</v>
      </c>
      <c r="B75" s="14" t="s">
        <v>439</v>
      </c>
      <c r="C75" s="14" t="s">
        <v>23</v>
      </c>
      <c r="D75" s="15" t="s">
        <v>985</v>
      </c>
      <c r="E75" s="1" t="s">
        <v>25</v>
      </c>
      <c r="F75" s="1" t="s">
        <v>70</v>
      </c>
      <c r="G75" s="1" t="s">
        <v>27</v>
      </c>
      <c r="H75" s="1" t="s">
        <v>157</v>
      </c>
      <c r="I75" s="1">
        <v>7023478991</v>
      </c>
    </row>
    <row r="76" spans="1:9" x14ac:dyDescent="0.35">
      <c r="A76" s="1" t="s">
        <v>1463</v>
      </c>
      <c r="B76" s="14" t="s">
        <v>440</v>
      </c>
      <c r="C76" s="14" t="s">
        <v>9</v>
      </c>
      <c r="D76" s="15" t="s">
        <v>986</v>
      </c>
      <c r="E76" s="1" t="s">
        <v>25</v>
      </c>
      <c r="F76" s="1" t="s">
        <v>18</v>
      </c>
      <c r="G76" s="1" t="s">
        <v>27</v>
      </c>
      <c r="H76" s="1" t="s">
        <v>161</v>
      </c>
      <c r="I76" s="1">
        <v>9178990123</v>
      </c>
    </row>
    <row r="77" spans="1:9" x14ac:dyDescent="0.35">
      <c r="A77" s="1" t="s">
        <v>1463</v>
      </c>
      <c r="B77" s="14" t="s">
        <v>441</v>
      </c>
      <c r="C77" s="14" t="s">
        <v>9</v>
      </c>
      <c r="D77" s="15" t="s">
        <v>987</v>
      </c>
      <c r="E77" s="1" t="s">
        <v>11</v>
      </c>
      <c r="F77" s="1" t="s">
        <v>12</v>
      </c>
      <c r="G77" s="1" t="s">
        <v>39</v>
      </c>
      <c r="H77" s="1" t="s">
        <v>165</v>
      </c>
      <c r="I77" s="1">
        <v>7145478921</v>
      </c>
    </row>
    <row r="78" spans="1:9" x14ac:dyDescent="0.35">
      <c r="A78" s="1" t="s">
        <v>1463</v>
      </c>
      <c r="B78" s="14" t="s">
        <v>442</v>
      </c>
      <c r="C78" s="14" t="s">
        <v>9</v>
      </c>
      <c r="D78" s="15" t="s">
        <v>988</v>
      </c>
      <c r="E78" s="1" t="s">
        <v>49</v>
      </c>
      <c r="F78" s="1" t="s">
        <v>26</v>
      </c>
      <c r="G78" s="1" t="s">
        <v>27</v>
      </c>
      <c r="H78" s="1" t="s">
        <v>170</v>
      </c>
      <c r="I78" s="1">
        <v>8101256767</v>
      </c>
    </row>
    <row r="79" spans="1:9" x14ac:dyDescent="0.35">
      <c r="A79" s="1" t="s">
        <v>1463</v>
      </c>
      <c r="B79" s="14" t="s">
        <v>443</v>
      </c>
      <c r="C79" s="14" t="s">
        <v>9</v>
      </c>
      <c r="D79" s="15" t="s">
        <v>989</v>
      </c>
      <c r="E79" s="1" t="s">
        <v>49</v>
      </c>
      <c r="F79" s="1" t="s">
        <v>38</v>
      </c>
      <c r="G79" s="1" t="s">
        <v>50</v>
      </c>
      <c r="H79" s="1" t="s">
        <v>174</v>
      </c>
      <c r="I79" s="1">
        <v>8106708346</v>
      </c>
    </row>
    <row r="80" spans="1:9" x14ac:dyDescent="0.35">
      <c r="A80" s="1" t="s">
        <v>1463</v>
      </c>
      <c r="B80" s="14" t="s">
        <v>444</v>
      </c>
      <c r="C80" s="14" t="s">
        <v>9</v>
      </c>
      <c r="D80" s="15" t="s">
        <v>1401</v>
      </c>
      <c r="E80" s="1" t="s">
        <v>37</v>
      </c>
      <c r="F80" s="1" t="s">
        <v>26</v>
      </c>
      <c r="G80" s="1" t="s">
        <v>55</v>
      </c>
      <c r="H80" s="1" t="s">
        <v>14</v>
      </c>
      <c r="I80" s="1">
        <v>9134578961</v>
      </c>
    </row>
    <row r="81" spans="1:9" x14ac:dyDescent="0.35">
      <c r="A81" s="1" t="s">
        <v>1463</v>
      </c>
      <c r="B81" s="14" t="s">
        <v>445</v>
      </c>
      <c r="C81" s="14" t="s">
        <v>9</v>
      </c>
      <c r="D81" s="15" t="s">
        <v>990</v>
      </c>
      <c r="E81" s="1" t="s">
        <v>11</v>
      </c>
      <c r="F81" s="1" t="s">
        <v>70</v>
      </c>
      <c r="G81" s="1" t="s">
        <v>60</v>
      </c>
      <c r="H81" s="1" t="s">
        <v>20</v>
      </c>
      <c r="I81" s="1">
        <v>7012678997</v>
      </c>
    </row>
    <row r="82" spans="1:9" x14ac:dyDescent="0.35">
      <c r="A82" s="1" t="s">
        <v>1462</v>
      </c>
      <c r="B82" s="14" t="s">
        <v>446</v>
      </c>
      <c r="C82" s="14" t="s">
        <v>23</v>
      </c>
      <c r="D82" s="15" t="s">
        <v>991</v>
      </c>
      <c r="E82" s="1" t="s">
        <v>11</v>
      </c>
      <c r="F82" s="1" t="s">
        <v>18</v>
      </c>
      <c r="G82" s="1" t="s">
        <v>65</v>
      </c>
      <c r="H82" s="1" t="s">
        <v>28</v>
      </c>
      <c r="I82" s="1">
        <v>8105678932</v>
      </c>
    </row>
    <row r="83" spans="1:9" x14ac:dyDescent="0.35">
      <c r="A83" s="1" t="s">
        <v>1463</v>
      </c>
      <c r="B83" s="14" t="s">
        <v>447</v>
      </c>
      <c r="C83" s="14" t="s">
        <v>9</v>
      </c>
      <c r="D83" s="15" t="s">
        <v>992</v>
      </c>
      <c r="E83" s="1" t="s">
        <v>11</v>
      </c>
      <c r="F83" s="1" t="s">
        <v>26</v>
      </c>
      <c r="G83" s="1" t="s">
        <v>71</v>
      </c>
      <c r="H83" s="1" t="s">
        <v>33</v>
      </c>
      <c r="I83" s="1">
        <v>8106789345</v>
      </c>
    </row>
    <row r="84" spans="1:9" x14ac:dyDescent="0.35">
      <c r="A84" s="1" t="s">
        <v>1462</v>
      </c>
      <c r="B84" s="14" t="s">
        <v>448</v>
      </c>
      <c r="C84" s="14" t="s">
        <v>23</v>
      </c>
      <c r="D84" s="15" t="s">
        <v>993</v>
      </c>
      <c r="E84" s="1" t="s">
        <v>49</v>
      </c>
      <c r="F84" s="1" t="s">
        <v>26</v>
      </c>
      <c r="G84" s="1" t="s">
        <v>71</v>
      </c>
      <c r="H84" s="1" t="s">
        <v>40</v>
      </c>
      <c r="I84" s="1">
        <v>9023257899</v>
      </c>
    </row>
    <row r="85" spans="1:9" x14ac:dyDescent="0.35">
      <c r="A85" s="1" t="s">
        <v>1462</v>
      </c>
      <c r="B85" s="14" t="s">
        <v>449</v>
      </c>
      <c r="C85" s="14" t="s">
        <v>23</v>
      </c>
      <c r="D85" s="15" t="s">
        <v>994</v>
      </c>
      <c r="E85" s="1" t="s">
        <v>169</v>
      </c>
      <c r="F85" s="1" t="s">
        <v>38</v>
      </c>
      <c r="G85" s="1" t="s">
        <v>80</v>
      </c>
      <c r="H85" s="1" t="s">
        <v>45</v>
      </c>
      <c r="I85" s="1">
        <v>7034167867</v>
      </c>
    </row>
    <row r="86" spans="1:9" x14ac:dyDescent="0.35">
      <c r="A86" s="1" t="s">
        <v>1462</v>
      </c>
      <c r="B86" s="14" t="s">
        <v>450</v>
      </c>
      <c r="C86" s="14" t="s">
        <v>23</v>
      </c>
      <c r="D86" s="15" t="s">
        <v>995</v>
      </c>
      <c r="E86" s="1" t="s">
        <v>25</v>
      </c>
      <c r="F86" s="1" t="s">
        <v>70</v>
      </c>
      <c r="G86" s="1" t="s">
        <v>60</v>
      </c>
      <c r="H86" s="1" t="s">
        <v>51</v>
      </c>
      <c r="I86" s="1">
        <v>7045678452</v>
      </c>
    </row>
    <row r="87" spans="1:9" x14ac:dyDescent="0.35">
      <c r="A87" s="1" t="s">
        <v>1463</v>
      </c>
      <c r="B87" s="14" t="s">
        <v>451</v>
      </c>
      <c r="C87" s="14" t="s">
        <v>9</v>
      </c>
      <c r="D87" s="15" t="s">
        <v>1419</v>
      </c>
      <c r="E87" s="1" t="s">
        <v>49</v>
      </c>
      <c r="F87" s="1" t="s">
        <v>38</v>
      </c>
      <c r="G87" s="1" t="s">
        <v>65</v>
      </c>
      <c r="H87" s="1" t="s">
        <v>56</v>
      </c>
      <c r="I87" s="1">
        <v>9123789901</v>
      </c>
    </row>
    <row r="88" spans="1:9" x14ac:dyDescent="0.35">
      <c r="A88" s="1" t="s">
        <v>1462</v>
      </c>
      <c r="B88" s="14" t="s">
        <v>452</v>
      </c>
      <c r="C88" s="14" t="s">
        <v>23</v>
      </c>
      <c r="D88" s="15" t="s">
        <v>996</v>
      </c>
      <c r="E88" s="1" t="s">
        <v>11</v>
      </c>
      <c r="F88" s="1" t="s">
        <v>70</v>
      </c>
      <c r="G88" s="1" t="s">
        <v>71</v>
      </c>
      <c r="H88" s="1" t="s">
        <v>61</v>
      </c>
      <c r="I88" s="1">
        <v>8015783332</v>
      </c>
    </row>
    <row r="89" spans="1:9" x14ac:dyDescent="0.35">
      <c r="A89" s="1" t="s">
        <v>1462</v>
      </c>
      <c r="B89" s="14" t="s">
        <v>453</v>
      </c>
      <c r="C89" s="14" t="s">
        <v>23</v>
      </c>
      <c r="D89" s="15" t="s">
        <v>997</v>
      </c>
      <c r="E89" s="1" t="s">
        <v>25</v>
      </c>
      <c r="F89" s="1" t="s">
        <v>26</v>
      </c>
      <c r="G89" s="1" t="s">
        <v>71</v>
      </c>
      <c r="H89" s="1" t="s">
        <v>66</v>
      </c>
      <c r="I89" s="1">
        <v>7054789113</v>
      </c>
    </row>
    <row r="90" spans="1:9" x14ac:dyDescent="0.35">
      <c r="A90" s="1" t="s">
        <v>1462</v>
      </c>
      <c r="B90" s="14" t="s">
        <v>454</v>
      </c>
      <c r="C90" s="14" t="s">
        <v>23</v>
      </c>
      <c r="D90" s="15" t="s">
        <v>998</v>
      </c>
      <c r="E90" s="1" t="s">
        <v>37</v>
      </c>
      <c r="F90" s="1" t="s">
        <v>26</v>
      </c>
      <c r="G90" s="1" t="s">
        <v>80</v>
      </c>
      <c r="H90" s="1" t="s">
        <v>72</v>
      </c>
      <c r="I90" s="1">
        <v>8123566621</v>
      </c>
    </row>
    <row r="91" spans="1:9" x14ac:dyDescent="0.35">
      <c r="A91" s="1" t="s">
        <v>1462</v>
      </c>
      <c r="B91" s="14" t="s">
        <v>455</v>
      </c>
      <c r="C91" s="14" t="s">
        <v>23</v>
      </c>
      <c r="D91" s="15" t="s">
        <v>999</v>
      </c>
      <c r="E91" s="1" t="s">
        <v>11</v>
      </c>
      <c r="F91" s="1" t="s">
        <v>18</v>
      </c>
      <c r="G91" s="1" t="s">
        <v>71</v>
      </c>
      <c r="H91" s="1" t="s">
        <v>76</v>
      </c>
      <c r="I91" s="1">
        <v>8056567489</v>
      </c>
    </row>
    <row r="92" spans="1:9" x14ac:dyDescent="0.35">
      <c r="A92" s="1" t="s">
        <v>1462</v>
      </c>
      <c r="B92" s="14" t="s">
        <v>456</v>
      </c>
      <c r="C92" s="14" t="s">
        <v>23</v>
      </c>
      <c r="D92" s="15" t="s">
        <v>1000</v>
      </c>
      <c r="E92" s="1" t="s">
        <v>49</v>
      </c>
      <c r="F92" s="1" t="s">
        <v>18</v>
      </c>
      <c r="G92" s="1" t="s">
        <v>89</v>
      </c>
      <c r="H92" s="1" t="s">
        <v>81</v>
      </c>
      <c r="I92" s="1">
        <v>9156734556</v>
      </c>
    </row>
    <row r="93" spans="1:9" x14ac:dyDescent="0.35">
      <c r="A93" s="1" t="s">
        <v>1463</v>
      </c>
      <c r="B93" s="14" t="s">
        <v>457</v>
      </c>
      <c r="C93" s="14" t="s">
        <v>9</v>
      </c>
      <c r="D93" s="15" t="s">
        <v>1001</v>
      </c>
      <c r="E93" s="1" t="s">
        <v>49</v>
      </c>
      <c r="F93" s="1" t="s">
        <v>12</v>
      </c>
      <c r="G93" s="1" t="s">
        <v>94</v>
      </c>
      <c r="H93" s="1" t="s">
        <v>85</v>
      </c>
      <c r="I93" s="1">
        <v>9056264667</v>
      </c>
    </row>
    <row r="94" spans="1:9" x14ac:dyDescent="0.35">
      <c r="A94" s="1" t="s">
        <v>1463</v>
      </c>
      <c r="B94" s="14" t="s">
        <v>458</v>
      </c>
      <c r="C94" s="14" t="s">
        <v>9</v>
      </c>
      <c r="D94" s="15" t="s">
        <v>1002</v>
      </c>
      <c r="E94" s="1" t="s">
        <v>11</v>
      </c>
      <c r="F94" s="1" t="s">
        <v>70</v>
      </c>
      <c r="G94" s="1" t="s">
        <v>99</v>
      </c>
      <c r="H94" s="1" t="s">
        <v>90</v>
      </c>
      <c r="I94" s="1">
        <v>8145639023</v>
      </c>
    </row>
    <row r="95" spans="1:9" x14ac:dyDescent="0.35">
      <c r="A95" s="1" t="s">
        <v>1462</v>
      </c>
      <c r="B95" s="14" t="s">
        <v>459</v>
      </c>
      <c r="C95" s="14" t="s">
        <v>23</v>
      </c>
      <c r="D95" s="15" t="s">
        <v>1003</v>
      </c>
      <c r="E95" s="1" t="s">
        <v>49</v>
      </c>
      <c r="F95" s="1" t="s">
        <v>38</v>
      </c>
      <c r="G95" s="1" t="s">
        <v>104</v>
      </c>
      <c r="H95" s="1" t="s">
        <v>95</v>
      </c>
      <c r="I95" s="1">
        <v>7012278999</v>
      </c>
    </row>
    <row r="96" spans="1:9" x14ac:dyDescent="0.35">
      <c r="A96" s="1" t="s">
        <v>1462</v>
      </c>
      <c r="B96" s="14" t="s">
        <v>460</v>
      </c>
      <c r="C96" s="14" t="s">
        <v>23</v>
      </c>
      <c r="D96" s="15" t="s">
        <v>1004</v>
      </c>
      <c r="E96" s="1" t="s">
        <v>37</v>
      </c>
      <c r="F96" s="1" t="s">
        <v>26</v>
      </c>
      <c r="G96" s="1" t="s">
        <v>109</v>
      </c>
      <c r="H96" s="1" t="s">
        <v>100</v>
      </c>
      <c r="I96" s="1">
        <v>8135666787</v>
      </c>
    </row>
    <row r="97" spans="1:9" x14ac:dyDescent="0.35">
      <c r="A97" s="1" t="s">
        <v>1463</v>
      </c>
      <c r="B97" s="14" t="s">
        <v>461</v>
      </c>
      <c r="C97" s="14" t="s">
        <v>9</v>
      </c>
      <c r="D97" s="15" t="s">
        <v>1005</v>
      </c>
      <c r="E97" s="1" t="s">
        <v>49</v>
      </c>
      <c r="F97" s="1" t="s">
        <v>26</v>
      </c>
      <c r="G97" s="1" t="s">
        <v>114</v>
      </c>
      <c r="H97" s="1" t="s">
        <v>105</v>
      </c>
      <c r="I97" s="1">
        <v>8055765565</v>
      </c>
    </row>
    <row r="98" spans="1:9" x14ac:dyDescent="0.35">
      <c r="A98" s="1" t="s">
        <v>1463</v>
      </c>
      <c r="B98" s="14" t="s">
        <v>462</v>
      </c>
      <c r="C98" s="14" t="s">
        <v>9</v>
      </c>
      <c r="D98" s="15" t="s">
        <v>1006</v>
      </c>
      <c r="E98" s="1" t="s">
        <v>11</v>
      </c>
      <c r="F98" s="1" t="s">
        <v>12</v>
      </c>
      <c r="G98" s="1" t="s">
        <v>119</v>
      </c>
      <c r="H98" s="1" t="s">
        <v>110</v>
      </c>
      <c r="I98" s="1">
        <v>7056253888</v>
      </c>
    </row>
    <row r="99" spans="1:9" x14ac:dyDescent="0.35">
      <c r="A99" s="1" t="s">
        <v>1463</v>
      </c>
      <c r="B99" s="14" t="s">
        <v>463</v>
      </c>
      <c r="C99" s="14" t="s">
        <v>9</v>
      </c>
      <c r="D99" s="15" t="s">
        <v>1007</v>
      </c>
      <c r="E99" s="1" t="s">
        <v>25</v>
      </c>
      <c r="F99" s="1" t="s">
        <v>18</v>
      </c>
      <c r="G99" s="1" t="s">
        <v>89</v>
      </c>
      <c r="H99" s="1" t="s">
        <v>157</v>
      </c>
      <c r="I99" s="1">
        <v>9134702332</v>
      </c>
    </row>
    <row r="100" spans="1:9" x14ac:dyDescent="0.35">
      <c r="A100" s="1" t="s">
        <v>1462</v>
      </c>
      <c r="B100" s="14" t="s">
        <v>464</v>
      </c>
      <c r="C100" s="14" t="s">
        <v>23</v>
      </c>
      <c r="D100" s="15" t="s">
        <v>1008</v>
      </c>
      <c r="E100" s="1" t="s">
        <v>49</v>
      </c>
      <c r="F100" s="1" t="s">
        <v>38</v>
      </c>
      <c r="G100" s="1" t="s">
        <v>71</v>
      </c>
      <c r="H100" s="1" t="s">
        <v>161</v>
      </c>
      <c r="I100" s="1">
        <v>7056647723</v>
      </c>
    </row>
    <row r="101" spans="1:9" x14ac:dyDescent="0.35">
      <c r="A101" s="1" t="s">
        <v>1462</v>
      </c>
      <c r="B101" s="14" t="s">
        <v>465</v>
      </c>
      <c r="C101" s="14" t="s">
        <v>23</v>
      </c>
      <c r="D101" s="15" t="s">
        <v>1336</v>
      </c>
      <c r="E101" s="1" t="s">
        <v>49</v>
      </c>
      <c r="F101" s="1" t="s">
        <v>26</v>
      </c>
      <c r="G101" s="1" t="s">
        <v>133</v>
      </c>
      <c r="H101" s="1" t="s">
        <v>165</v>
      </c>
      <c r="I101" s="1">
        <v>9023556371</v>
      </c>
    </row>
    <row r="102" spans="1:9" x14ac:dyDescent="0.35">
      <c r="A102" s="1" t="s">
        <v>1463</v>
      </c>
      <c r="B102" s="14" t="s">
        <v>466</v>
      </c>
      <c r="C102" s="14" t="s">
        <v>9</v>
      </c>
      <c r="D102" s="15" t="s">
        <v>1009</v>
      </c>
      <c r="E102" s="1" t="s">
        <v>11</v>
      </c>
      <c r="F102" s="1" t="s">
        <v>12</v>
      </c>
      <c r="G102" s="1" t="s">
        <v>39</v>
      </c>
      <c r="H102" s="1" t="s">
        <v>170</v>
      </c>
      <c r="I102" s="1">
        <v>8106734566</v>
      </c>
    </row>
    <row r="103" spans="1:9" x14ac:dyDescent="0.35">
      <c r="A103" s="1" t="s">
        <v>1462</v>
      </c>
      <c r="B103" s="14" t="s">
        <v>467</v>
      </c>
      <c r="C103" s="14" t="s">
        <v>23</v>
      </c>
      <c r="D103" s="15" t="s">
        <v>1421</v>
      </c>
      <c r="E103" s="1" t="s">
        <v>25</v>
      </c>
      <c r="F103" s="1" t="s">
        <v>12</v>
      </c>
      <c r="G103" s="1" t="s">
        <v>142</v>
      </c>
      <c r="H103" s="1" t="s">
        <v>174</v>
      </c>
      <c r="I103" s="1">
        <v>7045326778</v>
      </c>
    </row>
    <row r="104" spans="1:9" x14ac:dyDescent="0.35">
      <c r="A104" s="1" t="s">
        <v>1463</v>
      </c>
      <c r="B104" s="14" t="s">
        <v>468</v>
      </c>
      <c r="C104" s="14" t="s">
        <v>9</v>
      </c>
      <c r="D104" s="15" t="s">
        <v>1420</v>
      </c>
      <c r="E104" s="1" t="s">
        <v>49</v>
      </c>
      <c r="F104" s="1" t="s">
        <v>70</v>
      </c>
      <c r="G104" s="1" t="s">
        <v>13</v>
      </c>
      <c r="H104" s="1" t="s">
        <v>179</v>
      </c>
      <c r="I104" s="1">
        <v>9123234544</v>
      </c>
    </row>
    <row r="105" spans="1:9" x14ac:dyDescent="0.35">
      <c r="A105" s="1" t="s">
        <v>1463</v>
      </c>
      <c r="B105" s="14" t="s">
        <v>469</v>
      </c>
      <c r="C105" s="14" t="s">
        <v>9</v>
      </c>
      <c r="D105" s="15" t="s">
        <v>1010</v>
      </c>
      <c r="E105" s="1" t="s">
        <v>37</v>
      </c>
      <c r="F105" s="1" t="s">
        <v>70</v>
      </c>
      <c r="G105" s="1" t="s">
        <v>151</v>
      </c>
      <c r="H105" s="1" t="s">
        <v>183</v>
      </c>
      <c r="I105" s="1">
        <v>9120450899</v>
      </c>
    </row>
    <row r="106" spans="1:9" x14ac:dyDescent="0.35">
      <c r="A106" s="1" t="s">
        <v>1462</v>
      </c>
      <c r="B106" s="14" t="s">
        <v>470</v>
      </c>
      <c r="C106" s="14" t="s">
        <v>23</v>
      </c>
      <c r="D106" s="15" t="s">
        <v>1011</v>
      </c>
      <c r="E106" s="1" t="s">
        <v>11</v>
      </c>
      <c r="F106" s="1" t="s">
        <v>26</v>
      </c>
      <c r="G106" s="1" t="s">
        <v>156</v>
      </c>
      <c r="H106" s="1" t="s">
        <v>187</v>
      </c>
      <c r="I106" s="1">
        <v>7015547789</v>
      </c>
    </row>
    <row r="107" spans="1:9" x14ac:dyDescent="0.35">
      <c r="A107" s="1" t="s">
        <v>1462</v>
      </c>
      <c r="B107" s="14" t="s">
        <v>471</v>
      </c>
      <c r="C107" s="14" t="s">
        <v>23</v>
      </c>
      <c r="D107" s="15" t="s">
        <v>1422</v>
      </c>
      <c r="E107" s="1" t="s">
        <v>11</v>
      </c>
      <c r="F107" s="1" t="s">
        <v>70</v>
      </c>
      <c r="G107" s="1" t="s">
        <v>65</v>
      </c>
      <c r="H107" s="1" t="s">
        <v>191</v>
      </c>
      <c r="I107" s="1">
        <v>8010567899</v>
      </c>
    </row>
    <row r="108" spans="1:9" x14ac:dyDescent="0.35">
      <c r="A108" s="1" t="s">
        <v>1462</v>
      </c>
      <c r="B108" s="14" t="s">
        <v>472</v>
      </c>
      <c r="C108" s="14" t="s">
        <v>23</v>
      </c>
      <c r="D108" s="15" t="s">
        <v>1012</v>
      </c>
      <c r="E108" s="1" t="s">
        <v>25</v>
      </c>
      <c r="F108" s="1" t="s">
        <v>18</v>
      </c>
      <c r="G108" s="1" t="s">
        <v>27</v>
      </c>
      <c r="H108" s="1" t="s">
        <v>195</v>
      </c>
      <c r="I108" s="1">
        <v>9034561223</v>
      </c>
    </row>
    <row r="109" spans="1:9" x14ac:dyDescent="0.35">
      <c r="A109" s="1" t="s">
        <v>1463</v>
      </c>
      <c r="B109" s="14" t="s">
        <v>473</v>
      </c>
      <c r="C109" s="14" t="s">
        <v>9</v>
      </c>
      <c r="D109" s="15" t="s">
        <v>1013</v>
      </c>
      <c r="E109" s="1" t="s">
        <v>49</v>
      </c>
      <c r="F109" s="1" t="s">
        <v>18</v>
      </c>
      <c r="G109" s="1" t="s">
        <v>27</v>
      </c>
      <c r="H109" s="1" t="s">
        <v>198</v>
      </c>
      <c r="I109" s="1">
        <v>8134567880</v>
      </c>
    </row>
    <row r="110" spans="1:9" x14ac:dyDescent="0.35">
      <c r="A110" s="1" t="s">
        <v>1462</v>
      </c>
      <c r="B110" s="14" t="s">
        <v>474</v>
      </c>
      <c r="C110" s="14" t="s">
        <v>23</v>
      </c>
      <c r="D110" s="15" t="s">
        <v>1014</v>
      </c>
      <c r="E110" s="1" t="s">
        <v>37</v>
      </c>
      <c r="F110" s="1" t="s">
        <v>70</v>
      </c>
      <c r="G110" s="1" t="s">
        <v>39</v>
      </c>
      <c r="H110" s="1" t="s">
        <v>204</v>
      </c>
      <c r="I110" s="1">
        <v>7013490866</v>
      </c>
    </row>
    <row r="111" spans="1:9" x14ac:dyDescent="0.35">
      <c r="A111" s="1" t="s">
        <v>1463</v>
      </c>
      <c r="B111" s="14" t="s">
        <v>475</v>
      </c>
      <c r="C111" s="14" t="s">
        <v>9</v>
      </c>
      <c r="D111" s="15" t="s">
        <v>1015</v>
      </c>
      <c r="E111" s="1" t="s">
        <v>11</v>
      </c>
      <c r="F111" s="1" t="s">
        <v>12</v>
      </c>
      <c r="G111" s="1" t="s">
        <v>27</v>
      </c>
      <c r="H111" s="1" t="s">
        <v>208</v>
      </c>
      <c r="I111" s="1">
        <v>8104563399</v>
      </c>
    </row>
    <row r="112" spans="1:9" x14ac:dyDescent="0.35">
      <c r="A112" s="1" t="s">
        <v>1463</v>
      </c>
      <c r="B112" s="14" t="s">
        <v>476</v>
      </c>
      <c r="C112" s="14" t="s">
        <v>9</v>
      </c>
      <c r="D112" s="15" t="s">
        <v>1423</v>
      </c>
      <c r="E112" s="1" t="s">
        <v>49</v>
      </c>
      <c r="F112" s="1" t="s">
        <v>26</v>
      </c>
      <c r="G112" s="1" t="s">
        <v>50</v>
      </c>
      <c r="H112" s="1" t="s">
        <v>212</v>
      </c>
      <c r="I112" s="1">
        <v>7024560021</v>
      </c>
    </row>
    <row r="113" spans="1:9" x14ac:dyDescent="0.35">
      <c r="A113" s="1" t="s">
        <v>1462</v>
      </c>
      <c r="B113" s="14" t="s">
        <v>477</v>
      </c>
      <c r="C113" s="14" t="s">
        <v>23</v>
      </c>
      <c r="D113" s="15" t="s">
        <v>1016</v>
      </c>
      <c r="E113" s="1" t="s">
        <v>37</v>
      </c>
      <c r="F113" s="1" t="s">
        <v>38</v>
      </c>
      <c r="G113" s="1" t="s">
        <v>71</v>
      </c>
      <c r="H113" s="1" t="s">
        <v>216</v>
      </c>
      <c r="I113" s="1">
        <v>8103451269</v>
      </c>
    </row>
    <row r="114" spans="1:9" x14ac:dyDescent="0.35">
      <c r="A114" s="1" t="s">
        <v>1463</v>
      </c>
      <c r="B114" s="14" t="s">
        <v>478</v>
      </c>
      <c r="C114" s="14" t="s">
        <v>9</v>
      </c>
      <c r="D114" s="15" t="s">
        <v>1424</v>
      </c>
      <c r="E114" s="1" t="s">
        <v>25</v>
      </c>
      <c r="F114" s="1" t="s">
        <v>38</v>
      </c>
      <c r="G114" s="1" t="s">
        <v>156</v>
      </c>
      <c r="H114" s="1" t="s">
        <v>221</v>
      </c>
      <c r="I114" s="1">
        <v>8103342678</v>
      </c>
    </row>
    <row r="115" spans="1:9" x14ac:dyDescent="0.35">
      <c r="A115" s="1" t="s">
        <v>1463</v>
      </c>
      <c r="B115" s="14" t="s">
        <v>479</v>
      </c>
      <c r="C115" s="14" t="s">
        <v>9</v>
      </c>
      <c r="D115" s="15" t="s">
        <v>1425</v>
      </c>
      <c r="E115" s="1" t="s">
        <v>11</v>
      </c>
      <c r="F115" s="1" t="s">
        <v>18</v>
      </c>
      <c r="G115" s="1" t="s">
        <v>65</v>
      </c>
      <c r="H115" s="1" t="s">
        <v>221</v>
      </c>
      <c r="I115" s="1">
        <v>8104569878</v>
      </c>
    </row>
    <row r="116" spans="1:9" x14ac:dyDescent="0.35">
      <c r="A116" s="1" t="s">
        <v>1463</v>
      </c>
      <c r="B116" s="14" t="s">
        <v>480</v>
      </c>
      <c r="C116" s="14" t="s">
        <v>9</v>
      </c>
      <c r="D116" s="15" t="s">
        <v>1017</v>
      </c>
      <c r="E116" s="1" t="s">
        <v>49</v>
      </c>
      <c r="F116" s="1" t="s">
        <v>70</v>
      </c>
      <c r="G116" s="1" t="s">
        <v>27</v>
      </c>
      <c r="H116" s="1" t="s">
        <v>229</v>
      </c>
      <c r="I116" s="1">
        <v>9014569002</v>
      </c>
    </row>
    <row r="117" spans="1:9" x14ac:dyDescent="0.35">
      <c r="A117" s="1" t="s">
        <v>1462</v>
      </c>
      <c r="B117" s="14" t="s">
        <v>481</v>
      </c>
      <c r="C117" s="14" t="s">
        <v>23</v>
      </c>
      <c r="D117" s="15" t="s">
        <v>1018</v>
      </c>
      <c r="E117" s="1" t="s">
        <v>11</v>
      </c>
      <c r="F117" s="1" t="s">
        <v>26</v>
      </c>
      <c r="G117" s="1" t="s">
        <v>39</v>
      </c>
      <c r="H117" s="1" t="s">
        <v>233</v>
      </c>
      <c r="I117" s="1">
        <v>7012327789</v>
      </c>
    </row>
    <row r="118" spans="1:9" x14ac:dyDescent="0.35">
      <c r="A118" s="1" t="s">
        <v>1463</v>
      </c>
      <c r="B118" s="14" t="s">
        <v>482</v>
      </c>
      <c r="C118" s="14" t="s">
        <v>9</v>
      </c>
      <c r="D118" s="15" t="s">
        <v>1426</v>
      </c>
      <c r="E118" s="1" t="s">
        <v>169</v>
      </c>
      <c r="F118" s="1" t="s">
        <v>38</v>
      </c>
      <c r="G118" s="1" t="s">
        <v>27</v>
      </c>
      <c r="H118" s="1" t="s">
        <v>237</v>
      </c>
      <c r="I118" s="1">
        <v>8104465778</v>
      </c>
    </row>
    <row r="119" spans="1:9" x14ac:dyDescent="0.35">
      <c r="A119" s="1" t="s">
        <v>1462</v>
      </c>
      <c r="B119" s="14" t="s">
        <v>483</v>
      </c>
      <c r="C119" s="14" t="s">
        <v>23</v>
      </c>
      <c r="D119" s="15" t="s">
        <v>1019</v>
      </c>
      <c r="E119" s="1" t="s">
        <v>25</v>
      </c>
      <c r="F119" s="1" t="s">
        <v>38</v>
      </c>
      <c r="G119" s="1" t="s">
        <v>178</v>
      </c>
      <c r="H119" s="1" t="s">
        <v>240</v>
      </c>
      <c r="I119" s="1">
        <v>9012359903</v>
      </c>
    </row>
    <row r="120" spans="1:9" x14ac:dyDescent="0.35">
      <c r="A120" s="1" t="s">
        <v>1462</v>
      </c>
      <c r="B120" s="14" t="s">
        <v>484</v>
      </c>
      <c r="C120" s="14" t="s">
        <v>23</v>
      </c>
      <c r="D120" s="15" t="s">
        <v>1020</v>
      </c>
      <c r="E120" s="1" t="s">
        <v>11</v>
      </c>
      <c r="F120" s="1" t="s">
        <v>12</v>
      </c>
      <c r="G120" s="1" t="s">
        <v>94</v>
      </c>
      <c r="H120" s="1" t="s">
        <v>187</v>
      </c>
      <c r="I120" s="1">
        <v>9018978897</v>
      </c>
    </row>
    <row r="121" spans="1:9" x14ac:dyDescent="0.35">
      <c r="A121" s="1" t="s">
        <v>1463</v>
      </c>
      <c r="B121" s="14" t="s">
        <v>485</v>
      </c>
      <c r="C121" s="14" t="s">
        <v>9</v>
      </c>
      <c r="D121" s="15" t="s">
        <v>1021</v>
      </c>
      <c r="E121" s="1" t="s">
        <v>49</v>
      </c>
      <c r="F121" s="1" t="s">
        <v>70</v>
      </c>
      <c r="G121" s="1" t="s">
        <v>27</v>
      </c>
      <c r="H121" s="1" t="s">
        <v>411</v>
      </c>
      <c r="I121" s="1">
        <v>8156278992</v>
      </c>
    </row>
    <row r="122" spans="1:9" x14ac:dyDescent="0.35">
      <c r="A122" s="1" t="s">
        <v>1462</v>
      </c>
      <c r="B122" s="14" t="s">
        <v>486</v>
      </c>
      <c r="C122" s="14" t="s">
        <v>23</v>
      </c>
      <c r="D122" s="15" t="s">
        <v>1022</v>
      </c>
      <c r="E122" s="1" t="s">
        <v>25</v>
      </c>
      <c r="F122" s="1" t="s">
        <v>18</v>
      </c>
      <c r="G122" s="1" t="s">
        <v>109</v>
      </c>
      <c r="H122" s="1" t="s">
        <v>413</v>
      </c>
      <c r="I122" s="1">
        <v>8056378932</v>
      </c>
    </row>
    <row r="123" spans="1:9" x14ac:dyDescent="0.35">
      <c r="A123" s="1" t="s">
        <v>1462</v>
      </c>
      <c r="B123" s="14" t="s">
        <v>487</v>
      </c>
      <c r="C123" s="14" t="s">
        <v>23</v>
      </c>
      <c r="D123" s="15" t="s">
        <v>1023</v>
      </c>
      <c r="E123" s="1" t="s">
        <v>49</v>
      </c>
      <c r="F123" s="1" t="s">
        <v>12</v>
      </c>
      <c r="G123" s="1" t="s">
        <v>39</v>
      </c>
      <c r="H123" s="1" t="s">
        <v>56</v>
      </c>
      <c r="I123" s="1">
        <v>9145278990</v>
      </c>
    </row>
    <row r="124" spans="1:9" x14ac:dyDescent="0.35">
      <c r="A124" s="1" t="s">
        <v>1463</v>
      </c>
      <c r="B124" s="14" t="s">
        <v>488</v>
      </c>
      <c r="C124" s="14" t="s">
        <v>9</v>
      </c>
      <c r="D124" s="15" t="s">
        <v>1024</v>
      </c>
      <c r="E124" s="1" t="s">
        <v>11</v>
      </c>
      <c r="F124" s="1" t="s">
        <v>26</v>
      </c>
      <c r="G124" s="1" t="s">
        <v>128</v>
      </c>
      <c r="H124" s="1" t="s">
        <v>61</v>
      </c>
      <c r="I124" s="1">
        <v>8089734567</v>
      </c>
    </row>
    <row r="125" spans="1:9" x14ac:dyDescent="0.35">
      <c r="A125" s="1" t="s">
        <v>1462</v>
      </c>
      <c r="B125" s="14" t="s">
        <v>489</v>
      </c>
      <c r="C125" s="14" t="s">
        <v>23</v>
      </c>
      <c r="D125" s="15" t="s">
        <v>1025</v>
      </c>
      <c r="E125" s="1" t="s">
        <v>49</v>
      </c>
      <c r="F125" s="1" t="s">
        <v>38</v>
      </c>
      <c r="G125" s="1" t="s">
        <v>203</v>
      </c>
      <c r="H125" s="1" t="s">
        <v>66</v>
      </c>
      <c r="I125" s="1">
        <v>9023567821</v>
      </c>
    </row>
    <row r="126" spans="1:9" x14ac:dyDescent="0.35">
      <c r="A126" s="1" t="s">
        <v>1462</v>
      </c>
      <c r="B126" s="14" t="s">
        <v>490</v>
      </c>
      <c r="C126" s="14" t="s">
        <v>23</v>
      </c>
      <c r="D126" s="15" t="s">
        <v>1428</v>
      </c>
      <c r="E126" s="1" t="s">
        <v>49</v>
      </c>
      <c r="F126" s="1" t="s">
        <v>26</v>
      </c>
      <c r="G126" s="1" t="s">
        <v>71</v>
      </c>
      <c r="H126" s="1" t="s">
        <v>72</v>
      </c>
      <c r="I126" s="1">
        <v>9127899322</v>
      </c>
    </row>
    <row r="127" spans="1:9" x14ac:dyDescent="0.35">
      <c r="A127" s="1" t="s">
        <v>1462</v>
      </c>
      <c r="B127" s="14" t="s">
        <v>491</v>
      </c>
      <c r="C127" s="14" t="s">
        <v>23</v>
      </c>
      <c r="D127" s="15" t="s">
        <v>1429</v>
      </c>
      <c r="E127" s="1" t="s">
        <v>25</v>
      </c>
      <c r="F127" s="1" t="s">
        <v>70</v>
      </c>
      <c r="G127" s="1" t="s">
        <v>27</v>
      </c>
      <c r="H127" s="1" t="s">
        <v>76</v>
      </c>
      <c r="I127" s="1">
        <v>7023478991</v>
      </c>
    </row>
    <row r="128" spans="1:9" x14ac:dyDescent="0.35">
      <c r="A128" s="1" t="s">
        <v>1463</v>
      </c>
      <c r="B128" s="14" t="s">
        <v>492</v>
      </c>
      <c r="C128" s="14" t="s">
        <v>9</v>
      </c>
      <c r="D128" s="15" t="s">
        <v>1427</v>
      </c>
      <c r="E128" s="1" t="s">
        <v>25</v>
      </c>
      <c r="F128" s="1" t="s">
        <v>18</v>
      </c>
      <c r="G128" s="1" t="s">
        <v>27</v>
      </c>
      <c r="H128" s="1" t="s">
        <v>81</v>
      </c>
      <c r="I128" s="1">
        <v>9178990123</v>
      </c>
    </row>
    <row r="129" spans="1:9" x14ac:dyDescent="0.35">
      <c r="A129" s="1" t="s">
        <v>1462</v>
      </c>
      <c r="B129" s="14" t="s">
        <v>493</v>
      </c>
      <c r="C129" s="14" t="s">
        <v>23</v>
      </c>
      <c r="D129" s="15" t="s">
        <v>1026</v>
      </c>
      <c r="E129" s="1" t="s">
        <v>11</v>
      </c>
      <c r="F129" s="1" t="s">
        <v>26</v>
      </c>
      <c r="G129" s="1" t="s">
        <v>220</v>
      </c>
      <c r="H129" s="1" t="s">
        <v>85</v>
      </c>
      <c r="I129" s="1">
        <v>7145478921</v>
      </c>
    </row>
    <row r="130" spans="1:9" x14ac:dyDescent="0.35">
      <c r="A130" s="1" t="s">
        <v>1463</v>
      </c>
      <c r="B130" s="14" t="s">
        <v>494</v>
      </c>
      <c r="C130" s="14" t="s">
        <v>9</v>
      </c>
      <c r="D130" s="15" t="s">
        <v>1027</v>
      </c>
      <c r="E130" s="1" t="s">
        <v>49</v>
      </c>
      <c r="F130" s="1" t="s">
        <v>26</v>
      </c>
      <c r="G130" s="1" t="s">
        <v>220</v>
      </c>
      <c r="H130" s="1" t="s">
        <v>90</v>
      </c>
      <c r="I130" s="1">
        <v>8101256767</v>
      </c>
    </row>
    <row r="131" spans="1:9" x14ac:dyDescent="0.35">
      <c r="A131" s="1" t="s">
        <v>1462</v>
      </c>
      <c r="B131" s="14" t="s">
        <v>495</v>
      </c>
      <c r="C131" s="14" t="s">
        <v>23</v>
      </c>
      <c r="D131" s="15" t="s">
        <v>1430</v>
      </c>
      <c r="E131" s="1" t="s">
        <v>49</v>
      </c>
      <c r="F131" s="1" t="s">
        <v>38</v>
      </c>
      <c r="G131" s="1" t="s">
        <v>228</v>
      </c>
      <c r="H131" s="1" t="s">
        <v>95</v>
      </c>
      <c r="I131" s="1">
        <v>8106708346</v>
      </c>
    </row>
    <row r="132" spans="1:9" x14ac:dyDescent="0.35">
      <c r="A132" s="1" t="s">
        <v>1462</v>
      </c>
      <c r="B132" s="14" t="s">
        <v>496</v>
      </c>
      <c r="C132" s="14" t="s">
        <v>23</v>
      </c>
      <c r="D132" s="15" t="s">
        <v>1028</v>
      </c>
      <c r="E132" s="1" t="s">
        <v>37</v>
      </c>
      <c r="F132" s="1" t="s">
        <v>70</v>
      </c>
      <c r="G132" s="1" t="s">
        <v>128</v>
      </c>
      <c r="H132" s="1" t="s">
        <v>100</v>
      </c>
      <c r="I132" s="1">
        <v>9134578961</v>
      </c>
    </row>
    <row r="133" spans="1:9" x14ac:dyDescent="0.35">
      <c r="A133" s="1" t="s">
        <v>1463</v>
      </c>
      <c r="B133" s="14" t="s">
        <v>497</v>
      </c>
      <c r="C133" s="14" t="s">
        <v>9</v>
      </c>
      <c r="D133" s="15" t="s">
        <v>1029</v>
      </c>
      <c r="E133" s="1" t="s">
        <v>11</v>
      </c>
      <c r="F133" s="1" t="s">
        <v>38</v>
      </c>
      <c r="G133" s="1" t="s">
        <v>50</v>
      </c>
      <c r="H133" s="1" t="s">
        <v>105</v>
      </c>
      <c r="I133" s="1">
        <v>7012678997</v>
      </c>
    </row>
    <row r="134" spans="1:9" x14ac:dyDescent="0.35">
      <c r="A134" s="1" t="s">
        <v>1463</v>
      </c>
      <c r="B134" s="14" t="s">
        <v>498</v>
      </c>
      <c r="C134" s="14" t="s">
        <v>9</v>
      </c>
      <c r="D134" s="15" t="s">
        <v>1030</v>
      </c>
      <c r="E134" s="1" t="s">
        <v>11</v>
      </c>
      <c r="F134" s="1" t="s">
        <v>70</v>
      </c>
      <c r="G134" s="1" t="s">
        <v>27</v>
      </c>
      <c r="H134" s="1" t="s">
        <v>110</v>
      </c>
      <c r="I134" s="1">
        <v>8105678932</v>
      </c>
    </row>
    <row r="135" spans="1:9" x14ac:dyDescent="0.35">
      <c r="A135" s="1" t="s">
        <v>1462</v>
      </c>
      <c r="B135" s="14" t="s">
        <v>499</v>
      </c>
      <c r="C135" s="14" t="s">
        <v>23</v>
      </c>
      <c r="D135" s="15" t="s">
        <v>1031</v>
      </c>
      <c r="E135" s="1" t="s">
        <v>11</v>
      </c>
      <c r="F135" s="1" t="s">
        <v>26</v>
      </c>
      <c r="G135" s="1" t="s">
        <v>109</v>
      </c>
      <c r="H135" s="1" t="s">
        <v>115</v>
      </c>
      <c r="I135" s="1">
        <v>8106789345</v>
      </c>
    </row>
    <row r="136" spans="1:9" x14ac:dyDescent="0.35">
      <c r="A136" s="1" t="s">
        <v>1462</v>
      </c>
      <c r="B136" s="14" t="s">
        <v>500</v>
      </c>
      <c r="C136" s="14" t="s">
        <v>23</v>
      </c>
      <c r="D136" s="15" t="s">
        <v>1032</v>
      </c>
      <c r="E136" s="1" t="s">
        <v>49</v>
      </c>
      <c r="F136" s="1" t="s">
        <v>26</v>
      </c>
      <c r="G136" s="1" t="s">
        <v>65</v>
      </c>
      <c r="H136" s="1" t="s">
        <v>120</v>
      </c>
      <c r="I136" s="1">
        <v>9023257899</v>
      </c>
    </row>
    <row r="137" spans="1:9" x14ac:dyDescent="0.35">
      <c r="A137" s="1" t="s">
        <v>1462</v>
      </c>
      <c r="B137" s="14" t="s">
        <v>501</v>
      </c>
      <c r="C137" s="14" t="s">
        <v>23</v>
      </c>
      <c r="D137" s="15" t="s">
        <v>1431</v>
      </c>
      <c r="E137" s="1" t="s">
        <v>169</v>
      </c>
      <c r="F137" s="1" t="s">
        <v>18</v>
      </c>
      <c r="G137" s="1" t="s">
        <v>94</v>
      </c>
      <c r="H137" s="1" t="s">
        <v>124</v>
      </c>
      <c r="I137" s="1">
        <v>7034167867</v>
      </c>
    </row>
    <row r="138" spans="1:9" x14ac:dyDescent="0.35">
      <c r="A138" s="1" t="s">
        <v>1463</v>
      </c>
      <c r="B138" s="14" t="s">
        <v>502</v>
      </c>
      <c r="C138" s="14" t="s">
        <v>9</v>
      </c>
      <c r="D138" s="15" t="s">
        <v>1033</v>
      </c>
      <c r="E138" s="1" t="s">
        <v>25</v>
      </c>
      <c r="F138" s="1" t="s">
        <v>18</v>
      </c>
      <c r="G138" s="1" t="s">
        <v>65</v>
      </c>
      <c r="H138" s="1" t="s">
        <v>129</v>
      </c>
      <c r="I138" s="1">
        <v>7045678452</v>
      </c>
    </row>
    <row r="139" spans="1:9" x14ac:dyDescent="0.35">
      <c r="A139" s="1" t="s">
        <v>1462</v>
      </c>
      <c r="B139" s="14" t="s">
        <v>503</v>
      </c>
      <c r="C139" s="14" t="s">
        <v>23</v>
      </c>
      <c r="D139" s="15" t="s">
        <v>1034</v>
      </c>
      <c r="E139" s="1" t="s">
        <v>49</v>
      </c>
      <c r="F139" s="1" t="s">
        <v>12</v>
      </c>
      <c r="G139" s="1" t="s">
        <v>27</v>
      </c>
      <c r="H139" s="1" t="s">
        <v>134</v>
      </c>
      <c r="I139" s="1">
        <v>9123789901</v>
      </c>
    </row>
    <row r="140" spans="1:9" x14ac:dyDescent="0.35">
      <c r="A140" s="1" t="s">
        <v>1463</v>
      </c>
      <c r="B140" s="14" t="s">
        <v>504</v>
      </c>
      <c r="C140" s="14" t="s">
        <v>9</v>
      </c>
      <c r="D140" s="15" t="s">
        <v>1034</v>
      </c>
      <c r="E140" s="1" t="s">
        <v>11</v>
      </c>
      <c r="F140" s="1" t="s">
        <v>70</v>
      </c>
      <c r="G140" s="1" t="s">
        <v>39</v>
      </c>
      <c r="H140" s="1" t="s">
        <v>138</v>
      </c>
      <c r="I140" s="1">
        <v>8015783332</v>
      </c>
    </row>
    <row r="141" spans="1:9" x14ac:dyDescent="0.35">
      <c r="A141" s="1" t="s">
        <v>1462</v>
      </c>
      <c r="B141" s="14" t="s">
        <v>505</v>
      </c>
      <c r="C141" s="14" t="s">
        <v>23</v>
      </c>
      <c r="D141" s="15" t="s">
        <v>1035</v>
      </c>
      <c r="E141" s="1" t="s">
        <v>25</v>
      </c>
      <c r="F141" s="1" t="s">
        <v>38</v>
      </c>
      <c r="G141" s="1" t="s">
        <v>27</v>
      </c>
      <c r="H141" s="1" t="s">
        <v>143</v>
      </c>
      <c r="I141" s="1">
        <v>7054789113</v>
      </c>
    </row>
    <row r="142" spans="1:9" x14ac:dyDescent="0.35">
      <c r="A142" s="1" t="s">
        <v>1463</v>
      </c>
      <c r="B142" s="14" t="s">
        <v>506</v>
      </c>
      <c r="C142" s="14" t="s">
        <v>9</v>
      </c>
      <c r="D142" s="15" t="s">
        <v>1036</v>
      </c>
      <c r="E142" s="1" t="s">
        <v>37</v>
      </c>
      <c r="F142" s="1" t="s">
        <v>26</v>
      </c>
      <c r="G142" s="1" t="s">
        <v>178</v>
      </c>
      <c r="H142" s="1" t="s">
        <v>147</v>
      </c>
      <c r="I142" s="1">
        <v>8123566621</v>
      </c>
    </row>
    <row r="143" spans="1:9" x14ac:dyDescent="0.35">
      <c r="A143" s="1" t="s">
        <v>1462</v>
      </c>
      <c r="B143" s="14" t="s">
        <v>507</v>
      </c>
      <c r="C143" s="14" t="s">
        <v>23</v>
      </c>
      <c r="D143" s="15" t="s">
        <v>1037</v>
      </c>
      <c r="E143" s="1" t="s">
        <v>11</v>
      </c>
      <c r="F143" s="1" t="s">
        <v>26</v>
      </c>
      <c r="G143" s="1" t="s">
        <v>94</v>
      </c>
      <c r="H143" s="1" t="s">
        <v>152</v>
      </c>
      <c r="I143" s="1">
        <v>8056567489</v>
      </c>
    </row>
    <row r="144" spans="1:9" x14ac:dyDescent="0.35">
      <c r="A144" s="1" t="s">
        <v>1463</v>
      </c>
      <c r="B144" s="14" t="s">
        <v>508</v>
      </c>
      <c r="C144" s="14" t="s">
        <v>9</v>
      </c>
      <c r="D144" s="15" t="s">
        <v>1038</v>
      </c>
      <c r="E144" s="1" t="s">
        <v>49</v>
      </c>
      <c r="F144" s="1" t="s">
        <v>12</v>
      </c>
      <c r="G144" s="1" t="s">
        <v>27</v>
      </c>
      <c r="H144" s="1" t="s">
        <v>157</v>
      </c>
      <c r="I144" s="1">
        <v>9156734556</v>
      </c>
    </row>
    <row r="145" spans="1:9" x14ac:dyDescent="0.35">
      <c r="A145" s="1" t="s">
        <v>1463</v>
      </c>
      <c r="B145" s="14" t="s">
        <v>509</v>
      </c>
      <c r="C145" s="14" t="s">
        <v>9</v>
      </c>
      <c r="D145" s="15" t="s">
        <v>1039</v>
      </c>
      <c r="E145" s="1" t="s">
        <v>49</v>
      </c>
      <c r="F145" s="1" t="s">
        <v>18</v>
      </c>
      <c r="G145" s="1" t="s">
        <v>109</v>
      </c>
      <c r="H145" s="1" t="s">
        <v>161</v>
      </c>
      <c r="I145" s="1">
        <v>9056264667</v>
      </c>
    </row>
    <row r="146" spans="1:9" x14ac:dyDescent="0.35">
      <c r="A146" s="1" t="s">
        <v>1462</v>
      </c>
      <c r="B146" s="14" t="s">
        <v>510</v>
      </c>
      <c r="C146" s="14" t="s">
        <v>23</v>
      </c>
      <c r="D146" s="15" t="s">
        <v>1040</v>
      </c>
      <c r="E146" s="1" t="s">
        <v>11</v>
      </c>
      <c r="F146" s="1" t="s">
        <v>38</v>
      </c>
      <c r="G146" s="1" t="s">
        <v>39</v>
      </c>
      <c r="H146" s="1" t="s">
        <v>165</v>
      </c>
      <c r="I146" s="1">
        <v>8145639023</v>
      </c>
    </row>
    <row r="147" spans="1:9" x14ac:dyDescent="0.35">
      <c r="A147" s="1" t="s">
        <v>1462</v>
      </c>
      <c r="B147" s="14" t="s">
        <v>511</v>
      </c>
      <c r="C147" s="14" t="s">
        <v>23</v>
      </c>
      <c r="D147" s="15" t="s">
        <v>1432</v>
      </c>
      <c r="E147" s="1" t="s">
        <v>49</v>
      </c>
      <c r="F147" s="1" t="s">
        <v>26</v>
      </c>
      <c r="G147" s="1" t="s">
        <v>128</v>
      </c>
      <c r="H147" s="1" t="s">
        <v>14</v>
      </c>
      <c r="I147" s="1">
        <v>7012278999</v>
      </c>
    </row>
    <row r="148" spans="1:9" x14ac:dyDescent="0.35">
      <c r="A148" s="1" t="s">
        <v>1463</v>
      </c>
      <c r="B148" s="14" t="s">
        <v>512</v>
      </c>
      <c r="C148" s="14" t="s">
        <v>9</v>
      </c>
      <c r="D148" s="15" t="s">
        <v>1436</v>
      </c>
      <c r="E148" s="1" t="s">
        <v>37</v>
      </c>
      <c r="F148" s="1" t="s">
        <v>12</v>
      </c>
      <c r="G148" s="1" t="s">
        <v>203</v>
      </c>
      <c r="H148" s="1" t="s">
        <v>20</v>
      </c>
      <c r="I148" s="1">
        <v>8135666787</v>
      </c>
    </row>
    <row r="149" spans="1:9" x14ac:dyDescent="0.35">
      <c r="A149" s="1" t="s">
        <v>1463</v>
      </c>
      <c r="B149" s="14" t="s">
        <v>513</v>
      </c>
      <c r="C149" s="14" t="s">
        <v>9</v>
      </c>
      <c r="D149" s="15" t="s">
        <v>1433</v>
      </c>
      <c r="E149" s="1" t="s">
        <v>49</v>
      </c>
      <c r="F149" s="1" t="s">
        <v>12</v>
      </c>
      <c r="G149" s="1" t="s">
        <v>27</v>
      </c>
      <c r="H149" s="1" t="s">
        <v>28</v>
      </c>
      <c r="I149" s="1">
        <v>8055765565</v>
      </c>
    </row>
    <row r="150" spans="1:9" x14ac:dyDescent="0.35">
      <c r="A150" s="1" t="s">
        <v>1463</v>
      </c>
      <c r="B150" s="14" t="s">
        <v>514</v>
      </c>
      <c r="C150" s="14" t="s">
        <v>9</v>
      </c>
      <c r="D150" s="15" t="s">
        <v>1041</v>
      </c>
      <c r="E150" s="1" t="s">
        <v>11</v>
      </c>
      <c r="F150" s="1" t="s">
        <v>70</v>
      </c>
      <c r="G150" s="1" t="s">
        <v>220</v>
      </c>
      <c r="H150" s="1" t="s">
        <v>33</v>
      </c>
      <c r="I150" s="1">
        <v>7056253888</v>
      </c>
    </row>
    <row r="151" spans="1:9" x14ac:dyDescent="0.35">
      <c r="A151" s="1" t="s">
        <v>1463</v>
      </c>
      <c r="B151" s="14" t="s">
        <v>515</v>
      </c>
      <c r="C151" s="14" t="s">
        <v>9</v>
      </c>
      <c r="D151" s="15" t="s">
        <v>1411</v>
      </c>
      <c r="E151" s="1" t="s">
        <v>25</v>
      </c>
      <c r="F151" s="1" t="s">
        <v>70</v>
      </c>
      <c r="G151" s="1" t="s">
        <v>220</v>
      </c>
      <c r="H151" s="1" t="s">
        <v>40</v>
      </c>
      <c r="I151" s="1">
        <v>9134702332</v>
      </c>
    </row>
    <row r="152" spans="1:9" x14ac:dyDescent="0.35">
      <c r="A152" s="1" t="s">
        <v>1462</v>
      </c>
      <c r="B152" s="14" t="s">
        <v>516</v>
      </c>
      <c r="C152" s="14" t="s">
        <v>23</v>
      </c>
      <c r="D152" s="15" t="s">
        <v>1042</v>
      </c>
      <c r="E152" s="1" t="s">
        <v>49</v>
      </c>
      <c r="F152" s="1" t="s">
        <v>26</v>
      </c>
      <c r="G152" s="1" t="s">
        <v>228</v>
      </c>
      <c r="H152" s="1" t="s">
        <v>45</v>
      </c>
      <c r="I152" s="1">
        <v>7056647723</v>
      </c>
    </row>
    <row r="153" spans="1:9" x14ac:dyDescent="0.35">
      <c r="A153" s="1" t="s">
        <v>1463</v>
      </c>
      <c r="B153" s="14" t="s">
        <v>517</v>
      </c>
      <c r="C153" s="14" t="s">
        <v>9</v>
      </c>
      <c r="D153" s="15" t="s">
        <v>1434</v>
      </c>
      <c r="E153" s="1" t="s">
        <v>49</v>
      </c>
      <c r="F153" s="1" t="s">
        <v>70</v>
      </c>
      <c r="G153" s="1" t="s">
        <v>128</v>
      </c>
      <c r="H153" s="1" t="s">
        <v>51</v>
      </c>
      <c r="I153" s="1">
        <v>9023556371</v>
      </c>
    </row>
    <row r="154" spans="1:9" x14ac:dyDescent="0.35">
      <c r="A154" s="1" t="s">
        <v>1462</v>
      </c>
      <c r="B154" s="14" t="s">
        <v>518</v>
      </c>
      <c r="C154" s="14" t="s">
        <v>23</v>
      </c>
      <c r="D154" s="15" t="s">
        <v>1043</v>
      </c>
      <c r="E154" s="1" t="s">
        <v>11</v>
      </c>
      <c r="F154" s="1" t="s">
        <v>18</v>
      </c>
      <c r="G154" s="1" t="s">
        <v>50</v>
      </c>
      <c r="H154" s="1" t="s">
        <v>56</v>
      </c>
      <c r="I154" s="1">
        <v>8106734566</v>
      </c>
    </row>
    <row r="155" spans="1:9" x14ac:dyDescent="0.35">
      <c r="A155" s="1" t="s">
        <v>1462</v>
      </c>
      <c r="B155" s="14" t="s">
        <v>519</v>
      </c>
      <c r="C155" s="14" t="s">
        <v>23</v>
      </c>
      <c r="D155" s="15" t="s">
        <v>1132</v>
      </c>
      <c r="E155" s="1" t="s">
        <v>25</v>
      </c>
      <c r="F155" s="1" t="s">
        <v>18</v>
      </c>
      <c r="G155" s="1" t="s">
        <v>27</v>
      </c>
      <c r="H155" s="1" t="s">
        <v>61</v>
      </c>
      <c r="I155" s="1">
        <v>7045326778</v>
      </c>
    </row>
    <row r="156" spans="1:9" x14ac:dyDescent="0.35">
      <c r="A156" s="1" t="s">
        <v>1462</v>
      </c>
      <c r="B156" s="14" t="s">
        <v>520</v>
      </c>
      <c r="C156" s="14" t="s">
        <v>23</v>
      </c>
      <c r="D156" s="15" t="s">
        <v>1044</v>
      </c>
      <c r="E156" s="1" t="s">
        <v>49</v>
      </c>
      <c r="F156" s="1" t="s">
        <v>70</v>
      </c>
      <c r="G156" s="1" t="s">
        <v>109</v>
      </c>
      <c r="H156" s="1" t="s">
        <v>66</v>
      </c>
      <c r="I156" s="1">
        <v>9123234544</v>
      </c>
    </row>
    <row r="157" spans="1:9" x14ac:dyDescent="0.35">
      <c r="A157" s="1" t="s">
        <v>1462</v>
      </c>
      <c r="B157" s="14" t="s">
        <v>521</v>
      </c>
      <c r="C157" s="14" t="s">
        <v>23</v>
      </c>
      <c r="D157" s="15" t="s">
        <v>1045</v>
      </c>
      <c r="E157" s="1" t="s">
        <v>37</v>
      </c>
      <c r="F157" s="1" t="s">
        <v>12</v>
      </c>
      <c r="G157" s="1" t="s">
        <v>13</v>
      </c>
      <c r="H157" s="1" t="s">
        <v>72</v>
      </c>
      <c r="I157" s="1">
        <v>9120450899</v>
      </c>
    </row>
    <row r="158" spans="1:9" x14ac:dyDescent="0.35">
      <c r="A158" s="1" t="s">
        <v>1463</v>
      </c>
      <c r="B158" s="14" t="s">
        <v>522</v>
      </c>
      <c r="C158" s="14" t="s">
        <v>9</v>
      </c>
      <c r="D158" s="15" t="s">
        <v>1435</v>
      </c>
      <c r="E158" s="1" t="s">
        <v>11</v>
      </c>
      <c r="F158" s="1" t="s">
        <v>26</v>
      </c>
      <c r="G158" s="1" t="s">
        <v>19</v>
      </c>
      <c r="H158" s="1" t="s">
        <v>76</v>
      </c>
      <c r="I158" s="1">
        <v>7015547789</v>
      </c>
    </row>
    <row r="159" spans="1:9" x14ac:dyDescent="0.35">
      <c r="A159" s="1" t="s">
        <v>1462</v>
      </c>
      <c r="B159" s="14" t="s">
        <v>523</v>
      </c>
      <c r="C159" s="14" t="s">
        <v>23</v>
      </c>
      <c r="D159" s="15" t="s">
        <v>1046</v>
      </c>
      <c r="E159" s="1" t="s">
        <v>11</v>
      </c>
      <c r="F159" s="1" t="s">
        <v>38</v>
      </c>
      <c r="G159" s="1" t="s">
        <v>27</v>
      </c>
      <c r="H159" s="1" t="s">
        <v>81</v>
      </c>
      <c r="I159" s="1">
        <v>8010567899</v>
      </c>
    </row>
    <row r="160" spans="1:9" x14ac:dyDescent="0.35">
      <c r="A160" s="1" t="s">
        <v>1463</v>
      </c>
      <c r="B160" s="14" t="s">
        <v>524</v>
      </c>
      <c r="C160" s="14" t="s">
        <v>9</v>
      </c>
      <c r="D160" s="15" t="s">
        <v>1437</v>
      </c>
      <c r="E160" s="1" t="s">
        <v>25</v>
      </c>
      <c r="F160" s="1" t="s">
        <v>38</v>
      </c>
      <c r="G160" s="1" t="s">
        <v>27</v>
      </c>
      <c r="H160" s="1" t="s">
        <v>85</v>
      </c>
      <c r="I160" s="1">
        <v>9034561223</v>
      </c>
    </row>
    <row r="161" spans="1:9" x14ac:dyDescent="0.35">
      <c r="A161" s="1" t="s">
        <v>1462</v>
      </c>
      <c r="B161" s="14" t="s">
        <v>525</v>
      </c>
      <c r="C161" s="14" t="s">
        <v>23</v>
      </c>
      <c r="D161" s="15" t="s">
        <v>1439</v>
      </c>
      <c r="E161" s="1" t="s">
        <v>49</v>
      </c>
      <c r="F161" s="1" t="s">
        <v>18</v>
      </c>
      <c r="G161" s="1" t="s">
        <v>39</v>
      </c>
      <c r="H161" s="1" t="s">
        <v>90</v>
      </c>
      <c r="I161" s="1">
        <v>8134567880</v>
      </c>
    </row>
    <row r="162" spans="1:9" x14ac:dyDescent="0.35">
      <c r="A162" s="1" t="s">
        <v>1462</v>
      </c>
      <c r="B162" s="14" t="s">
        <v>526</v>
      </c>
      <c r="C162" s="14" t="s">
        <v>23</v>
      </c>
      <c r="D162" s="15" t="s">
        <v>1047</v>
      </c>
      <c r="E162" s="1" t="s">
        <v>37</v>
      </c>
      <c r="F162" s="1" t="s">
        <v>70</v>
      </c>
      <c r="G162" s="1" t="s">
        <v>27</v>
      </c>
      <c r="H162" s="1" t="s">
        <v>95</v>
      </c>
      <c r="I162" s="1">
        <v>7013490866</v>
      </c>
    </row>
    <row r="163" spans="1:9" x14ac:dyDescent="0.35">
      <c r="A163" s="1" t="s">
        <v>1463</v>
      </c>
      <c r="B163" s="14" t="s">
        <v>527</v>
      </c>
      <c r="C163" s="14" t="s">
        <v>9</v>
      </c>
      <c r="D163" s="15" t="s">
        <v>1048</v>
      </c>
      <c r="E163" s="1" t="s">
        <v>11</v>
      </c>
      <c r="F163" s="1" t="s">
        <v>26</v>
      </c>
      <c r="G163" s="1" t="s">
        <v>50</v>
      </c>
      <c r="H163" s="1" t="s">
        <v>100</v>
      </c>
      <c r="I163" s="1">
        <v>8104563399</v>
      </c>
    </row>
    <row r="164" spans="1:9" x14ac:dyDescent="0.35">
      <c r="A164" s="1" t="s">
        <v>1463</v>
      </c>
      <c r="B164" s="14" t="s">
        <v>528</v>
      </c>
      <c r="C164" s="14" t="s">
        <v>9</v>
      </c>
      <c r="D164" s="15" t="s">
        <v>1049</v>
      </c>
      <c r="E164" s="1" t="s">
        <v>49</v>
      </c>
      <c r="F164" s="1" t="s">
        <v>38</v>
      </c>
      <c r="G164" s="1" t="s">
        <v>55</v>
      </c>
      <c r="H164" s="1" t="s">
        <v>105</v>
      </c>
      <c r="I164" s="1">
        <v>7024560021</v>
      </c>
    </row>
    <row r="165" spans="1:9" x14ac:dyDescent="0.35">
      <c r="A165" s="1" t="s">
        <v>1462</v>
      </c>
      <c r="B165" s="14" t="s">
        <v>529</v>
      </c>
      <c r="C165" s="14" t="s">
        <v>23</v>
      </c>
      <c r="D165" s="15" t="s">
        <v>1050</v>
      </c>
      <c r="E165" s="1" t="s">
        <v>37</v>
      </c>
      <c r="F165" s="1" t="s">
        <v>38</v>
      </c>
      <c r="G165" s="1" t="s">
        <v>60</v>
      </c>
      <c r="H165" s="1" t="s">
        <v>110</v>
      </c>
      <c r="I165" s="1">
        <v>8103451269</v>
      </c>
    </row>
    <row r="166" spans="1:9" x14ac:dyDescent="0.35">
      <c r="A166" s="1" t="s">
        <v>1462</v>
      </c>
      <c r="B166" s="14" t="s">
        <v>530</v>
      </c>
      <c r="C166" s="14" t="s">
        <v>23</v>
      </c>
      <c r="D166" s="15" t="s">
        <v>1051</v>
      </c>
      <c r="E166" s="1" t="s">
        <v>25</v>
      </c>
      <c r="F166" s="1" t="s">
        <v>12</v>
      </c>
      <c r="G166" s="1" t="s">
        <v>65</v>
      </c>
      <c r="H166" s="1" t="s">
        <v>115</v>
      </c>
      <c r="I166" s="1">
        <v>8103342678</v>
      </c>
    </row>
    <row r="167" spans="1:9" x14ac:dyDescent="0.35">
      <c r="A167" s="1" t="s">
        <v>1463</v>
      </c>
      <c r="B167" s="14" t="s">
        <v>531</v>
      </c>
      <c r="C167" s="14" t="s">
        <v>9</v>
      </c>
      <c r="D167" s="15" t="s">
        <v>1052</v>
      </c>
      <c r="E167" s="1" t="s">
        <v>11</v>
      </c>
      <c r="F167" s="1" t="s">
        <v>70</v>
      </c>
      <c r="G167" s="1" t="s">
        <v>71</v>
      </c>
      <c r="H167" s="1" t="s">
        <v>120</v>
      </c>
      <c r="I167" s="1">
        <v>8104569878</v>
      </c>
    </row>
    <row r="168" spans="1:9" x14ac:dyDescent="0.35">
      <c r="A168" s="1" t="s">
        <v>1462</v>
      </c>
      <c r="B168" s="14" t="s">
        <v>532</v>
      </c>
      <c r="C168" s="14" t="s">
        <v>23</v>
      </c>
      <c r="D168" s="15" t="s">
        <v>1053</v>
      </c>
      <c r="E168" s="1" t="s">
        <v>49</v>
      </c>
      <c r="F168" s="1" t="s">
        <v>18</v>
      </c>
      <c r="G168" s="1" t="s">
        <v>71</v>
      </c>
      <c r="H168" s="1" t="s">
        <v>124</v>
      </c>
      <c r="I168" s="1">
        <v>9014569002</v>
      </c>
    </row>
    <row r="169" spans="1:9" x14ac:dyDescent="0.35">
      <c r="A169" s="1" t="s">
        <v>1463</v>
      </c>
      <c r="B169" s="14" t="s">
        <v>533</v>
      </c>
      <c r="C169" s="14" t="s">
        <v>9</v>
      </c>
      <c r="D169" s="15" t="s">
        <v>1440</v>
      </c>
      <c r="E169" s="1" t="s">
        <v>11</v>
      </c>
      <c r="F169" s="1" t="s">
        <v>12</v>
      </c>
      <c r="G169" s="1" t="s">
        <v>80</v>
      </c>
      <c r="H169" s="1" t="s">
        <v>129</v>
      </c>
      <c r="I169" s="1">
        <v>7012327789</v>
      </c>
    </row>
    <row r="170" spans="1:9" x14ac:dyDescent="0.35">
      <c r="A170" s="1" t="s">
        <v>1463</v>
      </c>
      <c r="B170" s="14" t="s">
        <v>534</v>
      </c>
      <c r="C170" s="14" t="s">
        <v>9</v>
      </c>
      <c r="D170" s="15" t="s">
        <v>1054</v>
      </c>
      <c r="E170" s="1" t="s">
        <v>169</v>
      </c>
      <c r="F170" s="1" t="s">
        <v>26</v>
      </c>
      <c r="G170" s="1" t="s">
        <v>60</v>
      </c>
      <c r="H170" s="1" t="s">
        <v>134</v>
      </c>
      <c r="I170" s="1">
        <v>8104465778</v>
      </c>
    </row>
    <row r="171" spans="1:9" x14ac:dyDescent="0.35">
      <c r="A171" s="1" t="s">
        <v>1462</v>
      </c>
      <c r="B171" s="14" t="s">
        <v>535</v>
      </c>
      <c r="C171" s="14" t="s">
        <v>23</v>
      </c>
      <c r="D171" s="15" t="s">
        <v>1110</v>
      </c>
      <c r="E171" s="1" t="s">
        <v>25</v>
      </c>
      <c r="F171" s="1" t="s">
        <v>38</v>
      </c>
      <c r="G171" s="1" t="s">
        <v>65</v>
      </c>
      <c r="H171" s="1" t="s">
        <v>138</v>
      </c>
      <c r="I171" s="1">
        <v>9012359903</v>
      </c>
    </row>
    <row r="172" spans="1:9" x14ac:dyDescent="0.35">
      <c r="A172" s="1" t="s">
        <v>1463</v>
      </c>
      <c r="B172" s="14" t="s">
        <v>536</v>
      </c>
      <c r="C172" s="14" t="s">
        <v>9</v>
      </c>
      <c r="D172" s="15" t="s">
        <v>1438</v>
      </c>
      <c r="E172" s="1" t="s">
        <v>11</v>
      </c>
      <c r="F172" s="1" t="s">
        <v>26</v>
      </c>
      <c r="G172" s="1" t="s">
        <v>71</v>
      </c>
      <c r="H172" s="1" t="s">
        <v>143</v>
      </c>
      <c r="I172" s="1">
        <v>9018978897</v>
      </c>
    </row>
    <row r="173" spans="1:9" x14ac:dyDescent="0.35">
      <c r="A173" s="1" t="s">
        <v>1463</v>
      </c>
      <c r="B173" s="14" t="s">
        <v>537</v>
      </c>
      <c r="C173" s="14" t="s">
        <v>9</v>
      </c>
      <c r="D173" s="15" t="s">
        <v>1441</v>
      </c>
      <c r="E173" s="1" t="s">
        <v>49</v>
      </c>
      <c r="F173" s="1" t="s">
        <v>70</v>
      </c>
      <c r="G173" s="1" t="s">
        <v>13</v>
      </c>
      <c r="H173" s="1" t="s">
        <v>147</v>
      </c>
      <c r="I173" s="1">
        <v>8156278992</v>
      </c>
    </row>
    <row r="174" spans="1:9" x14ac:dyDescent="0.35">
      <c r="A174" s="1" t="s">
        <v>1462</v>
      </c>
      <c r="B174" s="14" t="s">
        <v>538</v>
      </c>
      <c r="C174" s="14" t="s">
        <v>23</v>
      </c>
      <c r="D174" s="15" t="s">
        <v>1055</v>
      </c>
      <c r="E174" s="1" t="s">
        <v>25</v>
      </c>
      <c r="F174" s="1" t="s">
        <v>18</v>
      </c>
      <c r="G174" s="1" t="s">
        <v>19</v>
      </c>
      <c r="H174" s="1" t="s">
        <v>152</v>
      </c>
      <c r="I174" s="1">
        <v>8056378932</v>
      </c>
    </row>
    <row r="175" spans="1:9" x14ac:dyDescent="0.35">
      <c r="A175" s="1" t="s">
        <v>1463</v>
      </c>
      <c r="B175" s="14" t="s">
        <v>539</v>
      </c>
      <c r="C175" s="14" t="s">
        <v>9</v>
      </c>
      <c r="D175" s="15" t="s">
        <v>1056</v>
      </c>
      <c r="E175" s="1" t="s">
        <v>49</v>
      </c>
      <c r="F175" s="1" t="s">
        <v>26</v>
      </c>
      <c r="G175" s="1" t="s">
        <v>27</v>
      </c>
      <c r="H175" s="1" t="s">
        <v>157</v>
      </c>
      <c r="I175" s="1">
        <v>9145278990</v>
      </c>
    </row>
    <row r="176" spans="1:9" x14ac:dyDescent="0.35">
      <c r="A176" s="1" t="s">
        <v>1463</v>
      </c>
      <c r="B176" s="14" t="s">
        <v>540</v>
      </c>
      <c r="C176" s="14" t="s">
        <v>9</v>
      </c>
      <c r="D176" s="15" t="s">
        <v>1057</v>
      </c>
      <c r="E176" s="1" t="s">
        <v>11</v>
      </c>
      <c r="F176" s="1" t="s">
        <v>26</v>
      </c>
      <c r="G176" s="1" t="s">
        <v>27</v>
      </c>
      <c r="H176" s="1" t="s">
        <v>161</v>
      </c>
      <c r="I176" s="1">
        <v>8089734567</v>
      </c>
    </row>
    <row r="177" spans="1:9" x14ac:dyDescent="0.35">
      <c r="A177" s="1" t="s">
        <v>1463</v>
      </c>
      <c r="B177" s="14" t="s">
        <v>541</v>
      </c>
      <c r="C177" s="14" t="s">
        <v>9</v>
      </c>
      <c r="D177" s="15" t="s">
        <v>1058</v>
      </c>
      <c r="E177" s="1" t="s">
        <v>49</v>
      </c>
      <c r="F177" s="1" t="s">
        <v>38</v>
      </c>
      <c r="G177" s="1" t="s">
        <v>39</v>
      </c>
      <c r="H177" s="1" t="s">
        <v>165</v>
      </c>
      <c r="I177" s="1">
        <v>9023567821</v>
      </c>
    </row>
    <row r="178" spans="1:9" x14ac:dyDescent="0.35">
      <c r="A178" s="1" t="s">
        <v>1463</v>
      </c>
      <c r="B178" s="14" t="s">
        <v>542</v>
      </c>
      <c r="C178" s="14" t="s">
        <v>9</v>
      </c>
      <c r="D178" s="15" t="s">
        <v>1059</v>
      </c>
      <c r="E178" s="1" t="s">
        <v>49</v>
      </c>
      <c r="F178" s="1" t="s">
        <v>70</v>
      </c>
      <c r="G178" s="1" t="s">
        <v>27</v>
      </c>
      <c r="H178" s="1" t="s">
        <v>170</v>
      </c>
      <c r="I178" s="1">
        <v>9127899322</v>
      </c>
    </row>
    <row r="179" spans="1:9" x14ac:dyDescent="0.35">
      <c r="A179" s="1" t="s">
        <v>1462</v>
      </c>
      <c r="B179" s="14" t="s">
        <v>543</v>
      </c>
      <c r="C179" s="14" t="s">
        <v>23</v>
      </c>
      <c r="D179" s="15" t="s">
        <v>1060</v>
      </c>
      <c r="E179" s="1" t="s">
        <v>25</v>
      </c>
      <c r="F179" s="1" t="s">
        <v>38</v>
      </c>
      <c r="G179" s="1" t="s">
        <v>50</v>
      </c>
      <c r="H179" s="1" t="s">
        <v>174</v>
      </c>
      <c r="I179" s="1">
        <v>7023478991</v>
      </c>
    </row>
    <row r="180" spans="1:9" x14ac:dyDescent="0.35">
      <c r="A180" s="1" t="s">
        <v>1463</v>
      </c>
      <c r="B180" s="14" t="s">
        <v>544</v>
      </c>
      <c r="C180" s="14" t="s">
        <v>9</v>
      </c>
      <c r="D180" s="15" t="s">
        <v>1061</v>
      </c>
      <c r="E180" s="1" t="s">
        <v>25</v>
      </c>
      <c r="F180" s="1" t="s">
        <v>70</v>
      </c>
      <c r="G180" s="1" t="s">
        <v>55</v>
      </c>
      <c r="H180" s="1" t="s">
        <v>179</v>
      </c>
      <c r="I180" s="1">
        <v>9178990123</v>
      </c>
    </row>
    <row r="181" spans="1:9" x14ac:dyDescent="0.35">
      <c r="A181" s="1" t="s">
        <v>1462</v>
      </c>
      <c r="B181" s="14" t="s">
        <v>545</v>
      </c>
      <c r="C181" s="14" t="s">
        <v>23</v>
      </c>
      <c r="D181" s="15" t="s">
        <v>1062</v>
      </c>
      <c r="E181" s="1" t="s">
        <v>11</v>
      </c>
      <c r="F181" s="1" t="s">
        <v>26</v>
      </c>
      <c r="G181" s="1" t="s">
        <v>60</v>
      </c>
      <c r="H181" s="1" t="s">
        <v>165</v>
      </c>
      <c r="I181" s="1">
        <v>7145478921</v>
      </c>
    </row>
    <row r="182" spans="1:9" x14ac:dyDescent="0.35">
      <c r="A182" s="1" t="s">
        <v>1462</v>
      </c>
      <c r="B182" s="14" t="s">
        <v>546</v>
      </c>
      <c r="C182" s="14" t="s">
        <v>23</v>
      </c>
      <c r="D182" s="15" t="s">
        <v>1063</v>
      </c>
      <c r="E182" s="1" t="s">
        <v>49</v>
      </c>
      <c r="F182" s="1" t="s">
        <v>26</v>
      </c>
      <c r="G182" s="1" t="s">
        <v>65</v>
      </c>
      <c r="H182" s="1" t="s">
        <v>170</v>
      </c>
      <c r="I182" s="1">
        <v>8101256767</v>
      </c>
    </row>
    <row r="183" spans="1:9" x14ac:dyDescent="0.35">
      <c r="A183" s="1" t="s">
        <v>1462</v>
      </c>
      <c r="B183" s="14" t="s">
        <v>547</v>
      </c>
      <c r="C183" s="14" t="s">
        <v>23</v>
      </c>
      <c r="D183" s="15" t="s">
        <v>1064</v>
      </c>
      <c r="E183" s="1" t="s">
        <v>49</v>
      </c>
      <c r="F183" s="1" t="s">
        <v>18</v>
      </c>
      <c r="G183" s="1" t="s">
        <v>71</v>
      </c>
      <c r="H183" s="1" t="s">
        <v>174</v>
      </c>
      <c r="I183" s="1">
        <v>8106708346</v>
      </c>
    </row>
    <row r="184" spans="1:9" x14ac:dyDescent="0.35">
      <c r="A184" s="1" t="s">
        <v>1462</v>
      </c>
      <c r="B184" s="14" t="s">
        <v>548</v>
      </c>
      <c r="C184" s="14" t="s">
        <v>23</v>
      </c>
      <c r="D184" s="15" t="s">
        <v>1065</v>
      </c>
      <c r="E184" s="1" t="s">
        <v>37</v>
      </c>
      <c r="F184" s="1" t="s">
        <v>18</v>
      </c>
      <c r="G184" s="1" t="s">
        <v>71</v>
      </c>
      <c r="H184" s="1" t="s">
        <v>179</v>
      </c>
      <c r="I184" s="1">
        <v>9134578961</v>
      </c>
    </row>
    <row r="185" spans="1:9" x14ac:dyDescent="0.35">
      <c r="A185" s="1" t="s">
        <v>1462</v>
      </c>
      <c r="B185" s="14" t="s">
        <v>549</v>
      </c>
      <c r="C185" s="14" t="s">
        <v>23</v>
      </c>
      <c r="D185" s="15" t="s">
        <v>1066</v>
      </c>
      <c r="E185" s="1" t="s">
        <v>11</v>
      </c>
      <c r="F185" s="1" t="s">
        <v>12</v>
      </c>
      <c r="G185" s="1" t="s">
        <v>80</v>
      </c>
      <c r="H185" s="1" t="s">
        <v>183</v>
      </c>
      <c r="I185" s="1">
        <v>7012678997</v>
      </c>
    </row>
    <row r="186" spans="1:9" x14ac:dyDescent="0.35">
      <c r="A186" s="1" t="s">
        <v>1462</v>
      </c>
      <c r="B186" s="14" t="s">
        <v>550</v>
      </c>
      <c r="C186" s="14" t="s">
        <v>23</v>
      </c>
      <c r="D186" s="15" t="s">
        <v>1067</v>
      </c>
      <c r="E186" s="1" t="s">
        <v>11</v>
      </c>
      <c r="F186" s="1" t="s">
        <v>70</v>
      </c>
      <c r="G186" s="1" t="s">
        <v>71</v>
      </c>
      <c r="H186" s="1" t="s">
        <v>187</v>
      </c>
      <c r="I186" s="1">
        <v>8105678932</v>
      </c>
    </row>
    <row r="187" spans="1:9" x14ac:dyDescent="0.35">
      <c r="A187" s="1" t="s">
        <v>1462</v>
      </c>
      <c r="B187" s="14" t="s">
        <v>551</v>
      </c>
      <c r="C187" s="14" t="s">
        <v>23</v>
      </c>
      <c r="D187" s="15" t="s">
        <v>1068</v>
      </c>
      <c r="E187" s="1" t="s">
        <v>11</v>
      </c>
      <c r="F187" s="1" t="s">
        <v>38</v>
      </c>
      <c r="G187" s="1" t="s">
        <v>89</v>
      </c>
      <c r="H187" s="1" t="s">
        <v>191</v>
      </c>
      <c r="I187" s="1">
        <v>8106789345</v>
      </c>
    </row>
    <row r="188" spans="1:9" x14ac:dyDescent="0.35">
      <c r="A188" s="1" t="s">
        <v>1463</v>
      </c>
      <c r="B188" s="14" t="s">
        <v>552</v>
      </c>
      <c r="C188" s="14" t="s">
        <v>9</v>
      </c>
      <c r="D188" s="15" t="s">
        <v>1069</v>
      </c>
      <c r="E188" s="1" t="s">
        <v>49</v>
      </c>
      <c r="F188" s="1" t="s">
        <v>26</v>
      </c>
      <c r="G188" s="1" t="s">
        <v>94</v>
      </c>
      <c r="H188" s="1" t="s">
        <v>195</v>
      </c>
      <c r="I188" s="1">
        <v>9023257899</v>
      </c>
    </row>
    <row r="189" spans="1:9" x14ac:dyDescent="0.35">
      <c r="A189" s="1" t="s">
        <v>1463</v>
      </c>
      <c r="B189" s="14" t="s">
        <v>553</v>
      </c>
      <c r="C189" s="14" t="s">
        <v>9</v>
      </c>
      <c r="D189" s="15" t="s">
        <v>1070</v>
      </c>
      <c r="E189" s="1" t="s">
        <v>169</v>
      </c>
      <c r="F189" s="1" t="s">
        <v>26</v>
      </c>
      <c r="G189" s="1" t="s">
        <v>99</v>
      </c>
      <c r="H189" s="1" t="s">
        <v>198</v>
      </c>
      <c r="I189" s="1">
        <v>7034167867</v>
      </c>
    </row>
    <row r="190" spans="1:9" x14ac:dyDescent="0.35">
      <c r="A190" s="1" t="s">
        <v>1462</v>
      </c>
      <c r="B190" s="14" t="s">
        <v>554</v>
      </c>
      <c r="C190" s="14" t="s">
        <v>23</v>
      </c>
      <c r="D190" s="15" t="s">
        <v>1071</v>
      </c>
      <c r="E190" s="1" t="s">
        <v>25</v>
      </c>
      <c r="F190" s="1" t="s">
        <v>12</v>
      </c>
      <c r="G190" s="1" t="s">
        <v>104</v>
      </c>
      <c r="H190" s="1" t="s">
        <v>204</v>
      </c>
      <c r="I190" s="1">
        <v>7045678452</v>
      </c>
    </row>
    <row r="191" spans="1:9" x14ac:dyDescent="0.35">
      <c r="A191" s="1" t="s">
        <v>1462</v>
      </c>
      <c r="B191" s="14" t="s">
        <v>555</v>
      </c>
      <c r="C191" s="14" t="s">
        <v>23</v>
      </c>
      <c r="D191" s="15" t="s">
        <v>1072</v>
      </c>
      <c r="E191" s="1" t="s">
        <v>49</v>
      </c>
      <c r="F191" s="1" t="s">
        <v>18</v>
      </c>
      <c r="G191" s="1" t="s">
        <v>109</v>
      </c>
      <c r="H191" s="1" t="s">
        <v>208</v>
      </c>
      <c r="I191" s="1">
        <v>9123789901</v>
      </c>
    </row>
    <row r="192" spans="1:9" x14ac:dyDescent="0.35">
      <c r="A192" s="1" t="s">
        <v>1462</v>
      </c>
      <c r="B192" s="14" t="s">
        <v>556</v>
      </c>
      <c r="C192" s="14" t="s">
        <v>23</v>
      </c>
      <c r="D192" s="15" t="s">
        <v>1073</v>
      </c>
      <c r="E192" s="1" t="s">
        <v>11</v>
      </c>
      <c r="F192" s="1" t="s">
        <v>38</v>
      </c>
      <c r="G192" s="1" t="s">
        <v>114</v>
      </c>
      <c r="H192" s="1" t="s">
        <v>212</v>
      </c>
      <c r="I192" s="1">
        <v>8015783332</v>
      </c>
    </row>
    <row r="193" spans="1:9" x14ac:dyDescent="0.35">
      <c r="A193" s="1" t="s">
        <v>1462</v>
      </c>
      <c r="B193" s="14" t="s">
        <v>557</v>
      </c>
      <c r="C193" s="14" t="s">
        <v>23</v>
      </c>
      <c r="D193" s="15" t="s">
        <v>1074</v>
      </c>
      <c r="E193" s="1" t="s">
        <v>25</v>
      </c>
      <c r="F193" s="1" t="s">
        <v>26</v>
      </c>
      <c r="G193" s="1" t="s">
        <v>119</v>
      </c>
      <c r="H193" s="1" t="s">
        <v>216</v>
      </c>
      <c r="I193" s="1">
        <v>7054789113</v>
      </c>
    </row>
    <row r="194" spans="1:9" x14ac:dyDescent="0.35">
      <c r="A194" s="1" t="s">
        <v>1463</v>
      </c>
      <c r="B194" s="14" t="s">
        <v>558</v>
      </c>
      <c r="C194" s="14" t="s">
        <v>9</v>
      </c>
      <c r="D194" s="15" t="s">
        <v>1075</v>
      </c>
      <c r="E194" s="1" t="s">
        <v>37</v>
      </c>
      <c r="F194" s="1" t="s">
        <v>12</v>
      </c>
      <c r="G194" s="1" t="s">
        <v>89</v>
      </c>
      <c r="H194" s="1" t="s">
        <v>221</v>
      </c>
      <c r="I194" s="1">
        <v>8123566621</v>
      </c>
    </row>
    <row r="195" spans="1:9" x14ac:dyDescent="0.35">
      <c r="A195" s="1" t="s">
        <v>1462</v>
      </c>
      <c r="B195" s="14" t="s">
        <v>559</v>
      </c>
      <c r="C195" s="14" t="s">
        <v>23</v>
      </c>
      <c r="D195" s="15" t="s">
        <v>1076</v>
      </c>
      <c r="E195" s="1" t="s">
        <v>11</v>
      </c>
      <c r="F195" s="1" t="s">
        <v>12</v>
      </c>
      <c r="G195" s="1" t="s">
        <v>71</v>
      </c>
      <c r="H195" s="1" t="s">
        <v>221</v>
      </c>
      <c r="I195" s="1">
        <v>8056567489</v>
      </c>
    </row>
    <row r="196" spans="1:9" x14ac:dyDescent="0.35">
      <c r="A196" s="1" t="s">
        <v>1463</v>
      </c>
      <c r="B196" s="14" t="s">
        <v>560</v>
      </c>
      <c r="C196" s="14" t="s">
        <v>9</v>
      </c>
      <c r="D196" s="15" t="s">
        <v>1077</v>
      </c>
      <c r="E196" s="1" t="s">
        <v>49</v>
      </c>
      <c r="F196" s="1" t="s">
        <v>70</v>
      </c>
      <c r="G196" s="1" t="s">
        <v>133</v>
      </c>
      <c r="H196" s="1" t="s">
        <v>229</v>
      </c>
      <c r="I196" s="1">
        <v>9156734556</v>
      </c>
    </row>
    <row r="197" spans="1:9" x14ac:dyDescent="0.35">
      <c r="A197" s="1" t="s">
        <v>1463</v>
      </c>
      <c r="B197" s="14" t="s">
        <v>561</v>
      </c>
      <c r="C197" s="14" t="s">
        <v>9</v>
      </c>
      <c r="D197" s="15" t="s">
        <v>1078</v>
      </c>
      <c r="E197" s="1" t="s">
        <v>49</v>
      </c>
      <c r="F197" s="1" t="s">
        <v>70</v>
      </c>
      <c r="G197" s="1" t="s">
        <v>39</v>
      </c>
      <c r="H197" s="1" t="s">
        <v>233</v>
      </c>
      <c r="I197" s="1">
        <v>9056264667</v>
      </c>
    </row>
    <row r="198" spans="1:9" x14ac:dyDescent="0.35">
      <c r="A198" s="1" t="s">
        <v>1463</v>
      </c>
      <c r="B198" s="14" t="s">
        <v>562</v>
      </c>
      <c r="C198" s="14" t="s">
        <v>9</v>
      </c>
      <c r="D198" s="15" t="s">
        <v>1079</v>
      </c>
      <c r="E198" s="1" t="s">
        <v>11</v>
      </c>
      <c r="F198" s="1" t="s">
        <v>26</v>
      </c>
      <c r="G198" s="1" t="s">
        <v>142</v>
      </c>
      <c r="H198" s="1" t="s">
        <v>237</v>
      </c>
      <c r="I198" s="1">
        <v>8145639023</v>
      </c>
    </row>
    <row r="199" spans="1:9" x14ac:dyDescent="0.35">
      <c r="A199" s="1" t="s">
        <v>1462</v>
      </c>
      <c r="B199" s="14" t="s">
        <v>563</v>
      </c>
      <c r="C199" s="14" t="s">
        <v>23</v>
      </c>
      <c r="D199" s="15" t="s">
        <v>1080</v>
      </c>
      <c r="E199" s="1" t="s">
        <v>49</v>
      </c>
      <c r="F199" s="1" t="s">
        <v>70</v>
      </c>
      <c r="G199" s="1" t="s">
        <v>13</v>
      </c>
      <c r="H199" s="1" t="s">
        <v>240</v>
      </c>
      <c r="I199" s="1">
        <v>7012278999</v>
      </c>
    </row>
    <row r="200" spans="1:9" x14ac:dyDescent="0.35">
      <c r="A200" s="1" t="s">
        <v>1462</v>
      </c>
      <c r="B200" s="14" t="s">
        <v>564</v>
      </c>
      <c r="C200" s="14" t="s">
        <v>23</v>
      </c>
      <c r="D200" s="15" t="s">
        <v>1047</v>
      </c>
      <c r="E200" s="1" t="s">
        <v>37</v>
      </c>
      <c r="F200" s="1" t="s">
        <v>18</v>
      </c>
      <c r="G200" s="1" t="s">
        <v>71</v>
      </c>
      <c r="H200" s="1" t="s">
        <v>187</v>
      </c>
      <c r="I200" s="1">
        <v>8135666787</v>
      </c>
    </row>
    <row r="201" spans="1:9" x14ac:dyDescent="0.35">
      <c r="A201" s="1" t="s">
        <v>1463</v>
      </c>
      <c r="B201" s="14" t="s">
        <v>565</v>
      </c>
      <c r="C201" s="14" t="s">
        <v>9</v>
      </c>
      <c r="D201" s="15" t="s">
        <v>1442</v>
      </c>
      <c r="E201" s="1" t="s">
        <v>49</v>
      </c>
      <c r="F201" s="1" t="s">
        <v>18</v>
      </c>
      <c r="G201" s="1" t="s">
        <v>156</v>
      </c>
      <c r="H201" s="1" t="s">
        <v>411</v>
      </c>
      <c r="I201" s="1">
        <v>8055765565</v>
      </c>
    </row>
    <row r="202" spans="1:9" x14ac:dyDescent="0.35">
      <c r="A202" s="1" t="s">
        <v>1463</v>
      </c>
      <c r="B202" s="14" t="s">
        <v>566</v>
      </c>
      <c r="C202" s="14" t="s">
        <v>9</v>
      </c>
      <c r="D202" s="15" t="s">
        <v>1081</v>
      </c>
      <c r="E202" s="1" t="s">
        <v>11</v>
      </c>
      <c r="F202" s="1" t="s">
        <v>70</v>
      </c>
      <c r="G202" s="1" t="s">
        <v>65</v>
      </c>
      <c r="H202" s="1" t="s">
        <v>413</v>
      </c>
      <c r="I202" s="1">
        <v>7056253888</v>
      </c>
    </row>
    <row r="203" spans="1:9" x14ac:dyDescent="0.35">
      <c r="A203" s="1" t="s">
        <v>1463</v>
      </c>
      <c r="B203" s="14" t="s">
        <v>567</v>
      </c>
      <c r="C203" s="14" t="s">
        <v>9</v>
      </c>
      <c r="D203" s="15" t="s">
        <v>1082</v>
      </c>
      <c r="E203" s="1" t="s">
        <v>25</v>
      </c>
      <c r="F203" s="1" t="s">
        <v>12</v>
      </c>
      <c r="G203" s="1" t="s">
        <v>27</v>
      </c>
      <c r="H203" s="1" t="s">
        <v>56</v>
      </c>
      <c r="I203" s="1">
        <v>9134702332</v>
      </c>
    </row>
    <row r="204" spans="1:9" x14ac:dyDescent="0.35">
      <c r="A204" s="1" t="s">
        <v>1463</v>
      </c>
      <c r="B204" s="14" t="s">
        <v>568</v>
      </c>
      <c r="C204" s="14" t="s">
        <v>9</v>
      </c>
      <c r="D204" s="15" t="s">
        <v>1083</v>
      </c>
      <c r="E204" s="1" t="s">
        <v>49</v>
      </c>
      <c r="F204" s="1" t="s">
        <v>26</v>
      </c>
      <c r="G204" s="1" t="s">
        <v>39</v>
      </c>
      <c r="H204" s="1" t="s">
        <v>61</v>
      </c>
      <c r="I204" s="1">
        <v>7056647723</v>
      </c>
    </row>
    <row r="205" spans="1:9" x14ac:dyDescent="0.35">
      <c r="A205" s="1" t="s">
        <v>1462</v>
      </c>
      <c r="B205" s="14" t="s">
        <v>569</v>
      </c>
      <c r="C205" s="14" t="s">
        <v>23</v>
      </c>
      <c r="D205" s="15" t="s">
        <v>1084</v>
      </c>
      <c r="E205" s="1" t="s">
        <v>49</v>
      </c>
      <c r="F205" s="1" t="s">
        <v>38</v>
      </c>
      <c r="G205" s="1" t="s">
        <v>27</v>
      </c>
      <c r="H205" s="1" t="s">
        <v>66</v>
      </c>
      <c r="I205" s="1">
        <v>9023556371</v>
      </c>
    </row>
    <row r="206" spans="1:9" x14ac:dyDescent="0.35">
      <c r="A206" s="1" t="s">
        <v>1463</v>
      </c>
      <c r="B206" s="14" t="s">
        <v>570</v>
      </c>
      <c r="C206" s="14" t="s">
        <v>9</v>
      </c>
      <c r="D206" s="15" t="s">
        <v>1085</v>
      </c>
      <c r="E206" s="1" t="s">
        <v>11</v>
      </c>
      <c r="F206" s="1" t="s">
        <v>38</v>
      </c>
      <c r="G206" s="1" t="s">
        <v>178</v>
      </c>
      <c r="H206" s="1" t="s">
        <v>72</v>
      </c>
      <c r="I206" s="1">
        <v>8106734566</v>
      </c>
    </row>
    <row r="207" spans="1:9" x14ac:dyDescent="0.35">
      <c r="A207" s="1" t="s">
        <v>1462</v>
      </c>
      <c r="B207" s="14" t="s">
        <v>571</v>
      </c>
      <c r="C207" s="14" t="s">
        <v>23</v>
      </c>
      <c r="D207" s="15" t="s">
        <v>1086</v>
      </c>
      <c r="E207" s="1" t="s">
        <v>25</v>
      </c>
      <c r="F207" s="1" t="s">
        <v>18</v>
      </c>
      <c r="G207" s="1" t="s">
        <v>94</v>
      </c>
      <c r="H207" s="1" t="s">
        <v>76</v>
      </c>
      <c r="I207" s="1">
        <v>7045326778</v>
      </c>
    </row>
    <row r="208" spans="1:9" x14ac:dyDescent="0.35">
      <c r="A208" s="1" t="s">
        <v>1462</v>
      </c>
      <c r="B208" s="14" t="s">
        <v>572</v>
      </c>
      <c r="C208" s="14" t="s">
        <v>23</v>
      </c>
      <c r="D208" s="15" t="s">
        <v>1087</v>
      </c>
      <c r="E208" s="1" t="s">
        <v>49</v>
      </c>
      <c r="F208" s="1" t="s">
        <v>70</v>
      </c>
      <c r="G208" s="1" t="s">
        <v>27</v>
      </c>
      <c r="H208" s="1" t="s">
        <v>81</v>
      </c>
      <c r="I208" s="1">
        <v>9123234544</v>
      </c>
    </row>
    <row r="209" spans="1:9" x14ac:dyDescent="0.35">
      <c r="A209" s="1" t="s">
        <v>1463</v>
      </c>
      <c r="B209" s="14" t="s">
        <v>573</v>
      </c>
      <c r="C209" s="14" t="s">
        <v>9</v>
      </c>
      <c r="D209" s="15" t="s">
        <v>1088</v>
      </c>
      <c r="E209" s="1" t="s">
        <v>37</v>
      </c>
      <c r="F209" s="1" t="s">
        <v>26</v>
      </c>
      <c r="G209" s="1" t="s">
        <v>109</v>
      </c>
      <c r="H209" s="1" t="s">
        <v>85</v>
      </c>
      <c r="I209" s="1">
        <v>9120450899</v>
      </c>
    </row>
    <row r="210" spans="1:9" x14ac:dyDescent="0.35">
      <c r="A210" s="1" t="s">
        <v>1462</v>
      </c>
      <c r="B210" s="14" t="s">
        <v>574</v>
      </c>
      <c r="C210" s="14" t="s">
        <v>23</v>
      </c>
      <c r="D210" s="15" t="s">
        <v>1089</v>
      </c>
      <c r="E210" s="1" t="s">
        <v>11</v>
      </c>
      <c r="F210" s="1" t="s">
        <v>38</v>
      </c>
      <c r="G210" s="1" t="s">
        <v>39</v>
      </c>
      <c r="H210" s="1" t="s">
        <v>90</v>
      </c>
      <c r="I210" s="1">
        <v>7015547789</v>
      </c>
    </row>
    <row r="211" spans="1:9" x14ac:dyDescent="0.35">
      <c r="A211" s="1" t="s">
        <v>1462</v>
      </c>
      <c r="B211" s="14" t="s">
        <v>575</v>
      </c>
      <c r="C211" s="14" t="s">
        <v>23</v>
      </c>
      <c r="D211" s="15" t="s">
        <v>1090</v>
      </c>
      <c r="E211" s="1" t="s">
        <v>11</v>
      </c>
      <c r="F211" s="1" t="s">
        <v>38</v>
      </c>
      <c r="G211" s="1" t="s">
        <v>128</v>
      </c>
      <c r="H211" s="1" t="s">
        <v>95</v>
      </c>
      <c r="I211" s="1">
        <v>8010567899</v>
      </c>
    </row>
    <row r="212" spans="1:9" x14ac:dyDescent="0.35">
      <c r="A212" s="1" t="s">
        <v>1463</v>
      </c>
      <c r="B212" s="14" t="s">
        <v>576</v>
      </c>
      <c r="C212" s="14" t="s">
        <v>9</v>
      </c>
      <c r="D212" s="15" t="s">
        <v>1091</v>
      </c>
      <c r="E212" s="1" t="s">
        <v>25</v>
      </c>
      <c r="F212" s="1" t="s">
        <v>12</v>
      </c>
      <c r="G212" s="1" t="s">
        <v>203</v>
      </c>
      <c r="H212" s="1" t="s">
        <v>100</v>
      </c>
      <c r="I212" s="1">
        <v>9034561223</v>
      </c>
    </row>
    <row r="213" spans="1:9" x14ac:dyDescent="0.35">
      <c r="A213" s="1" t="s">
        <v>1462</v>
      </c>
      <c r="B213" s="14" t="s">
        <v>577</v>
      </c>
      <c r="C213" s="14" t="s">
        <v>23</v>
      </c>
      <c r="D213" s="15" t="s">
        <v>1092</v>
      </c>
      <c r="E213" s="1" t="s">
        <v>49</v>
      </c>
      <c r="F213" s="1" t="s">
        <v>70</v>
      </c>
      <c r="G213" s="1" t="s">
        <v>71</v>
      </c>
      <c r="H213" s="1" t="s">
        <v>105</v>
      </c>
      <c r="I213" s="1">
        <v>8134567880</v>
      </c>
    </row>
    <row r="214" spans="1:9" x14ac:dyDescent="0.35">
      <c r="A214" s="1" t="s">
        <v>1463</v>
      </c>
      <c r="B214" s="14" t="s">
        <v>578</v>
      </c>
      <c r="C214" s="14" t="s">
        <v>9</v>
      </c>
      <c r="D214" s="15" t="s">
        <v>1093</v>
      </c>
      <c r="E214" s="1" t="s">
        <v>37</v>
      </c>
      <c r="F214" s="1" t="s">
        <v>18</v>
      </c>
      <c r="G214" s="1" t="s">
        <v>27</v>
      </c>
      <c r="H214" s="1" t="s">
        <v>110</v>
      </c>
      <c r="I214" s="1">
        <v>7013490866</v>
      </c>
    </row>
    <row r="215" spans="1:9" x14ac:dyDescent="0.35">
      <c r="A215" s="1" t="s">
        <v>1462</v>
      </c>
      <c r="B215" s="14" t="s">
        <v>579</v>
      </c>
      <c r="C215" s="14" t="s">
        <v>23</v>
      </c>
      <c r="D215" s="15" t="s">
        <v>1443</v>
      </c>
      <c r="E215" s="1" t="s">
        <v>11</v>
      </c>
      <c r="F215" s="1" t="s">
        <v>12</v>
      </c>
      <c r="G215" s="1" t="s">
        <v>27</v>
      </c>
      <c r="H215" s="1" t="s">
        <v>115</v>
      </c>
      <c r="I215" s="1">
        <v>8104563399</v>
      </c>
    </row>
    <row r="216" spans="1:9" x14ac:dyDescent="0.35">
      <c r="A216" s="1" t="s">
        <v>1463</v>
      </c>
      <c r="B216" s="14" t="s">
        <v>580</v>
      </c>
      <c r="C216" s="14" t="s">
        <v>9</v>
      </c>
      <c r="D216" s="15" t="s">
        <v>1426</v>
      </c>
      <c r="E216" s="1" t="s">
        <v>49</v>
      </c>
      <c r="F216" s="1" t="s">
        <v>26</v>
      </c>
      <c r="G216" s="1" t="s">
        <v>220</v>
      </c>
      <c r="H216" s="1" t="s">
        <v>120</v>
      </c>
      <c r="I216" s="1">
        <v>7024560021</v>
      </c>
    </row>
    <row r="217" spans="1:9" x14ac:dyDescent="0.35">
      <c r="A217" s="1" t="s">
        <v>1463</v>
      </c>
      <c r="B217" s="14" t="s">
        <v>581</v>
      </c>
      <c r="C217" s="14" t="s">
        <v>9</v>
      </c>
      <c r="D217" s="15" t="s">
        <v>1094</v>
      </c>
      <c r="E217" s="1" t="s">
        <v>37</v>
      </c>
      <c r="F217" s="1" t="s">
        <v>38</v>
      </c>
      <c r="G217" s="1" t="s">
        <v>220</v>
      </c>
      <c r="H217" s="1" t="s">
        <v>124</v>
      </c>
      <c r="I217" s="1">
        <v>8103451269</v>
      </c>
    </row>
    <row r="218" spans="1:9" x14ac:dyDescent="0.35">
      <c r="A218" s="1" t="s">
        <v>1463</v>
      </c>
      <c r="B218" s="14" t="s">
        <v>582</v>
      </c>
      <c r="C218" s="14" t="s">
        <v>9</v>
      </c>
      <c r="D218" s="15" t="s">
        <v>1095</v>
      </c>
      <c r="E218" s="1" t="s">
        <v>25</v>
      </c>
      <c r="F218" s="1" t="s">
        <v>26</v>
      </c>
      <c r="G218" s="1" t="s">
        <v>228</v>
      </c>
      <c r="H218" s="1" t="s">
        <v>129</v>
      </c>
      <c r="I218" s="1">
        <v>8103342678</v>
      </c>
    </row>
    <row r="219" spans="1:9" x14ac:dyDescent="0.35">
      <c r="A219" s="1" t="s">
        <v>1462</v>
      </c>
      <c r="B219" s="14" t="s">
        <v>583</v>
      </c>
      <c r="C219" s="14" t="s">
        <v>23</v>
      </c>
      <c r="D219" s="15" t="s">
        <v>1096</v>
      </c>
      <c r="E219" s="1" t="s">
        <v>11</v>
      </c>
      <c r="F219" s="1" t="s">
        <v>70</v>
      </c>
      <c r="G219" s="1" t="s">
        <v>128</v>
      </c>
      <c r="H219" s="1" t="s">
        <v>134</v>
      </c>
      <c r="I219" s="1">
        <v>8104569878</v>
      </c>
    </row>
    <row r="220" spans="1:9" x14ac:dyDescent="0.35">
      <c r="A220" s="1" t="s">
        <v>1462</v>
      </c>
      <c r="B220" s="14" t="s">
        <v>584</v>
      </c>
      <c r="C220" s="14" t="s">
        <v>23</v>
      </c>
      <c r="D220" s="15" t="s">
        <v>1097</v>
      </c>
      <c r="E220" s="1" t="s">
        <v>49</v>
      </c>
      <c r="F220" s="1" t="s">
        <v>18</v>
      </c>
      <c r="G220" s="1" t="s">
        <v>50</v>
      </c>
      <c r="H220" s="1" t="s">
        <v>138</v>
      </c>
      <c r="I220" s="1">
        <v>9014569002</v>
      </c>
    </row>
    <row r="221" spans="1:9" x14ac:dyDescent="0.35">
      <c r="A221" s="1" t="s">
        <v>1462</v>
      </c>
      <c r="B221" s="14" t="s">
        <v>585</v>
      </c>
      <c r="C221" s="14" t="s">
        <v>23</v>
      </c>
      <c r="D221" s="15" t="s">
        <v>1098</v>
      </c>
      <c r="E221" s="1" t="s">
        <v>11</v>
      </c>
      <c r="F221" s="1" t="s">
        <v>26</v>
      </c>
      <c r="G221" s="1" t="s">
        <v>27</v>
      </c>
      <c r="H221" s="1" t="s">
        <v>143</v>
      </c>
      <c r="I221" s="1">
        <v>7012327789</v>
      </c>
    </row>
    <row r="222" spans="1:9" x14ac:dyDescent="0.35">
      <c r="A222" s="1" t="s">
        <v>1463</v>
      </c>
      <c r="B222" s="14" t="s">
        <v>586</v>
      </c>
      <c r="C222" s="14" t="s">
        <v>9</v>
      </c>
      <c r="D222" s="15" t="s">
        <v>1099</v>
      </c>
      <c r="E222" s="1" t="s">
        <v>169</v>
      </c>
      <c r="F222" s="1" t="s">
        <v>26</v>
      </c>
      <c r="G222" s="1" t="s">
        <v>109</v>
      </c>
      <c r="H222" s="1" t="s">
        <v>147</v>
      </c>
      <c r="I222" s="1">
        <v>8104465778</v>
      </c>
    </row>
    <row r="223" spans="1:9" x14ac:dyDescent="0.35">
      <c r="A223" s="1" t="s">
        <v>1463</v>
      </c>
      <c r="B223" s="14" t="s">
        <v>587</v>
      </c>
      <c r="C223" s="14" t="s">
        <v>9</v>
      </c>
      <c r="D223" s="15" t="s">
        <v>1100</v>
      </c>
      <c r="E223" s="1" t="s">
        <v>25</v>
      </c>
      <c r="F223" s="1" t="s">
        <v>38</v>
      </c>
      <c r="G223" s="1" t="s">
        <v>65</v>
      </c>
      <c r="H223" s="1" t="s">
        <v>152</v>
      </c>
      <c r="I223" s="1">
        <v>9012359903</v>
      </c>
    </row>
    <row r="224" spans="1:9" x14ac:dyDescent="0.35">
      <c r="A224" s="1" t="s">
        <v>1462</v>
      </c>
      <c r="B224" s="14" t="s">
        <v>588</v>
      </c>
      <c r="C224" s="14" t="s">
        <v>23</v>
      </c>
      <c r="D224" s="15" t="s">
        <v>1101</v>
      </c>
      <c r="E224" s="1" t="s">
        <v>11</v>
      </c>
      <c r="F224" s="1" t="s">
        <v>70</v>
      </c>
      <c r="G224" s="1" t="s">
        <v>94</v>
      </c>
      <c r="H224" s="1" t="s">
        <v>157</v>
      </c>
      <c r="I224" s="1">
        <v>9018978897</v>
      </c>
    </row>
    <row r="225" spans="1:9" x14ac:dyDescent="0.35">
      <c r="A225" s="1" t="s">
        <v>1463</v>
      </c>
      <c r="B225" s="14" t="s">
        <v>589</v>
      </c>
      <c r="C225" s="14" t="s">
        <v>9</v>
      </c>
      <c r="D225" s="15" t="s">
        <v>1102</v>
      </c>
      <c r="E225" s="1" t="s">
        <v>49</v>
      </c>
      <c r="F225" s="1" t="s">
        <v>38</v>
      </c>
      <c r="G225" s="1" t="s">
        <v>65</v>
      </c>
      <c r="H225" s="1" t="s">
        <v>161</v>
      </c>
      <c r="I225" s="1">
        <v>8156278992</v>
      </c>
    </row>
    <row r="226" spans="1:9" x14ac:dyDescent="0.35">
      <c r="A226" s="1" t="s">
        <v>1462</v>
      </c>
      <c r="B226" s="14" t="s">
        <v>590</v>
      </c>
      <c r="C226" s="14" t="s">
        <v>23</v>
      </c>
      <c r="D226" s="15" t="s">
        <v>1103</v>
      </c>
      <c r="E226" s="1" t="s">
        <v>25</v>
      </c>
      <c r="F226" s="1" t="s">
        <v>70</v>
      </c>
      <c r="G226" s="1" t="s">
        <v>27</v>
      </c>
      <c r="H226" s="1" t="s">
        <v>165</v>
      </c>
      <c r="I226" s="1">
        <v>8056378932</v>
      </c>
    </row>
    <row r="227" spans="1:9" x14ac:dyDescent="0.35">
      <c r="A227" s="1" t="s">
        <v>1462</v>
      </c>
      <c r="B227" s="14" t="s">
        <v>591</v>
      </c>
      <c r="C227" s="14" t="s">
        <v>23</v>
      </c>
      <c r="D227" s="15" t="s">
        <v>1104</v>
      </c>
      <c r="E227" s="1" t="s">
        <v>49</v>
      </c>
      <c r="F227" s="1" t="s">
        <v>26</v>
      </c>
      <c r="G227" s="1" t="s">
        <v>39</v>
      </c>
      <c r="H227" s="1" t="s">
        <v>170</v>
      </c>
      <c r="I227" s="1">
        <v>9145278990</v>
      </c>
    </row>
    <row r="228" spans="1:9" x14ac:dyDescent="0.35">
      <c r="A228" s="1" t="s">
        <v>1463</v>
      </c>
      <c r="B228" s="14" t="s">
        <v>592</v>
      </c>
      <c r="C228" s="14" t="s">
        <v>9</v>
      </c>
      <c r="D228" s="15" t="s">
        <v>1105</v>
      </c>
      <c r="E228" s="1" t="s">
        <v>11</v>
      </c>
      <c r="F228" s="1" t="s">
        <v>26</v>
      </c>
      <c r="G228" s="1" t="s">
        <v>27</v>
      </c>
      <c r="H228" s="1" t="s">
        <v>174</v>
      </c>
      <c r="I228" s="1">
        <v>8089734567</v>
      </c>
    </row>
    <row r="229" spans="1:9" x14ac:dyDescent="0.35">
      <c r="A229" s="1" t="s">
        <v>1463</v>
      </c>
      <c r="B229" s="14" t="s">
        <v>593</v>
      </c>
      <c r="C229" s="14" t="s">
        <v>9</v>
      </c>
      <c r="D229" s="15" t="s">
        <v>1444</v>
      </c>
      <c r="E229" s="1" t="s">
        <v>49</v>
      </c>
      <c r="F229" s="1" t="s">
        <v>18</v>
      </c>
      <c r="G229" s="1" t="s">
        <v>178</v>
      </c>
      <c r="H229" s="1" t="s">
        <v>14</v>
      </c>
      <c r="I229" s="1">
        <v>9023567821</v>
      </c>
    </row>
    <row r="230" spans="1:9" x14ac:dyDescent="0.35">
      <c r="A230" s="1" t="s">
        <v>1463</v>
      </c>
      <c r="B230" s="14" t="s">
        <v>594</v>
      </c>
      <c r="C230" s="14" t="s">
        <v>9</v>
      </c>
      <c r="D230" s="15" t="s">
        <v>1106</v>
      </c>
      <c r="E230" s="1" t="s">
        <v>49</v>
      </c>
      <c r="F230" s="1" t="s">
        <v>18</v>
      </c>
      <c r="G230" s="1" t="s">
        <v>94</v>
      </c>
      <c r="H230" s="1" t="s">
        <v>20</v>
      </c>
      <c r="I230" s="1">
        <v>9127899322</v>
      </c>
    </row>
    <row r="231" spans="1:9" x14ac:dyDescent="0.35">
      <c r="A231" s="1" t="s">
        <v>1463</v>
      </c>
      <c r="B231" s="14" t="s">
        <v>595</v>
      </c>
      <c r="C231" s="14" t="s">
        <v>9</v>
      </c>
      <c r="D231" s="15" t="s">
        <v>1107</v>
      </c>
      <c r="E231" s="1" t="s">
        <v>25</v>
      </c>
      <c r="F231" s="1" t="s">
        <v>12</v>
      </c>
      <c r="G231" s="1" t="s">
        <v>27</v>
      </c>
      <c r="H231" s="1" t="s">
        <v>28</v>
      </c>
      <c r="I231" s="1">
        <v>7023478991</v>
      </c>
    </row>
    <row r="232" spans="1:9" x14ac:dyDescent="0.35">
      <c r="A232" s="1" t="s">
        <v>1463</v>
      </c>
      <c r="B232" s="14" t="s">
        <v>596</v>
      </c>
      <c r="C232" s="14" t="s">
        <v>9</v>
      </c>
      <c r="D232" s="15" t="s">
        <v>1108</v>
      </c>
      <c r="E232" s="1" t="s">
        <v>25</v>
      </c>
      <c r="F232" s="1" t="s">
        <v>70</v>
      </c>
      <c r="G232" s="1" t="s">
        <v>109</v>
      </c>
      <c r="H232" s="1" t="s">
        <v>33</v>
      </c>
      <c r="I232" s="1">
        <v>9178990123</v>
      </c>
    </row>
    <row r="233" spans="1:9" x14ac:dyDescent="0.35">
      <c r="A233" s="1" t="s">
        <v>1462</v>
      </c>
      <c r="B233" s="14" t="s">
        <v>597</v>
      </c>
      <c r="C233" s="14" t="s">
        <v>23</v>
      </c>
      <c r="D233" s="15" t="s">
        <v>1109</v>
      </c>
      <c r="E233" s="1" t="s">
        <v>11</v>
      </c>
      <c r="F233" s="1" t="s">
        <v>38</v>
      </c>
      <c r="G233" s="1" t="s">
        <v>39</v>
      </c>
      <c r="H233" s="1" t="s">
        <v>40</v>
      </c>
      <c r="I233" s="1">
        <v>7145478921</v>
      </c>
    </row>
    <row r="234" spans="1:9" x14ac:dyDescent="0.35">
      <c r="A234" s="1" t="s">
        <v>1462</v>
      </c>
      <c r="B234" s="14" t="s">
        <v>598</v>
      </c>
      <c r="C234" s="14" t="s">
        <v>23</v>
      </c>
      <c r="D234" s="15" t="s">
        <v>1110</v>
      </c>
      <c r="E234" s="1" t="s">
        <v>49</v>
      </c>
      <c r="F234" s="1" t="s">
        <v>26</v>
      </c>
      <c r="G234" s="1" t="s">
        <v>128</v>
      </c>
      <c r="H234" s="1" t="s">
        <v>45</v>
      </c>
      <c r="I234" s="1">
        <v>8101256767</v>
      </c>
    </row>
    <row r="235" spans="1:9" x14ac:dyDescent="0.35">
      <c r="A235" s="1" t="s">
        <v>1463</v>
      </c>
      <c r="B235" s="14" t="s">
        <v>599</v>
      </c>
      <c r="C235" s="14" t="s">
        <v>9</v>
      </c>
      <c r="D235" s="15" t="s">
        <v>1111</v>
      </c>
      <c r="E235" s="1" t="s">
        <v>49</v>
      </c>
      <c r="F235" s="1" t="s">
        <v>26</v>
      </c>
      <c r="G235" s="1" t="s">
        <v>203</v>
      </c>
      <c r="H235" s="1" t="s">
        <v>51</v>
      </c>
      <c r="I235" s="1">
        <v>8106708346</v>
      </c>
    </row>
    <row r="236" spans="1:9" x14ac:dyDescent="0.35">
      <c r="A236" s="1" t="s">
        <v>1462</v>
      </c>
      <c r="B236" s="14" t="s">
        <v>600</v>
      </c>
      <c r="C236" s="14" t="s">
        <v>23</v>
      </c>
      <c r="D236" s="15" t="s">
        <v>1112</v>
      </c>
      <c r="E236" s="1" t="s">
        <v>37</v>
      </c>
      <c r="F236" s="1" t="s">
        <v>12</v>
      </c>
      <c r="G236" s="1" t="s">
        <v>27</v>
      </c>
      <c r="H236" s="1" t="s">
        <v>56</v>
      </c>
      <c r="I236" s="1">
        <v>9134578961</v>
      </c>
    </row>
    <row r="237" spans="1:9" x14ac:dyDescent="0.35">
      <c r="A237" s="1" t="s">
        <v>1462</v>
      </c>
      <c r="B237" s="14" t="s">
        <v>601</v>
      </c>
      <c r="C237" s="14" t="s">
        <v>23</v>
      </c>
      <c r="D237" s="15" t="s">
        <v>1113</v>
      </c>
      <c r="E237" s="1" t="s">
        <v>11</v>
      </c>
      <c r="F237" s="1" t="s">
        <v>18</v>
      </c>
      <c r="G237" s="1" t="s">
        <v>220</v>
      </c>
      <c r="H237" s="1" t="s">
        <v>61</v>
      </c>
      <c r="I237" s="1">
        <v>7012678997</v>
      </c>
    </row>
    <row r="238" spans="1:9" x14ac:dyDescent="0.35">
      <c r="A238" s="1" t="s">
        <v>1462</v>
      </c>
      <c r="B238" s="14" t="s">
        <v>602</v>
      </c>
      <c r="C238" s="14" t="s">
        <v>23</v>
      </c>
      <c r="D238" s="15" t="s">
        <v>1114</v>
      </c>
      <c r="E238" s="1" t="s">
        <v>11</v>
      </c>
      <c r="F238" s="1" t="s">
        <v>38</v>
      </c>
      <c r="G238" s="1" t="s">
        <v>220</v>
      </c>
      <c r="H238" s="1" t="s">
        <v>66</v>
      </c>
      <c r="I238" s="1">
        <v>8105678932</v>
      </c>
    </row>
    <row r="239" spans="1:9" x14ac:dyDescent="0.35">
      <c r="A239" s="1" t="s">
        <v>1462</v>
      </c>
      <c r="B239" s="14" t="s">
        <v>603</v>
      </c>
      <c r="C239" s="14" t="s">
        <v>23</v>
      </c>
      <c r="D239" s="15" t="s">
        <v>1115</v>
      </c>
      <c r="E239" s="1" t="s">
        <v>11</v>
      </c>
      <c r="F239" s="1" t="s">
        <v>26</v>
      </c>
      <c r="G239" s="1" t="s">
        <v>228</v>
      </c>
      <c r="H239" s="1" t="s">
        <v>72</v>
      </c>
      <c r="I239" s="1">
        <v>8106789345</v>
      </c>
    </row>
    <row r="240" spans="1:9" x14ac:dyDescent="0.35">
      <c r="A240" s="1" t="s">
        <v>1462</v>
      </c>
      <c r="B240" s="14" t="s">
        <v>604</v>
      </c>
      <c r="C240" s="14" t="s">
        <v>23</v>
      </c>
      <c r="D240" s="15" t="s">
        <v>1116</v>
      </c>
      <c r="E240" s="1" t="s">
        <v>49</v>
      </c>
      <c r="F240" s="1" t="s">
        <v>12</v>
      </c>
      <c r="G240" s="1" t="s">
        <v>128</v>
      </c>
      <c r="H240" s="1" t="s">
        <v>76</v>
      </c>
      <c r="I240" s="1">
        <v>9023257899</v>
      </c>
    </row>
    <row r="241" spans="1:9" x14ac:dyDescent="0.35">
      <c r="A241" s="1" t="s">
        <v>1462</v>
      </c>
      <c r="B241" s="14" t="s">
        <v>605</v>
      </c>
      <c r="C241" s="14" t="s">
        <v>23</v>
      </c>
      <c r="D241" s="15" t="s">
        <v>1117</v>
      </c>
      <c r="E241" s="1" t="s">
        <v>169</v>
      </c>
      <c r="F241" s="1" t="s">
        <v>12</v>
      </c>
      <c r="G241" s="1" t="s">
        <v>50</v>
      </c>
      <c r="H241" s="1" t="s">
        <v>81</v>
      </c>
      <c r="I241" s="1">
        <v>7034167867</v>
      </c>
    </row>
    <row r="242" spans="1:9" x14ac:dyDescent="0.35">
      <c r="A242" s="1" t="s">
        <v>1462</v>
      </c>
      <c r="B242" s="14" t="s">
        <v>606</v>
      </c>
      <c r="C242" s="14" t="s">
        <v>23</v>
      </c>
      <c r="D242" s="15" t="s">
        <v>1118</v>
      </c>
      <c r="E242" s="1" t="s">
        <v>25</v>
      </c>
      <c r="F242" s="1" t="s">
        <v>70</v>
      </c>
      <c r="G242" s="1" t="s">
        <v>220</v>
      </c>
      <c r="H242" s="1" t="s">
        <v>85</v>
      </c>
      <c r="I242" s="1">
        <v>7045678452</v>
      </c>
    </row>
    <row r="243" spans="1:9" x14ac:dyDescent="0.35">
      <c r="A243" s="1" t="s">
        <v>1463</v>
      </c>
      <c r="B243" s="14" t="s">
        <v>607</v>
      </c>
      <c r="C243" s="14" t="s">
        <v>9</v>
      </c>
      <c r="D243" s="15" t="s">
        <v>1119</v>
      </c>
      <c r="E243" s="1" t="s">
        <v>49</v>
      </c>
      <c r="F243" s="1" t="s">
        <v>70</v>
      </c>
      <c r="G243" s="1" t="s">
        <v>220</v>
      </c>
      <c r="H243" s="1" t="s">
        <v>90</v>
      </c>
      <c r="I243" s="1">
        <v>9123789901</v>
      </c>
    </row>
    <row r="244" spans="1:9" x14ac:dyDescent="0.35">
      <c r="A244" s="1" t="s">
        <v>1463</v>
      </c>
      <c r="B244" s="14" t="s">
        <v>608</v>
      </c>
      <c r="C244" s="14" t="s">
        <v>9</v>
      </c>
      <c r="D244" s="15" t="s">
        <v>1120</v>
      </c>
      <c r="E244" s="1" t="s">
        <v>11</v>
      </c>
      <c r="F244" s="1" t="s">
        <v>26</v>
      </c>
      <c r="G244" s="1" t="s">
        <v>228</v>
      </c>
      <c r="H244" s="1" t="s">
        <v>95</v>
      </c>
      <c r="I244" s="1">
        <v>8015783332</v>
      </c>
    </row>
    <row r="245" spans="1:9" x14ac:dyDescent="0.35">
      <c r="A245" s="1" t="s">
        <v>1462</v>
      </c>
      <c r="B245" s="14" t="s">
        <v>609</v>
      </c>
      <c r="C245" s="14" t="s">
        <v>23</v>
      </c>
      <c r="D245" s="15" t="s">
        <v>1121</v>
      </c>
      <c r="E245" s="1" t="s">
        <v>25</v>
      </c>
      <c r="F245" s="1" t="s">
        <v>70</v>
      </c>
      <c r="G245" s="1" t="s">
        <v>128</v>
      </c>
      <c r="H245" s="1" t="s">
        <v>100</v>
      </c>
      <c r="I245" s="1">
        <v>7054789113</v>
      </c>
    </row>
    <row r="246" spans="1:9" x14ac:dyDescent="0.35">
      <c r="A246" s="1" t="s">
        <v>1463</v>
      </c>
      <c r="B246" s="14" t="s">
        <v>610</v>
      </c>
      <c r="C246" s="14" t="s">
        <v>9</v>
      </c>
      <c r="D246" s="15" t="s">
        <v>1122</v>
      </c>
      <c r="E246" s="1" t="s">
        <v>37</v>
      </c>
      <c r="F246" s="1" t="s">
        <v>18</v>
      </c>
      <c r="G246" s="1" t="s">
        <v>50</v>
      </c>
      <c r="H246" s="1" t="s">
        <v>105</v>
      </c>
      <c r="I246" s="1">
        <v>8123566621</v>
      </c>
    </row>
    <row r="247" spans="1:9" x14ac:dyDescent="0.35">
      <c r="A247" s="1" t="s">
        <v>1463</v>
      </c>
      <c r="B247" s="14" t="s">
        <v>611</v>
      </c>
      <c r="C247" s="14" t="s">
        <v>9</v>
      </c>
      <c r="D247" s="15" t="s">
        <v>1272</v>
      </c>
      <c r="E247" s="1" t="s">
        <v>11</v>
      </c>
      <c r="F247" s="1" t="s">
        <v>18</v>
      </c>
      <c r="G247" s="1" t="s">
        <v>27</v>
      </c>
      <c r="H247" s="1" t="s">
        <v>110</v>
      </c>
      <c r="I247" s="1">
        <v>8056567489</v>
      </c>
    </row>
    <row r="248" spans="1:9" x14ac:dyDescent="0.35">
      <c r="A248" s="1" t="s">
        <v>1462</v>
      </c>
      <c r="B248" s="14" t="s">
        <v>612</v>
      </c>
      <c r="C248" s="14" t="s">
        <v>23</v>
      </c>
      <c r="D248" s="15" t="s">
        <v>1123</v>
      </c>
      <c r="E248" s="1" t="s">
        <v>49</v>
      </c>
      <c r="F248" s="1" t="s">
        <v>70</v>
      </c>
      <c r="G248" s="1" t="s">
        <v>109</v>
      </c>
      <c r="H248" s="1" t="s">
        <v>157</v>
      </c>
      <c r="I248" s="1">
        <v>9156734556</v>
      </c>
    </row>
    <row r="249" spans="1:9" x14ac:dyDescent="0.35">
      <c r="A249" s="1" t="s">
        <v>1462</v>
      </c>
      <c r="B249" s="14" t="s">
        <v>613</v>
      </c>
      <c r="C249" s="14" t="s">
        <v>23</v>
      </c>
      <c r="D249" s="15" t="s">
        <v>1124</v>
      </c>
      <c r="E249" s="1" t="s">
        <v>49</v>
      </c>
      <c r="F249" s="1" t="s">
        <v>12</v>
      </c>
      <c r="G249" s="1" t="s">
        <v>65</v>
      </c>
      <c r="H249" s="1" t="s">
        <v>161</v>
      </c>
      <c r="I249" s="1">
        <v>9056264667</v>
      </c>
    </row>
    <row r="250" spans="1:9" x14ac:dyDescent="0.35">
      <c r="A250" s="1" t="s">
        <v>1463</v>
      </c>
      <c r="B250" s="14" t="s">
        <v>614</v>
      </c>
      <c r="C250" s="14" t="s">
        <v>9</v>
      </c>
      <c r="D250" s="15" t="s">
        <v>1125</v>
      </c>
      <c r="E250" s="1" t="s">
        <v>11</v>
      </c>
      <c r="F250" s="1" t="s">
        <v>26</v>
      </c>
      <c r="G250" s="1" t="s">
        <v>94</v>
      </c>
      <c r="H250" s="1" t="s">
        <v>165</v>
      </c>
      <c r="I250" s="1">
        <v>8145639023</v>
      </c>
    </row>
    <row r="251" spans="1:9" x14ac:dyDescent="0.35">
      <c r="A251" s="1" t="s">
        <v>1462</v>
      </c>
      <c r="B251" s="14" t="s">
        <v>615</v>
      </c>
      <c r="C251" s="14" t="s">
        <v>23</v>
      </c>
      <c r="D251" s="15" t="s">
        <v>1126</v>
      </c>
      <c r="E251" s="1" t="s">
        <v>49</v>
      </c>
      <c r="F251" s="1" t="s">
        <v>38</v>
      </c>
      <c r="G251" s="1" t="s">
        <v>65</v>
      </c>
      <c r="H251" s="1" t="s">
        <v>170</v>
      </c>
      <c r="I251" s="1">
        <v>7012278999</v>
      </c>
    </row>
    <row r="252" spans="1:9" x14ac:dyDescent="0.35">
      <c r="A252" s="1" t="s">
        <v>1462</v>
      </c>
      <c r="B252" s="14" t="s">
        <v>616</v>
      </c>
      <c r="C252" s="14" t="s">
        <v>23</v>
      </c>
      <c r="D252" s="15" t="s">
        <v>1127</v>
      </c>
      <c r="E252" s="1" t="s">
        <v>37</v>
      </c>
      <c r="F252" s="1" t="s">
        <v>38</v>
      </c>
      <c r="G252" s="1" t="s">
        <v>27</v>
      </c>
      <c r="H252" s="1" t="s">
        <v>174</v>
      </c>
      <c r="I252" s="1">
        <v>8135666787</v>
      </c>
    </row>
    <row r="253" spans="1:9" x14ac:dyDescent="0.35">
      <c r="A253" s="1" t="s">
        <v>1462</v>
      </c>
      <c r="B253" s="14" t="s">
        <v>617</v>
      </c>
      <c r="C253" s="14" t="s">
        <v>23</v>
      </c>
      <c r="D253" s="15" t="s">
        <v>1123</v>
      </c>
      <c r="E253" s="1" t="s">
        <v>49</v>
      </c>
      <c r="F253" s="1" t="s">
        <v>18</v>
      </c>
      <c r="G253" s="1" t="s">
        <v>39</v>
      </c>
      <c r="H253" s="1" t="s">
        <v>179</v>
      </c>
      <c r="I253" s="1">
        <v>8055765565</v>
      </c>
    </row>
    <row r="254" spans="1:9" x14ac:dyDescent="0.35">
      <c r="A254" s="1" t="s">
        <v>1463</v>
      </c>
      <c r="B254" s="14" t="s">
        <v>618</v>
      </c>
      <c r="C254" s="14" t="s">
        <v>9</v>
      </c>
      <c r="D254" s="15" t="s">
        <v>1128</v>
      </c>
      <c r="E254" s="1" t="s">
        <v>11</v>
      </c>
      <c r="F254" s="1" t="s">
        <v>70</v>
      </c>
      <c r="G254" s="1" t="s">
        <v>27</v>
      </c>
      <c r="H254" s="1" t="s">
        <v>183</v>
      </c>
      <c r="I254" s="1">
        <v>7056253888</v>
      </c>
    </row>
    <row r="255" spans="1:9" x14ac:dyDescent="0.35">
      <c r="A255" s="1" t="s">
        <v>1462</v>
      </c>
      <c r="B255" s="14" t="s">
        <v>619</v>
      </c>
      <c r="C255" s="14" t="s">
        <v>23</v>
      </c>
      <c r="D255" s="15" t="s">
        <v>1129</v>
      </c>
      <c r="E255" s="1" t="s">
        <v>25</v>
      </c>
      <c r="F255" s="1" t="s">
        <v>26</v>
      </c>
      <c r="G255" s="1" t="s">
        <v>178</v>
      </c>
      <c r="H255" s="1" t="s">
        <v>187</v>
      </c>
      <c r="I255" s="1">
        <v>9134702332</v>
      </c>
    </row>
    <row r="256" spans="1:9" x14ac:dyDescent="0.35">
      <c r="A256" s="1" t="s">
        <v>1462</v>
      </c>
      <c r="B256" s="14" t="s">
        <v>620</v>
      </c>
      <c r="C256" s="14" t="s">
        <v>23</v>
      </c>
      <c r="D256" s="15" t="s">
        <v>1130</v>
      </c>
      <c r="E256" s="1" t="s">
        <v>49</v>
      </c>
      <c r="F256" s="1" t="s">
        <v>38</v>
      </c>
      <c r="G256" s="1" t="s">
        <v>94</v>
      </c>
      <c r="H256" s="1" t="s">
        <v>191</v>
      </c>
      <c r="I256" s="1">
        <v>7056647723</v>
      </c>
    </row>
    <row r="257" spans="1:9" x14ac:dyDescent="0.35">
      <c r="A257" s="1" t="s">
        <v>1463</v>
      </c>
      <c r="B257" s="14" t="s">
        <v>621</v>
      </c>
      <c r="C257" s="14" t="s">
        <v>9</v>
      </c>
      <c r="D257" s="15" t="s">
        <v>1444</v>
      </c>
      <c r="E257" s="1" t="s">
        <v>49</v>
      </c>
      <c r="F257" s="1" t="s">
        <v>38</v>
      </c>
      <c r="G257" s="1" t="s">
        <v>27</v>
      </c>
      <c r="H257" s="1" t="s">
        <v>195</v>
      </c>
      <c r="I257" s="1">
        <v>9023556371</v>
      </c>
    </row>
    <row r="258" spans="1:9" x14ac:dyDescent="0.35">
      <c r="A258" s="1" t="s">
        <v>1462</v>
      </c>
      <c r="B258" s="14" t="s">
        <v>622</v>
      </c>
      <c r="C258" s="14" t="s">
        <v>23</v>
      </c>
      <c r="D258" s="15" t="s">
        <v>1131</v>
      </c>
      <c r="E258" s="1" t="s">
        <v>11</v>
      </c>
      <c r="F258" s="1" t="s">
        <v>12</v>
      </c>
      <c r="G258" s="1" t="s">
        <v>109</v>
      </c>
      <c r="H258" s="1" t="s">
        <v>198</v>
      </c>
      <c r="I258" s="1">
        <v>8106734566</v>
      </c>
    </row>
    <row r="259" spans="1:9" x14ac:dyDescent="0.35">
      <c r="A259" s="1" t="s">
        <v>1462</v>
      </c>
      <c r="B259" s="14" t="s">
        <v>623</v>
      </c>
      <c r="C259" s="14" t="s">
        <v>23</v>
      </c>
      <c r="D259" s="15" t="s">
        <v>1132</v>
      </c>
      <c r="E259" s="1" t="s">
        <v>25</v>
      </c>
      <c r="F259" s="1" t="s">
        <v>70</v>
      </c>
      <c r="G259" s="1" t="s">
        <v>39</v>
      </c>
      <c r="H259" s="1" t="s">
        <v>204</v>
      </c>
      <c r="I259" s="1">
        <v>7045326778</v>
      </c>
    </row>
    <row r="260" spans="1:9" x14ac:dyDescent="0.35">
      <c r="A260" s="1" t="s">
        <v>1463</v>
      </c>
      <c r="B260" s="14" t="s">
        <v>624</v>
      </c>
      <c r="C260" s="14" t="s">
        <v>9</v>
      </c>
      <c r="D260" s="15" t="s">
        <v>1133</v>
      </c>
      <c r="E260" s="1" t="s">
        <v>49</v>
      </c>
      <c r="F260" s="1" t="s">
        <v>18</v>
      </c>
      <c r="G260" s="1" t="s">
        <v>128</v>
      </c>
      <c r="H260" s="1" t="s">
        <v>134</v>
      </c>
      <c r="I260" s="1">
        <v>9123234544</v>
      </c>
    </row>
    <row r="261" spans="1:9" x14ac:dyDescent="0.35">
      <c r="A261" s="1" t="s">
        <v>1462</v>
      </c>
      <c r="B261" s="14" t="s">
        <v>625</v>
      </c>
      <c r="C261" s="14" t="s">
        <v>23</v>
      </c>
      <c r="D261" s="15" t="s">
        <v>1134</v>
      </c>
      <c r="E261" s="1" t="s">
        <v>37</v>
      </c>
      <c r="F261" s="1" t="s">
        <v>12</v>
      </c>
      <c r="G261" s="1" t="s">
        <v>203</v>
      </c>
      <c r="H261" s="1" t="s">
        <v>138</v>
      </c>
      <c r="I261" s="1">
        <v>9120450899</v>
      </c>
    </row>
    <row r="262" spans="1:9" x14ac:dyDescent="0.35">
      <c r="A262" s="1" t="s">
        <v>1462</v>
      </c>
      <c r="B262" s="14" t="s">
        <v>626</v>
      </c>
      <c r="C262" s="14" t="s">
        <v>23</v>
      </c>
      <c r="D262" s="15" t="s">
        <v>1445</v>
      </c>
      <c r="E262" s="1" t="s">
        <v>11</v>
      </c>
      <c r="F262" s="1" t="s">
        <v>26</v>
      </c>
      <c r="G262" s="1" t="s">
        <v>27</v>
      </c>
      <c r="H262" s="1" t="s">
        <v>143</v>
      </c>
      <c r="I262" s="1">
        <v>7015547789</v>
      </c>
    </row>
    <row r="263" spans="1:9" x14ac:dyDescent="0.35">
      <c r="A263" s="1" t="s">
        <v>1462</v>
      </c>
      <c r="B263" s="14" t="s">
        <v>627</v>
      </c>
      <c r="C263" s="14" t="s">
        <v>23</v>
      </c>
      <c r="D263" s="15" t="s">
        <v>1135</v>
      </c>
      <c r="E263" s="1" t="s">
        <v>11</v>
      </c>
      <c r="F263" s="1" t="s">
        <v>38</v>
      </c>
      <c r="G263" s="1" t="s">
        <v>220</v>
      </c>
      <c r="H263" s="1" t="s">
        <v>147</v>
      </c>
      <c r="I263" s="1">
        <v>8010567899</v>
      </c>
    </row>
    <row r="264" spans="1:9" x14ac:dyDescent="0.35">
      <c r="A264" s="1" t="s">
        <v>1463</v>
      </c>
      <c r="B264" s="14" t="s">
        <v>628</v>
      </c>
      <c r="C264" s="14" t="s">
        <v>9</v>
      </c>
      <c r="D264" s="15" t="s">
        <v>1136</v>
      </c>
      <c r="E264" s="1" t="s">
        <v>25</v>
      </c>
      <c r="F264" s="1" t="s">
        <v>26</v>
      </c>
      <c r="G264" s="1" t="s">
        <v>220</v>
      </c>
      <c r="H264" s="1" t="s">
        <v>152</v>
      </c>
      <c r="I264" s="1">
        <v>9034561223</v>
      </c>
    </row>
    <row r="265" spans="1:9" x14ac:dyDescent="0.35">
      <c r="A265" s="1" t="s">
        <v>1462</v>
      </c>
      <c r="B265" s="14" t="s">
        <v>629</v>
      </c>
      <c r="C265" s="14" t="s">
        <v>23</v>
      </c>
      <c r="D265" s="15" t="s">
        <v>1137</v>
      </c>
      <c r="E265" s="1" t="s">
        <v>49</v>
      </c>
      <c r="F265" s="1" t="s">
        <v>70</v>
      </c>
      <c r="G265" s="1" t="s">
        <v>228</v>
      </c>
      <c r="H265" s="1" t="s">
        <v>157</v>
      </c>
      <c r="I265" s="1">
        <v>8134567880</v>
      </c>
    </row>
    <row r="266" spans="1:9" x14ac:dyDescent="0.35">
      <c r="A266" s="1" t="s">
        <v>1462</v>
      </c>
      <c r="B266" s="14" t="s">
        <v>630</v>
      </c>
      <c r="C266" s="14" t="s">
        <v>23</v>
      </c>
      <c r="D266" s="15" t="s">
        <v>1138</v>
      </c>
      <c r="E266" s="1" t="s">
        <v>37</v>
      </c>
      <c r="F266" s="1" t="s">
        <v>18</v>
      </c>
      <c r="G266" s="1" t="s">
        <v>128</v>
      </c>
      <c r="H266" s="1" t="s">
        <v>161</v>
      </c>
      <c r="I266" s="1">
        <v>7013490866</v>
      </c>
    </row>
    <row r="267" spans="1:9" x14ac:dyDescent="0.35">
      <c r="A267" s="1" t="s">
        <v>1462</v>
      </c>
      <c r="B267" s="14" t="s">
        <v>631</v>
      </c>
      <c r="C267" s="14" t="s">
        <v>23</v>
      </c>
      <c r="D267" s="15" t="s">
        <v>1139</v>
      </c>
      <c r="E267" s="1" t="s">
        <v>11</v>
      </c>
      <c r="F267" s="1" t="s">
        <v>26</v>
      </c>
      <c r="G267" s="1" t="s">
        <v>50</v>
      </c>
      <c r="H267" s="1" t="s">
        <v>165</v>
      </c>
      <c r="I267" s="1">
        <v>8104563399</v>
      </c>
    </row>
    <row r="268" spans="1:9" x14ac:dyDescent="0.35">
      <c r="A268" s="1" t="s">
        <v>1463</v>
      </c>
      <c r="B268" s="14" t="s">
        <v>632</v>
      </c>
      <c r="C268" s="14" t="s">
        <v>9</v>
      </c>
      <c r="D268" s="15" t="s">
        <v>1140</v>
      </c>
      <c r="E268" s="1" t="s">
        <v>49</v>
      </c>
      <c r="F268" s="1" t="s">
        <v>26</v>
      </c>
      <c r="G268" s="1" t="s">
        <v>27</v>
      </c>
      <c r="H268" s="1" t="s">
        <v>170</v>
      </c>
      <c r="I268" s="1">
        <v>7024560021</v>
      </c>
    </row>
    <row r="269" spans="1:9" x14ac:dyDescent="0.35">
      <c r="A269" s="1" t="s">
        <v>1462</v>
      </c>
      <c r="B269" s="14" t="s">
        <v>633</v>
      </c>
      <c r="C269" s="14" t="s">
        <v>23</v>
      </c>
      <c r="D269" s="15" t="s">
        <v>1422</v>
      </c>
      <c r="E269" s="1" t="s">
        <v>37</v>
      </c>
      <c r="F269" s="1" t="s">
        <v>38</v>
      </c>
      <c r="G269" s="1" t="s">
        <v>109</v>
      </c>
      <c r="H269" s="1" t="s">
        <v>174</v>
      </c>
      <c r="I269" s="1">
        <v>8103451269</v>
      </c>
    </row>
    <row r="270" spans="1:9" x14ac:dyDescent="0.35">
      <c r="A270" s="1" t="s">
        <v>1462</v>
      </c>
      <c r="B270" s="14" t="s">
        <v>634</v>
      </c>
      <c r="C270" s="14" t="s">
        <v>23</v>
      </c>
      <c r="D270" s="15" t="s">
        <v>1141</v>
      </c>
      <c r="E270" s="1" t="s">
        <v>25</v>
      </c>
      <c r="F270" s="1" t="s">
        <v>70</v>
      </c>
      <c r="G270" s="1" t="s">
        <v>13</v>
      </c>
      <c r="H270" s="1" t="s">
        <v>14</v>
      </c>
      <c r="I270" s="1">
        <v>8103342678</v>
      </c>
    </row>
    <row r="271" spans="1:9" x14ac:dyDescent="0.35">
      <c r="A271" s="1" t="s">
        <v>1462</v>
      </c>
      <c r="B271" s="14" t="s">
        <v>635</v>
      </c>
      <c r="C271" s="14" t="s">
        <v>23</v>
      </c>
      <c r="D271" s="15" t="s">
        <v>1142</v>
      </c>
      <c r="E271" s="1" t="s">
        <v>11</v>
      </c>
      <c r="F271" s="1" t="s">
        <v>38</v>
      </c>
      <c r="G271" s="1" t="s">
        <v>19</v>
      </c>
      <c r="H271" s="1" t="s">
        <v>20</v>
      </c>
      <c r="I271" s="1">
        <v>8104569878</v>
      </c>
    </row>
    <row r="272" spans="1:9" x14ac:dyDescent="0.35">
      <c r="A272" s="1" t="s">
        <v>1462</v>
      </c>
      <c r="B272" s="14" t="s">
        <v>636</v>
      </c>
      <c r="C272" s="14" t="s">
        <v>23</v>
      </c>
      <c r="D272" s="15" t="s">
        <v>1143</v>
      </c>
      <c r="E272" s="1" t="s">
        <v>49</v>
      </c>
      <c r="F272" s="1" t="s">
        <v>70</v>
      </c>
      <c r="G272" s="1" t="s">
        <v>27</v>
      </c>
      <c r="H272" s="1" t="s">
        <v>28</v>
      </c>
      <c r="I272" s="1">
        <v>9014569002</v>
      </c>
    </row>
    <row r="273" spans="1:9" x14ac:dyDescent="0.35">
      <c r="A273" s="1" t="s">
        <v>1463</v>
      </c>
      <c r="B273" s="14" t="s">
        <v>637</v>
      </c>
      <c r="C273" s="14" t="s">
        <v>9</v>
      </c>
      <c r="D273" s="15" t="s">
        <v>1144</v>
      </c>
      <c r="E273" s="1" t="s">
        <v>11</v>
      </c>
      <c r="F273" s="1" t="s">
        <v>26</v>
      </c>
      <c r="G273" s="1" t="s">
        <v>27</v>
      </c>
      <c r="H273" s="1" t="s">
        <v>33</v>
      </c>
      <c r="I273" s="1">
        <v>7012327789</v>
      </c>
    </row>
    <row r="274" spans="1:9" x14ac:dyDescent="0.35">
      <c r="A274" s="1" t="s">
        <v>1462</v>
      </c>
      <c r="B274" s="14" t="s">
        <v>638</v>
      </c>
      <c r="C274" s="14" t="s">
        <v>23</v>
      </c>
      <c r="D274" s="15" t="s">
        <v>1145</v>
      </c>
      <c r="E274" s="1" t="s">
        <v>169</v>
      </c>
      <c r="F274" s="1" t="s">
        <v>26</v>
      </c>
      <c r="G274" s="1" t="s">
        <v>39</v>
      </c>
      <c r="H274" s="1" t="s">
        <v>40</v>
      </c>
      <c r="I274" s="1">
        <v>8104465778</v>
      </c>
    </row>
    <row r="275" spans="1:9" x14ac:dyDescent="0.35">
      <c r="A275" s="1" t="s">
        <v>1463</v>
      </c>
      <c r="B275" s="14" t="s">
        <v>639</v>
      </c>
      <c r="C275" s="14" t="s">
        <v>9</v>
      </c>
      <c r="D275" s="15" t="s">
        <v>1146</v>
      </c>
      <c r="E275" s="1" t="s">
        <v>25</v>
      </c>
      <c r="F275" s="1" t="s">
        <v>18</v>
      </c>
      <c r="G275" s="1" t="s">
        <v>27</v>
      </c>
      <c r="H275" s="1" t="s">
        <v>45</v>
      </c>
      <c r="I275" s="1">
        <v>9012359903</v>
      </c>
    </row>
    <row r="276" spans="1:9" x14ac:dyDescent="0.35">
      <c r="A276" s="1" t="s">
        <v>1462</v>
      </c>
      <c r="B276" s="14" t="s">
        <v>640</v>
      </c>
      <c r="C276" s="14" t="s">
        <v>23</v>
      </c>
      <c r="D276" s="15" t="s">
        <v>1147</v>
      </c>
      <c r="E276" s="1" t="s">
        <v>11</v>
      </c>
      <c r="F276" s="1" t="s">
        <v>18</v>
      </c>
      <c r="G276" s="1" t="s">
        <v>50</v>
      </c>
      <c r="H276" s="1" t="s">
        <v>51</v>
      </c>
      <c r="I276" s="1">
        <v>9018978897</v>
      </c>
    </row>
    <row r="277" spans="1:9" x14ac:dyDescent="0.35">
      <c r="A277" s="1" t="s">
        <v>1462</v>
      </c>
      <c r="B277" s="14" t="s">
        <v>641</v>
      </c>
      <c r="C277" s="14" t="s">
        <v>23</v>
      </c>
      <c r="D277" s="15" t="s">
        <v>1148</v>
      </c>
      <c r="E277" s="1" t="s">
        <v>49</v>
      </c>
      <c r="F277" s="1" t="s">
        <v>12</v>
      </c>
      <c r="G277" s="1" t="s">
        <v>55</v>
      </c>
      <c r="H277" s="1" t="s">
        <v>56</v>
      </c>
      <c r="I277" s="1">
        <v>8156278992</v>
      </c>
    </row>
    <row r="278" spans="1:9" x14ac:dyDescent="0.35">
      <c r="A278" s="1" t="s">
        <v>1462</v>
      </c>
      <c r="B278" s="14" t="s">
        <v>642</v>
      </c>
      <c r="C278" s="14" t="s">
        <v>23</v>
      </c>
      <c r="D278" s="15" t="s">
        <v>1022</v>
      </c>
      <c r="E278" s="1" t="s">
        <v>25</v>
      </c>
      <c r="F278" s="1" t="s">
        <v>70</v>
      </c>
      <c r="G278" s="1" t="s">
        <v>60</v>
      </c>
      <c r="H278" s="1" t="s">
        <v>61</v>
      </c>
      <c r="I278" s="1">
        <v>8056378932</v>
      </c>
    </row>
    <row r="279" spans="1:9" x14ac:dyDescent="0.35">
      <c r="A279" s="1" t="s">
        <v>1462</v>
      </c>
      <c r="B279" s="14" t="s">
        <v>643</v>
      </c>
      <c r="C279" s="14" t="s">
        <v>23</v>
      </c>
      <c r="D279" s="15" t="s">
        <v>1149</v>
      </c>
      <c r="E279" s="1" t="s">
        <v>49</v>
      </c>
      <c r="F279" s="1" t="s">
        <v>38</v>
      </c>
      <c r="G279" s="1" t="s">
        <v>65</v>
      </c>
      <c r="H279" s="1" t="s">
        <v>66</v>
      </c>
      <c r="I279" s="1">
        <v>9145278990</v>
      </c>
    </row>
    <row r="280" spans="1:9" x14ac:dyDescent="0.35">
      <c r="A280" s="1" t="s">
        <v>1462</v>
      </c>
      <c r="B280" s="14" t="s">
        <v>644</v>
      </c>
      <c r="C280" s="14" t="s">
        <v>23</v>
      </c>
      <c r="D280" s="15" t="s">
        <v>1150</v>
      </c>
      <c r="E280" s="1" t="s">
        <v>11</v>
      </c>
      <c r="F280" s="1" t="s">
        <v>26</v>
      </c>
      <c r="G280" s="1" t="s">
        <v>71</v>
      </c>
      <c r="H280" s="1" t="s">
        <v>72</v>
      </c>
      <c r="I280" s="1">
        <v>8089734567</v>
      </c>
    </row>
    <row r="281" spans="1:9" x14ac:dyDescent="0.35">
      <c r="A281" s="1" t="s">
        <v>1463</v>
      </c>
      <c r="B281" s="14" t="s">
        <v>645</v>
      </c>
      <c r="C281" s="14" t="s">
        <v>9</v>
      </c>
      <c r="D281" s="15" t="s">
        <v>1151</v>
      </c>
      <c r="E281" s="1" t="s">
        <v>49</v>
      </c>
      <c r="F281" s="1" t="s">
        <v>26</v>
      </c>
      <c r="G281" s="1" t="s">
        <v>71</v>
      </c>
      <c r="H281" s="1" t="s">
        <v>76</v>
      </c>
      <c r="I281" s="1">
        <v>9023567821</v>
      </c>
    </row>
    <row r="282" spans="1:9" x14ac:dyDescent="0.35">
      <c r="A282" s="1" t="s">
        <v>1462</v>
      </c>
      <c r="B282" s="14" t="s">
        <v>646</v>
      </c>
      <c r="C282" s="14" t="s">
        <v>23</v>
      </c>
      <c r="D282" s="15" t="s">
        <v>1152</v>
      </c>
      <c r="E282" s="1" t="s">
        <v>49</v>
      </c>
      <c r="F282" s="1" t="s">
        <v>12</v>
      </c>
      <c r="G282" s="1" t="s">
        <v>80</v>
      </c>
      <c r="H282" s="1" t="s">
        <v>81</v>
      </c>
      <c r="I282" s="1">
        <v>9127899322</v>
      </c>
    </row>
    <row r="283" spans="1:9" x14ac:dyDescent="0.35">
      <c r="A283" s="1" t="s">
        <v>1463</v>
      </c>
      <c r="B283" s="14" t="s">
        <v>647</v>
      </c>
      <c r="C283" s="14" t="s">
        <v>9</v>
      </c>
      <c r="D283" s="15" t="s">
        <v>1153</v>
      </c>
      <c r="E283" s="1" t="s">
        <v>25</v>
      </c>
      <c r="F283" s="1" t="s">
        <v>18</v>
      </c>
      <c r="G283" s="1" t="s">
        <v>60</v>
      </c>
      <c r="H283" s="1" t="s">
        <v>85</v>
      </c>
      <c r="I283" s="1">
        <v>7023478991</v>
      </c>
    </row>
    <row r="284" spans="1:9" x14ac:dyDescent="0.35">
      <c r="A284" s="1" t="s">
        <v>1462</v>
      </c>
      <c r="B284" s="14" t="s">
        <v>648</v>
      </c>
      <c r="C284" s="14" t="s">
        <v>23</v>
      </c>
      <c r="D284" s="15" t="s">
        <v>1154</v>
      </c>
      <c r="E284" s="1" t="s">
        <v>25</v>
      </c>
      <c r="F284" s="1" t="s">
        <v>38</v>
      </c>
      <c r="G284" s="1" t="s">
        <v>65</v>
      </c>
      <c r="H284" s="1" t="s">
        <v>90</v>
      </c>
      <c r="I284" s="1">
        <v>9178990123</v>
      </c>
    </row>
    <row r="285" spans="1:9" x14ac:dyDescent="0.35">
      <c r="A285" s="1" t="s">
        <v>1463</v>
      </c>
      <c r="B285" s="14" t="s">
        <v>649</v>
      </c>
      <c r="C285" s="14" t="s">
        <v>9</v>
      </c>
      <c r="D285" s="15" t="s">
        <v>1155</v>
      </c>
      <c r="E285" s="1" t="s">
        <v>11</v>
      </c>
      <c r="F285" s="1" t="s">
        <v>26</v>
      </c>
      <c r="G285" s="1" t="s">
        <v>71</v>
      </c>
      <c r="H285" s="1" t="s">
        <v>95</v>
      </c>
      <c r="I285" s="1">
        <v>7145478921</v>
      </c>
    </row>
    <row r="286" spans="1:9" x14ac:dyDescent="0.35">
      <c r="A286" s="1" t="s">
        <v>1462</v>
      </c>
      <c r="B286" s="14" t="s">
        <v>650</v>
      </c>
      <c r="C286" s="14" t="s">
        <v>23</v>
      </c>
      <c r="D286" s="15" t="s">
        <v>1156</v>
      </c>
      <c r="E286" s="1" t="s">
        <v>49</v>
      </c>
      <c r="F286" s="1" t="s">
        <v>12</v>
      </c>
      <c r="G286" s="1" t="s">
        <v>13</v>
      </c>
      <c r="H286" s="1" t="s">
        <v>100</v>
      </c>
      <c r="I286" s="1">
        <v>8101256767</v>
      </c>
    </row>
    <row r="287" spans="1:9" x14ac:dyDescent="0.35">
      <c r="A287" s="1" t="s">
        <v>1463</v>
      </c>
      <c r="B287" s="14" t="s">
        <v>651</v>
      </c>
      <c r="C287" s="14" t="s">
        <v>9</v>
      </c>
      <c r="D287" s="14"/>
      <c r="E287" s="1" t="s">
        <v>49</v>
      </c>
      <c r="F287" s="1" t="s">
        <v>12</v>
      </c>
      <c r="G287" s="1" t="s">
        <v>19</v>
      </c>
      <c r="H287" s="1" t="s">
        <v>105</v>
      </c>
      <c r="I287" s="1">
        <v>8106708346</v>
      </c>
    </row>
    <row r="288" spans="1:9" x14ac:dyDescent="0.35">
      <c r="A288" s="1" t="s">
        <v>1462</v>
      </c>
      <c r="B288" s="14" t="s">
        <v>652</v>
      </c>
      <c r="C288" s="14" t="s">
        <v>23</v>
      </c>
      <c r="D288" s="15" t="s">
        <v>1157</v>
      </c>
      <c r="E288" s="1" t="s">
        <v>37</v>
      </c>
      <c r="F288" s="1" t="s">
        <v>70</v>
      </c>
      <c r="G288" s="1" t="s">
        <v>27</v>
      </c>
      <c r="H288" s="1" t="s">
        <v>110</v>
      </c>
      <c r="I288" s="1">
        <v>9134578961</v>
      </c>
    </row>
    <row r="289" spans="1:9" x14ac:dyDescent="0.35">
      <c r="A289" s="1" t="s">
        <v>1463</v>
      </c>
      <c r="B289" s="14" t="s">
        <v>653</v>
      </c>
      <c r="C289" s="14" t="s">
        <v>9</v>
      </c>
      <c r="D289" s="15" t="s">
        <v>1158</v>
      </c>
      <c r="E289" s="1" t="s">
        <v>11</v>
      </c>
      <c r="F289" s="1" t="s">
        <v>70</v>
      </c>
      <c r="G289" s="1" t="s">
        <v>27</v>
      </c>
      <c r="H289" s="1" t="s">
        <v>157</v>
      </c>
      <c r="I289" s="1">
        <v>7012678997</v>
      </c>
    </row>
    <row r="290" spans="1:9" x14ac:dyDescent="0.35">
      <c r="A290" s="1" t="s">
        <v>1463</v>
      </c>
      <c r="B290" s="14" t="s">
        <v>654</v>
      </c>
      <c r="C290" s="14" t="s">
        <v>9</v>
      </c>
      <c r="D290" s="15" t="s">
        <v>1159</v>
      </c>
      <c r="E290" s="1" t="s">
        <v>11</v>
      </c>
      <c r="F290" s="1" t="s">
        <v>26</v>
      </c>
      <c r="G290" s="1" t="s">
        <v>39</v>
      </c>
      <c r="H290" s="1" t="s">
        <v>161</v>
      </c>
      <c r="I290" s="1">
        <v>8105678932</v>
      </c>
    </row>
    <row r="291" spans="1:9" x14ac:dyDescent="0.35">
      <c r="A291" s="1" t="s">
        <v>1463</v>
      </c>
      <c r="B291" s="14" t="s">
        <v>655</v>
      </c>
      <c r="C291" s="14" t="s">
        <v>9</v>
      </c>
      <c r="D291" s="15" t="s">
        <v>1160</v>
      </c>
      <c r="E291" s="1" t="s">
        <v>11</v>
      </c>
      <c r="F291" s="1" t="s">
        <v>70</v>
      </c>
      <c r="G291" s="1" t="s">
        <v>27</v>
      </c>
      <c r="H291" s="1" t="s">
        <v>165</v>
      </c>
      <c r="I291" s="1">
        <v>8106789345</v>
      </c>
    </row>
    <row r="292" spans="1:9" x14ac:dyDescent="0.35">
      <c r="A292" s="1" t="s">
        <v>1462</v>
      </c>
      <c r="B292" s="14" t="s">
        <v>656</v>
      </c>
      <c r="C292" s="14" t="s">
        <v>23</v>
      </c>
      <c r="D292" s="15" t="s">
        <v>1161</v>
      </c>
      <c r="E292" s="1" t="s">
        <v>49</v>
      </c>
      <c r="F292" s="1" t="s">
        <v>18</v>
      </c>
      <c r="G292" s="1" t="s">
        <v>50</v>
      </c>
      <c r="H292" s="1" t="s">
        <v>170</v>
      </c>
      <c r="I292" s="1">
        <v>9023257899</v>
      </c>
    </row>
    <row r="293" spans="1:9" x14ac:dyDescent="0.35">
      <c r="A293" s="1" t="s">
        <v>1462</v>
      </c>
      <c r="B293" s="14" t="s">
        <v>657</v>
      </c>
      <c r="C293" s="14" t="s">
        <v>23</v>
      </c>
      <c r="D293" s="15" t="s">
        <v>1162</v>
      </c>
      <c r="E293" s="1" t="s">
        <v>169</v>
      </c>
      <c r="F293" s="1" t="s">
        <v>18</v>
      </c>
      <c r="G293" s="1" t="s">
        <v>55</v>
      </c>
      <c r="H293" s="1" t="s">
        <v>174</v>
      </c>
      <c r="I293" s="1">
        <v>7034167867</v>
      </c>
    </row>
    <row r="294" spans="1:9" x14ac:dyDescent="0.35">
      <c r="A294" s="1" t="s">
        <v>1462</v>
      </c>
      <c r="B294" s="14" t="s">
        <v>658</v>
      </c>
      <c r="C294" s="14" t="s">
        <v>23</v>
      </c>
      <c r="D294" s="15" t="s">
        <v>1163</v>
      </c>
      <c r="E294" s="1" t="s">
        <v>25</v>
      </c>
      <c r="F294" s="1" t="s">
        <v>70</v>
      </c>
      <c r="G294" s="1" t="s">
        <v>60</v>
      </c>
      <c r="H294" s="1" t="s">
        <v>179</v>
      </c>
      <c r="I294" s="1">
        <v>7045678452</v>
      </c>
    </row>
    <row r="295" spans="1:9" x14ac:dyDescent="0.35">
      <c r="A295" s="1" t="s">
        <v>1462</v>
      </c>
      <c r="B295" s="14" t="s">
        <v>659</v>
      </c>
      <c r="C295" s="14" t="s">
        <v>23</v>
      </c>
      <c r="D295" s="15" t="s">
        <v>1464</v>
      </c>
      <c r="E295" s="1" t="s">
        <v>49</v>
      </c>
      <c r="F295" s="1" t="s">
        <v>12</v>
      </c>
      <c r="G295" s="1" t="s">
        <v>65</v>
      </c>
      <c r="H295" s="1" t="s">
        <v>183</v>
      </c>
      <c r="I295" s="1">
        <v>9123789901</v>
      </c>
    </row>
    <row r="296" spans="1:9" x14ac:dyDescent="0.35">
      <c r="A296" s="1" t="s">
        <v>1463</v>
      </c>
      <c r="B296" s="14" t="s">
        <v>660</v>
      </c>
      <c r="C296" s="14" t="s">
        <v>9</v>
      </c>
      <c r="D296" s="15" t="s">
        <v>1164</v>
      </c>
      <c r="E296" s="1" t="s">
        <v>11</v>
      </c>
      <c r="F296" s="1" t="s">
        <v>26</v>
      </c>
      <c r="G296" s="1" t="s">
        <v>71</v>
      </c>
      <c r="H296" s="1" t="s">
        <v>187</v>
      </c>
      <c r="I296" s="1">
        <v>8015783332</v>
      </c>
    </row>
    <row r="297" spans="1:9" x14ac:dyDescent="0.35">
      <c r="A297" s="1" t="s">
        <v>1462</v>
      </c>
      <c r="B297" s="14" t="s">
        <v>661</v>
      </c>
      <c r="C297" s="14" t="s">
        <v>23</v>
      </c>
      <c r="D297" s="15" t="s">
        <v>1165</v>
      </c>
      <c r="E297" s="1" t="s">
        <v>25</v>
      </c>
      <c r="F297" s="1" t="s">
        <v>38</v>
      </c>
      <c r="G297" s="1" t="s">
        <v>71</v>
      </c>
      <c r="H297" s="1" t="s">
        <v>191</v>
      </c>
      <c r="I297" s="1">
        <v>7054789113</v>
      </c>
    </row>
    <row r="298" spans="1:9" x14ac:dyDescent="0.35">
      <c r="A298" s="1" t="s">
        <v>1462</v>
      </c>
      <c r="B298" s="14" t="s">
        <v>662</v>
      </c>
      <c r="C298" s="14" t="s">
        <v>23</v>
      </c>
      <c r="D298" s="15" t="s">
        <v>1166</v>
      </c>
      <c r="E298" s="1" t="s">
        <v>37</v>
      </c>
      <c r="F298" s="1" t="s">
        <v>38</v>
      </c>
      <c r="G298" s="1" t="s">
        <v>80</v>
      </c>
      <c r="H298" s="1" t="s">
        <v>195</v>
      </c>
      <c r="I298" s="1">
        <v>8123566621</v>
      </c>
    </row>
    <row r="299" spans="1:9" x14ac:dyDescent="0.35">
      <c r="A299" s="1" t="s">
        <v>1463</v>
      </c>
      <c r="B299" s="14" t="s">
        <v>663</v>
      </c>
      <c r="C299" s="14" t="s">
        <v>9</v>
      </c>
      <c r="D299" s="15" t="s">
        <v>1167</v>
      </c>
      <c r="E299" s="1" t="s">
        <v>11</v>
      </c>
      <c r="F299" s="1" t="s">
        <v>18</v>
      </c>
      <c r="G299" s="1" t="s">
        <v>71</v>
      </c>
      <c r="H299" s="1" t="s">
        <v>198</v>
      </c>
      <c r="I299" s="1">
        <v>8056567489</v>
      </c>
    </row>
    <row r="300" spans="1:9" x14ac:dyDescent="0.35">
      <c r="A300" s="1" t="s">
        <v>1462</v>
      </c>
      <c r="B300" s="14" t="s">
        <v>664</v>
      </c>
      <c r="C300" s="14" t="s">
        <v>23</v>
      </c>
      <c r="D300" s="15" t="s">
        <v>1168</v>
      </c>
      <c r="E300" s="1" t="s">
        <v>49</v>
      </c>
      <c r="F300" s="1" t="s">
        <v>70</v>
      </c>
      <c r="G300" s="1" t="s">
        <v>89</v>
      </c>
      <c r="H300" s="1" t="s">
        <v>204</v>
      </c>
      <c r="I300" s="1">
        <v>9156734556</v>
      </c>
    </row>
    <row r="301" spans="1:9" x14ac:dyDescent="0.35">
      <c r="A301" s="1" t="s">
        <v>1462</v>
      </c>
      <c r="B301" s="14" t="s">
        <v>665</v>
      </c>
      <c r="C301" s="14" t="s">
        <v>23</v>
      </c>
      <c r="D301" s="15" t="s">
        <v>1169</v>
      </c>
      <c r="E301" s="1" t="s">
        <v>49</v>
      </c>
      <c r="F301" s="1" t="s">
        <v>26</v>
      </c>
      <c r="G301" s="1" t="s">
        <v>94</v>
      </c>
      <c r="H301" s="1" t="s">
        <v>208</v>
      </c>
      <c r="I301" s="1">
        <v>9056264667</v>
      </c>
    </row>
    <row r="302" spans="1:9" x14ac:dyDescent="0.35">
      <c r="A302" s="1" t="s">
        <v>1463</v>
      </c>
      <c r="B302" s="14" t="s">
        <v>666</v>
      </c>
      <c r="C302" s="14" t="s">
        <v>9</v>
      </c>
      <c r="D302" s="15" t="s">
        <v>1170</v>
      </c>
      <c r="E302" s="1" t="s">
        <v>11</v>
      </c>
      <c r="F302" s="1" t="s">
        <v>38</v>
      </c>
      <c r="G302" s="1" t="s">
        <v>99</v>
      </c>
      <c r="H302" s="1" t="s">
        <v>212</v>
      </c>
      <c r="I302" s="1">
        <v>8145639023</v>
      </c>
    </row>
    <row r="303" spans="1:9" x14ac:dyDescent="0.35">
      <c r="A303" s="1" t="s">
        <v>1462</v>
      </c>
      <c r="B303" s="14" t="s">
        <v>667</v>
      </c>
      <c r="C303" s="14" t="s">
        <v>23</v>
      </c>
      <c r="D303" s="15" t="s">
        <v>1171</v>
      </c>
      <c r="E303" s="1" t="s">
        <v>49</v>
      </c>
      <c r="F303" s="1" t="s">
        <v>38</v>
      </c>
      <c r="G303" s="1" t="s">
        <v>104</v>
      </c>
      <c r="H303" s="1" t="s">
        <v>216</v>
      </c>
      <c r="I303" s="1">
        <v>7012278999</v>
      </c>
    </row>
    <row r="304" spans="1:9" x14ac:dyDescent="0.35">
      <c r="A304" s="1" t="s">
        <v>1462</v>
      </c>
      <c r="B304" s="14" t="s">
        <v>668</v>
      </c>
      <c r="C304" s="14" t="s">
        <v>23</v>
      </c>
      <c r="D304" s="15" t="s">
        <v>1172</v>
      </c>
      <c r="E304" s="1" t="s">
        <v>37</v>
      </c>
      <c r="F304" s="1" t="s">
        <v>12</v>
      </c>
      <c r="G304" s="1" t="s">
        <v>109</v>
      </c>
      <c r="H304" s="1" t="s">
        <v>221</v>
      </c>
      <c r="I304" s="1">
        <v>8135666787</v>
      </c>
    </row>
    <row r="305" spans="1:9" x14ac:dyDescent="0.35">
      <c r="A305" s="1" t="s">
        <v>1463</v>
      </c>
      <c r="B305" s="14" t="s">
        <v>669</v>
      </c>
      <c r="C305" s="14" t="s">
        <v>9</v>
      </c>
      <c r="D305" s="15" t="s">
        <v>1173</v>
      </c>
      <c r="E305" s="1" t="s">
        <v>49</v>
      </c>
      <c r="F305" s="1" t="s">
        <v>70</v>
      </c>
      <c r="G305" s="1" t="s">
        <v>114</v>
      </c>
      <c r="H305" s="1" t="s">
        <v>221</v>
      </c>
      <c r="I305" s="1">
        <v>8055765565</v>
      </c>
    </row>
    <row r="306" spans="1:9" x14ac:dyDescent="0.35">
      <c r="A306" s="1" t="s">
        <v>1463</v>
      </c>
      <c r="B306" s="14" t="s">
        <v>670</v>
      </c>
      <c r="C306" s="14" t="s">
        <v>9</v>
      </c>
      <c r="D306" s="15" t="s">
        <v>1174</v>
      </c>
      <c r="E306" s="1" t="s">
        <v>11</v>
      </c>
      <c r="F306" s="1" t="s">
        <v>18</v>
      </c>
      <c r="G306" s="1" t="s">
        <v>178</v>
      </c>
      <c r="H306" s="1" t="s">
        <v>229</v>
      </c>
      <c r="I306" s="1">
        <v>7056253888</v>
      </c>
    </row>
    <row r="307" spans="1:9" x14ac:dyDescent="0.35">
      <c r="A307" s="1" t="s">
        <v>1463</v>
      </c>
      <c r="B307" s="14" t="s">
        <v>671</v>
      </c>
      <c r="C307" s="14" t="s">
        <v>9</v>
      </c>
      <c r="D307" s="15" t="s">
        <v>1175</v>
      </c>
      <c r="E307" s="1" t="s">
        <v>25</v>
      </c>
      <c r="F307" s="1" t="s">
        <v>12</v>
      </c>
      <c r="G307" s="1" t="s">
        <v>94</v>
      </c>
      <c r="H307" s="1" t="s">
        <v>233</v>
      </c>
      <c r="I307" s="1">
        <v>9134702332</v>
      </c>
    </row>
    <row r="308" spans="1:9" x14ac:dyDescent="0.35">
      <c r="A308" s="1" t="s">
        <v>1463</v>
      </c>
      <c r="B308" s="14" t="s">
        <v>672</v>
      </c>
      <c r="C308" s="14" t="s">
        <v>9</v>
      </c>
      <c r="D308" s="15" t="s">
        <v>1176</v>
      </c>
      <c r="E308" s="1" t="s">
        <v>49</v>
      </c>
      <c r="F308" s="1" t="s">
        <v>26</v>
      </c>
      <c r="G308" s="1" t="s">
        <v>27</v>
      </c>
      <c r="H308" s="1" t="s">
        <v>237</v>
      </c>
      <c r="I308" s="1">
        <v>7056647723</v>
      </c>
    </row>
    <row r="309" spans="1:9" x14ac:dyDescent="0.35">
      <c r="A309" s="1" t="s">
        <v>1463</v>
      </c>
      <c r="B309" s="14" t="s">
        <v>673</v>
      </c>
      <c r="C309" s="14" t="s">
        <v>9</v>
      </c>
      <c r="D309" s="15" t="s">
        <v>1409</v>
      </c>
      <c r="E309" s="1" t="s">
        <v>49</v>
      </c>
      <c r="F309" s="1" t="s">
        <v>38</v>
      </c>
      <c r="G309" s="1" t="s">
        <v>109</v>
      </c>
      <c r="H309" s="1" t="s">
        <v>240</v>
      </c>
      <c r="I309" s="1">
        <v>9023556371</v>
      </c>
    </row>
    <row r="310" spans="1:9" x14ac:dyDescent="0.35">
      <c r="A310" s="1" t="s">
        <v>1462</v>
      </c>
      <c r="B310" s="14" t="s">
        <v>674</v>
      </c>
      <c r="C310" s="14" t="s">
        <v>23</v>
      </c>
      <c r="D310" s="15" t="s">
        <v>1177</v>
      </c>
      <c r="E310" s="1" t="s">
        <v>11</v>
      </c>
      <c r="F310" s="1" t="s">
        <v>26</v>
      </c>
      <c r="G310" s="1" t="s">
        <v>39</v>
      </c>
      <c r="H310" s="1" t="s">
        <v>187</v>
      </c>
      <c r="I310" s="1">
        <v>8106734566</v>
      </c>
    </row>
    <row r="311" spans="1:9" x14ac:dyDescent="0.35">
      <c r="A311" s="1" t="s">
        <v>1462</v>
      </c>
      <c r="B311" s="14" t="s">
        <v>675</v>
      </c>
      <c r="C311" s="14" t="s">
        <v>23</v>
      </c>
      <c r="D311" s="15" t="s">
        <v>1123</v>
      </c>
      <c r="E311" s="1" t="s">
        <v>25</v>
      </c>
      <c r="F311" s="1" t="s">
        <v>70</v>
      </c>
      <c r="G311" s="1" t="s">
        <v>128</v>
      </c>
      <c r="H311" s="1" t="s">
        <v>411</v>
      </c>
      <c r="I311" s="1">
        <v>7045326778</v>
      </c>
    </row>
    <row r="312" spans="1:9" x14ac:dyDescent="0.35">
      <c r="A312" s="1" t="s">
        <v>1463</v>
      </c>
      <c r="B312" s="14" t="s">
        <v>676</v>
      </c>
      <c r="C312" s="14" t="s">
        <v>9</v>
      </c>
      <c r="D312" s="15" t="s">
        <v>1178</v>
      </c>
      <c r="E312" s="1" t="s">
        <v>49</v>
      </c>
      <c r="F312" s="1" t="s">
        <v>18</v>
      </c>
      <c r="G312" s="1" t="s">
        <v>203</v>
      </c>
      <c r="H312" s="1" t="s">
        <v>413</v>
      </c>
      <c r="I312" s="1">
        <v>9123234544</v>
      </c>
    </row>
    <row r="313" spans="1:9" x14ac:dyDescent="0.35">
      <c r="A313" s="1" t="s">
        <v>1462</v>
      </c>
      <c r="B313" s="14" t="s">
        <v>677</v>
      </c>
      <c r="C313" s="14" t="s">
        <v>23</v>
      </c>
      <c r="D313" s="15" t="s">
        <v>1179</v>
      </c>
      <c r="E313" s="1" t="s">
        <v>37</v>
      </c>
      <c r="F313" s="1" t="s">
        <v>26</v>
      </c>
      <c r="G313" s="1" t="s">
        <v>27</v>
      </c>
      <c r="H313" s="1" t="s">
        <v>56</v>
      </c>
      <c r="I313" s="1">
        <v>9120450899</v>
      </c>
    </row>
    <row r="314" spans="1:9" x14ac:dyDescent="0.35">
      <c r="A314" s="1" t="s">
        <v>1462</v>
      </c>
      <c r="B314" s="14" t="s">
        <v>678</v>
      </c>
      <c r="C314" s="14" t="s">
        <v>23</v>
      </c>
      <c r="D314" s="15" t="s">
        <v>1180</v>
      </c>
      <c r="E314" s="1" t="s">
        <v>11</v>
      </c>
      <c r="F314" s="1" t="s">
        <v>26</v>
      </c>
      <c r="G314" s="1" t="s">
        <v>220</v>
      </c>
      <c r="H314" s="1" t="s">
        <v>61</v>
      </c>
      <c r="I314" s="1">
        <v>7015547789</v>
      </c>
    </row>
    <row r="315" spans="1:9" x14ac:dyDescent="0.35">
      <c r="A315" s="1" t="s">
        <v>1462</v>
      </c>
      <c r="B315" s="14" t="s">
        <v>679</v>
      </c>
      <c r="C315" s="14" t="s">
        <v>23</v>
      </c>
      <c r="D315" s="15" t="s">
        <v>1181</v>
      </c>
      <c r="E315" s="1" t="s">
        <v>11</v>
      </c>
      <c r="F315" s="1" t="s">
        <v>38</v>
      </c>
      <c r="G315" s="1" t="s">
        <v>220</v>
      </c>
      <c r="H315" s="1" t="s">
        <v>66</v>
      </c>
      <c r="I315" s="1">
        <v>8010567899</v>
      </c>
    </row>
    <row r="316" spans="1:9" x14ac:dyDescent="0.35">
      <c r="A316" s="1" t="s">
        <v>1462</v>
      </c>
      <c r="B316" s="14" t="s">
        <v>680</v>
      </c>
      <c r="C316" s="14" t="s">
        <v>23</v>
      </c>
      <c r="D316" s="15" t="s">
        <v>1182</v>
      </c>
      <c r="E316" s="1" t="s">
        <v>25</v>
      </c>
      <c r="F316" s="1" t="s">
        <v>70</v>
      </c>
      <c r="G316" s="1" t="s">
        <v>228</v>
      </c>
      <c r="H316" s="1" t="s">
        <v>72</v>
      </c>
      <c r="I316" s="1">
        <v>9034561223</v>
      </c>
    </row>
    <row r="317" spans="1:9" x14ac:dyDescent="0.35">
      <c r="A317" s="1" t="s">
        <v>1462</v>
      </c>
      <c r="B317" s="14" t="s">
        <v>681</v>
      </c>
      <c r="C317" s="14" t="s">
        <v>23</v>
      </c>
      <c r="D317" s="15" t="s">
        <v>1183</v>
      </c>
      <c r="E317" s="1" t="s">
        <v>49</v>
      </c>
      <c r="F317" s="1" t="s">
        <v>38</v>
      </c>
      <c r="G317" s="1" t="s">
        <v>128</v>
      </c>
      <c r="H317" s="1" t="s">
        <v>76</v>
      </c>
      <c r="I317" s="1">
        <v>8134567880</v>
      </c>
    </row>
    <row r="318" spans="1:9" x14ac:dyDescent="0.35">
      <c r="A318" s="1" t="s">
        <v>1463</v>
      </c>
      <c r="B318" s="14" t="s">
        <v>682</v>
      </c>
      <c r="C318" s="14" t="s">
        <v>9</v>
      </c>
      <c r="D318" s="15" t="s">
        <v>1184</v>
      </c>
      <c r="E318" s="1" t="s">
        <v>37</v>
      </c>
      <c r="F318" s="1" t="s">
        <v>70</v>
      </c>
      <c r="G318" s="1" t="s">
        <v>50</v>
      </c>
      <c r="H318" s="1" t="s">
        <v>81</v>
      </c>
      <c r="I318" s="1">
        <v>7013490866</v>
      </c>
    </row>
    <row r="319" spans="1:9" x14ac:dyDescent="0.35">
      <c r="A319" s="1" t="s">
        <v>1462</v>
      </c>
      <c r="B319" s="14" t="s">
        <v>683</v>
      </c>
      <c r="C319" s="14" t="s">
        <v>23</v>
      </c>
      <c r="D319" s="15" t="s">
        <v>1185</v>
      </c>
      <c r="E319" s="1" t="s">
        <v>11</v>
      </c>
      <c r="F319" s="1" t="s">
        <v>26</v>
      </c>
      <c r="G319" s="1" t="s">
        <v>220</v>
      </c>
      <c r="H319" s="1" t="s">
        <v>85</v>
      </c>
      <c r="I319" s="1">
        <v>8104563399</v>
      </c>
    </row>
    <row r="320" spans="1:9" x14ac:dyDescent="0.35">
      <c r="A320" s="1" t="s">
        <v>1462</v>
      </c>
      <c r="B320" s="14" t="s">
        <v>684</v>
      </c>
      <c r="C320" s="14" t="s">
        <v>23</v>
      </c>
      <c r="D320" s="15" t="s">
        <v>1186</v>
      </c>
      <c r="E320" s="1" t="s">
        <v>49</v>
      </c>
      <c r="F320" s="1" t="s">
        <v>26</v>
      </c>
      <c r="G320" s="1" t="s">
        <v>220</v>
      </c>
      <c r="H320" s="1" t="s">
        <v>90</v>
      </c>
      <c r="I320" s="1">
        <v>7024560021</v>
      </c>
    </row>
    <row r="321" spans="1:9" x14ac:dyDescent="0.35">
      <c r="A321" s="1" t="s">
        <v>1463</v>
      </c>
      <c r="B321" s="14" t="s">
        <v>685</v>
      </c>
      <c r="C321" s="14" t="s">
        <v>9</v>
      </c>
      <c r="D321" s="15" t="s">
        <v>236</v>
      </c>
      <c r="E321" s="1" t="s">
        <v>37</v>
      </c>
      <c r="F321" s="1" t="s">
        <v>18</v>
      </c>
      <c r="G321" s="1" t="s">
        <v>228</v>
      </c>
      <c r="H321" s="1" t="s">
        <v>95</v>
      </c>
      <c r="I321" s="1">
        <v>8103451269</v>
      </c>
    </row>
    <row r="322" spans="1:9" x14ac:dyDescent="0.35">
      <c r="A322" s="1" t="s">
        <v>1462</v>
      </c>
      <c r="B322" s="14" t="s">
        <v>686</v>
      </c>
      <c r="C322" s="14" t="s">
        <v>23</v>
      </c>
      <c r="D322" s="15" t="s">
        <v>1187</v>
      </c>
      <c r="E322" s="1" t="s">
        <v>25</v>
      </c>
      <c r="F322" s="1" t="s">
        <v>18</v>
      </c>
      <c r="G322" s="1" t="s">
        <v>128</v>
      </c>
      <c r="H322" s="1" t="s">
        <v>100</v>
      </c>
      <c r="I322" s="1">
        <v>8103342678</v>
      </c>
    </row>
    <row r="323" spans="1:9" x14ac:dyDescent="0.35">
      <c r="A323" s="1" t="s">
        <v>1463</v>
      </c>
      <c r="B323" s="14" t="s">
        <v>687</v>
      </c>
      <c r="C323" s="14" t="s">
        <v>9</v>
      </c>
      <c r="D323" s="15" t="s">
        <v>1188</v>
      </c>
      <c r="E323" s="1" t="s">
        <v>11</v>
      </c>
      <c r="F323" s="1" t="s">
        <v>12</v>
      </c>
      <c r="G323" s="1" t="s">
        <v>50</v>
      </c>
      <c r="H323" s="1" t="s">
        <v>105</v>
      </c>
      <c r="I323" s="1">
        <v>8104569878</v>
      </c>
    </row>
    <row r="324" spans="1:9" x14ac:dyDescent="0.35">
      <c r="A324" s="1" t="s">
        <v>1463</v>
      </c>
      <c r="B324" s="14" t="s">
        <v>688</v>
      </c>
      <c r="C324" s="14" t="s">
        <v>9</v>
      </c>
      <c r="D324" s="15" t="s">
        <v>1446</v>
      </c>
      <c r="E324" s="1" t="s">
        <v>49</v>
      </c>
      <c r="F324" s="1" t="s">
        <v>70</v>
      </c>
      <c r="G324" s="1" t="s">
        <v>27</v>
      </c>
      <c r="H324" s="1" t="s">
        <v>110</v>
      </c>
      <c r="I324" s="1">
        <v>9014569002</v>
      </c>
    </row>
    <row r="325" spans="1:9" x14ac:dyDescent="0.35">
      <c r="A325" s="1" t="s">
        <v>1462</v>
      </c>
      <c r="B325" s="14" t="s">
        <v>689</v>
      </c>
      <c r="C325" s="14" t="s">
        <v>23</v>
      </c>
      <c r="D325" s="15" t="s">
        <v>1189</v>
      </c>
      <c r="E325" s="1" t="s">
        <v>11</v>
      </c>
      <c r="F325" s="1" t="s">
        <v>38</v>
      </c>
      <c r="G325" s="1" t="s">
        <v>109</v>
      </c>
      <c r="H325" s="1" t="s">
        <v>115</v>
      </c>
      <c r="I325" s="1">
        <v>7012327789</v>
      </c>
    </row>
    <row r="326" spans="1:9" x14ac:dyDescent="0.35">
      <c r="A326" s="1" t="s">
        <v>1462</v>
      </c>
      <c r="B326" s="14" t="s">
        <v>690</v>
      </c>
      <c r="C326" s="14" t="s">
        <v>23</v>
      </c>
      <c r="D326" s="15" t="s">
        <v>1190</v>
      </c>
      <c r="E326" s="1" t="s">
        <v>169</v>
      </c>
      <c r="F326" s="1" t="s">
        <v>26</v>
      </c>
      <c r="G326" s="1" t="s">
        <v>65</v>
      </c>
      <c r="H326" s="1" t="s">
        <v>120</v>
      </c>
      <c r="I326" s="1">
        <v>8104465778</v>
      </c>
    </row>
    <row r="327" spans="1:9" x14ac:dyDescent="0.35">
      <c r="A327" s="1" t="s">
        <v>1463</v>
      </c>
      <c r="B327" s="14" t="s">
        <v>691</v>
      </c>
      <c r="C327" s="14" t="s">
        <v>9</v>
      </c>
      <c r="D327" s="15" t="s">
        <v>1447</v>
      </c>
      <c r="E327" s="1" t="s">
        <v>25</v>
      </c>
      <c r="F327" s="1" t="s">
        <v>26</v>
      </c>
      <c r="G327" s="1" t="s">
        <v>94</v>
      </c>
      <c r="H327" s="1" t="s">
        <v>124</v>
      </c>
      <c r="I327" s="1">
        <v>9012359903</v>
      </c>
    </row>
    <row r="328" spans="1:9" x14ac:dyDescent="0.35">
      <c r="A328" s="1" t="s">
        <v>1463</v>
      </c>
      <c r="B328" s="14" t="s">
        <v>692</v>
      </c>
      <c r="C328" s="14" t="s">
        <v>9</v>
      </c>
      <c r="D328" s="15" t="s">
        <v>1191</v>
      </c>
      <c r="E328" s="1" t="s">
        <v>11</v>
      </c>
      <c r="F328" s="1" t="s">
        <v>12</v>
      </c>
      <c r="G328" s="1" t="s">
        <v>65</v>
      </c>
      <c r="H328" s="1" t="s">
        <v>129</v>
      </c>
      <c r="I328" s="1">
        <v>9018978897</v>
      </c>
    </row>
    <row r="329" spans="1:9" x14ac:dyDescent="0.35">
      <c r="A329" s="1" t="s">
        <v>1462</v>
      </c>
      <c r="B329" s="14" t="s">
        <v>693</v>
      </c>
      <c r="C329" s="14" t="s">
        <v>23</v>
      </c>
      <c r="D329" s="15" t="s">
        <v>1448</v>
      </c>
      <c r="E329" s="1" t="s">
        <v>49</v>
      </c>
      <c r="F329" s="1" t="s">
        <v>18</v>
      </c>
      <c r="G329" s="1" t="s">
        <v>27</v>
      </c>
      <c r="H329" s="1" t="s">
        <v>134</v>
      </c>
      <c r="I329" s="1">
        <v>8156278992</v>
      </c>
    </row>
    <row r="330" spans="1:9" x14ac:dyDescent="0.35">
      <c r="A330" s="1" t="s">
        <v>1462</v>
      </c>
      <c r="B330" s="14" t="s">
        <v>694</v>
      </c>
      <c r="C330" s="14" t="s">
        <v>23</v>
      </c>
      <c r="D330" s="15" t="s">
        <v>1192</v>
      </c>
      <c r="E330" s="1" t="s">
        <v>25</v>
      </c>
      <c r="F330" s="1" t="s">
        <v>38</v>
      </c>
      <c r="G330" s="1" t="s">
        <v>13</v>
      </c>
      <c r="H330" s="1" t="s">
        <v>138</v>
      </c>
      <c r="I330" s="1">
        <v>8056378932</v>
      </c>
    </row>
    <row r="331" spans="1:9" x14ac:dyDescent="0.35">
      <c r="A331" s="1" t="s">
        <v>1463</v>
      </c>
      <c r="B331" s="14" t="s">
        <v>695</v>
      </c>
      <c r="C331" s="14" t="s">
        <v>9</v>
      </c>
      <c r="D331" s="15" t="s">
        <v>1193</v>
      </c>
      <c r="E331" s="1" t="s">
        <v>49</v>
      </c>
      <c r="F331" s="1" t="s">
        <v>26</v>
      </c>
      <c r="G331" s="1" t="s">
        <v>19</v>
      </c>
      <c r="H331" s="1" t="s">
        <v>143</v>
      </c>
      <c r="I331" s="1">
        <v>9145278990</v>
      </c>
    </row>
    <row r="332" spans="1:9" x14ac:dyDescent="0.35">
      <c r="A332" s="1" t="s">
        <v>1463</v>
      </c>
      <c r="B332" s="14" t="s">
        <v>696</v>
      </c>
      <c r="C332" s="14" t="s">
        <v>9</v>
      </c>
      <c r="D332" s="15" t="s">
        <v>1194</v>
      </c>
      <c r="E332" s="1" t="s">
        <v>11</v>
      </c>
      <c r="F332" s="1" t="s">
        <v>12</v>
      </c>
      <c r="G332" s="1" t="s">
        <v>27</v>
      </c>
      <c r="H332" s="1" t="s">
        <v>147</v>
      </c>
      <c r="I332" s="1">
        <v>8089734567</v>
      </c>
    </row>
    <row r="333" spans="1:9" x14ac:dyDescent="0.35">
      <c r="A333" s="1" t="s">
        <v>1462</v>
      </c>
      <c r="B333" s="14" t="s">
        <v>697</v>
      </c>
      <c r="C333" s="14" t="s">
        <v>23</v>
      </c>
      <c r="D333" s="15" t="s">
        <v>1195</v>
      </c>
      <c r="E333" s="1" t="s">
        <v>49</v>
      </c>
      <c r="F333" s="1" t="s">
        <v>12</v>
      </c>
      <c r="G333" s="1" t="s">
        <v>27</v>
      </c>
      <c r="H333" s="1" t="s">
        <v>152</v>
      </c>
      <c r="I333" s="1">
        <v>9023567821</v>
      </c>
    </row>
    <row r="334" spans="1:9" x14ac:dyDescent="0.35">
      <c r="A334" s="1" t="s">
        <v>1463</v>
      </c>
      <c r="B334" s="14" t="s">
        <v>698</v>
      </c>
      <c r="C334" s="14" t="s">
        <v>9</v>
      </c>
      <c r="D334" s="15" t="s">
        <v>1196</v>
      </c>
      <c r="E334" s="1" t="s">
        <v>49</v>
      </c>
      <c r="F334" s="1" t="s">
        <v>70</v>
      </c>
      <c r="G334" s="1" t="s">
        <v>39</v>
      </c>
      <c r="H334" s="1" t="s">
        <v>157</v>
      </c>
      <c r="I334" s="1">
        <v>9127899322</v>
      </c>
    </row>
    <row r="335" spans="1:9" x14ac:dyDescent="0.35">
      <c r="A335" s="1" t="s">
        <v>1462</v>
      </c>
      <c r="B335" s="14" t="s">
        <v>699</v>
      </c>
      <c r="C335" s="14" t="s">
        <v>23</v>
      </c>
      <c r="D335" s="15" t="s">
        <v>1197</v>
      </c>
      <c r="E335" s="1" t="s">
        <v>25</v>
      </c>
      <c r="F335" s="1" t="s">
        <v>70</v>
      </c>
      <c r="G335" s="1" t="s">
        <v>27</v>
      </c>
      <c r="H335" s="1" t="s">
        <v>161</v>
      </c>
      <c r="I335" s="1">
        <v>7023478991</v>
      </c>
    </row>
    <row r="336" spans="1:9" x14ac:dyDescent="0.35">
      <c r="A336" s="1" t="s">
        <v>1463</v>
      </c>
      <c r="B336" s="14" t="s">
        <v>700</v>
      </c>
      <c r="C336" s="14" t="s">
        <v>9</v>
      </c>
      <c r="D336" s="15" t="s">
        <v>1198</v>
      </c>
      <c r="E336" s="1" t="s">
        <v>25</v>
      </c>
      <c r="F336" s="1" t="s">
        <v>26</v>
      </c>
      <c r="G336" s="1" t="s">
        <v>50</v>
      </c>
      <c r="H336" s="1" t="s">
        <v>165</v>
      </c>
      <c r="I336" s="1">
        <v>9178990123</v>
      </c>
    </row>
    <row r="337" spans="1:9" x14ac:dyDescent="0.35">
      <c r="A337" s="1" t="s">
        <v>1463</v>
      </c>
      <c r="B337" s="14" t="s">
        <v>701</v>
      </c>
      <c r="C337" s="14" t="s">
        <v>9</v>
      </c>
      <c r="D337" s="15" t="s">
        <v>1335</v>
      </c>
      <c r="E337" s="1" t="s">
        <v>11</v>
      </c>
      <c r="F337" s="1" t="s">
        <v>70</v>
      </c>
      <c r="G337" s="1" t="s">
        <v>55</v>
      </c>
      <c r="H337" s="1" t="s">
        <v>14</v>
      </c>
      <c r="I337" s="1">
        <v>7145478921</v>
      </c>
    </row>
    <row r="338" spans="1:9" x14ac:dyDescent="0.35">
      <c r="A338" s="1" t="s">
        <v>1462</v>
      </c>
      <c r="B338" s="14" t="s">
        <v>702</v>
      </c>
      <c r="C338" s="14" t="s">
        <v>23</v>
      </c>
      <c r="D338" s="15" t="s">
        <v>1199</v>
      </c>
      <c r="E338" s="1" t="s">
        <v>49</v>
      </c>
      <c r="F338" s="1" t="s">
        <v>18</v>
      </c>
      <c r="G338" s="1" t="s">
        <v>60</v>
      </c>
      <c r="H338" s="1" t="s">
        <v>20</v>
      </c>
      <c r="I338" s="1">
        <v>8101256767</v>
      </c>
    </row>
    <row r="339" spans="1:9" x14ac:dyDescent="0.35">
      <c r="A339" s="1" t="s">
        <v>1463</v>
      </c>
      <c r="B339" s="14" t="s">
        <v>703</v>
      </c>
      <c r="C339" s="14" t="s">
        <v>9</v>
      </c>
      <c r="D339" s="15" t="s">
        <v>1200</v>
      </c>
      <c r="E339" s="1" t="s">
        <v>49</v>
      </c>
      <c r="F339" s="1" t="s">
        <v>18</v>
      </c>
      <c r="G339" s="1" t="s">
        <v>65</v>
      </c>
      <c r="H339" s="1" t="s">
        <v>28</v>
      </c>
      <c r="I339" s="1">
        <v>8106708346</v>
      </c>
    </row>
    <row r="340" spans="1:9" x14ac:dyDescent="0.35">
      <c r="A340" s="1" t="s">
        <v>1463</v>
      </c>
      <c r="B340" s="14" t="s">
        <v>704</v>
      </c>
      <c r="C340" s="14" t="s">
        <v>9</v>
      </c>
      <c r="D340" s="15" t="s">
        <v>1201</v>
      </c>
      <c r="E340" s="1" t="s">
        <v>37</v>
      </c>
      <c r="F340" s="1" t="s">
        <v>70</v>
      </c>
      <c r="G340" s="1" t="s">
        <v>71</v>
      </c>
      <c r="H340" s="1" t="s">
        <v>33</v>
      </c>
      <c r="I340" s="1">
        <v>9134578961</v>
      </c>
    </row>
    <row r="341" spans="1:9" x14ac:dyDescent="0.35">
      <c r="A341" s="1" t="s">
        <v>1463</v>
      </c>
      <c r="B341" s="14" t="s">
        <v>705</v>
      </c>
      <c r="C341" s="14" t="s">
        <v>9</v>
      </c>
      <c r="D341" s="15" t="s">
        <v>1202</v>
      </c>
      <c r="E341" s="1" t="s">
        <v>11</v>
      </c>
      <c r="F341" s="1" t="s">
        <v>12</v>
      </c>
      <c r="G341" s="1" t="s">
        <v>71</v>
      </c>
      <c r="H341" s="1" t="s">
        <v>40</v>
      </c>
      <c r="I341" s="1">
        <v>7012678997</v>
      </c>
    </row>
    <row r="342" spans="1:9" x14ac:dyDescent="0.35">
      <c r="A342" s="1" t="s">
        <v>1462</v>
      </c>
      <c r="B342" s="14" t="s">
        <v>706</v>
      </c>
      <c r="C342" s="14" t="s">
        <v>23</v>
      </c>
      <c r="D342" s="15" t="s">
        <v>1203</v>
      </c>
      <c r="E342" s="1" t="s">
        <v>11</v>
      </c>
      <c r="F342" s="1" t="s">
        <v>26</v>
      </c>
      <c r="G342" s="1" t="s">
        <v>80</v>
      </c>
      <c r="H342" s="1" t="s">
        <v>45</v>
      </c>
      <c r="I342" s="1">
        <v>8105678932</v>
      </c>
    </row>
    <row r="343" spans="1:9" x14ac:dyDescent="0.35">
      <c r="A343" s="1" t="s">
        <v>1462</v>
      </c>
      <c r="B343" s="14" t="s">
        <v>707</v>
      </c>
      <c r="C343" s="14" t="s">
        <v>23</v>
      </c>
      <c r="D343" s="15" t="s">
        <v>1204</v>
      </c>
      <c r="E343" s="1" t="s">
        <v>11</v>
      </c>
      <c r="F343" s="1" t="s">
        <v>38</v>
      </c>
      <c r="G343" s="1" t="s">
        <v>71</v>
      </c>
      <c r="H343" s="1" t="s">
        <v>51</v>
      </c>
      <c r="I343" s="1">
        <v>8106789345</v>
      </c>
    </row>
    <row r="344" spans="1:9" x14ac:dyDescent="0.35">
      <c r="A344" s="1" t="s">
        <v>1462</v>
      </c>
      <c r="B344" s="14" t="s">
        <v>708</v>
      </c>
      <c r="C344" s="14" t="s">
        <v>23</v>
      </c>
      <c r="D344" s="15" t="s">
        <v>1205</v>
      </c>
      <c r="E344" s="1" t="s">
        <v>49</v>
      </c>
      <c r="F344" s="1" t="s">
        <v>38</v>
      </c>
      <c r="G344" s="1" t="s">
        <v>65</v>
      </c>
      <c r="H344" s="1" t="s">
        <v>56</v>
      </c>
      <c r="I344" s="1">
        <v>9023257899</v>
      </c>
    </row>
    <row r="345" spans="1:9" x14ac:dyDescent="0.35">
      <c r="A345" s="1" t="s">
        <v>1462</v>
      </c>
      <c r="B345" s="14" t="s">
        <v>709</v>
      </c>
      <c r="C345" s="14" t="s">
        <v>23</v>
      </c>
      <c r="D345" s="15" t="s">
        <v>1206</v>
      </c>
      <c r="E345" s="1" t="s">
        <v>169</v>
      </c>
      <c r="F345" s="1" t="s">
        <v>18</v>
      </c>
      <c r="G345" s="1" t="s">
        <v>71</v>
      </c>
      <c r="H345" s="1" t="s">
        <v>61</v>
      </c>
      <c r="I345" s="1">
        <v>7034167867</v>
      </c>
    </row>
    <row r="346" spans="1:9" x14ac:dyDescent="0.35">
      <c r="A346" s="1" t="s">
        <v>1463</v>
      </c>
      <c r="B346" s="14" t="s">
        <v>710</v>
      </c>
      <c r="C346" s="14" t="s">
        <v>9</v>
      </c>
      <c r="D346" s="15" t="s">
        <v>1207</v>
      </c>
      <c r="E346" s="1" t="s">
        <v>25</v>
      </c>
      <c r="F346" s="1" t="s">
        <v>70</v>
      </c>
      <c r="G346" s="1" t="s">
        <v>71</v>
      </c>
      <c r="H346" s="1" t="s">
        <v>66</v>
      </c>
      <c r="I346" s="1">
        <v>7045678452</v>
      </c>
    </row>
    <row r="347" spans="1:9" x14ac:dyDescent="0.35">
      <c r="A347" s="1" t="s">
        <v>1463</v>
      </c>
      <c r="B347" s="14" t="s">
        <v>711</v>
      </c>
      <c r="C347" s="14" t="s">
        <v>9</v>
      </c>
      <c r="D347" s="15" t="s">
        <v>985</v>
      </c>
      <c r="E347" s="1" t="s">
        <v>49</v>
      </c>
      <c r="F347" s="1" t="s">
        <v>26</v>
      </c>
      <c r="G347" s="1" t="s">
        <v>80</v>
      </c>
      <c r="H347" s="1" t="s">
        <v>72</v>
      </c>
      <c r="I347" s="1">
        <v>9123789901</v>
      </c>
    </row>
    <row r="348" spans="1:9" x14ac:dyDescent="0.35">
      <c r="A348" s="1" t="s">
        <v>1463</v>
      </c>
      <c r="B348" s="14" t="s">
        <v>712</v>
      </c>
      <c r="C348" s="14" t="s">
        <v>9</v>
      </c>
      <c r="D348" s="15" t="s">
        <v>1208</v>
      </c>
      <c r="E348" s="1" t="s">
        <v>11</v>
      </c>
      <c r="F348" s="1" t="s">
        <v>38</v>
      </c>
      <c r="G348" s="1" t="s">
        <v>71</v>
      </c>
      <c r="H348" s="1" t="s">
        <v>76</v>
      </c>
      <c r="I348" s="1">
        <v>8015783332</v>
      </c>
    </row>
    <row r="349" spans="1:9" x14ac:dyDescent="0.35">
      <c r="A349" s="1" t="s">
        <v>1462</v>
      </c>
      <c r="B349" s="14" t="s">
        <v>713</v>
      </c>
      <c r="C349" s="14" t="s">
        <v>23</v>
      </c>
      <c r="D349" s="15" t="s">
        <v>1209</v>
      </c>
      <c r="E349" s="1" t="s">
        <v>25</v>
      </c>
      <c r="F349" s="1" t="s">
        <v>38</v>
      </c>
      <c r="G349" s="1" t="s">
        <v>89</v>
      </c>
      <c r="H349" s="1" t="s">
        <v>81</v>
      </c>
      <c r="I349" s="1">
        <v>7054789113</v>
      </c>
    </row>
    <row r="350" spans="1:9" x14ac:dyDescent="0.35">
      <c r="A350" s="1" t="s">
        <v>1462</v>
      </c>
      <c r="B350" s="14" t="s">
        <v>714</v>
      </c>
      <c r="C350" s="14" t="s">
        <v>23</v>
      </c>
      <c r="D350" s="15" t="s">
        <v>1210</v>
      </c>
      <c r="E350" s="1" t="s">
        <v>37</v>
      </c>
      <c r="F350" s="1" t="s">
        <v>12</v>
      </c>
      <c r="G350" s="1" t="s">
        <v>94</v>
      </c>
      <c r="H350" s="1" t="s">
        <v>85</v>
      </c>
      <c r="I350" s="1">
        <v>8123566621</v>
      </c>
    </row>
    <row r="351" spans="1:9" x14ac:dyDescent="0.35">
      <c r="A351" s="1" t="s">
        <v>1463</v>
      </c>
      <c r="B351" s="14" t="s">
        <v>715</v>
      </c>
      <c r="C351" s="14" t="s">
        <v>9</v>
      </c>
      <c r="D351" s="15" t="s">
        <v>1211</v>
      </c>
      <c r="E351" s="1" t="s">
        <v>11</v>
      </c>
      <c r="F351" s="1" t="s">
        <v>70</v>
      </c>
      <c r="G351" s="1" t="s">
        <v>99</v>
      </c>
      <c r="H351" s="1" t="s">
        <v>90</v>
      </c>
      <c r="I351" s="1">
        <v>8056567489</v>
      </c>
    </row>
    <row r="352" spans="1:9" x14ac:dyDescent="0.35">
      <c r="A352" s="1" t="s">
        <v>1463</v>
      </c>
      <c r="B352" s="14" t="s">
        <v>716</v>
      </c>
      <c r="C352" s="14" t="s">
        <v>9</v>
      </c>
      <c r="D352" s="15" t="s">
        <v>1449</v>
      </c>
      <c r="E352" s="1" t="s">
        <v>49</v>
      </c>
      <c r="F352" s="1" t="s">
        <v>18</v>
      </c>
      <c r="G352" s="1" t="s">
        <v>104</v>
      </c>
      <c r="H352" s="1" t="s">
        <v>95</v>
      </c>
      <c r="I352" s="1">
        <v>9156734556</v>
      </c>
    </row>
    <row r="353" spans="1:9" x14ac:dyDescent="0.35">
      <c r="A353" s="1" t="s">
        <v>1463</v>
      </c>
      <c r="B353" s="14" t="s">
        <v>717</v>
      </c>
      <c r="C353" s="14" t="s">
        <v>9</v>
      </c>
      <c r="D353" s="15" t="s">
        <v>1212</v>
      </c>
      <c r="E353" s="1" t="s">
        <v>49</v>
      </c>
      <c r="F353" s="1" t="s">
        <v>12</v>
      </c>
      <c r="G353" s="1" t="s">
        <v>109</v>
      </c>
      <c r="H353" s="1" t="s">
        <v>100</v>
      </c>
      <c r="I353" s="1">
        <v>9056264667</v>
      </c>
    </row>
    <row r="354" spans="1:9" x14ac:dyDescent="0.35">
      <c r="A354" s="1" t="s">
        <v>1463</v>
      </c>
      <c r="B354" s="14" t="s">
        <v>718</v>
      </c>
      <c r="C354" s="14" t="s">
        <v>9</v>
      </c>
      <c r="D354" s="15" t="s">
        <v>1213</v>
      </c>
      <c r="E354" s="1" t="s">
        <v>11</v>
      </c>
      <c r="F354" s="1" t="s">
        <v>26</v>
      </c>
      <c r="G354" s="1" t="s">
        <v>114</v>
      </c>
      <c r="H354" s="1" t="s">
        <v>105</v>
      </c>
      <c r="I354" s="1">
        <v>8145639023</v>
      </c>
    </row>
    <row r="355" spans="1:9" x14ac:dyDescent="0.35">
      <c r="A355" s="1" t="s">
        <v>1463</v>
      </c>
      <c r="B355" s="14" t="s">
        <v>719</v>
      </c>
      <c r="C355" s="14" t="s">
        <v>9</v>
      </c>
      <c r="D355" s="15" t="s">
        <v>1214</v>
      </c>
      <c r="E355" s="1" t="s">
        <v>49</v>
      </c>
      <c r="F355" s="1" t="s">
        <v>38</v>
      </c>
      <c r="G355" s="1" t="s">
        <v>119</v>
      </c>
      <c r="H355" s="1" t="s">
        <v>110</v>
      </c>
      <c r="I355" s="1">
        <v>7012278999</v>
      </c>
    </row>
    <row r="356" spans="1:9" x14ac:dyDescent="0.35">
      <c r="A356" s="1" t="s">
        <v>1463</v>
      </c>
      <c r="B356" s="14" t="s">
        <v>720</v>
      </c>
      <c r="C356" s="14" t="s">
        <v>9</v>
      </c>
      <c r="D356" s="15" t="s">
        <v>1215</v>
      </c>
      <c r="E356" s="1" t="s">
        <v>37</v>
      </c>
      <c r="F356" s="1" t="s">
        <v>26</v>
      </c>
      <c r="G356" s="1" t="s">
        <v>89</v>
      </c>
      <c r="H356" s="1" t="s">
        <v>115</v>
      </c>
      <c r="I356" s="1">
        <v>8135666787</v>
      </c>
    </row>
    <row r="357" spans="1:9" x14ac:dyDescent="0.35">
      <c r="A357" s="1" t="s">
        <v>1462</v>
      </c>
      <c r="B357" s="14" t="s">
        <v>721</v>
      </c>
      <c r="C357" s="14" t="s">
        <v>23</v>
      </c>
      <c r="D357" s="15" t="s">
        <v>1216</v>
      </c>
      <c r="E357" s="1" t="s">
        <v>49</v>
      </c>
      <c r="F357" s="1" t="s">
        <v>70</v>
      </c>
      <c r="G357" s="1" t="s">
        <v>71</v>
      </c>
      <c r="H357" s="1" t="s">
        <v>120</v>
      </c>
      <c r="I357" s="1">
        <v>8055765565</v>
      </c>
    </row>
    <row r="358" spans="1:9" x14ac:dyDescent="0.35">
      <c r="A358" s="1" t="s">
        <v>1462</v>
      </c>
      <c r="B358" s="14" t="s">
        <v>722</v>
      </c>
      <c r="C358" s="14" t="s">
        <v>23</v>
      </c>
      <c r="D358" s="15" t="s">
        <v>1217</v>
      </c>
      <c r="E358" s="1" t="s">
        <v>11</v>
      </c>
      <c r="F358" s="1" t="s">
        <v>18</v>
      </c>
      <c r="G358" s="1" t="s">
        <v>133</v>
      </c>
      <c r="H358" s="1" t="s">
        <v>124</v>
      </c>
      <c r="I358" s="1">
        <v>7056253888</v>
      </c>
    </row>
    <row r="359" spans="1:9" x14ac:dyDescent="0.35">
      <c r="A359" s="1" t="s">
        <v>1463</v>
      </c>
      <c r="B359" s="14" t="s">
        <v>723</v>
      </c>
      <c r="C359" s="14" t="s">
        <v>9</v>
      </c>
      <c r="D359" s="15" t="s">
        <v>1450</v>
      </c>
      <c r="E359" s="1" t="s">
        <v>25</v>
      </c>
      <c r="F359" s="1" t="s">
        <v>26</v>
      </c>
      <c r="G359" s="1" t="s">
        <v>39</v>
      </c>
      <c r="H359" s="1" t="s">
        <v>129</v>
      </c>
      <c r="I359" s="1">
        <v>9134702332</v>
      </c>
    </row>
    <row r="360" spans="1:9" x14ac:dyDescent="0.35">
      <c r="A360" s="1" t="s">
        <v>1463</v>
      </c>
      <c r="B360" s="14" t="s">
        <v>724</v>
      </c>
      <c r="C360" s="14" t="s">
        <v>9</v>
      </c>
      <c r="D360" s="15" t="s">
        <v>1451</v>
      </c>
      <c r="E360" s="1" t="s">
        <v>49</v>
      </c>
      <c r="F360" s="1" t="s">
        <v>26</v>
      </c>
      <c r="G360" s="1" t="s">
        <v>142</v>
      </c>
      <c r="H360" s="1" t="s">
        <v>134</v>
      </c>
      <c r="I360" s="1">
        <v>7056647723</v>
      </c>
    </row>
    <row r="361" spans="1:9" x14ac:dyDescent="0.35">
      <c r="A361" s="1" t="s">
        <v>1463</v>
      </c>
      <c r="B361" s="14" t="s">
        <v>725</v>
      </c>
      <c r="C361" s="14" t="s">
        <v>9</v>
      </c>
      <c r="D361" s="15" t="s">
        <v>1218</v>
      </c>
      <c r="E361" s="1" t="s">
        <v>49</v>
      </c>
      <c r="F361" s="1" t="s">
        <v>38</v>
      </c>
      <c r="G361" s="1" t="s">
        <v>13</v>
      </c>
      <c r="H361" s="1" t="s">
        <v>138</v>
      </c>
      <c r="I361" s="1">
        <v>9023556371</v>
      </c>
    </row>
    <row r="362" spans="1:9" x14ac:dyDescent="0.35">
      <c r="A362" s="1" t="s">
        <v>1463</v>
      </c>
      <c r="B362" s="14" t="s">
        <v>726</v>
      </c>
      <c r="C362" s="14" t="s">
        <v>9</v>
      </c>
      <c r="D362" s="15" t="s">
        <v>1219</v>
      </c>
      <c r="E362" s="1" t="s">
        <v>11</v>
      </c>
      <c r="F362" s="1" t="s">
        <v>70</v>
      </c>
      <c r="G362" s="1" t="s">
        <v>71</v>
      </c>
      <c r="H362" s="1" t="s">
        <v>143</v>
      </c>
      <c r="I362" s="1">
        <v>8106734566</v>
      </c>
    </row>
    <row r="363" spans="1:9" x14ac:dyDescent="0.35">
      <c r="A363" s="1" t="s">
        <v>1462</v>
      </c>
      <c r="B363" s="14" t="s">
        <v>727</v>
      </c>
      <c r="C363" s="14" t="s">
        <v>23</v>
      </c>
      <c r="D363" s="15" t="s">
        <v>1220</v>
      </c>
      <c r="E363" s="1" t="s">
        <v>25</v>
      </c>
      <c r="F363" s="1" t="s">
        <v>38</v>
      </c>
      <c r="G363" s="1" t="s">
        <v>156</v>
      </c>
      <c r="H363" s="1" t="s">
        <v>147</v>
      </c>
      <c r="I363" s="1">
        <v>7045326778</v>
      </c>
    </row>
    <row r="364" spans="1:9" x14ac:dyDescent="0.35">
      <c r="A364" s="1" t="s">
        <v>1462</v>
      </c>
      <c r="B364" s="14" t="s">
        <v>728</v>
      </c>
      <c r="C364" s="14" t="s">
        <v>23</v>
      </c>
      <c r="D364" s="15" t="s">
        <v>1221</v>
      </c>
      <c r="E364" s="1" t="s">
        <v>49</v>
      </c>
      <c r="F364" s="1" t="s">
        <v>70</v>
      </c>
      <c r="G364" s="1" t="s">
        <v>65</v>
      </c>
      <c r="H364" s="1" t="s">
        <v>152</v>
      </c>
      <c r="I364" s="1">
        <v>9123234544</v>
      </c>
    </row>
    <row r="365" spans="1:9" x14ac:dyDescent="0.35">
      <c r="A365" s="1" t="s">
        <v>1462</v>
      </c>
      <c r="B365" s="14" t="s">
        <v>729</v>
      </c>
      <c r="C365" s="14" t="s">
        <v>23</v>
      </c>
      <c r="D365" s="15" t="s">
        <v>1222</v>
      </c>
      <c r="E365" s="1" t="s">
        <v>37</v>
      </c>
      <c r="F365" s="1" t="s">
        <v>26</v>
      </c>
      <c r="G365" s="1" t="s">
        <v>27</v>
      </c>
      <c r="H365" s="1" t="s">
        <v>157</v>
      </c>
      <c r="I365" s="1">
        <v>9120450899</v>
      </c>
    </row>
    <row r="366" spans="1:9" x14ac:dyDescent="0.35">
      <c r="A366" s="1" t="s">
        <v>1462</v>
      </c>
      <c r="B366" s="14" t="s">
        <v>730</v>
      </c>
      <c r="C366" s="14" t="s">
        <v>23</v>
      </c>
      <c r="D366" s="15" t="s">
        <v>1223</v>
      </c>
      <c r="E366" s="1" t="s">
        <v>11</v>
      </c>
      <c r="F366" s="1" t="s">
        <v>26</v>
      </c>
      <c r="G366" s="1" t="s">
        <v>39</v>
      </c>
      <c r="H366" s="1" t="s">
        <v>161</v>
      </c>
      <c r="I366" s="1">
        <v>7015547789</v>
      </c>
    </row>
    <row r="367" spans="1:9" x14ac:dyDescent="0.35">
      <c r="A367" s="1" t="s">
        <v>1463</v>
      </c>
      <c r="B367" s="14" t="s">
        <v>731</v>
      </c>
      <c r="C367" s="14" t="s">
        <v>9</v>
      </c>
      <c r="D367" s="15" t="s">
        <v>1224</v>
      </c>
      <c r="E367" s="1" t="s">
        <v>11</v>
      </c>
      <c r="F367" s="1" t="s">
        <v>18</v>
      </c>
      <c r="G367" s="1" t="s">
        <v>27</v>
      </c>
      <c r="H367" s="1" t="s">
        <v>165</v>
      </c>
      <c r="I367" s="1">
        <v>8010567899</v>
      </c>
    </row>
    <row r="368" spans="1:9" x14ac:dyDescent="0.35">
      <c r="A368" s="1" t="s">
        <v>1462</v>
      </c>
      <c r="B368" s="14" t="s">
        <v>732</v>
      </c>
      <c r="C368" s="14" t="s">
        <v>23</v>
      </c>
      <c r="D368" s="15" t="s">
        <v>1374</v>
      </c>
      <c r="E368" s="1" t="s">
        <v>25</v>
      </c>
      <c r="F368" s="1" t="s">
        <v>18</v>
      </c>
      <c r="G368" s="1" t="s">
        <v>178</v>
      </c>
      <c r="H368" s="1" t="s">
        <v>170</v>
      </c>
      <c r="I368" s="1">
        <v>9034561223</v>
      </c>
    </row>
    <row r="369" spans="1:9" x14ac:dyDescent="0.35">
      <c r="A369" s="1" t="s">
        <v>1462</v>
      </c>
      <c r="B369" s="14" t="s">
        <v>733</v>
      </c>
      <c r="C369" s="14" t="s">
        <v>23</v>
      </c>
      <c r="D369" s="15" t="s">
        <v>1225</v>
      </c>
      <c r="E369" s="1" t="s">
        <v>49</v>
      </c>
      <c r="F369" s="1" t="s">
        <v>12</v>
      </c>
      <c r="G369" s="1" t="s">
        <v>94</v>
      </c>
      <c r="H369" s="1" t="s">
        <v>174</v>
      </c>
      <c r="I369" s="1">
        <v>8134567880</v>
      </c>
    </row>
    <row r="370" spans="1:9" x14ac:dyDescent="0.35">
      <c r="A370" s="1" t="s">
        <v>1463</v>
      </c>
      <c r="B370" s="14" t="s">
        <v>734</v>
      </c>
      <c r="C370" s="14" t="s">
        <v>9</v>
      </c>
      <c r="D370" s="15" t="s">
        <v>985</v>
      </c>
      <c r="E370" s="1" t="s">
        <v>37</v>
      </c>
      <c r="F370" s="1" t="s">
        <v>70</v>
      </c>
      <c r="G370" s="1" t="s">
        <v>27</v>
      </c>
      <c r="H370" s="1" t="s">
        <v>179</v>
      </c>
      <c r="I370" s="1">
        <v>7013490866</v>
      </c>
    </row>
    <row r="371" spans="1:9" x14ac:dyDescent="0.35">
      <c r="A371" s="1" t="s">
        <v>1462</v>
      </c>
      <c r="B371" s="14" t="s">
        <v>735</v>
      </c>
      <c r="C371" s="14" t="s">
        <v>23</v>
      </c>
      <c r="D371" s="15" t="s">
        <v>1226</v>
      </c>
      <c r="E371" s="1" t="s">
        <v>11</v>
      </c>
      <c r="F371" s="1" t="s">
        <v>38</v>
      </c>
      <c r="G371" s="1" t="s">
        <v>109</v>
      </c>
      <c r="H371" s="1" t="s">
        <v>165</v>
      </c>
      <c r="I371" s="1">
        <v>8104563399</v>
      </c>
    </row>
    <row r="372" spans="1:9" x14ac:dyDescent="0.35">
      <c r="A372" s="1" t="s">
        <v>1462</v>
      </c>
      <c r="B372" s="14" t="s">
        <v>736</v>
      </c>
      <c r="C372" s="14" t="s">
        <v>23</v>
      </c>
      <c r="D372" s="15" t="s">
        <v>1227</v>
      </c>
      <c r="E372" s="1" t="s">
        <v>49</v>
      </c>
      <c r="F372" s="1" t="s">
        <v>26</v>
      </c>
      <c r="G372" s="1" t="s">
        <v>39</v>
      </c>
      <c r="H372" s="1" t="s">
        <v>170</v>
      </c>
      <c r="I372" s="1">
        <v>7024560021</v>
      </c>
    </row>
    <row r="373" spans="1:9" x14ac:dyDescent="0.35">
      <c r="A373" s="1" t="s">
        <v>1462</v>
      </c>
      <c r="B373" s="14" t="s">
        <v>737</v>
      </c>
      <c r="C373" s="14" t="s">
        <v>23</v>
      </c>
      <c r="D373" s="15" t="s">
        <v>1228</v>
      </c>
      <c r="E373" s="1" t="s">
        <v>37</v>
      </c>
      <c r="F373" s="1" t="s">
        <v>26</v>
      </c>
      <c r="G373" s="1" t="s">
        <v>128</v>
      </c>
      <c r="H373" s="1" t="s">
        <v>174</v>
      </c>
      <c r="I373" s="1">
        <v>8103451269</v>
      </c>
    </row>
    <row r="374" spans="1:9" x14ac:dyDescent="0.35">
      <c r="A374" s="1" t="s">
        <v>1462</v>
      </c>
      <c r="B374" s="14" t="s">
        <v>738</v>
      </c>
      <c r="C374" s="14" t="s">
        <v>23</v>
      </c>
      <c r="D374" s="15" t="s">
        <v>1229</v>
      </c>
      <c r="E374" s="1" t="s">
        <v>25</v>
      </c>
      <c r="F374" s="1" t="s">
        <v>12</v>
      </c>
      <c r="G374" s="1" t="s">
        <v>203</v>
      </c>
      <c r="H374" s="1" t="s">
        <v>179</v>
      </c>
      <c r="I374" s="1">
        <v>8103342678</v>
      </c>
    </row>
    <row r="375" spans="1:9" x14ac:dyDescent="0.35">
      <c r="A375" s="1" t="s">
        <v>1463</v>
      </c>
      <c r="B375" s="14" t="s">
        <v>739</v>
      </c>
      <c r="C375" s="14" t="s">
        <v>9</v>
      </c>
      <c r="D375" s="15" t="s">
        <v>1230</v>
      </c>
      <c r="E375" s="1" t="s">
        <v>11</v>
      </c>
      <c r="F375" s="1" t="s">
        <v>18</v>
      </c>
      <c r="G375" s="1" t="s">
        <v>50</v>
      </c>
      <c r="H375" s="1" t="s">
        <v>183</v>
      </c>
      <c r="I375" s="1">
        <v>8104569878</v>
      </c>
    </row>
    <row r="376" spans="1:9" x14ac:dyDescent="0.35">
      <c r="A376" s="1" t="s">
        <v>1462</v>
      </c>
      <c r="B376" s="14" t="s">
        <v>740</v>
      </c>
      <c r="C376" s="14" t="s">
        <v>23</v>
      </c>
      <c r="D376" s="15" t="s">
        <v>1231</v>
      </c>
      <c r="E376" s="1" t="s">
        <v>49</v>
      </c>
      <c r="F376" s="1" t="s">
        <v>38</v>
      </c>
      <c r="G376" s="1" t="s">
        <v>27</v>
      </c>
      <c r="H376" s="1" t="s">
        <v>187</v>
      </c>
      <c r="I376" s="1">
        <v>9014569002</v>
      </c>
    </row>
    <row r="377" spans="1:9" x14ac:dyDescent="0.35">
      <c r="A377" s="1" t="s">
        <v>1463</v>
      </c>
      <c r="B377" s="14" t="s">
        <v>741</v>
      </c>
      <c r="C377" s="14" t="s">
        <v>9</v>
      </c>
      <c r="D377" s="15" t="s">
        <v>1232</v>
      </c>
      <c r="E377" s="1" t="s">
        <v>11</v>
      </c>
      <c r="F377" s="1" t="s">
        <v>26</v>
      </c>
      <c r="G377" s="1" t="s">
        <v>109</v>
      </c>
      <c r="H377" s="1" t="s">
        <v>191</v>
      </c>
      <c r="I377" s="1">
        <v>7012327789</v>
      </c>
    </row>
    <row r="378" spans="1:9" x14ac:dyDescent="0.35">
      <c r="A378" s="1" t="s">
        <v>1463</v>
      </c>
      <c r="B378" s="14" t="s">
        <v>742</v>
      </c>
      <c r="C378" s="14" t="s">
        <v>9</v>
      </c>
      <c r="D378" s="15" t="s">
        <v>1233</v>
      </c>
      <c r="E378" s="1" t="s">
        <v>169</v>
      </c>
      <c r="F378" s="1" t="s">
        <v>12</v>
      </c>
      <c r="G378" s="1" t="s">
        <v>65</v>
      </c>
      <c r="H378" s="1" t="s">
        <v>195</v>
      </c>
      <c r="I378" s="1">
        <v>8104465778</v>
      </c>
    </row>
    <row r="379" spans="1:9" x14ac:dyDescent="0.35">
      <c r="A379" s="1" t="s">
        <v>1463</v>
      </c>
      <c r="B379" s="14" t="s">
        <v>743</v>
      </c>
      <c r="C379" s="14" t="s">
        <v>9</v>
      </c>
      <c r="D379" s="15" t="s">
        <v>1234</v>
      </c>
      <c r="E379" s="1" t="s">
        <v>25</v>
      </c>
      <c r="F379" s="1" t="s">
        <v>12</v>
      </c>
      <c r="G379" s="1" t="s">
        <v>94</v>
      </c>
      <c r="H379" s="1" t="s">
        <v>198</v>
      </c>
      <c r="I379" s="1">
        <v>9012359903</v>
      </c>
    </row>
    <row r="380" spans="1:9" x14ac:dyDescent="0.35">
      <c r="A380" s="1" t="s">
        <v>1463</v>
      </c>
      <c r="B380" s="14" t="s">
        <v>744</v>
      </c>
      <c r="C380" s="14" t="s">
        <v>9</v>
      </c>
      <c r="D380" s="15" t="s">
        <v>1452</v>
      </c>
      <c r="E380" s="1" t="s">
        <v>11</v>
      </c>
      <c r="F380" s="1" t="s">
        <v>70</v>
      </c>
      <c r="G380" s="1" t="s">
        <v>65</v>
      </c>
      <c r="H380" s="1" t="s">
        <v>204</v>
      </c>
      <c r="I380" s="1">
        <v>9018978897</v>
      </c>
    </row>
    <row r="381" spans="1:9" x14ac:dyDescent="0.35">
      <c r="A381" s="1" t="s">
        <v>1463</v>
      </c>
      <c r="B381" s="14" t="s">
        <v>745</v>
      </c>
      <c r="C381" s="14" t="s">
        <v>9</v>
      </c>
      <c r="D381" s="15" t="s">
        <v>1235</v>
      </c>
      <c r="E381" s="1" t="s">
        <v>49</v>
      </c>
      <c r="F381" s="1" t="s">
        <v>70</v>
      </c>
      <c r="G381" s="1" t="s">
        <v>27</v>
      </c>
      <c r="H381" s="1" t="s">
        <v>208</v>
      </c>
      <c r="I381" s="1">
        <v>8156278992</v>
      </c>
    </row>
    <row r="382" spans="1:9" x14ac:dyDescent="0.35">
      <c r="A382" s="1" t="s">
        <v>1463</v>
      </c>
      <c r="B382" s="14" t="s">
        <v>746</v>
      </c>
      <c r="C382" s="14" t="s">
        <v>9</v>
      </c>
      <c r="D382" s="15" t="s">
        <v>1236</v>
      </c>
      <c r="E382" s="1" t="s">
        <v>25</v>
      </c>
      <c r="F382" s="1" t="s">
        <v>26</v>
      </c>
      <c r="G382" s="1" t="s">
        <v>39</v>
      </c>
      <c r="H382" s="1" t="s">
        <v>212</v>
      </c>
      <c r="I382" s="1">
        <v>8056378932</v>
      </c>
    </row>
    <row r="383" spans="1:9" x14ac:dyDescent="0.35">
      <c r="A383" s="1" t="s">
        <v>1463</v>
      </c>
      <c r="B383" s="14" t="s">
        <v>747</v>
      </c>
      <c r="C383" s="14" t="s">
        <v>9</v>
      </c>
      <c r="D383" s="15" t="s">
        <v>1237</v>
      </c>
      <c r="E383" s="1" t="s">
        <v>49</v>
      </c>
      <c r="F383" s="1" t="s">
        <v>70</v>
      </c>
      <c r="G383" s="1" t="s">
        <v>27</v>
      </c>
      <c r="H383" s="1" t="s">
        <v>216</v>
      </c>
      <c r="I383" s="1">
        <v>9145278990</v>
      </c>
    </row>
    <row r="384" spans="1:9" x14ac:dyDescent="0.35">
      <c r="A384" s="1" t="s">
        <v>1463</v>
      </c>
      <c r="B384" s="14" t="s">
        <v>748</v>
      </c>
      <c r="C384" s="14" t="s">
        <v>9</v>
      </c>
      <c r="D384" s="15" t="s">
        <v>1238</v>
      </c>
      <c r="E384" s="1" t="s">
        <v>11</v>
      </c>
      <c r="F384" s="1" t="s">
        <v>18</v>
      </c>
      <c r="G384" s="1" t="s">
        <v>178</v>
      </c>
      <c r="H384" s="1" t="s">
        <v>221</v>
      </c>
      <c r="I384" s="1">
        <v>8089734567</v>
      </c>
    </row>
    <row r="385" spans="1:9" x14ac:dyDescent="0.35">
      <c r="A385" s="1" t="s">
        <v>1462</v>
      </c>
      <c r="B385" s="14" t="s">
        <v>749</v>
      </c>
      <c r="C385" s="14" t="s">
        <v>23</v>
      </c>
      <c r="D385" s="15" t="s">
        <v>1239</v>
      </c>
      <c r="E385" s="1" t="s">
        <v>49</v>
      </c>
      <c r="F385" s="1" t="s">
        <v>18</v>
      </c>
      <c r="G385" s="1" t="s">
        <v>94</v>
      </c>
      <c r="H385" s="1" t="s">
        <v>221</v>
      </c>
      <c r="I385" s="1">
        <v>9023567821</v>
      </c>
    </row>
    <row r="386" spans="1:9" x14ac:dyDescent="0.35">
      <c r="A386" s="1" t="s">
        <v>1462</v>
      </c>
      <c r="B386" s="14" t="s">
        <v>750</v>
      </c>
      <c r="C386" s="14" t="s">
        <v>23</v>
      </c>
      <c r="D386" s="15" t="s">
        <v>1240</v>
      </c>
      <c r="E386" s="1" t="s">
        <v>49</v>
      </c>
      <c r="F386" s="1" t="s">
        <v>70</v>
      </c>
      <c r="G386" s="1" t="s">
        <v>27</v>
      </c>
      <c r="H386" s="1" t="s">
        <v>229</v>
      </c>
      <c r="I386" s="1">
        <v>9127899322</v>
      </c>
    </row>
    <row r="387" spans="1:9" x14ac:dyDescent="0.35">
      <c r="A387" s="1" t="s">
        <v>1462</v>
      </c>
      <c r="B387" s="14" t="s">
        <v>751</v>
      </c>
      <c r="C387" s="14" t="s">
        <v>23</v>
      </c>
      <c r="D387" s="15" t="s">
        <v>1241</v>
      </c>
      <c r="E387" s="1" t="s">
        <v>25</v>
      </c>
      <c r="F387" s="1" t="s">
        <v>12</v>
      </c>
      <c r="G387" s="1" t="s">
        <v>109</v>
      </c>
      <c r="H387" s="1" t="s">
        <v>233</v>
      </c>
      <c r="I387" s="1">
        <v>7023478991</v>
      </c>
    </row>
    <row r="388" spans="1:9" x14ac:dyDescent="0.35">
      <c r="A388" s="1" t="s">
        <v>1462</v>
      </c>
      <c r="B388" s="14" t="s">
        <v>752</v>
      </c>
      <c r="C388" s="14" t="s">
        <v>23</v>
      </c>
      <c r="D388" s="15" t="s">
        <v>1242</v>
      </c>
      <c r="E388" s="1" t="s">
        <v>25</v>
      </c>
      <c r="F388" s="1" t="s">
        <v>26</v>
      </c>
      <c r="G388" s="1" t="s">
        <v>39</v>
      </c>
      <c r="H388" s="1" t="s">
        <v>237</v>
      </c>
      <c r="I388" s="1">
        <v>9178990123</v>
      </c>
    </row>
    <row r="389" spans="1:9" x14ac:dyDescent="0.35">
      <c r="A389" s="1" t="s">
        <v>1462</v>
      </c>
      <c r="B389" s="14" t="s">
        <v>753</v>
      </c>
      <c r="C389" s="14" t="s">
        <v>23</v>
      </c>
      <c r="D389" s="15" t="s">
        <v>1243</v>
      </c>
      <c r="E389" s="1" t="s">
        <v>11</v>
      </c>
      <c r="F389" s="1" t="s">
        <v>38</v>
      </c>
      <c r="G389" s="1" t="s">
        <v>128</v>
      </c>
      <c r="H389" s="1" t="s">
        <v>240</v>
      </c>
      <c r="I389" s="1">
        <v>7145478921</v>
      </c>
    </row>
    <row r="390" spans="1:9" x14ac:dyDescent="0.35">
      <c r="A390" s="1" t="s">
        <v>1463</v>
      </c>
      <c r="B390" s="14" t="s">
        <v>754</v>
      </c>
      <c r="C390" s="14" t="s">
        <v>9</v>
      </c>
      <c r="D390" s="15" t="s">
        <v>1061</v>
      </c>
      <c r="E390" s="1" t="s">
        <v>49</v>
      </c>
      <c r="F390" s="1" t="s">
        <v>38</v>
      </c>
      <c r="G390" s="1" t="s">
        <v>203</v>
      </c>
      <c r="H390" s="1" t="s">
        <v>187</v>
      </c>
      <c r="I390" s="1">
        <v>8101256767</v>
      </c>
    </row>
    <row r="391" spans="1:9" x14ac:dyDescent="0.35">
      <c r="A391" s="1" t="s">
        <v>1463</v>
      </c>
      <c r="B391" s="14" t="s">
        <v>755</v>
      </c>
      <c r="C391" s="14" t="s">
        <v>9</v>
      </c>
      <c r="D391" s="15" t="s">
        <v>1244</v>
      </c>
      <c r="E391" s="1" t="s">
        <v>49</v>
      </c>
      <c r="F391" s="1" t="s">
        <v>18</v>
      </c>
      <c r="G391" s="1" t="s">
        <v>27</v>
      </c>
      <c r="H391" s="1" t="s">
        <v>411</v>
      </c>
      <c r="I391" s="1">
        <v>8106708346</v>
      </c>
    </row>
    <row r="392" spans="1:9" x14ac:dyDescent="0.35">
      <c r="A392" s="1" t="s">
        <v>1463</v>
      </c>
      <c r="B392" s="14" t="s">
        <v>756</v>
      </c>
      <c r="C392" s="14" t="s">
        <v>9</v>
      </c>
      <c r="D392" s="15" t="s">
        <v>1245</v>
      </c>
      <c r="E392" s="1" t="s">
        <v>37</v>
      </c>
      <c r="F392" s="1" t="s">
        <v>70</v>
      </c>
      <c r="G392" s="1" t="s">
        <v>220</v>
      </c>
      <c r="H392" s="1" t="s">
        <v>413</v>
      </c>
      <c r="I392" s="1">
        <v>9134578961</v>
      </c>
    </row>
    <row r="393" spans="1:9" x14ac:dyDescent="0.35">
      <c r="A393" s="1" t="s">
        <v>1463</v>
      </c>
      <c r="B393" s="14" t="s">
        <v>757</v>
      </c>
      <c r="C393" s="14" t="s">
        <v>9</v>
      </c>
      <c r="D393" s="15" t="s">
        <v>1453</v>
      </c>
      <c r="E393" s="1" t="s">
        <v>11</v>
      </c>
      <c r="F393" s="1" t="s">
        <v>26</v>
      </c>
      <c r="G393" s="1" t="s">
        <v>220</v>
      </c>
      <c r="H393" s="1" t="s">
        <v>56</v>
      </c>
      <c r="I393" s="1">
        <v>7012678997</v>
      </c>
    </row>
    <row r="394" spans="1:9" x14ac:dyDescent="0.35">
      <c r="A394" s="1" t="s">
        <v>1462</v>
      </c>
      <c r="B394" s="14" t="s">
        <v>758</v>
      </c>
      <c r="C394" s="14" t="s">
        <v>23</v>
      </c>
      <c r="D394" s="15" t="s">
        <v>1246</v>
      </c>
      <c r="E394" s="1" t="s">
        <v>11</v>
      </c>
      <c r="F394" s="1" t="s">
        <v>38</v>
      </c>
      <c r="G394" s="1" t="s">
        <v>228</v>
      </c>
      <c r="H394" s="1" t="s">
        <v>61</v>
      </c>
      <c r="I394" s="1">
        <v>8105678932</v>
      </c>
    </row>
    <row r="395" spans="1:9" x14ac:dyDescent="0.35">
      <c r="A395" s="1" t="s">
        <v>1463</v>
      </c>
      <c r="B395" s="14" t="s">
        <v>759</v>
      </c>
      <c r="C395" s="14" t="s">
        <v>9</v>
      </c>
      <c r="D395" s="15" t="s">
        <v>1452</v>
      </c>
      <c r="E395" s="1" t="s">
        <v>11</v>
      </c>
      <c r="F395" s="1" t="s">
        <v>38</v>
      </c>
      <c r="G395" s="1" t="s">
        <v>128</v>
      </c>
      <c r="H395" s="1" t="s">
        <v>66</v>
      </c>
      <c r="I395" s="1">
        <v>8106789345</v>
      </c>
    </row>
    <row r="396" spans="1:9" x14ac:dyDescent="0.35">
      <c r="A396" s="1" t="s">
        <v>1463</v>
      </c>
      <c r="B396" s="14" t="s">
        <v>760</v>
      </c>
      <c r="C396" s="14" t="s">
        <v>9</v>
      </c>
      <c r="D396" s="15" t="s">
        <v>1247</v>
      </c>
      <c r="E396" s="1" t="s">
        <v>49</v>
      </c>
      <c r="F396" s="1" t="s">
        <v>12</v>
      </c>
      <c r="G396" s="1" t="s">
        <v>50</v>
      </c>
      <c r="H396" s="1" t="s">
        <v>72</v>
      </c>
      <c r="I396" s="1">
        <v>9023257899</v>
      </c>
    </row>
    <row r="397" spans="1:9" x14ac:dyDescent="0.35">
      <c r="A397" s="1" t="s">
        <v>1463</v>
      </c>
      <c r="B397" s="14" t="s">
        <v>761</v>
      </c>
      <c r="C397" s="14" t="s">
        <v>9</v>
      </c>
      <c r="D397" s="15" t="s">
        <v>1248</v>
      </c>
      <c r="E397" s="1" t="s">
        <v>169</v>
      </c>
      <c r="F397" s="1" t="s">
        <v>70</v>
      </c>
      <c r="G397" s="1" t="s">
        <v>220</v>
      </c>
      <c r="H397" s="1" t="s">
        <v>76</v>
      </c>
      <c r="I397" s="1">
        <v>7034167867</v>
      </c>
    </row>
    <row r="398" spans="1:9" x14ac:dyDescent="0.35">
      <c r="A398" s="1" t="s">
        <v>1462</v>
      </c>
      <c r="B398" s="14" t="s">
        <v>762</v>
      </c>
      <c r="C398" s="14" t="s">
        <v>23</v>
      </c>
      <c r="D398" s="15" t="s">
        <v>1249</v>
      </c>
      <c r="E398" s="1" t="s">
        <v>25</v>
      </c>
      <c r="F398" s="1" t="s">
        <v>18</v>
      </c>
      <c r="G398" s="1" t="s">
        <v>220</v>
      </c>
      <c r="H398" s="1" t="s">
        <v>81</v>
      </c>
      <c r="I398" s="1">
        <v>7045678452</v>
      </c>
    </row>
    <row r="399" spans="1:9" x14ac:dyDescent="0.35">
      <c r="A399" s="1" t="s">
        <v>1462</v>
      </c>
      <c r="B399" s="14" t="s">
        <v>763</v>
      </c>
      <c r="C399" s="14" t="s">
        <v>23</v>
      </c>
      <c r="D399" s="15" t="s">
        <v>1250</v>
      </c>
      <c r="E399" s="1" t="s">
        <v>49</v>
      </c>
      <c r="F399" s="1" t="s">
        <v>12</v>
      </c>
      <c r="G399" s="1" t="s">
        <v>228</v>
      </c>
      <c r="H399" s="1" t="s">
        <v>85</v>
      </c>
      <c r="I399" s="1">
        <v>9123789901</v>
      </c>
    </row>
    <row r="400" spans="1:9" x14ac:dyDescent="0.35">
      <c r="A400" s="1" t="s">
        <v>1462</v>
      </c>
      <c r="B400" s="14" t="s">
        <v>764</v>
      </c>
      <c r="C400" s="14" t="s">
        <v>23</v>
      </c>
      <c r="D400" s="15" t="s">
        <v>1251</v>
      </c>
      <c r="E400" s="1" t="s">
        <v>11</v>
      </c>
      <c r="F400" s="1" t="s">
        <v>26</v>
      </c>
      <c r="G400" s="1" t="s">
        <v>128</v>
      </c>
      <c r="H400" s="1" t="s">
        <v>90</v>
      </c>
      <c r="I400" s="1">
        <v>8015783332</v>
      </c>
    </row>
    <row r="401" spans="1:9" x14ac:dyDescent="0.35">
      <c r="A401" s="1" t="s">
        <v>1463</v>
      </c>
      <c r="B401" s="14" t="s">
        <v>765</v>
      </c>
      <c r="C401" s="14" t="s">
        <v>9</v>
      </c>
      <c r="D401" s="15" t="s">
        <v>1252</v>
      </c>
      <c r="E401" s="1" t="s">
        <v>25</v>
      </c>
      <c r="F401" s="1" t="s">
        <v>38</v>
      </c>
      <c r="G401" s="1" t="s">
        <v>50</v>
      </c>
      <c r="H401" s="1" t="s">
        <v>95</v>
      </c>
      <c r="I401" s="1">
        <v>7054789113</v>
      </c>
    </row>
    <row r="402" spans="1:9" x14ac:dyDescent="0.35">
      <c r="A402" s="1" t="s">
        <v>1463</v>
      </c>
      <c r="B402" s="14" t="s">
        <v>766</v>
      </c>
      <c r="C402" s="14" t="s">
        <v>9</v>
      </c>
      <c r="D402" s="15" t="s">
        <v>1454</v>
      </c>
      <c r="E402" s="1" t="s">
        <v>37</v>
      </c>
      <c r="F402" s="1" t="s">
        <v>26</v>
      </c>
      <c r="G402" s="1" t="s">
        <v>27</v>
      </c>
      <c r="H402" s="1" t="s">
        <v>100</v>
      </c>
      <c r="I402" s="1">
        <v>8123566621</v>
      </c>
    </row>
    <row r="403" spans="1:9" x14ac:dyDescent="0.35">
      <c r="A403" s="1" t="s">
        <v>1462</v>
      </c>
      <c r="B403" s="14" t="s">
        <v>767</v>
      </c>
      <c r="C403" s="14" t="s">
        <v>23</v>
      </c>
      <c r="D403" s="15" t="s">
        <v>1455</v>
      </c>
      <c r="E403" s="1" t="s">
        <v>11</v>
      </c>
      <c r="F403" s="1" t="s">
        <v>70</v>
      </c>
      <c r="G403" s="1" t="s">
        <v>109</v>
      </c>
      <c r="H403" s="1" t="s">
        <v>105</v>
      </c>
      <c r="I403" s="1">
        <v>8056567489</v>
      </c>
    </row>
    <row r="404" spans="1:9" x14ac:dyDescent="0.35">
      <c r="A404" s="1" t="s">
        <v>1462</v>
      </c>
      <c r="B404" s="14" t="s">
        <v>768</v>
      </c>
      <c r="C404" s="14" t="s">
        <v>23</v>
      </c>
      <c r="D404" s="15" t="s">
        <v>1456</v>
      </c>
      <c r="E404" s="1" t="s">
        <v>49</v>
      </c>
      <c r="F404" s="1" t="s">
        <v>18</v>
      </c>
      <c r="G404" s="1" t="s">
        <v>65</v>
      </c>
      <c r="H404" s="1" t="s">
        <v>110</v>
      </c>
      <c r="I404" s="1">
        <v>9156734556</v>
      </c>
    </row>
    <row r="405" spans="1:9" x14ac:dyDescent="0.35">
      <c r="A405" s="1" t="s">
        <v>1462</v>
      </c>
      <c r="B405" s="14" t="s">
        <v>769</v>
      </c>
      <c r="C405" s="14" t="s">
        <v>23</v>
      </c>
      <c r="D405" s="15" t="s">
        <v>1163</v>
      </c>
      <c r="E405" s="1" t="s">
        <v>49</v>
      </c>
      <c r="F405" s="1" t="s">
        <v>26</v>
      </c>
      <c r="G405" s="1" t="s">
        <v>94</v>
      </c>
      <c r="H405" s="1" t="s">
        <v>115</v>
      </c>
      <c r="I405" s="1">
        <v>9056264667</v>
      </c>
    </row>
    <row r="406" spans="1:9" x14ac:dyDescent="0.35">
      <c r="A406" s="1" t="s">
        <v>1463</v>
      </c>
      <c r="B406" s="14" t="s">
        <v>770</v>
      </c>
      <c r="C406" s="14" t="s">
        <v>9</v>
      </c>
      <c r="D406" s="15" t="s">
        <v>1253</v>
      </c>
      <c r="E406" s="1" t="s">
        <v>11</v>
      </c>
      <c r="F406" s="1" t="s">
        <v>26</v>
      </c>
      <c r="G406" s="1" t="s">
        <v>65</v>
      </c>
      <c r="H406" s="1" t="s">
        <v>120</v>
      </c>
      <c r="I406" s="1">
        <v>8145639023</v>
      </c>
    </row>
    <row r="407" spans="1:9" x14ac:dyDescent="0.35">
      <c r="A407" s="1" t="s">
        <v>1462</v>
      </c>
      <c r="B407" s="14" t="s">
        <v>771</v>
      </c>
      <c r="C407" s="14" t="s">
        <v>23</v>
      </c>
      <c r="D407" s="15" t="s">
        <v>1254</v>
      </c>
      <c r="E407" s="1" t="s">
        <v>49</v>
      </c>
      <c r="F407" s="1" t="s">
        <v>38</v>
      </c>
      <c r="G407" s="1" t="s">
        <v>27</v>
      </c>
      <c r="H407" s="1" t="s">
        <v>124</v>
      </c>
      <c r="I407" s="1">
        <v>7012278999</v>
      </c>
    </row>
    <row r="408" spans="1:9" x14ac:dyDescent="0.35">
      <c r="A408" s="1" t="s">
        <v>1462</v>
      </c>
      <c r="B408" s="14" t="s">
        <v>772</v>
      </c>
      <c r="C408" s="14" t="s">
        <v>23</v>
      </c>
      <c r="D408" s="15" t="s">
        <v>1255</v>
      </c>
      <c r="E408" s="1" t="s">
        <v>37</v>
      </c>
      <c r="F408" s="1" t="s">
        <v>70</v>
      </c>
      <c r="G408" s="1" t="s">
        <v>39</v>
      </c>
      <c r="H408" s="1" t="s">
        <v>129</v>
      </c>
      <c r="I408" s="1">
        <v>8135666787</v>
      </c>
    </row>
    <row r="409" spans="1:9" x14ac:dyDescent="0.35">
      <c r="A409" s="1" t="s">
        <v>1463</v>
      </c>
      <c r="B409" s="14" t="s">
        <v>773</v>
      </c>
      <c r="C409" s="14" t="s">
        <v>9</v>
      </c>
      <c r="D409" s="15" t="s">
        <v>1256</v>
      </c>
      <c r="E409" s="1" t="s">
        <v>49</v>
      </c>
      <c r="F409" s="1" t="s">
        <v>38</v>
      </c>
      <c r="G409" s="1" t="s">
        <v>27</v>
      </c>
      <c r="H409" s="1" t="s">
        <v>134</v>
      </c>
      <c r="I409" s="1">
        <v>8055765565</v>
      </c>
    </row>
    <row r="410" spans="1:9" x14ac:dyDescent="0.35">
      <c r="A410" s="1" t="s">
        <v>1463</v>
      </c>
      <c r="B410" s="14" t="s">
        <v>774</v>
      </c>
      <c r="C410" s="14" t="s">
        <v>9</v>
      </c>
      <c r="D410" s="15" t="s">
        <v>1257</v>
      </c>
      <c r="E410" s="1" t="s">
        <v>11</v>
      </c>
      <c r="F410" s="1" t="s">
        <v>70</v>
      </c>
      <c r="G410" s="1" t="s">
        <v>178</v>
      </c>
      <c r="H410" s="1" t="s">
        <v>138</v>
      </c>
      <c r="I410" s="1">
        <v>7056253888</v>
      </c>
    </row>
    <row r="411" spans="1:9" x14ac:dyDescent="0.35">
      <c r="A411" s="1" t="s">
        <v>1463</v>
      </c>
      <c r="B411" s="14" t="s">
        <v>775</v>
      </c>
      <c r="C411" s="14" t="s">
        <v>9</v>
      </c>
      <c r="D411" s="15" t="s">
        <v>1253</v>
      </c>
      <c r="E411" s="1" t="s">
        <v>25</v>
      </c>
      <c r="F411" s="1" t="s">
        <v>26</v>
      </c>
      <c r="G411" s="1" t="s">
        <v>94</v>
      </c>
      <c r="H411" s="1" t="s">
        <v>143</v>
      </c>
      <c r="I411" s="1">
        <v>9134702332</v>
      </c>
    </row>
    <row r="412" spans="1:9" x14ac:dyDescent="0.35">
      <c r="A412" s="1" t="s">
        <v>1462</v>
      </c>
      <c r="B412" s="14" t="s">
        <v>776</v>
      </c>
      <c r="C412" s="14" t="s">
        <v>23</v>
      </c>
      <c r="D412" s="15" t="s">
        <v>1258</v>
      </c>
      <c r="E412" s="1" t="s">
        <v>49</v>
      </c>
      <c r="F412" s="1" t="s">
        <v>26</v>
      </c>
      <c r="G412" s="1" t="s">
        <v>27</v>
      </c>
      <c r="H412" s="1" t="s">
        <v>147</v>
      </c>
      <c r="I412" s="1">
        <v>7056647723</v>
      </c>
    </row>
    <row r="413" spans="1:9" x14ac:dyDescent="0.35">
      <c r="A413" s="1" t="s">
        <v>1463</v>
      </c>
      <c r="B413" s="14" t="s">
        <v>777</v>
      </c>
      <c r="C413" s="14" t="s">
        <v>9</v>
      </c>
      <c r="D413" s="15" t="s">
        <v>1259</v>
      </c>
      <c r="E413" s="1" t="s">
        <v>49</v>
      </c>
      <c r="F413" s="1" t="s">
        <v>18</v>
      </c>
      <c r="G413" s="1" t="s">
        <v>109</v>
      </c>
      <c r="H413" s="1" t="s">
        <v>152</v>
      </c>
      <c r="I413" s="1">
        <v>9023556371</v>
      </c>
    </row>
    <row r="414" spans="1:9" x14ac:dyDescent="0.35">
      <c r="A414" s="1" t="s">
        <v>1463</v>
      </c>
      <c r="B414" s="14" t="s">
        <v>778</v>
      </c>
      <c r="C414" s="14" t="s">
        <v>9</v>
      </c>
      <c r="D414" s="15" t="s">
        <v>1260</v>
      </c>
      <c r="E414" s="1" t="s">
        <v>11</v>
      </c>
      <c r="F414" s="1" t="s">
        <v>18</v>
      </c>
      <c r="G414" s="1" t="s">
        <v>39</v>
      </c>
      <c r="H414" s="1" t="s">
        <v>157</v>
      </c>
      <c r="I414" s="1">
        <v>8106734566</v>
      </c>
    </row>
    <row r="415" spans="1:9" x14ac:dyDescent="0.35">
      <c r="A415" s="1" t="s">
        <v>1462</v>
      </c>
      <c r="B415" s="14" t="s">
        <v>779</v>
      </c>
      <c r="C415" s="14" t="s">
        <v>23</v>
      </c>
      <c r="D415" s="15" t="s">
        <v>1261</v>
      </c>
      <c r="E415" s="1" t="s">
        <v>25</v>
      </c>
      <c r="F415" s="1" t="s">
        <v>12</v>
      </c>
      <c r="G415" s="1" t="s">
        <v>128</v>
      </c>
      <c r="H415" s="1" t="s">
        <v>161</v>
      </c>
      <c r="I415" s="1">
        <v>7045326778</v>
      </c>
    </row>
    <row r="416" spans="1:9" x14ac:dyDescent="0.35">
      <c r="A416" s="1" t="s">
        <v>1463</v>
      </c>
      <c r="B416" s="14" t="s">
        <v>780</v>
      </c>
      <c r="C416" s="14" t="s">
        <v>9</v>
      </c>
      <c r="D416" s="15" t="s">
        <v>1262</v>
      </c>
      <c r="E416" s="1" t="s">
        <v>49</v>
      </c>
      <c r="F416" s="1" t="s">
        <v>70</v>
      </c>
      <c r="G416" s="1" t="s">
        <v>203</v>
      </c>
      <c r="H416" s="1" t="s">
        <v>165</v>
      </c>
      <c r="I416" s="1">
        <v>9123234544</v>
      </c>
    </row>
    <row r="417" spans="1:9" x14ac:dyDescent="0.35">
      <c r="A417" s="1" t="s">
        <v>1463</v>
      </c>
      <c r="B417" s="14" t="s">
        <v>781</v>
      </c>
      <c r="C417" s="14" t="s">
        <v>9</v>
      </c>
      <c r="D417" s="15" t="s">
        <v>1263</v>
      </c>
      <c r="E417" s="1" t="s">
        <v>37</v>
      </c>
      <c r="F417" s="1" t="s">
        <v>38</v>
      </c>
      <c r="G417" s="1" t="s">
        <v>27</v>
      </c>
      <c r="H417" s="1" t="s">
        <v>170</v>
      </c>
      <c r="I417" s="1">
        <v>9120450899</v>
      </c>
    </row>
    <row r="418" spans="1:9" x14ac:dyDescent="0.35">
      <c r="A418" s="1" t="s">
        <v>1462</v>
      </c>
      <c r="B418" s="14" t="s">
        <v>782</v>
      </c>
      <c r="C418" s="14" t="s">
        <v>23</v>
      </c>
      <c r="D418" s="15" t="s">
        <v>1117</v>
      </c>
      <c r="E418" s="1" t="s">
        <v>11</v>
      </c>
      <c r="F418" s="1" t="s">
        <v>26</v>
      </c>
      <c r="G418" s="1" t="s">
        <v>220</v>
      </c>
      <c r="H418" s="1" t="s">
        <v>174</v>
      </c>
      <c r="I418" s="1">
        <v>7015547789</v>
      </c>
    </row>
    <row r="419" spans="1:9" x14ac:dyDescent="0.35">
      <c r="A419" s="1" t="s">
        <v>1462</v>
      </c>
      <c r="B419" s="14" t="s">
        <v>783</v>
      </c>
      <c r="C419" s="14" t="s">
        <v>23</v>
      </c>
      <c r="D419" s="15" t="s">
        <v>1264</v>
      </c>
      <c r="E419" s="1" t="s">
        <v>11</v>
      </c>
      <c r="F419" s="1" t="s">
        <v>26</v>
      </c>
      <c r="G419" s="1" t="s">
        <v>220</v>
      </c>
      <c r="H419" s="1" t="s">
        <v>14</v>
      </c>
      <c r="I419" s="1">
        <v>8010567899</v>
      </c>
    </row>
    <row r="420" spans="1:9" x14ac:dyDescent="0.35">
      <c r="A420" s="1" t="s">
        <v>1462</v>
      </c>
      <c r="B420" s="14" t="s">
        <v>784</v>
      </c>
      <c r="C420" s="14" t="s">
        <v>23</v>
      </c>
      <c r="D420" s="15" t="s">
        <v>1265</v>
      </c>
      <c r="E420" s="1" t="s">
        <v>25</v>
      </c>
      <c r="F420" s="1" t="s">
        <v>12</v>
      </c>
      <c r="G420" s="1" t="s">
        <v>228</v>
      </c>
      <c r="H420" s="1" t="s">
        <v>20</v>
      </c>
      <c r="I420" s="1">
        <v>9034561223</v>
      </c>
    </row>
    <row r="421" spans="1:9" x14ac:dyDescent="0.35">
      <c r="A421" s="1" t="s">
        <v>1463</v>
      </c>
      <c r="B421" s="14" t="s">
        <v>785</v>
      </c>
      <c r="C421" s="14" t="s">
        <v>9</v>
      </c>
      <c r="D421" s="15" t="s">
        <v>1266</v>
      </c>
      <c r="E421" s="1" t="s">
        <v>49</v>
      </c>
      <c r="F421" s="1" t="s">
        <v>18</v>
      </c>
      <c r="G421" s="1" t="s">
        <v>128</v>
      </c>
      <c r="H421" s="1" t="s">
        <v>28</v>
      </c>
      <c r="I421" s="1">
        <v>8134567880</v>
      </c>
    </row>
    <row r="422" spans="1:9" x14ac:dyDescent="0.35">
      <c r="A422" s="1" t="s">
        <v>1463</v>
      </c>
      <c r="B422" s="14" t="s">
        <v>786</v>
      </c>
      <c r="C422" s="14" t="s">
        <v>9</v>
      </c>
      <c r="D422" s="15" t="s">
        <v>1267</v>
      </c>
      <c r="E422" s="1" t="s">
        <v>37</v>
      </c>
      <c r="F422" s="1" t="s">
        <v>38</v>
      </c>
      <c r="G422" s="1" t="s">
        <v>50</v>
      </c>
      <c r="H422" s="1" t="s">
        <v>33</v>
      </c>
      <c r="I422" s="1">
        <v>7013490866</v>
      </c>
    </row>
    <row r="423" spans="1:9" x14ac:dyDescent="0.35">
      <c r="A423" s="1" t="s">
        <v>1462</v>
      </c>
      <c r="B423" s="14" t="s">
        <v>787</v>
      </c>
      <c r="C423" s="14" t="s">
        <v>23</v>
      </c>
      <c r="D423" s="15" t="s">
        <v>1268</v>
      </c>
      <c r="E423" s="1" t="s">
        <v>11</v>
      </c>
      <c r="F423" s="1" t="s">
        <v>26</v>
      </c>
      <c r="G423" s="1" t="s">
        <v>27</v>
      </c>
      <c r="H423" s="1" t="s">
        <v>40</v>
      </c>
      <c r="I423" s="1">
        <v>8104563399</v>
      </c>
    </row>
    <row r="424" spans="1:9" x14ac:dyDescent="0.35">
      <c r="A424" s="1" t="s">
        <v>1462</v>
      </c>
      <c r="B424" s="14" t="s">
        <v>788</v>
      </c>
      <c r="C424" s="14" t="s">
        <v>23</v>
      </c>
      <c r="D424" s="15" t="s">
        <v>1333</v>
      </c>
      <c r="E424" s="1" t="s">
        <v>49</v>
      </c>
      <c r="F424" s="1" t="s">
        <v>12</v>
      </c>
      <c r="G424" s="1" t="s">
        <v>109</v>
      </c>
      <c r="H424" s="1" t="s">
        <v>45</v>
      </c>
      <c r="I424" s="1">
        <v>7024560021</v>
      </c>
    </row>
    <row r="425" spans="1:9" x14ac:dyDescent="0.35">
      <c r="A425" s="1" t="s">
        <v>1462</v>
      </c>
      <c r="B425" s="14" t="s">
        <v>789</v>
      </c>
      <c r="C425" s="14" t="s">
        <v>23</v>
      </c>
      <c r="D425" s="15" t="s">
        <v>1430</v>
      </c>
      <c r="E425" s="1" t="s">
        <v>37</v>
      </c>
      <c r="F425" s="1" t="s">
        <v>12</v>
      </c>
      <c r="G425" s="1" t="s">
        <v>13</v>
      </c>
      <c r="H425" s="1" t="s">
        <v>51</v>
      </c>
      <c r="I425" s="1">
        <v>8103451269</v>
      </c>
    </row>
    <row r="426" spans="1:9" x14ac:dyDescent="0.35">
      <c r="A426" s="1" t="s">
        <v>1462</v>
      </c>
      <c r="B426" s="14" t="s">
        <v>790</v>
      </c>
      <c r="C426" s="14" t="s">
        <v>23</v>
      </c>
      <c r="D426" s="15" t="s">
        <v>1269</v>
      </c>
      <c r="E426" s="1" t="s">
        <v>25</v>
      </c>
      <c r="F426" s="1" t="s">
        <v>70</v>
      </c>
      <c r="G426" s="1" t="s">
        <v>19</v>
      </c>
      <c r="H426" s="1" t="s">
        <v>56</v>
      </c>
      <c r="I426" s="1">
        <v>8103342678</v>
      </c>
    </row>
    <row r="427" spans="1:9" x14ac:dyDescent="0.35">
      <c r="A427" s="1" t="s">
        <v>1462</v>
      </c>
      <c r="B427" s="14" t="s">
        <v>791</v>
      </c>
      <c r="C427" s="14" t="s">
        <v>23</v>
      </c>
      <c r="D427" s="15" t="s">
        <v>1457</v>
      </c>
      <c r="E427" s="1" t="s">
        <v>11</v>
      </c>
      <c r="F427" s="1" t="s">
        <v>70</v>
      </c>
      <c r="G427" s="1" t="s">
        <v>27</v>
      </c>
      <c r="H427" s="1" t="s">
        <v>61</v>
      </c>
      <c r="I427" s="1">
        <v>8104569878</v>
      </c>
    </row>
    <row r="428" spans="1:9" x14ac:dyDescent="0.35">
      <c r="A428" s="1" t="s">
        <v>1463</v>
      </c>
      <c r="B428" s="14" t="s">
        <v>792</v>
      </c>
      <c r="C428" s="14" t="s">
        <v>9</v>
      </c>
      <c r="D428" s="15" t="s">
        <v>1270</v>
      </c>
      <c r="E428" s="1" t="s">
        <v>49</v>
      </c>
      <c r="F428" s="1" t="s">
        <v>26</v>
      </c>
      <c r="G428" s="1" t="s">
        <v>27</v>
      </c>
      <c r="H428" s="1" t="s">
        <v>66</v>
      </c>
      <c r="I428" s="1">
        <v>9014569002</v>
      </c>
    </row>
    <row r="429" spans="1:9" x14ac:dyDescent="0.35">
      <c r="A429" s="1" t="s">
        <v>1463</v>
      </c>
      <c r="B429" s="14" t="s">
        <v>793</v>
      </c>
      <c r="C429" s="14" t="s">
        <v>9</v>
      </c>
      <c r="D429" s="15" t="s">
        <v>1271</v>
      </c>
      <c r="E429" s="1" t="s">
        <v>11</v>
      </c>
      <c r="F429" s="1" t="s">
        <v>70</v>
      </c>
      <c r="G429" s="1" t="s">
        <v>39</v>
      </c>
      <c r="H429" s="1" t="s">
        <v>72</v>
      </c>
      <c r="I429" s="1">
        <v>7012327789</v>
      </c>
    </row>
    <row r="430" spans="1:9" x14ac:dyDescent="0.35">
      <c r="A430" s="1" t="s">
        <v>1463</v>
      </c>
      <c r="B430" s="14" t="s">
        <v>794</v>
      </c>
      <c r="C430" s="14" t="s">
        <v>9</v>
      </c>
      <c r="D430" s="15" t="s">
        <v>1272</v>
      </c>
      <c r="E430" s="1" t="s">
        <v>169</v>
      </c>
      <c r="F430" s="1" t="s">
        <v>18</v>
      </c>
      <c r="G430" s="1" t="s">
        <v>27</v>
      </c>
      <c r="H430" s="1" t="s">
        <v>76</v>
      </c>
      <c r="I430" s="1">
        <v>8104465778</v>
      </c>
    </row>
    <row r="431" spans="1:9" x14ac:dyDescent="0.35">
      <c r="A431" s="1" t="s">
        <v>1463</v>
      </c>
      <c r="B431" s="14" t="s">
        <v>795</v>
      </c>
      <c r="C431" s="14" t="s">
        <v>9</v>
      </c>
      <c r="D431" s="15" t="s">
        <v>1273</v>
      </c>
      <c r="E431" s="1" t="s">
        <v>25</v>
      </c>
      <c r="F431" s="1" t="s">
        <v>18</v>
      </c>
      <c r="G431" s="1" t="s">
        <v>50</v>
      </c>
      <c r="H431" s="1" t="s">
        <v>81</v>
      </c>
      <c r="I431" s="1">
        <v>9012359903</v>
      </c>
    </row>
    <row r="432" spans="1:9" x14ac:dyDescent="0.35">
      <c r="A432" s="1" t="s">
        <v>1462</v>
      </c>
      <c r="B432" s="14" t="s">
        <v>796</v>
      </c>
      <c r="C432" s="14" t="s">
        <v>23</v>
      </c>
      <c r="D432" s="15" t="s">
        <v>1274</v>
      </c>
      <c r="E432" s="1" t="s">
        <v>11</v>
      </c>
      <c r="F432" s="1" t="s">
        <v>70</v>
      </c>
      <c r="G432" s="1" t="s">
        <v>55</v>
      </c>
      <c r="H432" s="1" t="s">
        <v>85</v>
      </c>
      <c r="I432" s="1">
        <v>9018978897</v>
      </c>
    </row>
    <row r="433" spans="1:9" x14ac:dyDescent="0.35">
      <c r="A433" s="1" t="s">
        <v>1463</v>
      </c>
      <c r="B433" s="14" t="s">
        <v>797</v>
      </c>
      <c r="C433" s="14" t="s">
        <v>9</v>
      </c>
      <c r="D433" s="15" t="s">
        <v>1275</v>
      </c>
      <c r="E433" s="1" t="s">
        <v>49</v>
      </c>
      <c r="F433" s="1" t="s">
        <v>12</v>
      </c>
      <c r="G433" s="1" t="s">
        <v>60</v>
      </c>
      <c r="H433" s="1" t="s">
        <v>90</v>
      </c>
      <c r="I433" s="1">
        <v>8156278992</v>
      </c>
    </row>
    <row r="434" spans="1:9" x14ac:dyDescent="0.35">
      <c r="A434" s="1" t="s">
        <v>1463</v>
      </c>
      <c r="B434" s="14" t="s">
        <v>798</v>
      </c>
      <c r="C434" s="14" t="s">
        <v>9</v>
      </c>
      <c r="D434" s="15" t="s">
        <v>1276</v>
      </c>
      <c r="E434" s="1" t="s">
        <v>25</v>
      </c>
      <c r="F434" s="1" t="s">
        <v>26</v>
      </c>
      <c r="G434" s="1" t="s">
        <v>65</v>
      </c>
      <c r="H434" s="1" t="s">
        <v>95</v>
      </c>
      <c r="I434" s="1">
        <v>8056378932</v>
      </c>
    </row>
    <row r="435" spans="1:9" x14ac:dyDescent="0.35">
      <c r="A435" s="1" t="s">
        <v>1462</v>
      </c>
      <c r="B435" s="14" t="s">
        <v>799</v>
      </c>
      <c r="C435" s="14" t="s">
        <v>23</v>
      </c>
      <c r="D435" s="15" t="s">
        <v>1277</v>
      </c>
      <c r="E435" s="1" t="s">
        <v>49</v>
      </c>
      <c r="F435" s="1" t="s">
        <v>38</v>
      </c>
      <c r="G435" s="1" t="s">
        <v>71</v>
      </c>
      <c r="H435" s="1" t="s">
        <v>100</v>
      </c>
      <c r="I435" s="1">
        <v>9145278990</v>
      </c>
    </row>
    <row r="436" spans="1:9" x14ac:dyDescent="0.35">
      <c r="A436" s="1" t="s">
        <v>1463</v>
      </c>
      <c r="B436" s="14" t="s">
        <v>800</v>
      </c>
      <c r="C436" s="14" t="s">
        <v>9</v>
      </c>
      <c r="D436" s="15" t="s">
        <v>1278</v>
      </c>
      <c r="E436" s="1" t="s">
        <v>11</v>
      </c>
      <c r="F436" s="1" t="s">
        <v>38</v>
      </c>
      <c r="G436" s="1" t="s">
        <v>71</v>
      </c>
      <c r="H436" s="1" t="s">
        <v>105</v>
      </c>
      <c r="I436" s="1">
        <v>8089734567</v>
      </c>
    </row>
    <row r="437" spans="1:9" x14ac:dyDescent="0.35">
      <c r="A437" s="1" t="s">
        <v>1462</v>
      </c>
      <c r="B437" s="14" t="s">
        <v>801</v>
      </c>
      <c r="C437" s="14" t="s">
        <v>23</v>
      </c>
      <c r="D437" s="15" t="s">
        <v>1465</v>
      </c>
      <c r="E437" s="1" t="s">
        <v>49</v>
      </c>
      <c r="F437" s="1" t="s">
        <v>18</v>
      </c>
      <c r="G437" s="1" t="s">
        <v>80</v>
      </c>
      <c r="H437" s="1" t="s">
        <v>90</v>
      </c>
      <c r="I437" s="1">
        <v>9023567821</v>
      </c>
    </row>
    <row r="438" spans="1:9" x14ac:dyDescent="0.35">
      <c r="A438" s="1" t="s">
        <v>1462</v>
      </c>
      <c r="B438" s="14" t="s">
        <v>802</v>
      </c>
      <c r="C438" s="14" t="s">
        <v>23</v>
      </c>
      <c r="D438" s="15" t="s">
        <v>1279</v>
      </c>
      <c r="E438" s="1" t="s">
        <v>49</v>
      </c>
      <c r="F438" s="1" t="s">
        <v>70</v>
      </c>
      <c r="G438" s="1" t="s">
        <v>60</v>
      </c>
      <c r="H438" s="1" t="s">
        <v>95</v>
      </c>
      <c r="I438" s="1">
        <v>9127899322</v>
      </c>
    </row>
    <row r="439" spans="1:9" x14ac:dyDescent="0.35">
      <c r="A439" s="1" t="s">
        <v>1463</v>
      </c>
      <c r="B439" s="14" t="s">
        <v>803</v>
      </c>
      <c r="C439" s="14" t="s">
        <v>9</v>
      </c>
      <c r="D439" s="15" t="s">
        <v>1280</v>
      </c>
      <c r="E439" s="1" t="s">
        <v>25</v>
      </c>
      <c r="F439" s="1" t="s">
        <v>26</v>
      </c>
      <c r="G439" s="1" t="s">
        <v>65</v>
      </c>
      <c r="H439" s="1" t="s">
        <v>100</v>
      </c>
      <c r="I439" s="1">
        <v>7023478991</v>
      </c>
    </row>
    <row r="440" spans="1:9" x14ac:dyDescent="0.35">
      <c r="A440" s="1" t="s">
        <v>1462</v>
      </c>
      <c r="B440" s="14" t="s">
        <v>804</v>
      </c>
      <c r="C440" s="14" t="s">
        <v>23</v>
      </c>
      <c r="D440" s="15" t="s">
        <v>1336</v>
      </c>
      <c r="E440" s="1" t="s">
        <v>25</v>
      </c>
      <c r="F440" s="1" t="s">
        <v>38</v>
      </c>
      <c r="G440" s="1" t="s">
        <v>71</v>
      </c>
      <c r="H440" s="1" t="s">
        <v>105</v>
      </c>
      <c r="I440" s="1">
        <v>9178990123</v>
      </c>
    </row>
    <row r="441" spans="1:9" x14ac:dyDescent="0.35">
      <c r="A441" s="1" t="s">
        <v>1462</v>
      </c>
      <c r="B441" s="14" t="s">
        <v>805</v>
      </c>
      <c r="C441" s="14" t="s">
        <v>23</v>
      </c>
      <c r="D441" s="15" t="s">
        <v>1281</v>
      </c>
      <c r="E441" s="1" t="s">
        <v>11</v>
      </c>
      <c r="F441" s="1" t="s">
        <v>38</v>
      </c>
      <c r="G441" s="1" t="s">
        <v>13</v>
      </c>
      <c r="H441" s="1" t="s">
        <v>110</v>
      </c>
      <c r="I441" s="1">
        <v>7145478921</v>
      </c>
    </row>
    <row r="442" spans="1:9" x14ac:dyDescent="0.35">
      <c r="A442" s="1" t="s">
        <v>1463</v>
      </c>
      <c r="B442" s="14" t="s">
        <v>806</v>
      </c>
      <c r="C442" s="14" t="s">
        <v>9</v>
      </c>
      <c r="D442" s="15" t="s">
        <v>1282</v>
      </c>
      <c r="E442" s="1" t="s">
        <v>49</v>
      </c>
      <c r="F442" s="1" t="s">
        <v>12</v>
      </c>
      <c r="G442" s="1" t="s">
        <v>19</v>
      </c>
      <c r="H442" s="1" t="s">
        <v>115</v>
      </c>
      <c r="I442" s="1">
        <v>8101256767</v>
      </c>
    </row>
    <row r="443" spans="1:9" x14ac:dyDescent="0.35">
      <c r="A443" s="1" t="s">
        <v>1463</v>
      </c>
      <c r="B443" s="14" t="s">
        <v>807</v>
      </c>
      <c r="C443" s="14" t="s">
        <v>9</v>
      </c>
      <c r="D443" s="15" t="s">
        <v>1047</v>
      </c>
      <c r="E443" s="1" t="s">
        <v>49</v>
      </c>
      <c r="F443" s="1" t="s">
        <v>70</v>
      </c>
      <c r="G443" s="1" t="s">
        <v>27</v>
      </c>
      <c r="H443" s="1" t="s">
        <v>120</v>
      </c>
      <c r="I443" s="1">
        <v>8106708346</v>
      </c>
    </row>
    <row r="444" spans="1:9" x14ac:dyDescent="0.35">
      <c r="A444" s="1" t="s">
        <v>1462</v>
      </c>
      <c r="B444" s="14" t="s">
        <v>808</v>
      </c>
      <c r="C444" s="14" t="s">
        <v>23</v>
      </c>
      <c r="D444" s="15" t="s">
        <v>1283</v>
      </c>
      <c r="E444" s="1" t="s">
        <v>37</v>
      </c>
      <c r="F444" s="1" t="s">
        <v>18</v>
      </c>
      <c r="G444" s="1" t="s">
        <v>27</v>
      </c>
      <c r="H444" s="1" t="s">
        <v>124</v>
      </c>
      <c r="I444" s="1">
        <v>9134578961</v>
      </c>
    </row>
    <row r="445" spans="1:9" x14ac:dyDescent="0.35">
      <c r="A445" s="1" t="s">
        <v>1462</v>
      </c>
      <c r="B445" s="14" t="s">
        <v>809</v>
      </c>
      <c r="C445" s="14" t="s">
        <v>23</v>
      </c>
      <c r="D445" s="15" t="s">
        <v>1284</v>
      </c>
      <c r="E445" s="1" t="s">
        <v>11</v>
      </c>
      <c r="F445" s="1" t="s">
        <v>12</v>
      </c>
      <c r="G445" s="1" t="s">
        <v>39</v>
      </c>
      <c r="H445" s="1" t="s">
        <v>129</v>
      </c>
      <c r="I445" s="1">
        <v>7012678997</v>
      </c>
    </row>
    <row r="446" spans="1:9" x14ac:dyDescent="0.35">
      <c r="A446" s="1" t="s">
        <v>1463</v>
      </c>
      <c r="B446" s="14" t="s">
        <v>810</v>
      </c>
      <c r="C446" s="14" t="s">
        <v>9</v>
      </c>
      <c r="D446" s="15" t="s">
        <v>1285</v>
      </c>
      <c r="E446" s="1" t="s">
        <v>11</v>
      </c>
      <c r="F446" s="1" t="s">
        <v>26</v>
      </c>
      <c r="G446" s="1" t="s">
        <v>27</v>
      </c>
      <c r="H446" s="1" t="s">
        <v>134</v>
      </c>
      <c r="I446" s="1">
        <v>8105678932</v>
      </c>
    </row>
    <row r="447" spans="1:9" x14ac:dyDescent="0.35">
      <c r="A447" s="1" t="s">
        <v>1463</v>
      </c>
      <c r="B447" s="14" t="s">
        <v>811</v>
      </c>
      <c r="C447" s="14" t="s">
        <v>9</v>
      </c>
      <c r="D447" s="15" t="s">
        <v>1466</v>
      </c>
      <c r="E447" s="1" t="s">
        <v>11</v>
      </c>
      <c r="F447" s="1" t="s">
        <v>38</v>
      </c>
      <c r="G447" s="1" t="s">
        <v>50</v>
      </c>
      <c r="H447" s="1" t="s">
        <v>138</v>
      </c>
      <c r="I447" s="1">
        <v>8106789345</v>
      </c>
    </row>
    <row r="448" spans="1:9" x14ac:dyDescent="0.35">
      <c r="A448" s="1" t="s">
        <v>1463</v>
      </c>
      <c r="B448" s="14" t="s">
        <v>812</v>
      </c>
      <c r="C448" s="14" t="s">
        <v>9</v>
      </c>
      <c r="D448" s="15" t="s">
        <v>1286</v>
      </c>
      <c r="E448" s="1" t="s">
        <v>49</v>
      </c>
      <c r="F448" s="1" t="s">
        <v>26</v>
      </c>
      <c r="G448" s="1" t="s">
        <v>55</v>
      </c>
      <c r="H448" s="1" t="s">
        <v>143</v>
      </c>
      <c r="I448" s="1">
        <v>9023257899</v>
      </c>
    </row>
    <row r="449" spans="1:9" x14ac:dyDescent="0.35">
      <c r="A449" s="1" t="s">
        <v>1462</v>
      </c>
      <c r="B449" s="14" t="s">
        <v>813</v>
      </c>
      <c r="C449" s="14" t="s">
        <v>23</v>
      </c>
      <c r="D449" s="15" t="s">
        <v>1287</v>
      </c>
      <c r="E449" s="1" t="s">
        <v>169</v>
      </c>
      <c r="F449" s="1" t="s">
        <v>70</v>
      </c>
      <c r="G449" s="1" t="s">
        <v>60</v>
      </c>
      <c r="H449" s="1" t="s">
        <v>147</v>
      </c>
      <c r="I449" s="1">
        <v>7034167867</v>
      </c>
    </row>
    <row r="450" spans="1:9" x14ac:dyDescent="0.35">
      <c r="A450" s="1" t="s">
        <v>1463</v>
      </c>
      <c r="B450" s="14" t="s">
        <v>814</v>
      </c>
      <c r="C450" s="14" t="s">
        <v>9</v>
      </c>
      <c r="D450" s="15" t="s">
        <v>1272</v>
      </c>
      <c r="E450" s="1" t="s">
        <v>25</v>
      </c>
      <c r="F450" s="1" t="s">
        <v>18</v>
      </c>
      <c r="G450" s="1" t="s">
        <v>65</v>
      </c>
      <c r="H450" s="1" t="s">
        <v>152</v>
      </c>
      <c r="I450" s="1">
        <v>7045678452</v>
      </c>
    </row>
    <row r="451" spans="1:9" x14ac:dyDescent="0.35">
      <c r="A451" s="1" t="s">
        <v>1462</v>
      </c>
      <c r="B451" s="14" t="s">
        <v>815</v>
      </c>
      <c r="C451" s="14" t="s">
        <v>23</v>
      </c>
      <c r="D451" s="15" t="s">
        <v>1288</v>
      </c>
      <c r="E451" s="1" t="s">
        <v>49</v>
      </c>
      <c r="F451" s="1" t="s">
        <v>26</v>
      </c>
      <c r="G451" s="1" t="s">
        <v>71</v>
      </c>
      <c r="H451" s="1" t="s">
        <v>157</v>
      </c>
      <c r="I451" s="1">
        <v>9123789901</v>
      </c>
    </row>
    <row r="452" spans="1:9" x14ac:dyDescent="0.35">
      <c r="A452" s="1" t="s">
        <v>1463</v>
      </c>
      <c r="B452" s="14" t="s">
        <v>816</v>
      </c>
      <c r="C452" s="14" t="s">
        <v>9</v>
      </c>
      <c r="D452" s="15" t="s">
        <v>1409</v>
      </c>
      <c r="E452" s="1" t="s">
        <v>11</v>
      </c>
      <c r="F452" s="1" t="s">
        <v>26</v>
      </c>
      <c r="G452" s="1" t="s">
        <v>71</v>
      </c>
      <c r="H452" s="1" t="s">
        <v>161</v>
      </c>
      <c r="I452" s="1">
        <v>8015783332</v>
      </c>
    </row>
    <row r="453" spans="1:9" x14ac:dyDescent="0.35">
      <c r="A453" s="1" t="s">
        <v>1462</v>
      </c>
      <c r="B453" s="14" t="s">
        <v>817</v>
      </c>
      <c r="C453" s="14" t="s">
        <v>23</v>
      </c>
      <c r="D453" s="15" t="s">
        <v>1289</v>
      </c>
      <c r="E453" s="1" t="s">
        <v>25</v>
      </c>
      <c r="F453" s="1" t="s">
        <v>38</v>
      </c>
      <c r="G453" s="1" t="s">
        <v>80</v>
      </c>
      <c r="H453" s="1" t="s">
        <v>165</v>
      </c>
      <c r="I453" s="1">
        <v>7054789113</v>
      </c>
    </row>
    <row r="454" spans="1:9" x14ac:dyDescent="0.35">
      <c r="A454" s="1" t="s">
        <v>1463</v>
      </c>
      <c r="B454" s="14" t="s">
        <v>818</v>
      </c>
      <c r="C454" s="14" t="s">
        <v>9</v>
      </c>
      <c r="D454" s="15" t="s">
        <v>1290</v>
      </c>
      <c r="E454" s="1" t="s">
        <v>37</v>
      </c>
      <c r="F454" s="1" t="s">
        <v>70</v>
      </c>
      <c r="G454" s="1" t="s">
        <v>71</v>
      </c>
      <c r="H454" s="1" t="s">
        <v>170</v>
      </c>
      <c r="I454" s="1">
        <v>8123566621</v>
      </c>
    </row>
    <row r="455" spans="1:9" x14ac:dyDescent="0.35">
      <c r="A455" s="1" t="s">
        <v>1462</v>
      </c>
      <c r="B455" s="14" t="s">
        <v>819</v>
      </c>
      <c r="C455" s="14" t="s">
        <v>23</v>
      </c>
      <c r="D455" s="15" t="s">
        <v>1291</v>
      </c>
      <c r="E455" s="1" t="s">
        <v>11</v>
      </c>
      <c r="F455" s="1" t="s">
        <v>38</v>
      </c>
      <c r="G455" s="1" t="s">
        <v>89</v>
      </c>
      <c r="H455" s="1" t="s">
        <v>174</v>
      </c>
      <c r="I455" s="1">
        <v>8056567489</v>
      </c>
    </row>
    <row r="456" spans="1:9" x14ac:dyDescent="0.35">
      <c r="A456" s="1" t="s">
        <v>1462</v>
      </c>
      <c r="B456" s="14" t="s">
        <v>820</v>
      </c>
      <c r="C456" s="14" t="s">
        <v>23</v>
      </c>
      <c r="D456" s="15" t="s">
        <v>1338</v>
      </c>
      <c r="E456" s="1" t="s">
        <v>49</v>
      </c>
      <c r="F456" s="1" t="s">
        <v>70</v>
      </c>
      <c r="G456" s="1" t="s">
        <v>94</v>
      </c>
      <c r="H456" s="1" t="s">
        <v>179</v>
      </c>
      <c r="I456" s="1">
        <v>9156734556</v>
      </c>
    </row>
    <row r="457" spans="1:9" x14ac:dyDescent="0.35">
      <c r="A457" s="1" t="s">
        <v>1462</v>
      </c>
      <c r="B457" s="14" t="s">
        <v>821</v>
      </c>
      <c r="C457" s="14" t="s">
        <v>23</v>
      </c>
      <c r="D457" s="15" t="s">
        <v>1292</v>
      </c>
      <c r="E457" s="1" t="s">
        <v>49</v>
      </c>
      <c r="F457" s="1" t="s">
        <v>26</v>
      </c>
      <c r="G457" s="1" t="s">
        <v>99</v>
      </c>
      <c r="H457" s="1" t="s">
        <v>183</v>
      </c>
      <c r="I457" s="1">
        <v>9056264667</v>
      </c>
    </row>
    <row r="458" spans="1:9" x14ac:dyDescent="0.35">
      <c r="A458" s="1" t="s">
        <v>1462</v>
      </c>
      <c r="B458" s="14" t="s">
        <v>822</v>
      </c>
      <c r="C458" s="14" t="s">
        <v>23</v>
      </c>
      <c r="D458" s="15" t="s">
        <v>1293</v>
      </c>
      <c r="E458" s="1" t="s">
        <v>11</v>
      </c>
      <c r="F458" s="1" t="s">
        <v>26</v>
      </c>
      <c r="G458" s="1" t="s">
        <v>104</v>
      </c>
      <c r="H458" s="1" t="s">
        <v>187</v>
      </c>
      <c r="I458" s="1">
        <v>8145639023</v>
      </c>
    </row>
    <row r="459" spans="1:9" x14ac:dyDescent="0.35">
      <c r="A459" s="1" t="s">
        <v>1462</v>
      </c>
      <c r="B459" s="14" t="s">
        <v>823</v>
      </c>
      <c r="C459" s="14" t="s">
        <v>23</v>
      </c>
      <c r="D459" s="15" t="s">
        <v>1294</v>
      </c>
      <c r="E459" s="1" t="s">
        <v>49</v>
      </c>
      <c r="F459" s="1" t="s">
        <v>18</v>
      </c>
      <c r="G459" s="1" t="s">
        <v>109</v>
      </c>
      <c r="H459" s="1" t="s">
        <v>191</v>
      </c>
      <c r="I459" s="1">
        <v>7012278999</v>
      </c>
    </row>
    <row r="460" spans="1:9" x14ac:dyDescent="0.35">
      <c r="A460" s="1" t="s">
        <v>1462</v>
      </c>
      <c r="B460" s="14" t="s">
        <v>824</v>
      </c>
      <c r="C460" s="14" t="s">
        <v>23</v>
      </c>
      <c r="D460" s="15" t="s">
        <v>1467</v>
      </c>
      <c r="E460" s="1" t="s">
        <v>37</v>
      </c>
      <c r="F460" s="1" t="s">
        <v>18</v>
      </c>
      <c r="G460" s="1" t="s">
        <v>114</v>
      </c>
      <c r="H460" s="1" t="s">
        <v>195</v>
      </c>
      <c r="I460" s="1">
        <v>8135666787</v>
      </c>
    </row>
    <row r="461" spans="1:9" x14ac:dyDescent="0.35">
      <c r="A461" s="1" t="s">
        <v>1463</v>
      </c>
      <c r="B461" s="14" t="s">
        <v>825</v>
      </c>
      <c r="C461" s="14" t="s">
        <v>9</v>
      </c>
      <c r="D461" s="15" t="s">
        <v>1468</v>
      </c>
      <c r="E461" s="1" t="s">
        <v>49</v>
      </c>
      <c r="F461" s="1" t="s">
        <v>12</v>
      </c>
      <c r="G461" s="1" t="s">
        <v>178</v>
      </c>
      <c r="H461" s="1" t="s">
        <v>198</v>
      </c>
      <c r="I461" s="1">
        <v>8055765565</v>
      </c>
    </row>
    <row r="462" spans="1:9" x14ac:dyDescent="0.35">
      <c r="A462" s="1" t="s">
        <v>1463</v>
      </c>
      <c r="B462" s="14" t="s">
        <v>826</v>
      </c>
      <c r="C462" s="14" t="s">
        <v>9</v>
      </c>
      <c r="D462" s="15" t="s">
        <v>1295</v>
      </c>
      <c r="E462" s="1" t="s">
        <v>11</v>
      </c>
      <c r="F462" s="1" t="s">
        <v>70</v>
      </c>
      <c r="G462" s="1" t="s">
        <v>94</v>
      </c>
      <c r="H462" s="1" t="s">
        <v>204</v>
      </c>
      <c r="I462" s="1">
        <v>7056253888</v>
      </c>
    </row>
    <row r="463" spans="1:9" x14ac:dyDescent="0.35">
      <c r="A463" s="1" t="s">
        <v>1462</v>
      </c>
      <c r="B463" s="14" t="s">
        <v>827</v>
      </c>
      <c r="C463" s="14" t="s">
        <v>23</v>
      </c>
      <c r="D463" s="15" t="s">
        <v>1123</v>
      </c>
      <c r="E463" s="1" t="s">
        <v>25</v>
      </c>
      <c r="F463" s="1" t="s">
        <v>38</v>
      </c>
      <c r="G463" s="1" t="s">
        <v>27</v>
      </c>
      <c r="H463" s="1" t="s">
        <v>208</v>
      </c>
      <c r="I463" s="1">
        <v>9134702332</v>
      </c>
    </row>
    <row r="464" spans="1:9" x14ac:dyDescent="0.35">
      <c r="A464" s="1" t="s">
        <v>1463</v>
      </c>
      <c r="B464" s="14" t="s">
        <v>828</v>
      </c>
      <c r="C464" s="14" t="s">
        <v>9</v>
      </c>
      <c r="D464" s="15" t="s">
        <v>1296</v>
      </c>
      <c r="E464" s="1" t="s">
        <v>49</v>
      </c>
      <c r="F464" s="1" t="s">
        <v>26</v>
      </c>
      <c r="G464" s="1" t="s">
        <v>109</v>
      </c>
      <c r="H464" s="1" t="s">
        <v>212</v>
      </c>
      <c r="I464" s="1">
        <v>7056647723</v>
      </c>
    </row>
    <row r="465" spans="1:9" x14ac:dyDescent="0.35">
      <c r="A465" s="1" t="s">
        <v>1463</v>
      </c>
      <c r="B465" s="14" t="s">
        <v>829</v>
      </c>
      <c r="C465" s="14" t="s">
        <v>9</v>
      </c>
      <c r="D465" s="15" t="s">
        <v>1469</v>
      </c>
      <c r="E465" s="1" t="s">
        <v>49</v>
      </c>
      <c r="F465" s="1" t="s">
        <v>26</v>
      </c>
      <c r="G465" s="1" t="s">
        <v>39</v>
      </c>
      <c r="H465" s="1" t="s">
        <v>216</v>
      </c>
      <c r="I465" s="1">
        <v>9023556371</v>
      </c>
    </row>
    <row r="466" spans="1:9" x14ac:dyDescent="0.35">
      <c r="A466" s="1" t="s">
        <v>1462</v>
      </c>
      <c r="B466" s="14" t="s">
        <v>830</v>
      </c>
      <c r="C466" s="14" t="s">
        <v>23</v>
      </c>
      <c r="D466" s="15" t="s">
        <v>1297</v>
      </c>
      <c r="E466" s="1" t="s">
        <v>11</v>
      </c>
      <c r="F466" s="1" t="s">
        <v>12</v>
      </c>
      <c r="G466" s="1" t="s">
        <v>128</v>
      </c>
      <c r="H466" s="1" t="s">
        <v>221</v>
      </c>
      <c r="I466" s="1">
        <v>8106734566</v>
      </c>
    </row>
    <row r="467" spans="1:9" x14ac:dyDescent="0.35">
      <c r="A467" s="1" t="s">
        <v>1462</v>
      </c>
      <c r="B467" s="14" t="s">
        <v>831</v>
      </c>
      <c r="C467" s="14" t="s">
        <v>23</v>
      </c>
      <c r="D467" s="15" t="s">
        <v>1298</v>
      </c>
      <c r="E467" s="1" t="s">
        <v>25</v>
      </c>
      <c r="F467" s="1" t="s">
        <v>18</v>
      </c>
      <c r="G467" s="1" t="s">
        <v>203</v>
      </c>
      <c r="H467" s="1" t="s">
        <v>221</v>
      </c>
      <c r="I467" s="1">
        <v>7045326778</v>
      </c>
    </row>
    <row r="468" spans="1:9" x14ac:dyDescent="0.35">
      <c r="A468" s="1" t="s">
        <v>1463</v>
      </c>
      <c r="B468" s="14" t="s">
        <v>832</v>
      </c>
      <c r="C468" s="14" t="s">
        <v>9</v>
      </c>
      <c r="D468" s="15" t="s">
        <v>1299</v>
      </c>
      <c r="E468" s="1" t="s">
        <v>49</v>
      </c>
      <c r="F468" s="1" t="s">
        <v>38</v>
      </c>
      <c r="G468" s="1" t="s">
        <v>27</v>
      </c>
      <c r="H468" s="1" t="s">
        <v>229</v>
      </c>
      <c r="I468" s="1">
        <v>9123234544</v>
      </c>
    </row>
    <row r="469" spans="1:9" x14ac:dyDescent="0.35">
      <c r="A469" s="1" t="s">
        <v>1463</v>
      </c>
      <c r="B469" s="14" t="s">
        <v>833</v>
      </c>
      <c r="C469" s="14" t="s">
        <v>9</v>
      </c>
      <c r="D469" s="15" t="s">
        <v>1470</v>
      </c>
      <c r="E469" s="1" t="s">
        <v>37</v>
      </c>
      <c r="F469" s="1" t="s">
        <v>26</v>
      </c>
      <c r="G469" s="1" t="s">
        <v>220</v>
      </c>
      <c r="H469" s="1" t="s">
        <v>233</v>
      </c>
      <c r="I469" s="1">
        <v>9120450899</v>
      </c>
    </row>
    <row r="470" spans="1:9" x14ac:dyDescent="0.35">
      <c r="A470" s="1" t="s">
        <v>1462</v>
      </c>
      <c r="B470" s="14" t="s">
        <v>834</v>
      </c>
      <c r="C470" s="14" t="s">
        <v>23</v>
      </c>
      <c r="D470" s="15" t="s">
        <v>1300</v>
      </c>
      <c r="E470" s="1" t="s">
        <v>11</v>
      </c>
      <c r="F470" s="1" t="s">
        <v>12</v>
      </c>
      <c r="G470" s="1" t="s">
        <v>220</v>
      </c>
      <c r="H470" s="1" t="s">
        <v>237</v>
      </c>
      <c r="I470" s="1">
        <v>7015547789</v>
      </c>
    </row>
    <row r="471" spans="1:9" x14ac:dyDescent="0.35">
      <c r="A471" s="1" t="s">
        <v>1462</v>
      </c>
      <c r="B471" s="14" t="s">
        <v>835</v>
      </c>
      <c r="C471" s="14" t="s">
        <v>23</v>
      </c>
      <c r="D471" s="15" t="s">
        <v>1301</v>
      </c>
      <c r="E471" s="1" t="s">
        <v>11</v>
      </c>
      <c r="F471" s="1" t="s">
        <v>12</v>
      </c>
      <c r="G471" s="1" t="s">
        <v>228</v>
      </c>
      <c r="H471" s="1" t="s">
        <v>240</v>
      </c>
      <c r="I471" s="1">
        <v>8010567899</v>
      </c>
    </row>
    <row r="472" spans="1:9" x14ac:dyDescent="0.35">
      <c r="A472" s="1" t="s">
        <v>1463</v>
      </c>
      <c r="B472" s="14" t="s">
        <v>836</v>
      </c>
      <c r="C472" s="14" t="s">
        <v>9</v>
      </c>
      <c r="D472" s="15" t="s">
        <v>1471</v>
      </c>
      <c r="E472" s="1" t="s">
        <v>25</v>
      </c>
      <c r="F472" s="1" t="s">
        <v>70</v>
      </c>
      <c r="G472" s="1" t="s">
        <v>128</v>
      </c>
      <c r="H472" s="1" t="s">
        <v>187</v>
      </c>
      <c r="I472" s="1">
        <v>9034561223</v>
      </c>
    </row>
    <row r="473" spans="1:9" x14ac:dyDescent="0.35">
      <c r="A473" s="1" t="s">
        <v>1463</v>
      </c>
      <c r="B473" s="14" t="s">
        <v>837</v>
      </c>
      <c r="C473" s="14" t="s">
        <v>9</v>
      </c>
      <c r="D473" s="15" t="s">
        <v>1472</v>
      </c>
      <c r="E473" s="1" t="s">
        <v>49</v>
      </c>
      <c r="F473" s="1" t="s">
        <v>70</v>
      </c>
      <c r="G473" s="1" t="s">
        <v>50</v>
      </c>
      <c r="H473" s="1" t="s">
        <v>411</v>
      </c>
      <c r="I473" s="1">
        <v>8134567880</v>
      </c>
    </row>
    <row r="474" spans="1:9" x14ac:dyDescent="0.35">
      <c r="A474" s="1" t="s">
        <v>1463</v>
      </c>
      <c r="B474" s="14" t="s">
        <v>838</v>
      </c>
      <c r="C474" s="14" t="s">
        <v>9</v>
      </c>
      <c r="D474" s="15" t="s">
        <v>1302</v>
      </c>
      <c r="E474" s="1" t="s">
        <v>37</v>
      </c>
      <c r="F474" s="1" t="s">
        <v>26</v>
      </c>
      <c r="G474" s="1" t="s">
        <v>220</v>
      </c>
      <c r="H474" s="1" t="s">
        <v>413</v>
      </c>
      <c r="I474" s="1">
        <v>7013490866</v>
      </c>
    </row>
    <row r="475" spans="1:9" x14ac:dyDescent="0.35">
      <c r="A475" s="1" t="s">
        <v>1462</v>
      </c>
      <c r="B475" s="14" t="s">
        <v>839</v>
      </c>
      <c r="C475" s="14" t="s">
        <v>23</v>
      </c>
      <c r="D475" s="15" t="s">
        <v>1429</v>
      </c>
      <c r="E475" s="1" t="s">
        <v>11</v>
      </c>
      <c r="F475" s="1" t="s">
        <v>70</v>
      </c>
      <c r="G475" s="1" t="s">
        <v>220</v>
      </c>
      <c r="H475" s="1" t="s">
        <v>56</v>
      </c>
      <c r="I475" s="1">
        <v>8104563399</v>
      </c>
    </row>
    <row r="476" spans="1:9" x14ac:dyDescent="0.35">
      <c r="A476" s="1" t="s">
        <v>1463</v>
      </c>
      <c r="B476" s="14" t="s">
        <v>840</v>
      </c>
      <c r="C476" s="14" t="s">
        <v>9</v>
      </c>
      <c r="D476" s="15" t="s">
        <v>1303</v>
      </c>
      <c r="E476" s="1" t="s">
        <v>49</v>
      </c>
      <c r="F476" s="1" t="s">
        <v>18</v>
      </c>
      <c r="G476" s="1" t="s">
        <v>228</v>
      </c>
      <c r="H476" s="1" t="s">
        <v>61</v>
      </c>
      <c r="I476" s="1">
        <v>7024560021</v>
      </c>
    </row>
    <row r="477" spans="1:9" x14ac:dyDescent="0.35">
      <c r="A477" s="1" t="s">
        <v>1462</v>
      </c>
      <c r="B477" s="14" t="s">
        <v>841</v>
      </c>
      <c r="C477" s="14" t="s">
        <v>23</v>
      </c>
      <c r="D477" s="15" t="s">
        <v>1304</v>
      </c>
      <c r="E477" s="1" t="s">
        <v>37</v>
      </c>
      <c r="F477" s="1" t="s">
        <v>18</v>
      </c>
      <c r="G477" s="1" t="s">
        <v>128</v>
      </c>
      <c r="H477" s="1" t="s">
        <v>66</v>
      </c>
      <c r="I477" s="1">
        <v>8103451269</v>
      </c>
    </row>
    <row r="478" spans="1:9" x14ac:dyDescent="0.35">
      <c r="A478" s="1" t="s">
        <v>1462</v>
      </c>
      <c r="B478" s="14" t="s">
        <v>842</v>
      </c>
      <c r="C478" s="14" t="s">
        <v>23</v>
      </c>
      <c r="D478" s="15" t="s">
        <v>1305</v>
      </c>
      <c r="E478" s="1" t="s">
        <v>25</v>
      </c>
      <c r="F478" s="1" t="s">
        <v>70</v>
      </c>
      <c r="G478" s="1" t="s">
        <v>50</v>
      </c>
      <c r="H478" s="1" t="s">
        <v>72</v>
      </c>
      <c r="I478" s="1">
        <v>8103342678</v>
      </c>
    </row>
    <row r="479" spans="1:9" x14ac:dyDescent="0.35">
      <c r="A479" s="1" t="s">
        <v>1462</v>
      </c>
      <c r="B479" s="14" t="s">
        <v>843</v>
      </c>
      <c r="C479" s="14" t="s">
        <v>23</v>
      </c>
      <c r="D479" s="15" t="s">
        <v>1306</v>
      </c>
      <c r="E479" s="1" t="s">
        <v>11</v>
      </c>
      <c r="F479" s="1" t="s">
        <v>12</v>
      </c>
      <c r="G479" s="1" t="s">
        <v>27</v>
      </c>
      <c r="H479" s="1" t="s">
        <v>76</v>
      </c>
      <c r="I479" s="1">
        <v>8104569878</v>
      </c>
    </row>
    <row r="480" spans="1:9" x14ac:dyDescent="0.35">
      <c r="A480" s="1" t="s">
        <v>1463</v>
      </c>
      <c r="B480" s="14" t="s">
        <v>844</v>
      </c>
      <c r="C480" s="14" t="s">
        <v>9</v>
      </c>
      <c r="D480" s="15" t="s">
        <v>1307</v>
      </c>
      <c r="E480" s="1" t="s">
        <v>49</v>
      </c>
      <c r="F480" s="1" t="s">
        <v>26</v>
      </c>
      <c r="G480" s="1" t="s">
        <v>109</v>
      </c>
      <c r="H480" s="1" t="s">
        <v>81</v>
      </c>
      <c r="I480" s="1">
        <v>9014569002</v>
      </c>
    </row>
    <row r="481" spans="1:9" x14ac:dyDescent="0.35">
      <c r="A481" s="1" t="s">
        <v>1462</v>
      </c>
      <c r="B481" s="14" t="s">
        <v>845</v>
      </c>
      <c r="C481" s="14" t="s">
        <v>23</v>
      </c>
      <c r="D481" s="15" t="s">
        <v>1308</v>
      </c>
      <c r="E481" s="1" t="s">
        <v>11</v>
      </c>
      <c r="F481" s="1" t="s">
        <v>38</v>
      </c>
      <c r="G481" s="1" t="s">
        <v>65</v>
      </c>
      <c r="H481" s="1" t="s">
        <v>85</v>
      </c>
      <c r="I481" s="1">
        <v>7012327789</v>
      </c>
    </row>
    <row r="482" spans="1:9" x14ac:dyDescent="0.35">
      <c r="A482" s="1" t="s">
        <v>1462</v>
      </c>
      <c r="B482" s="14" t="s">
        <v>846</v>
      </c>
      <c r="C482" s="14" t="s">
        <v>23</v>
      </c>
      <c r="D482" s="15" t="s">
        <v>1309</v>
      </c>
      <c r="E482" s="1" t="s">
        <v>169</v>
      </c>
      <c r="F482" s="1" t="s">
        <v>38</v>
      </c>
      <c r="G482" s="1" t="s">
        <v>94</v>
      </c>
      <c r="H482" s="1" t="s">
        <v>90</v>
      </c>
      <c r="I482" s="1">
        <v>8104465778</v>
      </c>
    </row>
    <row r="483" spans="1:9" x14ac:dyDescent="0.35">
      <c r="A483" s="1" t="s">
        <v>1463</v>
      </c>
      <c r="B483" s="14" t="s">
        <v>847</v>
      </c>
      <c r="C483" s="14" t="s">
        <v>9</v>
      </c>
      <c r="D483" s="15" t="s">
        <v>1310</v>
      </c>
      <c r="E483" s="1" t="s">
        <v>25</v>
      </c>
      <c r="F483" s="1" t="s">
        <v>18</v>
      </c>
      <c r="G483" s="1" t="s">
        <v>65</v>
      </c>
      <c r="H483" s="1" t="s">
        <v>95</v>
      </c>
      <c r="I483" s="1">
        <v>9012359903</v>
      </c>
    </row>
    <row r="484" spans="1:9" x14ac:dyDescent="0.35">
      <c r="A484" s="1" t="s">
        <v>1462</v>
      </c>
      <c r="B484" s="14" t="s">
        <v>848</v>
      </c>
      <c r="C484" s="14" t="s">
        <v>23</v>
      </c>
      <c r="D484" s="15" t="s">
        <v>1428</v>
      </c>
      <c r="E484" s="1" t="s">
        <v>11</v>
      </c>
      <c r="F484" s="1" t="s">
        <v>70</v>
      </c>
      <c r="G484" s="1" t="s">
        <v>27</v>
      </c>
      <c r="H484" s="1" t="s">
        <v>100</v>
      </c>
      <c r="I484" s="1">
        <v>9018978897</v>
      </c>
    </row>
    <row r="485" spans="1:9" x14ac:dyDescent="0.35">
      <c r="A485" s="1" t="s">
        <v>1463</v>
      </c>
      <c r="B485" s="14" t="s">
        <v>849</v>
      </c>
      <c r="C485" s="14" t="s">
        <v>9</v>
      </c>
      <c r="D485" s="15" t="s">
        <v>1311</v>
      </c>
      <c r="E485" s="1" t="s">
        <v>49</v>
      </c>
      <c r="F485" s="1" t="s">
        <v>26</v>
      </c>
      <c r="G485" s="1" t="s">
        <v>13</v>
      </c>
      <c r="H485" s="1" t="s">
        <v>105</v>
      </c>
      <c r="I485" s="1">
        <v>8156278992</v>
      </c>
    </row>
    <row r="486" spans="1:9" x14ac:dyDescent="0.35">
      <c r="A486" s="1" t="s">
        <v>1462</v>
      </c>
      <c r="B486" s="14" t="s">
        <v>850</v>
      </c>
      <c r="C486" s="14" t="s">
        <v>23</v>
      </c>
      <c r="D486" s="15" t="s">
        <v>1312</v>
      </c>
      <c r="E486" s="1" t="s">
        <v>25</v>
      </c>
      <c r="F486" s="1" t="s">
        <v>38</v>
      </c>
      <c r="G486" s="1" t="s">
        <v>19</v>
      </c>
      <c r="H486" s="1" t="s">
        <v>110</v>
      </c>
      <c r="I486" s="1">
        <v>8056378932</v>
      </c>
    </row>
    <row r="487" spans="1:9" x14ac:dyDescent="0.35">
      <c r="A487" s="1" t="s">
        <v>1463</v>
      </c>
      <c r="B487" s="14" t="s">
        <v>851</v>
      </c>
      <c r="C487" s="14" t="s">
        <v>9</v>
      </c>
      <c r="D487" s="15" t="s">
        <v>1313</v>
      </c>
      <c r="E487" s="1" t="s">
        <v>49</v>
      </c>
      <c r="F487" s="1" t="s">
        <v>38</v>
      </c>
      <c r="G487" s="1" t="s">
        <v>27</v>
      </c>
      <c r="H487" s="1" t="s">
        <v>115</v>
      </c>
      <c r="I487" s="1">
        <v>9145278990</v>
      </c>
    </row>
    <row r="488" spans="1:9" x14ac:dyDescent="0.35">
      <c r="A488" s="1" t="s">
        <v>1463</v>
      </c>
      <c r="B488" s="14" t="s">
        <v>852</v>
      </c>
      <c r="C488" s="14" t="s">
        <v>9</v>
      </c>
      <c r="D488" s="15" t="s">
        <v>1314</v>
      </c>
      <c r="E488" s="1" t="s">
        <v>11</v>
      </c>
      <c r="F488" s="1" t="s">
        <v>12</v>
      </c>
      <c r="G488" s="1" t="s">
        <v>27</v>
      </c>
      <c r="H488" s="1" t="s">
        <v>120</v>
      </c>
      <c r="I488" s="1">
        <v>8089734567</v>
      </c>
    </row>
    <row r="489" spans="1:9" x14ac:dyDescent="0.35">
      <c r="A489" s="1" t="s">
        <v>1462</v>
      </c>
      <c r="B489" s="14" t="s">
        <v>853</v>
      </c>
      <c r="C489" s="14" t="s">
        <v>23</v>
      </c>
      <c r="D489" s="15" t="s">
        <v>1315</v>
      </c>
      <c r="E489" s="1" t="s">
        <v>49</v>
      </c>
      <c r="F489" s="1" t="s">
        <v>70</v>
      </c>
      <c r="G489" s="1" t="s">
        <v>39</v>
      </c>
      <c r="H489" s="1" t="s">
        <v>124</v>
      </c>
      <c r="I489" s="1">
        <v>9023567821</v>
      </c>
    </row>
    <row r="490" spans="1:9" x14ac:dyDescent="0.35">
      <c r="A490" s="1" t="s">
        <v>1462</v>
      </c>
      <c r="B490" s="14" t="s">
        <v>854</v>
      </c>
      <c r="C490" s="14" t="s">
        <v>23</v>
      </c>
      <c r="D490" s="15" t="s">
        <v>1473</v>
      </c>
      <c r="E490" s="1" t="s">
        <v>49</v>
      </c>
      <c r="F490" s="1" t="s">
        <v>18</v>
      </c>
      <c r="G490" s="1" t="s">
        <v>27</v>
      </c>
      <c r="H490" s="1" t="s">
        <v>129</v>
      </c>
      <c r="I490" s="1">
        <v>9127899322</v>
      </c>
    </row>
    <row r="491" spans="1:9" x14ac:dyDescent="0.35">
      <c r="A491" s="1" t="s">
        <v>1463</v>
      </c>
      <c r="B491" s="14" t="s">
        <v>855</v>
      </c>
      <c r="C491" s="14" t="s">
        <v>9</v>
      </c>
      <c r="D491" s="15" t="s">
        <v>1316</v>
      </c>
      <c r="E491" s="1" t="s">
        <v>25</v>
      </c>
      <c r="F491" s="1" t="s">
        <v>12</v>
      </c>
      <c r="G491" s="1" t="s">
        <v>50</v>
      </c>
      <c r="H491" s="1" t="s">
        <v>134</v>
      </c>
      <c r="I491" s="1">
        <v>7023478991</v>
      </c>
    </row>
    <row r="492" spans="1:9" x14ac:dyDescent="0.35">
      <c r="A492" s="1" t="s">
        <v>1462</v>
      </c>
      <c r="B492" s="14" t="s">
        <v>856</v>
      </c>
      <c r="C492" s="14" t="s">
        <v>23</v>
      </c>
      <c r="D492" s="15" t="s">
        <v>1474</v>
      </c>
      <c r="E492" s="1" t="s">
        <v>25</v>
      </c>
      <c r="F492" s="1" t="s">
        <v>26</v>
      </c>
      <c r="G492" s="1" t="s">
        <v>55</v>
      </c>
      <c r="H492" s="1" t="s">
        <v>138</v>
      </c>
      <c r="I492" s="1">
        <v>9178990123</v>
      </c>
    </row>
    <row r="493" spans="1:9" x14ac:dyDescent="0.35">
      <c r="A493" s="1" t="s">
        <v>1462</v>
      </c>
      <c r="B493" s="14" t="s">
        <v>857</v>
      </c>
      <c r="C493" s="14" t="s">
        <v>23</v>
      </c>
      <c r="D493" s="15" t="s">
        <v>1317</v>
      </c>
      <c r="E493" s="1" t="s">
        <v>11</v>
      </c>
      <c r="F493" s="1" t="s">
        <v>38</v>
      </c>
      <c r="G493" s="1" t="s">
        <v>60</v>
      </c>
      <c r="H493" s="1" t="s">
        <v>143</v>
      </c>
      <c r="I493" s="1">
        <v>7145478921</v>
      </c>
    </row>
    <row r="494" spans="1:9" x14ac:dyDescent="0.35">
      <c r="A494" s="1" t="s">
        <v>1463</v>
      </c>
      <c r="B494" s="14" t="s">
        <v>858</v>
      </c>
      <c r="C494" s="14" t="s">
        <v>9</v>
      </c>
      <c r="D494" s="15" t="s">
        <v>1318</v>
      </c>
      <c r="E494" s="1" t="s">
        <v>49</v>
      </c>
      <c r="F494" s="1" t="s">
        <v>26</v>
      </c>
      <c r="G494" s="1" t="s">
        <v>65</v>
      </c>
      <c r="H494" s="1" t="s">
        <v>147</v>
      </c>
      <c r="I494" s="1">
        <v>8101256767</v>
      </c>
    </row>
    <row r="495" spans="1:9" x14ac:dyDescent="0.35">
      <c r="A495" s="1" t="s">
        <v>1462</v>
      </c>
      <c r="B495" s="14" t="s">
        <v>859</v>
      </c>
      <c r="C495" s="14" t="s">
        <v>23</v>
      </c>
      <c r="D495" s="15" t="s">
        <v>1319</v>
      </c>
      <c r="E495" s="1" t="s">
        <v>49</v>
      </c>
      <c r="F495" s="1" t="s">
        <v>70</v>
      </c>
      <c r="G495" s="1" t="s">
        <v>71</v>
      </c>
      <c r="H495" s="1" t="s">
        <v>152</v>
      </c>
      <c r="I495" s="1">
        <v>8106708346</v>
      </c>
    </row>
    <row r="496" spans="1:9" x14ac:dyDescent="0.35">
      <c r="A496" s="1" t="s">
        <v>1463</v>
      </c>
      <c r="B496" s="14" t="s">
        <v>860</v>
      </c>
      <c r="C496" s="14" t="s">
        <v>9</v>
      </c>
      <c r="D496" s="15" t="s">
        <v>1320</v>
      </c>
      <c r="E496" s="1" t="s">
        <v>37</v>
      </c>
      <c r="F496" s="1" t="s">
        <v>18</v>
      </c>
      <c r="G496" s="1" t="s">
        <v>71</v>
      </c>
      <c r="H496" s="1" t="s">
        <v>157</v>
      </c>
      <c r="I496" s="1">
        <v>9134578961</v>
      </c>
    </row>
    <row r="497" spans="1:9" x14ac:dyDescent="0.35">
      <c r="A497" s="1" t="s">
        <v>1462</v>
      </c>
      <c r="B497" s="14" t="s">
        <v>861</v>
      </c>
      <c r="C497" s="14" t="s">
        <v>23</v>
      </c>
      <c r="D497" s="15" t="s">
        <v>1321</v>
      </c>
      <c r="E497" s="1" t="s">
        <v>11</v>
      </c>
      <c r="F497" s="1" t="s">
        <v>26</v>
      </c>
      <c r="G497" s="1" t="s">
        <v>80</v>
      </c>
      <c r="H497" s="1" t="s">
        <v>161</v>
      </c>
      <c r="I497" s="1">
        <v>7012678997</v>
      </c>
    </row>
    <row r="498" spans="1:9" x14ac:dyDescent="0.35">
      <c r="A498" s="1" t="s">
        <v>1462</v>
      </c>
      <c r="B498" s="14" t="s">
        <v>862</v>
      </c>
      <c r="C498" s="14" t="s">
        <v>23</v>
      </c>
      <c r="D498" s="15" t="s">
        <v>1475</v>
      </c>
      <c r="E498" s="1" t="s">
        <v>11</v>
      </c>
      <c r="F498" s="1" t="s">
        <v>26</v>
      </c>
      <c r="G498" s="1" t="s">
        <v>71</v>
      </c>
      <c r="H498" s="1" t="s">
        <v>165</v>
      </c>
      <c r="I498" s="1">
        <v>8105678932</v>
      </c>
    </row>
    <row r="499" spans="1:9" x14ac:dyDescent="0.35">
      <c r="A499" s="1" t="s">
        <v>1462</v>
      </c>
      <c r="B499" s="14" t="s">
        <v>863</v>
      </c>
      <c r="C499" s="14" t="s">
        <v>23</v>
      </c>
      <c r="D499" s="15" t="s">
        <v>1047</v>
      </c>
      <c r="E499" s="1" t="s">
        <v>11</v>
      </c>
      <c r="F499" s="1" t="s">
        <v>38</v>
      </c>
      <c r="G499" s="1" t="s">
        <v>65</v>
      </c>
      <c r="H499" s="1" t="s">
        <v>170</v>
      </c>
      <c r="I499" s="1">
        <v>8106789345</v>
      </c>
    </row>
    <row r="500" spans="1:9" x14ac:dyDescent="0.35">
      <c r="A500" s="1" t="s">
        <v>1462</v>
      </c>
      <c r="B500" s="14" t="s">
        <v>864</v>
      </c>
      <c r="C500" s="14" t="s">
        <v>23</v>
      </c>
      <c r="D500" s="15" t="s">
        <v>1322</v>
      </c>
      <c r="E500" s="1" t="s">
        <v>49</v>
      </c>
      <c r="F500" s="1" t="s">
        <v>70</v>
      </c>
      <c r="G500" s="1" t="s">
        <v>71</v>
      </c>
      <c r="H500" s="1" t="s">
        <v>174</v>
      </c>
      <c r="I500" s="1">
        <v>9023257899</v>
      </c>
    </row>
    <row r="501" spans="1:9" x14ac:dyDescent="0.35">
      <c r="A501" s="1" t="s">
        <v>1462</v>
      </c>
      <c r="B501" s="14" t="s">
        <v>865</v>
      </c>
      <c r="C501" s="14" t="s">
        <v>23</v>
      </c>
      <c r="D501" s="15" t="s">
        <v>1323</v>
      </c>
      <c r="E501" s="1" t="s">
        <v>169</v>
      </c>
      <c r="F501" s="1" t="s">
        <v>38</v>
      </c>
      <c r="G501" s="1" t="s">
        <v>71</v>
      </c>
      <c r="H501" s="1" t="s">
        <v>14</v>
      </c>
      <c r="I501" s="1">
        <v>7034167867</v>
      </c>
    </row>
    <row r="502" spans="1:9" x14ac:dyDescent="0.35">
      <c r="A502" s="1" t="s">
        <v>1463</v>
      </c>
      <c r="B502" s="14" t="s">
        <v>866</v>
      </c>
      <c r="C502" s="14" t="s">
        <v>9</v>
      </c>
      <c r="D502" s="15" t="s">
        <v>1324</v>
      </c>
      <c r="E502" s="1" t="s">
        <v>25</v>
      </c>
      <c r="F502" s="1" t="s">
        <v>70</v>
      </c>
      <c r="G502" s="1" t="s">
        <v>80</v>
      </c>
      <c r="H502" s="1" t="s">
        <v>20</v>
      </c>
      <c r="I502" s="1">
        <v>7045678452</v>
      </c>
    </row>
    <row r="503" spans="1:9" x14ac:dyDescent="0.35">
      <c r="A503" s="1" t="s">
        <v>1463</v>
      </c>
      <c r="B503" s="14" t="s">
        <v>867</v>
      </c>
      <c r="C503" s="14" t="s">
        <v>9</v>
      </c>
      <c r="D503" s="15" t="s">
        <v>1438</v>
      </c>
      <c r="E503" s="1" t="s">
        <v>49</v>
      </c>
      <c r="F503" s="1" t="s">
        <v>26</v>
      </c>
      <c r="G503" s="1" t="s">
        <v>71</v>
      </c>
      <c r="H503" s="1" t="s">
        <v>28</v>
      </c>
      <c r="I503" s="1">
        <v>9123789901</v>
      </c>
    </row>
    <row r="504" spans="1:9" x14ac:dyDescent="0.35">
      <c r="A504" s="1" t="s">
        <v>1463</v>
      </c>
      <c r="B504" s="14" t="s">
        <v>868</v>
      </c>
      <c r="C504" s="14" t="s">
        <v>9</v>
      </c>
      <c r="D504" s="15" t="s">
        <v>1325</v>
      </c>
      <c r="E504" s="1" t="s">
        <v>11</v>
      </c>
      <c r="F504" s="1" t="s">
        <v>26</v>
      </c>
      <c r="G504" s="1" t="s">
        <v>89</v>
      </c>
      <c r="H504" s="1" t="s">
        <v>33</v>
      </c>
      <c r="I504" s="1">
        <v>8015783332</v>
      </c>
    </row>
    <row r="505" spans="1:9" x14ac:dyDescent="0.35">
      <c r="A505" s="1" t="s">
        <v>1463</v>
      </c>
      <c r="B505" s="14" t="s">
        <v>869</v>
      </c>
      <c r="C505" s="14" t="s">
        <v>9</v>
      </c>
      <c r="D505" s="15" t="s">
        <v>1326</v>
      </c>
      <c r="E505" s="1" t="s">
        <v>25</v>
      </c>
      <c r="F505" s="1" t="s">
        <v>18</v>
      </c>
      <c r="G505" s="1" t="s">
        <v>94</v>
      </c>
      <c r="H505" s="1" t="s">
        <v>40</v>
      </c>
      <c r="I505" s="1">
        <v>7054789113</v>
      </c>
    </row>
    <row r="506" spans="1:9" x14ac:dyDescent="0.35">
      <c r="A506" s="1" t="s">
        <v>1462</v>
      </c>
      <c r="B506" s="14" t="s">
        <v>870</v>
      </c>
      <c r="C506" s="14" t="s">
        <v>23</v>
      </c>
      <c r="D506" s="15" t="s">
        <v>1327</v>
      </c>
      <c r="E506" s="1" t="s">
        <v>37</v>
      </c>
      <c r="F506" s="1" t="s">
        <v>18</v>
      </c>
      <c r="G506" s="1" t="s">
        <v>99</v>
      </c>
      <c r="H506" s="1" t="s">
        <v>45</v>
      </c>
      <c r="I506" s="1">
        <v>8123566621</v>
      </c>
    </row>
    <row r="507" spans="1:9" x14ac:dyDescent="0.35">
      <c r="A507" s="1" t="s">
        <v>1463</v>
      </c>
      <c r="B507" s="14" t="s">
        <v>871</v>
      </c>
      <c r="C507" s="14" t="s">
        <v>9</v>
      </c>
      <c r="D507" s="15" t="s">
        <v>1328</v>
      </c>
      <c r="E507" s="1" t="s">
        <v>11</v>
      </c>
      <c r="F507" s="1" t="s">
        <v>12</v>
      </c>
      <c r="G507" s="1" t="s">
        <v>104</v>
      </c>
      <c r="H507" s="1" t="s">
        <v>51</v>
      </c>
      <c r="I507" s="1">
        <v>8056567489</v>
      </c>
    </row>
    <row r="508" spans="1:9" x14ac:dyDescent="0.35">
      <c r="A508" s="1" t="s">
        <v>1462</v>
      </c>
      <c r="B508" s="14" t="s">
        <v>872</v>
      </c>
      <c r="C508" s="14" t="s">
        <v>23</v>
      </c>
      <c r="D508" s="15" t="s">
        <v>1329</v>
      </c>
      <c r="E508" s="1" t="s">
        <v>49</v>
      </c>
      <c r="F508" s="1" t="s">
        <v>70</v>
      </c>
      <c r="G508" s="1" t="s">
        <v>109</v>
      </c>
      <c r="H508" s="1" t="s">
        <v>56</v>
      </c>
      <c r="I508" s="1">
        <v>9156734556</v>
      </c>
    </row>
    <row r="509" spans="1:9" x14ac:dyDescent="0.35">
      <c r="A509" s="1" t="s">
        <v>1463</v>
      </c>
      <c r="B509" s="14" t="s">
        <v>873</v>
      </c>
      <c r="C509" s="14" t="s">
        <v>9</v>
      </c>
      <c r="D509" s="15" t="s">
        <v>1415</v>
      </c>
      <c r="E509" s="1" t="s">
        <v>49</v>
      </c>
      <c r="F509" s="1" t="s">
        <v>38</v>
      </c>
      <c r="G509" s="1" t="s">
        <v>114</v>
      </c>
      <c r="H509" s="1" t="s">
        <v>61</v>
      </c>
      <c r="I509" s="1">
        <v>9056264667</v>
      </c>
    </row>
    <row r="510" spans="1:9" x14ac:dyDescent="0.35">
      <c r="A510" s="1" t="s">
        <v>1463</v>
      </c>
      <c r="B510" s="14" t="s">
        <v>874</v>
      </c>
      <c r="C510" s="14" t="s">
        <v>9</v>
      </c>
      <c r="D510" s="2" t="s">
        <v>1416</v>
      </c>
      <c r="E510" s="1" t="s">
        <v>11</v>
      </c>
      <c r="F510" s="1" t="s">
        <v>26</v>
      </c>
      <c r="G510" s="1" t="s">
        <v>119</v>
      </c>
      <c r="H510" s="1" t="s">
        <v>66</v>
      </c>
      <c r="I510" s="1">
        <v>8145639023</v>
      </c>
    </row>
    <row r="511" spans="1:9" x14ac:dyDescent="0.35">
      <c r="A511" s="1" t="s">
        <v>1462</v>
      </c>
      <c r="B511" s="14" t="s">
        <v>875</v>
      </c>
      <c r="C511" s="14" t="s">
        <v>23</v>
      </c>
      <c r="D511" s="15" t="s">
        <v>1330</v>
      </c>
      <c r="E511" s="1" t="s">
        <v>49</v>
      </c>
      <c r="F511" s="1" t="s">
        <v>26</v>
      </c>
      <c r="G511" s="1" t="s">
        <v>89</v>
      </c>
      <c r="H511" s="1" t="s">
        <v>72</v>
      </c>
      <c r="I511" s="1">
        <v>7012278999</v>
      </c>
    </row>
    <row r="512" spans="1:9" x14ac:dyDescent="0.35">
      <c r="A512" s="1" t="s">
        <v>1462</v>
      </c>
      <c r="B512" s="14" t="s">
        <v>876</v>
      </c>
      <c r="C512" s="14" t="s">
        <v>23</v>
      </c>
      <c r="D512" s="15" t="s">
        <v>1343</v>
      </c>
      <c r="E512" s="1" t="s">
        <v>37</v>
      </c>
      <c r="F512" s="1" t="s">
        <v>12</v>
      </c>
      <c r="G512" s="1" t="s">
        <v>71</v>
      </c>
      <c r="H512" s="1" t="s">
        <v>76</v>
      </c>
      <c r="I512" s="1">
        <v>8135666787</v>
      </c>
    </row>
    <row r="513" spans="1:9" x14ac:dyDescent="0.35">
      <c r="A513" s="1" t="s">
        <v>1462</v>
      </c>
      <c r="B513" s="14" t="s">
        <v>877</v>
      </c>
      <c r="C513" s="14" t="s">
        <v>23</v>
      </c>
      <c r="D513" s="15" t="s">
        <v>1417</v>
      </c>
      <c r="E513" s="1" t="s">
        <v>49</v>
      </c>
      <c r="F513" s="1" t="s">
        <v>18</v>
      </c>
      <c r="G513" s="1" t="s">
        <v>133</v>
      </c>
      <c r="H513" s="1" t="s">
        <v>81</v>
      </c>
      <c r="I513" s="1">
        <v>8055765565</v>
      </c>
    </row>
    <row r="514" spans="1:9" x14ac:dyDescent="0.35">
      <c r="A514" s="1" t="s">
        <v>1463</v>
      </c>
      <c r="B514" s="14" t="s">
        <v>878</v>
      </c>
      <c r="C514" s="14" t="s">
        <v>9</v>
      </c>
      <c r="D514" s="15" t="s">
        <v>1331</v>
      </c>
      <c r="E514" s="1" t="s">
        <v>11</v>
      </c>
      <c r="F514" s="1" t="s">
        <v>38</v>
      </c>
      <c r="G514" s="1" t="s">
        <v>39</v>
      </c>
      <c r="H514" s="1" t="s">
        <v>85</v>
      </c>
      <c r="I514" s="1">
        <v>7056253888</v>
      </c>
    </row>
    <row r="515" spans="1:9" x14ac:dyDescent="0.35">
      <c r="A515" s="1" t="s">
        <v>1463</v>
      </c>
      <c r="B515" s="14" t="s">
        <v>879</v>
      </c>
      <c r="C515" s="14" t="s">
        <v>9</v>
      </c>
      <c r="D515" s="15" t="s">
        <v>1332</v>
      </c>
      <c r="E515" s="1" t="s">
        <v>25</v>
      </c>
      <c r="F515" s="1" t="s">
        <v>26</v>
      </c>
      <c r="G515" s="1" t="s">
        <v>142</v>
      </c>
      <c r="H515" s="1" t="s">
        <v>90</v>
      </c>
      <c r="I515" s="1">
        <v>9134702332</v>
      </c>
    </row>
    <row r="516" spans="1:9" x14ac:dyDescent="0.35">
      <c r="A516" s="1" t="s">
        <v>1462</v>
      </c>
      <c r="B516" s="14" t="s">
        <v>880</v>
      </c>
      <c r="C516" s="14" t="s">
        <v>23</v>
      </c>
      <c r="D516" s="15" t="s">
        <v>1418</v>
      </c>
      <c r="E516" s="1" t="s">
        <v>49</v>
      </c>
      <c r="F516" s="1" t="s">
        <v>12</v>
      </c>
      <c r="G516" s="1" t="s">
        <v>13</v>
      </c>
      <c r="H516" s="1" t="s">
        <v>95</v>
      </c>
      <c r="I516" s="1">
        <v>7056647723</v>
      </c>
    </row>
    <row r="517" spans="1:9" x14ac:dyDescent="0.35">
      <c r="A517" s="1" t="s">
        <v>1462</v>
      </c>
      <c r="B517" s="14" t="s">
        <v>881</v>
      </c>
      <c r="C517" s="14" t="s">
        <v>23</v>
      </c>
      <c r="D517" s="15" t="s">
        <v>1333</v>
      </c>
      <c r="E517" s="1" t="s">
        <v>49</v>
      </c>
      <c r="F517" s="1" t="s">
        <v>12</v>
      </c>
      <c r="G517" s="1" t="s">
        <v>71</v>
      </c>
      <c r="H517" s="1" t="s">
        <v>100</v>
      </c>
      <c r="I517" s="1">
        <v>9023556371</v>
      </c>
    </row>
    <row r="518" spans="1:9" x14ac:dyDescent="0.35">
      <c r="A518" s="1" t="s">
        <v>1463</v>
      </c>
      <c r="B518" s="14" t="s">
        <v>882</v>
      </c>
      <c r="C518" s="14" t="s">
        <v>9</v>
      </c>
      <c r="D518" s="15" t="s">
        <v>1334</v>
      </c>
      <c r="E518" s="1" t="s">
        <v>11</v>
      </c>
      <c r="F518" s="1" t="s">
        <v>70</v>
      </c>
      <c r="G518" s="1" t="s">
        <v>156</v>
      </c>
      <c r="H518" s="1" t="s">
        <v>105</v>
      </c>
      <c r="I518" s="1">
        <v>8106734566</v>
      </c>
    </row>
    <row r="519" spans="1:9" x14ac:dyDescent="0.35">
      <c r="A519" s="1" t="s">
        <v>1463</v>
      </c>
      <c r="B519" s="14" t="s">
        <v>883</v>
      </c>
      <c r="C519" s="14" t="s">
        <v>9</v>
      </c>
      <c r="D519" s="15" t="s">
        <v>1413</v>
      </c>
      <c r="E519" s="1" t="s">
        <v>25</v>
      </c>
      <c r="F519" s="1" t="s">
        <v>70</v>
      </c>
      <c r="G519" s="1" t="s">
        <v>65</v>
      </c>
      <c r="H519" s="1" t="s">
        <v>110</v>
      </c>
      <c r="I519" s="1">
        <v>7045326778</v>
      </c>
    </row>
    <row r="520" spans="1:9" x14ac:dyDescent="0.35">
      <c r="A520" s="1" t="s">
        <v>1463</v>
      </c>
      <c r="B520" s="14" t="s">
        <v>884</v>
      </c>
      <c r="C520" s="14" t="s">
        <v>9</v>
      </c>
      <c r="D520" s="15" t="s">
        <v>1414</v>
      </c>
      <c r="E520" s="1" t="s">
        <v>49</v>
      </c>
      <c r="F520" s="1" t="s">
        <v>26</v>
      </c>
      <c r="G520" s="1" t="s">
        <v>27</v>
      </c>
      <c r="H520" s="1" t="s">
        <v>157</v>
      </c>
      <c r="I520" s="1">
        <v>9123234544</v>
      </c>
    </row>
    <row r="521" spans="1:9" x14ac:dyDescent="0.35">
      <c r="A521" s="1" t="s">
        <v>1463</v>
      </c>
      <c r="B521" s="14" t="s">
        <v>885</v>
      </c>
      <c r="C521" s="14" t="s">
        <v>9</v>
      </c>
      <c r="D521" s="15" t="s">
        <v>1335</v>
      </c>
      <c r="E521" s="1" t="s">
        <v>37</v>
      </c>
      <c r="F521" s="1" t="s">
        <v>70</v>
      </c>
      <c r="G521" s="1" t="s">
        <v>39</v>
      </c>
      <c r="H521" s="1" t="s">
        <v>161</v>
      </c>
      <c r="I521" s="1">
        <v>9120450899</v>
      </c>
    </row>
    <row r="522" spans="1:9" x14ac:dyDescent="0.35">
      <c r="A522" s="1" t="s">
        <v>1462</v>
      </c>
      <c r="B522" s="14" t="s">
        <v>886</v>
      </c>
      <c r="C522" s="14" t="s">
        <v>23</v>
      </c>
      <c r="D522" s="15" t="s">
        <v>1336</v>
      </c>
      <c r="E522" s="1" t="s">
        <v>11</v>
      </c>
      <c r="F522" s="1" t="s">
        <v>18</v>
      </c>
      <c r="G522" s="1" t="s">
        <v>27</v>
      </c>
      <c r="H522" s="1" t="s">
        <v>165</v>
      </c>
      <c r="I522" s="1">
        <v>9145278990</v>
      </c>
    </row>
    <row r="523" spans="1:9" x14ac:dyDescent="0.35">
      <c r="A523" s="1" t="s">
        <v>1463</v>
      </c>
      <c r="B523" s="14" t="s">
        <v>887</v>
      </c>
      <c r="C523" s="14" t="s">
        <v>9</v>
      </c>
      <c r="D523" s="15" t="s">
        <v>1411</v>
      </c>
      <c r="E523" s="1" t="s">
        <v>11</v>
      </c>
      <c r="F523" s="1" t="s">
        <v>18</v>
      </c>
      <c r="G523" s="1" t="s">
        <v>178</v>
      </c>
      <c r="H523" s="1" t="s">
        <v>170</v>
      </c>
      <c r="I523" s="1">
        <v>8089734567</v>
      </c>
    </row>
    <row r="524" spans="1:9" x14ac:dyDescent="0.35">
      <c r="A524" s="1" t="s">
        <v>1463</v>
      </c>
      <c r="B524" s="14" t="s">
        <v>888</v>
      </c>
      <c r="C524" s="14" t="s">
        <v>9</v>
      </c>
      <c r="D524" s="15" t="s">
        <v>1412</v>
      </c>
      <c r="E524" s="1" t="s">
        <v>25</v>
      </c>
      <c r="F524" s="1" t="s">
        <v>70</v>
      </c>
      <c r="G524" s="1" t="s">
        <v>94</v>
      </c>
      <c r="H524" s="1" t="s">
        <v>174</v>
      </c>
      <c r="I524" s="1">
        <v>9023567821</v>
      </c>
    </row>
    <row r="525" spans="1:9" x14ac:dyDescent="0.35">
      <c r="A525" s="1" t="s">
        <v>1462</v>
      </c>
      <c r="B525" s="14" t="s">
        <v>889</v>
      </c>
      <c r="C525" s="14" t="s">
        <v>23</v>
      </c>
      <c r="D525" s="15" t="s">
        <v>1337</v>
      </c>
      <c r="E525" s="1" t="s">
        <v>49</v>
      </c>
      <c r="F525" s="1" t="s">
        <v>12</v>
      </c>
      <c r="G525" s="1" t="s">
        <v>27</v>
      </c>
      <c r="H525" s="1" t="s">
        <v>179</v>
      </c>
      <c r="I525" s="1">
        <v>9127899322</v>
      </c>
    </row>
    <row r="526" spans="1:9" x14ac:dyDescent="0.35">
      <c r="A526" s="1" t="s">
        <v>1463</v>
      </c>
      <c r="B526" s="14" t="s">
        <v>890</v>
      </c>
      <c r="C526" s="14" t="s">
        <v>9</v>
      </c>
      <c r="D526" s="15" t="s">
        <v>1338</v>
      </c>
      <c r="E526" s="1" t="s">
        <v>37</v>
      </c>
      <c r="F526" s="1" t="s">
        <v>26</v>
      </c>
      <c r="G526" s="1" t="s">
        <v>109</v>
      </c>
      <c r="H526" s="1" t="s">
        <v>183</v>
      </c>
      <c r="I526" s="1">
        <v>7023478991</v>
      </c>
    </row>
    <row r="527" spans="1:9" x14ac:dyDescent="0.35">
      <c r="A527" s="1" t="s">
        <v>1462</v>
      </c>
      <c r="B527" s="14" t="s">
        <v>891</v>
      </c>
      <c r="C527" s="14" t="s">
        <v>23</v>
      </c>
      <c r="D527" s="15" t="s">
        <v>1339</v>
      </c>
      <c r="E527" s="1" t="s">
        <v>11</v>
      </c>
      <c r="F527" s="1" t="s">
        <v>38</v>
      </c>
      <c r="G527" s="1" t="s">
        <v>39</v>
      </c>
      <c r="H527" s="1" t="s">
        <v>187</v>
      </c>
      <c r="I527" s="1">
        <v>9178990123</v>
      </c>
    </row>
    <row r="528" spans="1:9" x14ac:dyDescent="0.35">
      <c r="A528" s="1" t="s">
        <v>1463</v>
      </c>
      <c r="B528" s="14" t="s">
        <v>892</v>
      </c>
      <c r="C528" s="14" t="s">
        <v>9</v>
      </c>
      <c r="D528" s="15" t="s">
        <v>1331</v>
      </c>
      <c r="E528" s="1" t="s">
        <v>49</v>
      </c>
      <c r="F528" s="1" t="s">
        <v>38</v>
      </c>
      <c r="G528" s="1" t="s">
        <v>128</v>
      </c>
      <c r="H528" s="1" t="s">
        <v>191</v>
      </c>
      <c r="I528" s="1">
        <v>7145478921</v>
      </c>
    </row>
    <row r="529" spans="1:9" x14ac:dyDescent="0.35">
      <c r="A529" s="1" t="s">
        <v>1463</v>
      </c>
      <c r="B529" s="14" t="s">
        <v>893</v>
      </c>
      <c r="C529" s="14" t="s">
        <v>9</v>
      </c>
      <c r="D529" s="15" t="s">
        <v>1340</v>
      </c>
      <c r="E529" s="1" t="s">
        <v>37</v>
      </c>
      <c r="F529" s="1" t="s">
        <v>18</v>
      </c>
      <c r="G529" s="1" t="s">
        <v>203</v>
      </c>
      <c r="H529" s="1" t="s">
        <v>195</v>
      </c>
      <c r="I529" s="1">
        <v>8101256767</v>
      </c>
    </row>
    <row r="530" spans="1:9" x14ac:dyDescent="0.35">
      <c r="A530" s="1" t="s">
        <v>1462</v>
      </c>
      <c r="B530" s="14" t="s">
        <v>894</v>
      </c>
      <c r="C530" s="14" t="s">
        <v>23</v>
      </c>
      <c r="D530" s="15" t="s">
        <v>1341</v>
      </c>
      <c r="E530" s="1" t="s">
        <v>25</v>
      </c>
      <c r="F530" s="1" t="s">
        <v>70</v>
      </c>
      <c r="G530" s="1" t="s">
        <v>71</v>
      </c>
      <c r="H530" s="1" t="s">
        <v>198</v>
      </c>
      <c r="I530" s="1">
        <v>8106708346</v>
      </c>
    </row>
    <row r="531" spans="1:9" x14ac:dyDescent="0.35">
      <c r="A531" s="1" t="s">
        <v>1463</v>
      </c>
      <c r="B531" s="14" t="s">
        <v>895</v>
      </c>
      <c r="C531" s="14" t="s">
        <v>9</v>
      </c>
      <c r="D531" s="15" t="s">
        <v>1342</v>
      </c>
      <c r="E531" s="1" t="s">
        <v>11</v>
      </c>
      <c r="F531" s="1" t="s">
        <v>26</v>
      </c>
      <c r="G531" s="1" t="s">
        <v>133</v>
      </c>
      <c r="H531" s="1" t="s">
        <v>204</v>
      </c>
      <c r="I531" s="1">
        <v>9134578961</v>
      </c>
    </row>
    <row r="532" spans="1:9" x14ac:dyDescent="0.35">
      <c r="A532" s="1" t="s">
        <v>1463</v>
      </c>
      <c r="B532" s="14" t="s">
        <v>896</v>
      </c>
      <c r="C532" s="14" t="s">
        <v>9</v>
      </c>
      <c r="D532" s="15" t="s">
        <v>1343</v>
      </c>
      <c r="E532" s="1" t="s">
        <v>49</v>
      </c>
      <c r="F532" s="1" t="s">
        <v>38</v>
      </c>
      <c r="G532" s="1" t="s">
        <v>39</v>
      </c>
      <c r="H532" s="1" t="s">
        <v>208</v>
      </c>
      <c r="I532" s="1">
        <v>7012678997</v>
      </c>
    </row>
    <row r="533" spans="1:9" x14ac:dyDescent="0.35">
      <c r="A533" s="1" t="s">
        <v>1463</v>
      </c>
      <c r="B533" s="14" t="s">
        <v>897</v>
      </c>
      <c r="C533" s="14" t="s">
        <v>9</v>
      </c>
      <c r="D533" s="15" t="s">
        <v>1407</v>
      </c>
      <c r="E533" s="1" t="s">
        <v>11</v>
      </c>
      <c r="F533" s="1" t="s">
        <v>38</v>
      </c>
      <c r="G533" s="1" t="s">
        <v>142</v>
      </c>
      <c r="H533" s="1" t="s">
        <v>212</v>
      </c>
      <c r="I533" s="1">
        <v>8105678932</v>
      </c>
    </row>
    <row r="534" spans="1:9" x14ac:dyDescent="0.35">
      <c r="A534" s="1" t="s">
        <v>1462</v>
      </c>
      <c r="B534" s="14" t="s">
        <v>898</v>
      </c>
      <c r="C534" s="14" t="s">
        <v>23</v>
      </c>
      <c r="D534" s="15" t="s">
        <v>1409</v>
      </c>
      <c r="E534" s="1" t="s">
        <v>169</v>
      </c>
      <c r="F534" s="1" t="s">
        <v>12</v>
      </c>
      <c r="G534" s="1" t="s">
        <v>13</v>
      </c>
      <c r="H534" s="1" t="s">
        <v>216</v>
      </c>
      <c r="I534" s="1">
        <v>8106789345</v>
      </c>
    </row>
    <row r="535" spans="1:9" x14ac:dyDescent="0.35">
      <c r="A535" s="1" t="s">
        <v>1462</v>
      </c>
      <c r="B535" s="14" t="s">
        <v>899</v>
      </c>
      <c r="C535" s="14" t="s">
        <v>23</v>
      </c>
      <c r="D535" s="15" t="s">
        <v>1410</v>
      </c>
      <c r="E535" s="1" t="s">
        <v>25</v>
      </c>
      <c r="F535" s="1" t="s">
        <v>70</v>
      </c>
      <c r="G535" s="1" t="s">
        <v>71</v>
      </c>
      <c r="H535" s="1" t="s">
        <v>221</v>
      </c>
      <c r="I535" s="1">
        <v>9023257899</v>
      </c>
    </row>
    <row r="536" spans="1:9" x14ac:dyDescent="0.35">
      <c r="A536" s="1" t="s">
        <v>1462</v>
      </c>
      <c r="B536" s="14" t="s">
        <v>900</v>
      </c>
      <c r="C536" s="14" t="s">
        <v>23</v>
      </c>
      <c r="D536" s="15" t="s">
        <v>1344</v>
      </c>
      <c r="E536" s="1" t="s">
        <v>11</v>
      </c>
      <c r="F536" s="1" t="s">
        <v>18</v>
      </c>
      <c r="G536" s="1" t="s">
        <v>156</v>
      </c>
      <c r="H536" s="1" t="s">
        <v>221</v>
      </c>
      <c r="I536" s="1">
        <v>7034167867</v>
      </c>
    </row>
    <row r="537" spans="1:9" x14ac:dyDescent="0.35">
      <c r="A537" s="1" t="s">
        <v>1463</v>
      </c>
      <c r="B537" s="14" t="s">
        <v>901</v>
      </c>
      <c r="C537" s="14" t="s">
        <v>9</v>
      </c>
      <c r="D537" s="15" t="s">
        <v>1345</v>
      </c>
      <c r="E537" s="1" t="s">
        <v>49</v>
      </c>
      <c r="F537" s="1" t="s">
        <v>12</v>
      </c>
      <c r="G537" s="1" t="s">
        <v>65</v>
      </c>
      <c r="H537" s="1" t="s">
        <v>229</v>
      </c>
      <c r="I537" s="1">
        <v>7045678452</v>
      </c>
    </row>
    <row r="538" spans="1:9" x14ac:dyDescent="0.35">
      <c r="A538" s="1" t="s">
        <v>1463</v>
      </c>
      <c r="B538" s="14" t="s">
        <v>902</v>
      </c>
      <c r="C538" s="14" t="s">
        <v>9</v>
      </c>
      <c r="D538" s="15" t="s">
        <v>1408</v>
      </c>
      <c r="E538" s="1" t="s">
        <v>25</v>
      </c>
      <c r="F538" s="1" t="s">
        <v>26</v>
      </c>
      <c r="G538" s="1" t="s">
        <v>27</v>
      </c>
      <c r="H538" s="1" t="s">
        <v>233</v>
      </c>
      <c r="I538" s="1">
        <v>9123789901</v>
      </c>
    </row>
    <row r="539" spans="1:9" x14ac:dyDescent="0.35">
      <c r="A539" s="1" t="s">
        <v>1463</v>
      </c>
      <c r="B539" s="14" t="s">
        <v>903</v>
      </c>
      <c r="C539" s="14" t="s">
        <v>9</v>
      </c>
      <c r="D539" s="15" t="s">
        <v>1346</v>
      </c>
      <c r="E539" s="1" t="s">
        <v>49</v>
      </c>
      <c r="F539" s="1" t="s">
        <v>38</v>
      </c>
      <c r="G539" s="1" t="s">
        <v>39</v>
      </c>
      <c r="H539" s="1" t="s">
        <v>237</v>
      </c>
      <c r="I539" s="1">
        <v>8015783332</v>
      </c>
    </row>
    <row r="540" spans="1:9" x14ac:dyDescent="0.35">
      <c r="A540" s="1" t="s">
        <v>1462</v>
      </c>
      <c r="B540" s="14" t="s">
        <v>904</v>
      </c>
      <c r="C540" s="14" t="s">
        <v>23</v>
      </c>
      <c r="D540" s="15" t="s">
        <v>1347</v>
      </c>
      <c r="E540" s="1" t="s">
        <v>11</v>
      </c>
      <c r="F540" s="1" t="s">
        <v>26</v>
      </c>
      <c r="G540" s="1" t="s">
        <v>27</v>
      </c>
      <c r="H540" s="1" t="s">
        <v>240</v>
      </c>
      <c r="I540" s="1">
        <v>7054789113</v>
      </c>
    </row>
    <row r="541" spans="1:9" x14ac:dyDescent="0.35">
      <c r="A541" s="1" t="s">
        <v>1462</v>
      </c>
      <c r="B541" s="14" t="s">
        <v>905</v>
      </c>
      <c r="C541" s="14" t="s">
        <v>23</v>
      </c>
      <c r="D541" s="15" t="s">
        <v>1348</v>
      </c>
      <c r="E541" s="1" t="s">
        <v>49</v>
      </c>
      <c r="F541" s="1" t="s">
        <v>70</v>
      </c>
      <c r="G541" s="1" t="s">
        <v>178</v>
      </c>
      <c r="H541" s="1" t="s">
        <v>187</v>
      </c>
      <c r="I541" s="1">
        <v>8123566621</v>
      </c>
    </row>
    <row r="542" spans="1:9" x14ac:dyDescent="0.35">
      <c r="A542" s="1" t="s">
        <v>1463</v>
      </c>
      <c r="B542" s="14" t="s">
        <v>906</v>
      </c>
      <c r="C542" s="14" t="s">
        <v>9</v>
      </c>
      <c r="D542" s="15" t="s">
        <v>1349</v>
      </c>
      <c r="E542" s="1" t="s">
        <v>49</v>
      </c>
      <c r="F542" s="1" t="s">
        <v>18</v>
      </c>
      <c r="G542" s="1" t="s">
        <v>94</v>
      </c>
      <c r="H542" s="1" t="s">
        <v>411</v>
      </c>
      <c r="I542" s="1">
        <v>8056567489</v>
      </c>
    </row>
    <row r="543" spans="1:9" x14ac:dyDescent="0.35">
      <c r="A543" s="1" t="s">
        <v>1462</v>
      </c>
      <c r="B543" s="14" t="s">
        <v>907</v>
      </c>
      <c r="C543" s="14" t="s">
        <v>23</v>
      </c>
      <c r="D543" s="15" t="s">
        <v>1350</v>
      </c>
      <c r="E543" s="1" t="s">
        <v>25</v>
      </c>
      <c r="F543" s="1" t="s">
        <v>26</v>
      </c>
      <c r="G543" s="1" t="s">
        <v>27</v>
      </c>
      <c r="H543" s="1" t="s">
        <v>413</v>
      </c>
      <c r="I543" s="1">
        <v>9156734556</v>
      </c>
    </row>
    <row r="544" spans="1:9" x14ac:dyDescent="0.35">
      <c r="A544" s="1" t="s">
        <v>1463</v>
      </c>
      <c r="B544" s="14" t="s">
        <v>908</v>
      </c>
      <c r="C544" s="14" t="s">
        <v>9</v>
      </c>
      <c r="D544" s="15" t="s">
        <v>1351</v>
      </c>
      <c r="E544" s="1" t="s">
        <v>25</v>
      </c>
      <c r="F544" s="1" t="s">
        <v>26</v>
      </c>
      <c r="G544" s="1" t="s">
        <v>109</v>
      </c>
      <c r="H544" s="1" t="s">
        <v>56</v>
      </c>
      <c r="I544" s="1">
        <v>9056264667</v>
      </c>
    </row>
    <row r="545" spans="1:9" x14ac:dyDescent="0.35">
      <c r="A545" s="1" t="s">
        <v>1463</v>
      </c>
      <c r="B545" s="14" t="s">
        <v>909</v>
      </c>
      <c r="C545" s="14" t="s">
        <v>9</v>
      </c>
      <c r="D545" s="15" t="s">
        <v>1352</v>
      </c>
      <c r="E545" s="1" t="s">
        <v>11</v>
      </c>
      <c r="F545" s="1" t="s">
        <v>38</v>
      </c>
      <c r="G545" s="1" t="s">
        <v>39</v>
      </c>
      <c r="H545" s="1" t="s">
        <v>61</v>
      </c>
      <c r="I545" s="1">
        <v>8145639023</v>
      </c>
    </row>
    <row r="546" spans="1:9" x14ac:dyDescent="0.35">
      <c r="A546" s="1" t="s">
        <v>1463</v>
      </c>
      <c r="B546" s="14" t="s">
        <v>910</v>
      </c>
      <c r="C546" s="14" t="s">
        <v>9</v>
      </c>
      <c r="D546" s="15" t="s">
        <v>1353</v>
      </c>
      <c r="E546" s="1" t="s">
        <v>49</v>
      </c>
      <c r="F546" s="1" t="s">
        <v>70</v>
      </c>
      <c r="G546" s="1" t="s">
        <v>128</v>
      </c>
      <c r="H546" s="1" t="s">
        <v>66</v>
      </c>
      <c r="I546" s="1">
        <v>7012278999</v>
      </c>
    </row>
    <row r="547" spans="1:9" x14ac:dyDescent="0.35">
      <c r="A547" s="1" t="s">
        <v>1462</v>
      </c>
      <c r="B547" s="14" t="s">
        <v>911</v>
      </c>
      <c r="C547" s="14" t="s">
        <v>23</v>
      </c>
      <c r="D547" s="15" t="s">
        <v>1406</v>
      </c>
      <c r="E547" s="1" t="s">
        <v>49</v>
      </c>
      <c r="F547" s="1" t="s">
        <v>38</v>
      </c>
      <c r="G547" s="1" t="s">
        <v>203</v>
      </c>
      <c r="H547" s="1" t="s">
        <v>72</v>
      </c>
      <c r="I547" s="1">
        <v>8135666787</v>
      </c>
    </row>
    <row r="548" spans="1:9" x14ac:dyDescent="0.35">
      <c r="A548" s="1" t="s">
        <v>1463</v>
      </c>
      <c r="B548" s="14" t="s">
        <v>912</v>
      </c>
      <c r="C548" s="14" t="s">
        <v>9</v>
      </c>
      <c r="D548" s="15" t="s">
        <v>1354</v>
      </c>
      <c r="E548" s="1" t="s">
        <v>37</v>
      </c>
      <c r="F548" s="1" t="s">
        <v>70</v>
      </c>
      <c r="G548" s="1" t="s">
        <v>71</v>
      </c>
      <c r="H548" s="1" t="s">
        <v>76</v>
      </c>
      <c r="I548" s="1">
        <v>8055765565</v>
      </c>
    </row>
    <row r="549" spans="1:9" x14ac:dyDescent="0.35">
      <c r="A549" s="1" t="s">
        <v>1463</v>
      </c>
      <c r="B549" s="14" t="s">
        <v>913</v>
      </c>
      <c r="C549" s="14" t="s">
        <v>9</v>
      </c>
      <c r="D549" s="15" t="s">
        <v>1355</v>
      </c>
      <c r="E549" s="1" t="s">
        <v>11</v>
      </c>
      <c r="F549" s="1" t="s">
        <v>26</v>
      </c>
      <c r="G549" s="1" t="s">
        <v>27</v>
      </c>
      <c r="H549" s="1" t="s">
        <v>81</v>
      </c>
      <c r="I549" s="1">
        <v>9145278990</v>
      </c>
    </row>
    <row r="550" spans="1:9" x14ac:dyDescent="0.35">
      <c r="A550" s="1" t="s">
        <v>1463</v>
      </c>
      <c r="B550" s="14" t="s">
        <v>914</v>
      </c>
      <c r="C550" s="14" t="s">
        <v>9</v>
      </c>
      <c r="D550" s="15" t="s">
        <v>1356</v>
      </c>
      <c r="E550" s="1" t="s">
        <v>11</v>
      </c>
      <c r="F550" s="1" t="s">
        <v>26</v>
      </c>
      <c r="G550" s="1" t="s">
        <v>27</v>
      </c>
      <c r="H550" s="1" t="s">
        <v>85</v>
      </c>
      <c r="I550" s="1">
        <v>8089734567</v>
      </c>
    </row>
    <row r="551" spans="1:9" x14ac:dyDescent="0.35">
      <c r="A551" s="1" t="s">
        <v>1462</v>
      </c>
      <c r="B551" s="14" t="s">
        <v>915</v>
      </c>
      <c r="C551" s="14" t="s">
        <v>23</v>
      </c>
      <c r="D551" s="15" t="s">
        <v>1357</v>
      </c>
      <c r="E551" s="1" t="s">
        <v>11</v>
      </c>
      <c r="F551" s="1" t="s">
        <v>18</v>
      </c>
      <c r="G551" s="1" t="s">
        <v>220</v>
      </c>
      <c r="H551" s="1" t="s">
        <v>90</v>
      </c>
      <c r="I551" s="1">
        <v>9023567821</v>
      </c>
    </row>
    <row r="552" spans="1:9" x14ac:dyDescent="0.35">
      <c r="A552" s="1" t="s">
        <v>1463</v>
      </c>
      <c r="B552" s="14" t="s">
        <v>916</v>
      </c>
      <c r="C552" s="14" t="s">
        <v>9</v>
      </c>
      <c r="D552" s="15" t="s">
        <v>1405</v>
      </c>
      <c r="E552" s="1" t="s">
        <v>49</v>
      </c>
      <c r="F552" s="1" t="s">
        <v>18</v>
      </c>
      <c r="G552" s="1" t="s">
        <v>220</v>
      </c>
      <c r="H552" s="1" t="s">
        <v>95</v>
      </c>
      <c r="I552" s="1">
        <v>9127899322</v>
      </c>
    </row>
    <row r="553" spans="1:9" x14ac:dyDescent="0.35">
      <c r="A553" s="1" t="s">
        <v>1463</v>
      </c>
      <c r="B553" s="14" t="s">
        <v>917</v>
      </c>
      <c r="C553" s="14" t="s">
        <v>9</v>
      </c>
      <c r="D553" s="15" t="s">
        <v>1358</v>
      </c>
      <c r="E553" s="1" t="s">
        <v>169</v>
      </c>
      <c r="F553" s="1" t="s">
        <v>12</v>
      </c>
      <c r="G553" s="1" t="s">
        <v>228</v>
      </c>
      <c r="H553" s="1" t="s">
        <v>100</v>
      </c>
      <c r="I553" s="1">
        <v>7023478991</v>
      </c>
    </row>
    <row r="554" spans="1:9" x14ac:dyDescent="0.35">
      <c r="A554" s="1" t="s">
        <v>1462</v>
      </c>
      <c r="B554" s="14" t="s">
        <v>918</v>
      </c>
      <c r="C554" s="14" t="s">
        <v>23</v>
      </c>
      <c r="D554" s="15" t="s">
        <v>1359</v>
      </c>
      <c r="E554" s="1" t="s">
        <v>25</v>
      </c>
      <c r="F554" s="1" t="s">
        <v>70</v>
      </c>
      <c r="G554" s="1" t="s">
        <v>128</v>
      </c>
      <c r="H554" s="1" t="s">
        <v>105</v>
      </c>
      <c r="I554" s="1">
        <v>9178990123</v>
      </c>
    </row>
    <row r="555" spans="1:9" x14ac:dyDescent="0.35">
      <c r="A555" s="1" t="s">
        <v>1462</v>
      </c>
      <c r="B555" s="14" t="s">
        <v>919</v>
      </c>
      <c r="C555" s="14" t="s">
        <v>23</v>
      </c>
      <c r="D555" s="15" t="s">
        <v>1360</v>
      </c>
      <c r="E555" s="1" t="s">
        <v>49</v>
      </c>
      <c r="F555" s="1" t="s">
        <v>38</v>
      </c>
      <c r="G555" s="1" t="s">
        <v>50</v>
      </c>
      <c r="H555" s="1" t="s">
        <v>110</v>
      </c>
      <c r="I555" s="1">
        <v>7145478921</v>
      </c>
    </row>
    <row r="556" spans="1:9" x14ac:dyDescent="0.35">
      <c r="A556" s="1" t="s">
        <v>1463</v>
      </c>
      <c r="B556" s="14" t="s">
        <v>920</v>
      </c>
      <c r="C556" s="14" t="s">
        <v>9</v>
      </c>
      <c r="D556" s="15" t="s">
        <v>1361</v>
      </c>
      <c r="E556" s="1" t="s">
        <v>11</v>
      </c>
      <c r="F556" s="1" t="s">
        <v>26</v>
      </c>
      <c r="G556" s="1" t="s">
        <v>27</v>
      </c>
      <c r="H556" s="1" t="s">
        <v>115</v>
      </c>
      <c r="I556" s="1">
        <v>8101256767</v>
      </c>
    </row>
    <row r="557" spans="1:9" x14ac:dyDescent="0.35">
      <c r="A557" s="1" t="s">
        <v>1463</v>
      </c>
      <c r="B557" s="14" t="s">
        <v>921</v>
      </c>
      <c r="C557" s="14" t="s">
        <v>9</v>
      </c>
      <c r="D557" s="15" t="s">
        <v>1404</v>
      </c>
      <c r="E557" s="1" t="s">
        <v>25</v>
      </c>
      <c r="F557" s="1" t="s">
        <v>26</v>
      </c>
      <c r="G557" s="1" t="s">
        <v>109</v>
      </c>
      <c r="H557" s="1" t="s">
        <v>120</v>
      </c>
      <c r="I557" s="1">
        <v>8106708346</v>
      </c>
    </row>
    <row r="558" spans="1:9" x14ac:dyDescent="0.35">
      <c r="A558" s="1" t="s">
        <v>1462</v>
      </c>
      <c r="B558" s="14" t="s">
        <v>922</v>
      </c>
      <c r="C558" s="14" t="s">
        <v>23</v>
      </c>
      <c r="D558" s="15" t="s">
        <v>1362</v>
      </c>
      <c r="E558" s="1" t="s">
        <v>37</v>
      </c>
      <c r="F558" s="1" t="s">
        <v>12</v>
      </c>
      <c r="G558" s="1" t="s">
        <v>65</v>
      </c>
      <c r="H558" s="1" t="s">
        <v>124</v>
      </c>
      <c r="I558" s="1">
        <v>9134578961</v>
      </c>
    </row>
    <row r="559" spans="1:9" x14ac:dyDescent="0.35">
      <c r="A559" s="1" t="s">
        <v>1462</v>
      </c>
      <c r="B559" s="14" t="s">
        <v>923</v>
      </c>
      <c r="C559" s="14" t="s">
        <v>23</v>
      </c>
      <c r="D559" s="15" t="s">
        <v>1363</v>
      </c>
      <c r="E559" s="1" t="s">
        <v>11</v>
      </c>
      <c r="F559" s="1" t="s">
        <v>18</v>
      </c>
      <c r="G559" s="1" t="s">
        <v>94</v>
      </c>
      <c r="H559" s="1" t="s">
        <v>129</v>
      </c>
      <c r="I559" s="1">
        <v>7012678997</v>
      </c>
    </row>
    <row r="560" spans="1:9" x14ac:dyDescent="0.35">
      <c r="A560" s="1" t="s">
        <v>1463</v>
      </c>
      <c r="B560" s="14" t="s">
        <v>924</v>
      </c>
      <c r="C560" s="14" t="s">
        <v>9</v>
      </c>
      <c r="D560" s="15" t="s">
        <v>1364</v>
      </c>
      <c r="E560" s="1" t="s">
        <v>49</v>
      </c>
      <c r="F560" s="1" t="s">
        <v>38</v>
      </c>
      <c r="G560" s="1" t="s">
        <v>65</v>
      </c>
      <c r="H560" s="1" t="s">
        <v>134</v>
      </c>
      <c r="I560" s="1">
        <v>8105678932</v>
      </c>
    </row>
    <row r="561" spans="1:9" x14ac:dyDescent="0.35">
      <c r="A561" s="1" t="s">
        <v>1462</v>
      </c>
      <c r="B561" s="14" t="s">
        <v>925</v>
      </c>
      <c r="C561" s="14" t="s">
        <v>23</v>
      </c>
      <c r="D561" s="15" t="s">
        <v>1365</v>
      </c>
      <c r="E561" s="1" t="s">
        <v>49</v>
      </c>
      <c r="F561" s="1" t="s">
        <v>26</v>
      </c>
      <c r="G561" s="1" t="s">
        <v>27</v>
      </c>
      <c r="H561" s="1" t="s">
        <v>138</v>
      </c>
      <c r="I561" s="1">
        <v>8106789345</v>
      </c>
    </row>
    <row r="562" spans="1:9" x14ac:dyDescent="0.35">
      <c r="A562" s="1" t="s">
        <v>1462</v>
      </c>
      <c r="B562" s="14" t="s">
        <v>926</v>
      </c>
      <c r="C562" s="14" t="s">
        <v>23</v>
      </c>
      <c r="D562" s="15" t="s">
        <v>1366</v>
      </c>
      <c r="E562" s="1" t="s">
        <v>11</v>
      </c>
      <c r="F562" s="1" t="s">
        <v>12</v>
      </c>
      <c r="G562" s="1" t="s">
        <v>39</v>
      </c>
      <c r="H562" s="1" t="s">
        <v>143</v>
      </c>
      <c r="I562" s="1">
        <v>9023257899</v>
      </c>
    </row>
    <row r="563" spans="1:9" x14ac:dyDescent="0.35">
      <c r="A563" s="1" t="s">
        <v>1462</v>
      </c>
      <c r="B563" s="14" t="s">
        <v>927</v>
      </c>
      <c r="C563" s="14" t="s">
        <v>23</v>
      </c>
      <c r="D563" s="15" t="s">
        <v>1367</v>
      </c>
      <c r="E563" s="1" t="s">
        <v>49</v>
      </c>
      <c r="F563" s="1" t="s">
        <v>12</v>
      </c>
      <c r="G563" s="1" t="s">
        <v>27</v>
      </c>
      <c r="H563" s="1" t="s">
        <v>147</v>
      </c>
      <c r="I563" s="1">
        <v>7034167867</v>
      </c>
    </row>
    <row r="564" spans="1:9" x14ac:dyDescent="0.35">
      <c r="A564" s="1" t="s">
        <v>1463</v>
      </c>
      <c r="B564" s="14" t="s">
        <v>928</v>
      </c>
      <c r="C564" s="14" t="s">
        <v>9</v>
      </c>
      <c r="D564" s="15" t="s">
        <v>1368</v>
      </c>
      <c r="E564" s="1" t="s">
        <v>37</v>
      </c>
      <c r="F564" s="1" t="s">
        <v>70</v>
      </c>
      <c r="G564" s="1" t="s">
        <v>178</v>
      </c>
      <c r="H564" s="1" t="s">
        <v>152</v>
      </c>
      <c r="I564" s="1">
        <v>7045678452</v>
      </c>
    </row>
    <row r="565" spans="1:9" x14ac:dyDescent="0.35">
      <c r="A565" s="1" t="s">
        <v>1463</v>
      </c>
      <c r="B565" s="14" t="s">
        <v>929</v>
      </c>
      <c r="C565" s="14" t="s">
        <v>9</v>
      </c>
      <c r="D565" s="15" t="s">
        <v>1369</v>
      </c>
      <c r="E565" s="1" t="s">
        <v>49</v>
      </c>
      <c r="F565" s="1" t="s">
        <v>70</v>
      </c>
      <c r="G565" s="1" t="s">
        <v>94</v>
      </c>
      <c r="H565" s="1" t="s">
        <v>157</v>
      </c>
      <c r="I565" s="1">
        <v>9123789901</v>
      </c>
    </row>
    <row r="566" spans="1:9" x14ac:dyDescent="0.35">
      <c r="A566" s="1" t="s">
        <v>1462</v>
      </c>
      <c r="B566" s="14" t="s">
        <v>930</v>
      </c>
      <c r="C566" s="14" t="s">
        <v>23</v>
      </c>
      <c r="D566" s="15" t="s">
        <v>1370</v>
      </c>
      <c r="E566" s="1" t="s">
        <v>11</v>
      </c>
      <c r="F566" s="1" t="s">
        <v>26</v>
      </c>
      <c r="G566" s="1" t="s">
        <v>27</v>
      </c>
      <c r="H566" s="1" t="s">
        <v>161</v>
      </c>
      <c r="I566" s="1">
        <v>8015783332</v>
      </c>
    </row>
    <row r="567" spans="1:9" x14ac:dyDescent="0.35">
      <c r="A567" s="1" t="s">
        <v>1462</v>
      </c>
      <c r="B567" s="14" t="s">
        <v>931</v>
      </c>
      <c r="C567" s="14" t="s">
        <v>23</v>
      </c>
      <c r="D567" s="15" t="s">
        <v>1371</v>
      </c>
      <c r="E567" s="1" t="s">
        <v>25</v>
      </c>
      <c r="F567" s="1" t="s">
        <v>70</v>
      </c>
      <c r="G567" s="1" t="s">
        <v>109</v>
      </c>
      <c r="H567" s="1" t="s">
        <v>14</v>
      </c>
      <c r="I567" s="1">
        <v>7054789113</v>
      </c>
    </row>
    <row r="568" spans="1:9" x14ac:dyDescent="0.35">
      <c r="A568" s="1" t="s">
        <v>1463</v>
      </c>
      <c r="B568" s="14" t="s">
        <v>932</v>
      </c>
      <c r="C568" s="14" t="s">
        <v>9</v>
      </c>
      <c r="D568" s="15" t="s">
        <v>1372</v>
      </c>
      <c r="E568" s="1" t="s">
        <v>49</v>
      </c>
      <c r="F568" s="1" t="s">
        <v>18</v>
      </c>
      <c r="G568" s="1" t="s">
        <v>39</v>
      </c>
      <c r="H568" s="1" t="s">
        <v>20</v>
      </c>
      <c r="I568" s="1">
        <v>8123566621</v>
      </c>
    </row>
    <row r="569" spans="1:9" x14ac:dyDescent="0.35">
      <c r="A569" s="1" t="s">
        <v>1462</v>
      </c>
      <c r="B569" s="14" t="s">
        <v>933</v>
      </c>
      <c r="C569" s="14" t="s">
        <v>23</v>
      </c>
      <c r="D569" s="15" t="s">
        <v>1373</v>
      </c>
      <c r="E569" s="1" t="s">
        <v>49</v>
      </c>
      <c r="F569" s="1" t="s">
        <v>18</v>
      </c>
      <c r="G569" s="1" t="s">
        <v>128</v>
      </c>
      <c r="H569" s="1" t="s">
        <v>28</v>
      </c>
      <c r="I569" s="1">
        <v>8056567489</v>
      </c>
    </row>
    <row r="570" spans="1:9" x14ac:dyDescent="0.35">
      <c r="A570" s="1" t="s">
        <v>1462</v>
      </c>
      <c r="B570" s="14" t="s">
        <v>934</v>
      </c>
      <c r="C570" s="14" t="s">
        <v>23</v>
      </c>
      <c r="D570" s="15" t="s">
        <v>1374</v>
      </c>
      <c r="E570" s="1" t="s">
        <v>11</v>
      </c>
      <c r="F570" s="1" t="s">
        <v>70</v>
      </c>
      <c r="G570" s="1" t="s">
        <v>203</v>
      </c>
      <c r="H570" s="1" t="s">
        <v>33</v>
      </c>
      <c r="I570" s="1">
        <v>9156734556</v>
      </c>
    </row>
    <row r="571" spans="1:9" x14ac:dyDescent="0.35">
      <c r="A571" s="1" t="s">
        <v>1462</v>
      </c>
      <c r="B571" s="14" t="s">
        <v>935</v>
      </c>
      <c r="C571" s="14" t="s">
        <v>23</v>
      </c>
      <c r="D571" s="15" t="s">
        <v>1375</v>
      </c>
      <c r="E571" s="1" t="s">
        <v>25</v>
      </c>
      <c r="F571" s="1" t="s">
        <v>12</v>
      </c>
      <c r="G571" s="1" t="s">
        <v>27</v>
      </c>
      <c r="H571" s="1" t="s">
        <v>40</v>
      </c>
      <c r="I571" s="1">
        <v>9056264667</v>
      </c>
    </row>
    <row r="572" spans="1:9" x14ac:dyDescent="0.35">
      <c r="A572" s="1" t="s">
        <v>1463</v>
      </c>
      <c r="B572" s="14" t="s">
        <v>936</v>
      </c>
      <c r="C572" s="14" t="s">
        <v>9</v>
      </c>
      <c r="D572" s="15" t="s">
        <v>1376</v>
      </c>
      <c r="E572" s="1" t="s">
        <v>49</v>
      </c>
      <c r="F572" s="1" t="s">
        <v>26</v>
      </c>
      <c r="G572" s="1" t="s">
        <v>220</v>
      </c>
      <c r="H572" s="1" t="s">
        <v>45</v>
      </c>
      <c r="I572" s="1">
        <v>8145639023</v>
      </c>
    </row>
    <row r="573" spans="1:9" x14ac:dyDescent="0.35">
      <c r="A573" s="1" t="s">
        <v>1463</v>
      </c>
      <c r="B573" s="14" t="s">
        <v>937</v>
      </c>
      <c r="C573" s="14" t="s">
        <v>9</v>
      </c>
      <c r="D573" s="15" t="s">
        <v>1377</v>
      </c>
      <c r="E573" s="1" t="s">
        <v>37</v>
      </c>
      <c r="F573" s="1" t="s">
        <v>38</v>
      </c>
      <c r="G573" s="1" t="s">
        <v>220</v>
      </c>
      <c r="H573" s="1" t="s">
        <v>51</v>
      </c>
      <c r="I573" s="1">
        <v>7012278999</v>
      </c>
    </row>
    <row r="574" spans="1:9" x14ac:dyDescent="0.35">
      <c r="A574" s="1" t="s">
        <v>1462</v>
      </c>
      <c r="B574" s="14" t="s">
        <v>938</v>
      </c>
      <c r="C574" s="14" t="s">
        <v>23</v>
      </c>
      <c r="D574" s="15" t="s">
        <v>1378</v>
      </c>
      <c r="E574" s="1" t="s">
        <v>11</v>
      </c>
      <c r="F574" s="1" t="s">
        <v>38</v>
      </c>
      <c r="G574" s="1" t="s">
        <v>228</v>
      </c>
      <c r="H574" s="1" t="s">
        <v>56</v>
      </c>
      <c r="I574" s="1">
        <v>8135666787</v>
      </c>
    </row>
    <row r="575" spans="1:9" x14ac:dyDescent="0.35">
      <c r="A575" s="1" t="s">
        <v>1462</v>
      </c>
      <c r="B575" s="14" t="s">
        <v>939</v>
      </c>
      <c r="C575" s="14" t="s">
        <v>23</v>
      </c>
      <c r="D575" s="15" t="s">
        <v>1379</v>
      </c>
      <c r="E575" s="1" t="s">
        <v>11</v>
      </c>
      <c r="F575" s="1" t="s">
        <v>18</v>
      </c>
      <c r="G575" s="1" t="s">
        <v>128</v>
      </c>
      <c r="H575" s="1" t="s">
        <v>61</v>
      </c>
      <c r="I575" s="1">
        <v>8055765565</v>
      </c>
    </row>
    <row r="576" spans="1:9" x14ac:dyDescent="0.35">
      <c r="A576" s="1" t="s">
        <v>1463</v>
      </c>
      <c r="B576" s="14" t="s">
        <v>940</v>
      </c>
      <c r="C576" s="14" t="s">
        <v>9</v>
      </c>
      <c r="D576" s="15" t="s">
        <v>1380</v>
      </c>
      <c r="E576" s="1" t="s">
        <v>25</v>
      </c>
      <c r="F576" s="1" t="s">
        <v>70</v>
      </c>
      <c r="G576" s="1" t="s">
        <v>50</v>
      </c>
      <c r="H576" s="1" t="s">
        <v>66</v>
      </c>
      <c r="I576" s="1">
        <v>9145278990</v>
      </c>
    </row>
    <row r="577" spans="1:9" x14ac:dyDescent="0.35">
      <c r="A577" s="1" t="s">
        <v>1463</v>
      </c>
      <c r="B577" s="14" t="s">
        <v>941</v>
      </c>
      <c r="C577" s="14" t="s">
        <v>9</v>
      </c>
      <c r="D577" s="15" t="s">
        <v>1381</v>
      </c>
      <c r="E577" s="1" t="s">
        <v>49</v>
      </c>
      <c r="F577" s="1" t="s">
        <v>26</v>
      </c>
      <c r="G577" s="1" t="s">
        <v>27</v>
      </c>
      <c r="H577" s="1" t="s">
        <v>72</v>
      </c>
      <c r="I577" s="1">
        <v>8089734567</v>
      </c>
    </row>
    <row r="578" spans="1:9" x14ac:dyDescent="0.35">
      <c r="A578" s="1" t="s">
        <v>1462</v>
      </c>
      <c r="B578" s="14" t="s">
        <v>942</v>
      </c>
      <c r="C578" s="14" t="s">
        <v>23</v>
      </c>
      <c r="D578" s="15" t="s">
        <v>1382</v>
      </c>
      <c r="E578" s="1" t="s">
        <v>37</v>
      </c>
      <c r="F578" s="1" t="s">
        <v>38</v>
      </c>
      <c r="G578" s="1" t="s">
        <v>109</v>
      </c>
      <c r="H578" s="1" t="s">
        <v>76</v>
      </c>
      <c r="I578" s="1">
        <v>9023567821</v>
      </c>
    </row>
    <row r="579" spans="1:9" x14ac:dyDescent="0.35">
      <c r="A579" s="1" t="s">
        <v>1462</v>
      </c>
      <c r="B579" s="14" t="s">
        <v>943</v>
      </c>
      <c r="C579" s="14" t="s">
        <v>23</v>
      </c>
      <c r="D579" s="15" t="s">
        <v>1383</v>
      </c>
      <c r="E579" s="1" t="s">
        <v>11</v>
      </c>
      <c r="F579" s="1" t="s">
        <v>38</v>
      </c>
      <c r="G579" s="1" t="s">
        <v>13</v>
      </c>
      <c r="H579" s="1" t="s">
        <v>81</v>
      </c>
      <c r="I579" s="1">
        <v>9127899322</v>
      </c>
    </row>
    <row r="580" spans="1:9" x14ac:dyDescent="0.35">
      <c r="A580" s="1" t="s">
        <v>1462</v>
      </c>
      <c r="B580" s="14" t="s">
        <v>944</v>
      </c>
      <c r="C580" s="14" t="s">
        <v>23</v>
      </c>
      <c r="D580" s="15" t="s">
        <v>1384</v>
      </c>
      <c r="E580" s="1" t="s">
        <v>49</v>
      </c>
      <c r="F580" s="1" t="s">
        <v>12</v>
      </c>
      <c r="G580" s="1" t="s">
        <v>19</v>
      </c>
      <c r="H580" s="1" t="s">
        <v>85</v>
      </c>
      <c r="I580" s="1">
        <v>7023478991</v>
      </c>
    </row>
    <row r="581" spans="1:9" x14ac:dyDescent="0.35">
      <c r="A581" s="1" t="s">
        <v>1462</v>
      </c>
      <c r="B581" s="14" t="s">
        <v>945</v>
      </c>
      <c r="C581" s="14" t="s">
        <v>23</v>
      </c>
      <c r="D581" s="15" t="s">
        <v>1385</v>
      </c>
      <c r="E581" s="1" t="s">
        <v>37</v>
      </c>
      <c r="F581" s="1" t="s">
        <v>70</v>
      </c>
      <c r="G581" s="1" t="s">
        <v>27</v>
      </c>
      <c r="H581" s="1" t="s">
        <v>90</v>
      </c>
      <c r="I581" s="1">
        <v>9178990123</v>
      </c>
    </row>
    <row r="582" spans="1:9" x14ac:dyDescent="0.35">
      <c r="A582" s="1" t="s">
        <v>1462</v>
      </c>
      <c r="B582" s="14" t="s">
        <v>946</v>
      </c>
      <c r="C582" s="14" t="s">
        <v>23</v>
      </c>
      <c r="D582" s="15" t="s">
        <v>1386</v>
      </c>
      <c r="E582" s="1" t="s">
        <v>25</v>
      </c>
      <c r="F582" s="1" t="s">
        <v>18</v>
      </c>
      <c r="G582" s="1" t="s">
        <v>27</v>
      </c>
      <c r="H582" s="1" t="s">
        <v>95</v>
      </c>
      <c r="I582" s="1">
        <v>7145478921</v>
      </c>
    </row>
    <row r="583" spans="1:9" x14ac:dyDescent="0.35">
      <c r="A583" s="1" t="s">
        <v>1463</v>
      </c>
      <c r="B583" s="14" t="s">
        <v>947</v>
      </c>
      <c r="C583" s="14" t="s">
        <v>9</v>
      </c>
      <c r="D583" s="15" t="s">
        <v>1387</v>
      </c>
      <c r="E583" s="1" t="s">
        <v>11</v>
      </c>
      <c r="F583" s="1" t="s">
        <v>12</v>
      </c>
      <c r="G583" s="1" t="s">
        <v>39</v>
      </c>
      <c r="H583" s="1" t="s">
        <v>100</v>
      </c>
      <c r="I583" s="1">
        <v>8101256767</v>
      </c>
    </row>
    <row r="584" spans="1:9" x14ac:dyDescent="0.35">
      <c r="A584" s="1" t="s">
        <v>1463</v>
      </c>
      <c r="B584" s="14" t="s">
        <v>948</v>
      </c>
      <c r="C584" s="14" t="s">
        <v>9</v>
      </c>
      <c r="D584" s="15" t="s">
        <v>1388</v>
      </c>
      <c r="E584" s="1" t="s">
        <v>49</v>
      </c>
      <c r="F584" s="1" t="s">
        <v>26</v>
      </c>
      <c r="G584" s="1" t="s">
        <v>27</v>
      </c>
      <c r="H584" s="1" t="s">
        <v>105</v>
      </c>
      <c r="I584" s="1">
        <v>8106708346</v>
      </c>
    </row>
    <row r="585" spans="1:9" x14ac:dyDescent="0.35">
      <c r="A585" s="1" t="s">
        <v>1462</v>
      </c>
      <c r="B585" s="14" t="s">
        <v>949</v>
      </c>
      <c r="C585" s="14" t="s">
        <v>23</v>
      </c>
      <c r="D585" s="15" t="s">
        <v>1403</v>
      </c>
      <c r="E585" s="1" t="s">
        <v>11</v>
      </c>
      <c r="F585" s="1" t="s">
        <v>38</v>
      </c>
      <c r="G585" s="1" t="s">
        <v>50</v>
      </c>
      <c r="H585" s="1" t="s">
        <v>110</v>
      </c>
      <c r="I585" s="1">
        <v>9134578961</v>
      </c>
    </row>
    <row r="586" spans="1:9" x14ac:dyDescent="0.35">
      <c r="A586" s="1" t="s">
        <v>1462</v>
      </c>
      <c r="B586" s="14" t="s">
        <v>950</v>
      </c>
      <c r="C586" s="14" t="s">
        <v>23</v>
      </c>
      <c r="D586" s="15" t="s">
        <v>1389</v>
      </c>
      <c r="E586" s="1" t="s">
        <v>169</v>
      </c>
      <c r="F586" s="1" t="s">
        <v>26</v>
      </c>
      <c r="G586" s="1" t="s">
        <v>55</v>
      </c>
      <c r="H586" s="1" t="s">
        <v>115</v>
      </c>
      <c r="I586" s="1">
        <v>7012678997</v>
      </c>
    </row>
    <row r="587" spans="1:9" x14ac:dyDescent="0.35">
      <c r="A587" s="1" t="s">
        <v>1462</v>
      </c>
      <c r="B587" s="14" t="s">
        <v>951</v>
      </c>
      <c r="C587" s="14" t="s">
        <v>23</v>
      </c>
      <c r="D587" s="15" t="s">
        <v>1390</v>
      </c>
      <c r="E587" s="1" t="s">
        <v>25</v>
      </c>
      <c r="F587" s="1" t="s">
        <v>70</v>
      </c>
      <c r="G587" s="1" t="s">
        <v>60</v>
      </c>
      <c r="H587" s="1" t="s">
        <v>120</v>
      </c>
      <c r="I587" s="1">
        <v>8105678932</v>
      </c>
    </row>
    <row r="588" spans="1:9" x14ac:dyDescent="0.35">
      <c r="A588" s="1" t="s">
        <v>1463</v>
      </c>
      <c r="B588" s="14" t="s">
        <v>952</v>
      </c>
      <c r="C588" s="14" t="s">
        <v>9</v>
      </c>
      <c r="D588" s="15" t="s">
        <v>1390</v>
      </c>
      <c r="E588" s="1" t="s">
        <v>11</v>
      </c>
      <c r="F588" s="1" t="s">
        <v>18</v>
      </c>
      <c r="G588" s="1" t="s">
        <v>65</v>
      </c>
      <c r="H588" s="1" t="s">
        <v>124</v>
      </c>
      <c r="I588" s="1">
        <v>8106789345</v>
      </c>
    </row>
    <row r="589" spans="1:9" x14ac:dyDescent="0.35">
      <c r="A589" s="1" t="s">
        <v>1463</v>
      </c>
      <c r="B589" s="14" t="s">
        <v>953</v>
      </c>
      <c r="C589" s="14" t="s">
        <v>9</v>
      </c>
      <c r="D589" s="15" t="s">
        <v>1391</v>
      </c>
      <c r="E589" s="1" t="s">
        <v>49</v>
      </c>
      <c r="F589" s="1" t="s">
        <v>26</v>
      </c>
      <c r="G589" s="1" t="s">
        <v>71</v>
      </c>
      <c r="H589" s="1" t="s">
        <v>129</v>
      </c>
      <c r="I589" s="1">
        <v>9023257899</v>
      </c>
    </row>
    <row r="590" spans="1:9" x14ac:dyDescent="0.35">
      <c r="A590" s="1" t="s">
        <v>1463</v>
      </c>
      <c r="B590" s="14" t="s">
        <v>954</v>
      </c>
      <c r="C590" s="14" t="s">
        <v>9</v>
      </c>
      <c r="D590" s="15" t="s">
        <v>1392</v>
      </c>
      <c r="E590" s="1" t="s">
        <v>25</v>
      </c>
      <c r="F590" s="1" t="s">
        <v>26</v>
      </c>
      <c r="G590" s="1" t="s">
        <v>71</v>
      </c>
      <c r="H590" s="1" t="s">
        <v>134</v>
      </c>
      <c r="I590" s="1">
        <v>7034167867</v>
      </c>
    </row>
    <row r="591" spans="1:9" x14ac:dyDescent="0.35">
      <c r="A591" s="1" t="s">
        <v>1463</v>
      </c>
      <c r="B591" s="14" t="s">
        <v>955</v>
      </c>
      <c r="C591" s="14" t="s">
        <v>9</v>
      </c>
      <c r="D591" s="15" t="s">
        <v>1392</v>
      </c>
      <c r="E591" s="1" t="s">
        <v>49</v>
      </c>
      <c r="F591" s="1" t="s">
        <v>38</v>
      </c>
      <c r="G591" s="1" t="s">
        <v>80</v>
      </c>
      <c r="H591" s="1" t="s">
        <v>138</v>
      </c>
      <c r="I591" s="1">
        <v>7045678452</v>
      </c>
    </row>
    <row r="592" spans="1:9" x14ac:dyDescent="0.35">
      <c r="A592" s="1" t="s">
        <v>1462</v>
      </c>
      <c r="B592" s="14" t="s">
        <v>956</v>
      </c>
      <c r="C592" s="14" t="s">
        <v>23</v>
      </c>
      <c r="D592" s="15" t="s">
        <v>1393</v>
      </c>
      <c r="E592" s="1" t="s">
        <v>11</v>
      </c>
      <c r="F592" s="1" t="s">
        <v>70</v>
      </c>
      <c r="G592" s="1" t="s">
        <v>60</v>
      </c>
      <c r="H592" s="1" t="s">
        <v>143</v>
      </c>
      <c r="I592" s="1">
        <v>9123789901</v>
      </c>
    </row>
    <row r="593" spans="1:9" x14ac:dyDescent="0.35">
      <c r="A593" s="1" t="s">
        <v>1463</v>
      </c>
      <c r="B593" s="14" t="s">
        <v>957</v>
      </c>
      <c r="C593" s="14" t="s">
        <v>9</v>
      </c>
      <c r="D593" s="15" t="s">
        <v>1394</v>
      </c>
      <c r="E593" s="1" t="s">
        <v>49</v>
      </c>
      <c r="F593" s="1" t="s">
        <v>38</v>
      </c>
      <c r="G593" s="1" t="s">
        <v>65</v>
      </c>
      <c r="H593" s="1" t="s">
        <v>147</v>
      </c>
      <c r="I593" s="1">
        <v>8015783332</v>
      </c>
    </row>
    <row r="594" spans="1:9" x14ac:dyDescent="0.35">
      <c r="A594" s="1" t="s">
        <v>1463</v>
      </c>
      <c r="B594" s="14" t="s">
        <v>958</v>
      </c>
      <c r="C594" s="14" t="s">
        <v>9</v>
      </c>
      <c r="D594" s="15" t="s">
        <v>1395</v>
      </c>
      <c r="E594" s="1" t="s">
        <v>49</v>
      </c>
      <c r="F594" s="1" t="s">
        <v>70</v>
      </c>
      <c r="G594" s="1" t="s">
        <v>71</v>
      </c>
      <c r="H594" s="1" t="s">
        <v>152</v>
      </c>
      <c r="I594" s="1">
        <v>7054789113</v>
      </c>
    </row>
    <row r="595" spans="1:9" x14ac:dyDescent="0.35">
      <c r="A595" s="1" t="s">
        <v>1463</v>
      </c>
      <c r="B595" s="14" t="s">
        <v>959</v>
      </c>
      <c r="C595" s="14" t="s">
        <v>9</v>
      </c>
      <c r="D595" s="15" t="s">
        <v>1402</v>
      </c>
      <c r="E595" s="1" t="s">
        <v>25</v>
      </c>
      <c r="F595" s="1" t="s">
        <v>26</v>
      </c>
      <c r="G595" s="1" t="s">
        <v>71</v>
      </c>
      <c r="H595" s="1" t="s">
        <v>157</v>
      </c>
      <c r="I595" s="1">
        <v>8123566621</v>
      </c>
    </row>
    <row r="596" spans="1:9" x14ac:dyDescent="0.35">
      <c r="A596" s="1" t="s">
        <v>1463</v>
      </c>
      <c r="B596" s="14" t="s">
        <v>960</v>
      </c>
      <c r="C596" s="14" t="s">
        <v>9</v>
      </c>
      <c r="D596" s="15" t="s">
        <v>1396</v>
      </c>
      <c r="E596" s="1" t="s">
        <v>25</v>
      </c>
      <c r="F596" s="1" t="s">
        <v>26</v>
      </c>
      <c r="G596" s="1" t="s">
        <v>80</v>
      </c>
      <c r="H596" s="1" t="s">
        <v>161</v>
      </c>
      <c r="I596" s="1">
        <v>8056567489</v>
      </c>
    </row>
    <row r="597" spans="1:9" x14ac:dyDescent="0.35">
      <c r="A597" s="1" t="s">
        <v>1462</v>
      </c>
      <c r="B597" s="14" t="s">
        <v>961</v>
      </c>
      <c r="C597" s="14" t="s">
        <v>23</v>
      </c>
      <c r="D597" s="15" t="s">
        <v>1397</v>
      </c>
      <c r="E597" s="1" t="s">
        <v>11</v>
      </c>
      <c r="F597" s="1" t="s">
        <v>18</v>
      </c>
      <c r="G597" s="1" t="s">
        <v>71</v>
      </c>
      <c r="H597" s="1" t="s">
        <v>165</v>
      </c>
      <c r="I597" s="1">
        <v>9156734556</v>
      </c>
    </row>
    <row r="598" spans="1:9" x14ac:dyDescent="0.35">
      <c r="A598" s="1" t="s">
        <v>1463</v>
      </c>
      <c r="B598" s="14" t="s">
        <v>962</v>
      </c>
      <c r="C598" s="14" t="s">
        <v>9</v>
      </c>
      <c r="D598" s="15" t="s">
        <v>1398</v>
      </c>
      <c r="E598" s="1" t="s">
        <v>49</v>
      </c>
      <c r="F598" s="1" t="s">
        <v>18</v>
      </c>
      <c r="G598" s="1" t="s">
        <v>89</v>
      </c>
      <c r="H598" s="1" t="s">
        <v>170</v>
      </c>
      <c r="I598" s="1">
        <v>9056264667</v>
      </c>
    </row>
    <row r="599" spans="1:9" x14ac:dyDescent="0.35">
      <c r="A599" s="1" t="s">
        <v>1463</v>
      </c>
      <c r="B599" s="14" t="s">
        <v>963</v>
      </c>
      <c r="C599" s="14" t="s">
        <v>9</v>
      </c>
      <c r="D599" s="15" t="s">
        <v>1399</v>
      </c>
      <c r="E599" s="1" t="s">
        <v>49</v>
      </c>
      <c r="F599" s="1" t="s">
        <v>12</v>
      </c>
      <c r="G599" s="1" t="s">
        <v>94</v>
      </c>
      <c r="H599" s="1" t="s">
        <v>174</v>
      </c>
      <c r="I599" s="1">
        <v>8145639023</v>
      </c>
    </row>
    <row r="600" spans="1:9" x14ac:dyDescent="0.35">
      <c r="A600" s="1" t="s">
        <v>1462</v>
      </c>
      <c r="B600" s="14" t="s">
        <v>964</v>
      </c>
      <c r="C600" s="14" t="s">
        <v>23</v>
      </c>
      <c r="D600" s="15" t="s">
        <v>1400</v>
      </c>
      <c r="E600" s="1" t="s">
        <v>37</v>
      </c>
      <c r="F600" s="1" t="s">
        <v>70</v>
      </c>
      <c r="G600" s="1" t="s">
        <v>99</v>
      </c>
      <c r="H600" s="1" t="s">
        <v>179</v>
      </c>
      <c r="I600" s="1">
        <v>7012278999</v>
      </c>
    </row>
    <row r="601" spans="1:9" x14ac:dyDescent="0.35">
      <c r="A601" s="1"/>
      <c r="B601" s="17"/>
      <c r="C601" s="17"/>
      <c r="D601" s="15"/>
      <c r="E601" s="1"/>
      <c r="F601" s="1"/>
      <c r="G601" s="1"/>
      <c r="H601" s="1"/>
      <c r="I601" s="1"/>
    </row>
    <row r="602" spans="1:9" x14ac:dyDescent="0.35">
      <c r="A602" s="1"/>
      <c r="B602" s="17"/>
      <c r="C602" s="17"/>
      <c r="D602" s="15"/>
      <c r="E602" s="1"/>
      <c r="F602" s="1"/>
      <c r="G602" s="1"/>
      <c r="H602" s="1"/>
      <c r="I602" s="1"/>
    </row>
    <row r="603" spans="1:9" x14ac:dyDescent="0.35">
      <c r="A603" s="1"/>
      <c r="B603" s="17"/>
      <c r="C603" s="17"/>
      <c r="D603" s="16"/>
      <c r="E603" s="1"/>
      <c r="F603" s="1"/>
      <c r="G603" s="1"/>
      <c r="H603" s="1"/>
      <c r="I603" s="1"/>
    </row>
    <row r="604" spans="1:9" x14ac:dyDescent="0.35">
      <c r="A604" s="1"/>
      <c r="B604" s="17"/>
      <c r="C604" s="17"/>
      <c r="D604" s="16"/>
      <c r="E604" s="1"/>
      <c r="F604" s="1"/>
      <c r="G604" s="1"/>
      <c r="H604" s="1"/>
      <c r="I604" s="1"/>
    </row>
    <row r="605" spans="1:9" x14ac:dyDescent="0.35">
      <c r="A605" s="1"/>
      <c r="B605" s="17"/>
      <c r="C605" s="17"/>
      <c r="D605" s="16"/>
      <c r="E605" s="1"/>
      <c r="F605" s="1"/>
      <c r="G605" s="1"/>
      <c r="H605" s="1"/>
      <c r="I605" s="1"/>
    </row>
    <row r="606" spans="1:9" x14ac:dyDescent="0.35">
      <c r="A606" s="1"/>
      <c r="B606" s="17"/>
      <c r="C606" s="17"/>
      <c r="D606" s="16"/>
      <c r="E606" s="1"/>
      <c r="F606" s="1"/>
      <c r="G606" s="1"/>
      <c r="H606" s="1"/>
      <c r="I606" s="1"/>
    </row>
    <row r="607" spans="1:9" x14ac:dyDescent="0.35">
      <c r="A607" s="1"/>
      <c r="B607" s="17"/>
      <c r="C607" s="17"/>
      <c r="D607" s="16"/>
      <c r="E607" s="1"/>
      <c r="F607" s="1"/>
      <c r="G607" s="1"/>
      <c r="H607" s="1"/>
      <c r="I607" s="1"/>
    </row>
    <row r="608" spans="1:9" x14ac:dyDescent="0.35">
      <c r="A608" s="1"/>
      <c r="B608" s="17"/>
      <c r="C608" s="17"/>
      <c r="D608" s="16"/>
      <c r="E608" s="1"/>
      <c r="F608" s="1"/>
      <c r="G608" s="1"/>
      <c r="H608" s="1"/>
      <c r="I608" s="1"/>
    </row>
    <row r="609" spans="1:9" x14ac:dyDescent="0.35">
      <c r="A609" s="1"/>
      <c r="B609" s="17"/>
      <c r="C609" s="17"/>
      <c r="D609" s="16"/>
      <c r="E609" s="1"/>
      <c r="F609" s="1"/>
      <c r="G609" s="1"/>
      <c r="H609" s="1"/>
      <c r="I609" s="1"/>
    </row>
    <row r="610" spans="1:9" x14ac:dyDescent="0.35">
      <c r="A610" s="1"/>
      <c r="B610" s="17"/>
      <c r="C610" s="17"/>
      <c r="D610" s="16"/>
      <c r="E610" s="1"/>
      <c r="F610" s="1"/>
      <c r="G610" s="1"/>
      <c r="H610" s="1"/>
      <c r="I610" s="1"/>
    </row>
    <row r="611" spans="1:9" x14ac:dyDescent="0.35">
      <c r="A611" s="1"/>
      <c r="B611" s="17"/>
      <c r="C611" s="17"/>
      <c r="D611" s="16"/>
      <c r="E611" s="1"/>
      <c r="F611" s="1"/>
      <c r="G611" s="1"/>
      <c r="H611" s="1"/>
      <c r="I611" s="1"/>
    </row>
    <row r="612" spans="1:9" x14ac:dyDescent="0.35">
      <c r="A612" s="1"/>
      <c r="B612" s="17"/>
      <c r="C612" s="17"/>
      <c r="D612" s="16"/>
      <c r="E612" s="1"/>
      <c r="F612" s="1"/>
      <c r="G612" s="1"/>
      <c r="H612" s="1"/>
      <c r="I612" s="1"/>
    </row>
    <row r="613" spans="1:9" x14ac:dyDescent="0.35">
      <c r="A613" s="1"/>
      <c r="B613" s="17"/>
      <c r="C613" s="17"/>
      <c r="D613" s="16"/>
      <c r="E613" s="1"/>
      <c r="F613" s="1"/>
      <c r="G613" s="1"/>
      <c r="H613" s="1"/>
      <c r="I613" s="1"/>
    </row>
    <row r="614" spans="1:9" x14ac:dyDescent="0.35">
      <c r="A614" s="1"/>
      <c r="B614" s="17"/>
      <c r="C614" s="17"/>
      <c r="D614" s="16"/>
      <c r="E614" s="1"/>
      <c r="F614" s="1"/>
      <c r="G614" s="1"/>
      <c r="H614" s="1"/>
      <c r="I614" s="1"/>
    </row>
    <row r="615" spans="1:9" x14ac:dyDescent="0.35">
      <c r="A615" s="1"/>
      <c r="B615" s="17"/>
      <c r="C615" s="17"/>
      <c r="D615" s="16"/>
      <c r="E615" s="1"/>
      <c r="F615" s="1"/>
      <c r="G615" s="1"/>
      <c r="H615" s="1"/>
      <c r="I615" s="1"/>
    </row>
    <row r="616" spans="1:9" x14ac:dyDescent="0.35">
      <c r="A616" s="1"/>
      <c r="B616" s="17"/>
      <c r="C616" s="17"/>
      <c r="D616" s="16"/>
      <c r="E616" s="1"/>
      <c r="F616" s="1"/>
      <c r="G616" s="1"/>
      <c r="H616" s="1"/>
      <c r="I616" s="1"/>
    </row>
    <row r="617" spans="1:9" x14ac:dyDescent="0.35">
      <c r="A617" s="1"/>
      <c r="B617" s="17"/>
      <c r="C617" s="17"/>
      <c r="D617" s="16"/>
      <c r="E617" s="1"/>
      <c r="F617" s="1"/>
      <c r="G617" s="1"/>
      <c r="H617" s="1"/>
      <c r="I617" s="1"/>
    </row>
    <row r="618" spans="1:9" x14ac:dyDescent="0.35">
      <c r="A618" s="1"/>
      <c r="B618" s="17"/>
      <c r="C618" s="17"/>
      <c r="D618" s="16"/>
      <c r="E618" s="1"/>
      <c r="F618" s="1"/>
      <c r="G618" s="1"/>
      <c r="H618" s="1"/>
      <c r="I618" s="1"/>
    </row>
    <row r="619" spans="1:9" x14ac:dyDescent="0.35">
      <c r="A619" s="1"/>
      <c r="B619" s="17"/>
      <c r="C619" s="17"/>
      <c r="D619" s="16"/>
      <c r="E619" s="1"/>
      <c r="F619" s="1"/>
      <c r="G619" s="1"/>
      <c r="H619" s="1"/>
      <c r="I619" s="1"/>
    </row>
    <row r="620" spans="1:9" x14ac:dyDescent="0.35">
      <c r="A620" s="1"/>
      <c r="B620" s="17"/>
      <c r="C620" s="17"/>
      <c r="D620" s="16"/>
      <c r="E620" s="1"/>
      <c r="F620" s="1"/>
      <c r="G620" s="1"/>
      <c r="H620" s="1"/>
      <c r="I620" s="1"/>
    </row>
    <row r="621" spans="1:9" x14ac:dyDescent="0.35">
      <c r="A621" s="1"/>
      <c r="B621" s="17"/>
      <c r="C621" s="17"/>
      <c r="D621" s="16"/>
      <c r="E621" s="1"/>
      <c r="F621" s="1"/>
      <c r="G621" s="1"/>
      <c r="H621" s="1"/>
      <c r="I621" s="1"/>
    </row>
    <row r="622" spans="1:9" x14ac:dyDescent="0.35">
      <c r="A622" s="1"/>
      <c r="B622" s="17"/>
      <c r="C622" s="17"/>
      <c r="D622" s="16"/>
      <c r="E622" s="1"/>
      <c r="F622" s="1"/>
      <c r="G622" s="1"/>
      <c r="H622" s="1"/>
      <c r="I622" s="1"/>
    </row>
    <row r="623" spans="1:9" x14ac:dyDescent="0.35">
      <c r="A623" s="1"/>
      <c r="B623" s="17"/>
      <c r="C623" s="17"/>
      <c r="D623" s="16"/>
      <c r="E623" s="1"/>
      <c r="F623" s="1"/>
      <c r="G623" s="1"/>
      <c r="H623" s="1"/>
      <c r="I623" s="1"/>
    </row>
    <row r="624" spans="1:9" x14ac:dyDescent="0.35">
      <c r="A624" s="1"/>
      <c r="B624" s="17"/>
      <c r="C624" s="17"/>
      <c r="D624" s="16"/>
      <c r="E624" s="1"/>
      <c r="F624" s="1"/>
      <c r="G624" s="1"/>
      <c r="H624" s="1"/>
      <c r="I624" s="1"/>
    </row>
    <row r="625" spans="1:9" x14ac:dyDescent="0.35">
      <c r="A625" s="1"/>
      <c r="B625" s="17"/>
      <c r="C625" s="17"/>
      <c r="D625" s="16"/>
      <c r="E625" s="1"/>
      <c r="F625" s="1"/>
      <c r="G625" s="1"/>
      <c r="H625" s="1"/>
      <c r="I625" s="1"/>
    </row>
    <row r="626" spans="1:9" x14ac:dyDescent="0.35">
      <c r="A626" s="1"/>
      <c r="B626" s="17"/>
      <c r="C626" s="17"/>
      <c r="D626" s="16"/>
      <c r="E626" s="1"/>
      <c r="F626" s="1"/>
      <c r="G626" s="1"/>
      <c r="H626" s="1"/>
      <c r="I626" s="1"/>
    </row>
    <row r="627" spans="1:9" x14ac:dyDescent="0.35">
      <c r="A627" s="1"/>
      <c r="B627" s="17"/>
      <c r="C627" s="17"/>
      <c r="D627" s="16"/>
      <c r="E627" s="1"/>
      <c r="F627" s="1"/>
      <c r="G627" s="1"/>
      <c r="H627" s="1"/>
      <c r="I627" s="1"/>
    </row>
    <row r="628" spans="1:9" x14ac:dyDescent="0.35">
      <c r="A628" s="1"/>
      <c r="B628" s="17"/>
      <c r="C628" s="17"/>
      <c r="D628" s="16"/>
      <c r="E628" s="1"/>
      <c r="F628" s="1"/>
      <c r="G628" s="1"/>
      <c r="H628" s="1"/>
      <c r="I628" s="1"/>
    </row>
    <row r="629" spans="1:9" x14ac:dyDescent="0.35">
      <c r="A629" s="1"/>
      <c r="B629" s="17"/>
      <c r="C629" s="17"/>
      <c r="D629" s="16"/>
      <c r="E629" s="1"/>
      <c r="F629" s="1"/>
      <c r="G629" s="1"/>
      <c r="H629" s="1"/>
      <c r="I629" s="1"/>
    </row>
    <row r="630" spans="1:9" x14ac:dyDescent="0.35">
      <c r="A630" s="1"/>
      <c r="B630" s="17"/>
      <c r="C630" s="17"/>
      <c r="D630" s="16"/>
      <c r="E630" s="1"/>
      <c r="F630" s="1"/>
      <c r="G630" s="1"/>
      <c r="H630" s="1"/>
      <c r="I630" s="1"/>
    </row>
    <row r="631" spans="1:9" x14ac:dyDescent="0.35">
      <c r="A631" s="1"/>
      <c r="B631" s="17"/>
      <c r="C631" s="17"/>
      <c r="D631" s="16"/>
      <c r="E631" s="1"/>
      <c r="F631" s="1"/>
      <c r="G631" s="1"/>
      <c r="H631" s="1"/>
      <c r="I631" s="1"/>
    </row>
    <row r="632" spans="1:9" x14ac:dyDescent="0.35">
      <c r="A632" s="1"/>
      <c r="B632" s="17"/>
      <c r="C632" s="17"/>
      <c r="D632" s="16"/>
      <c r="E632" s="1"/>
      <c r="F632" s="1"/>
      <c r="G632" s="1"/>
      <c r="H632" s="1"/>
      <c r="I632" s="1"/>
    </row>
    <row r="633" spans="1:9" x14ac:dyDescent="0.35">
      <c r="A633" s="1"/>
      <c r="B633" s="17"/>
      <c r="C633" s="17"/>
      <c r="D633" s="16"/>
      <c r="E633" s="1"/>
      <c r="F633" s="1"/>
      <c r="G633" s="1"/>
      <c r="H633" s="1"/>
      <c r="I633" s="1"/>
    </row>
    <row r="634" spans="1:9" x14ac:dyDescent="0.35">
      <c r="A634" s="1"/>
      <c r="B634" s="17"/>
      <c r="C634" s="17"/>
      <c r="D634" s="16"/>
      <c r="E634" s="1"/>
      <c r="F634" s="1"/>
      <c r="G634" s="1"/>
      <c r="H634" s="1"/>
      <c r="I634" s="1"/>
    </row>
    <row r="635" spans="1:9" x14ac:dyDescent="0.35">
      <c r="A635" s="1"/>
      <c r="B635" s="17"/>
      <c r="C635" s="17"/>
      <c r="D635" s="16"/>
      <c r="E635" s="1"/>
      <c r="F635" s="1"/>
      <c r="G635" s="1"/>
      <c r="H635" s="1"/>
      <c r="I635" s="1"/>
    </row>
    <row r="636" spans="1:9" x14ac:dyDescent="0.35">
      <c r="A636" s="1"/>
      <c r="B636" s="17"/>
      <c r="C636" s="17"/>
      <c r="D636" s="16"/>
      <c r="E636" s="1"/>
      <c r="F636" s="1"/>
      <c r="G636" s="1"/>
      <c r="H636" s="1"/>
      <c r="I636" s="1"/>
    </row>
    <row r="637" spans="1:9" x14ac:dyDescent="0.35">
      <c r="A637" s="1"/>
      <c r="B637" s="17"/>
      <c r="C637" s="17"/>
      <c r="D637" s="16"/>
      <c r="E637" s="1"/>
      <c r="F637" s="1"/>
      <c r="G637" s="1"/>
      <c r="H637" s="1"/>
      <c r="I637" s="1"/>
    </row>
    <row r="638" spans="1:9" x14ac:dyDescent="0.35">
      <c r="A638" s="1"/>
      <c r="B638" s="17"/>
      <c r="C638" s="17"/>
      <c r="D638" s="16"/>
      <c r="E638" s="1"/>
      <c r="F638" s="1"/>
      <c r="G638" s="1"/>
      <c r="H638" s="1"/>
      <c r="I638" s="1"/>
    </row>
    <row r="639" spans="1:9" x14ac:dyDescent="0.35">
      <c r="A639" s="1"/>
      <c r="B639" s="17"/>
      <c r="C639" s="17"/>
      <c r="D639" s="16"/>
      <c r="E639" s="1"/>
      <c r="F639" s="1"/>
      <c r="G639" s="1"/>
      <c r="H639" s="1"/>
      <c r="I639" s="1"/>
    </row>
    <row r="640" spans="1:9" x14ac:dyDescent="0.35">
      <c r="A640" s="1"/>
      <c r="B640" s="17"/>
      <c r="C640" s="17"/>
      <c r="D640" s="16"/>
      <c r="E640" s="1"/>
      <c r="F640" s="1"/>
      <c r="G640" s="1"/>
      <c r="H640" s="1"/>
      <c r="I640" s="1"/>
    </row>
    <row r="641" spans="1:9" x14ac:dyDescent="0.35">
      <c r="A641" s="1"/>
      <c r="B641" s="17"/>
      <c r="C641" s="17"/>
      <c r="D641" s="16"/>
      <c r="E641" s="1"/>
      <c r="F641" s="1"/>
      <c r="G641" s="1"/>
      <c r="H641" s="1"/>
      <c r="I641" s="1"/>
    </row>
    <row r="642" spans="1:9" x14ac:dyDescent="0.35">
      <c r="A642" s="1"/>
      <c r="B642" s="17"/>
      <c r="C642" s="17"/>
      <c r="D642" s="16"/>
      <c r="E642" s="1"/>
      <c r="F642" s="1"/>
      <c r="G642" s="1"/>
      <c r="H642" s="1"/>
      <c r="I642" s="1"/>
    </row>
    <row r="643" spans="1:9" x14ac:dyDescent="0.35">
      <c r="A643" s="1"/>
      <c r="B643" s="17"/>
      <c r="C643" s="17"/>
      <c r="D643" s="16"/>
      <c r="E643" s="1"/>
      <c r="F643" s="1"/>
      <c r="G643" s="1"/>
      <c r="H643" s="1"/>
      <c r="I643" s="1"/>
    </row>
    <row r="644" spans="1:9" x14ac:dyDescent="0.35">
      <c r="A644" s="1"/>
      <c r="B644" s="17"/>
      <c r="C644" s="17"/>
      <c r="D644" s="16"/>
      <c r="E644" s="1"/>
      <c r="F644" s="1"/>
      <c r="G644" s="1"/>
      <c r="H644" s="1"/>
      <c r="I644" s="1"/>
    </row>
    <row r="645" spans="1:9" x14ac:dyDescent="0.35">
      <c r="A645" s="1"/>
      <c r="B645" s="17"/>
      <c r="C645" s="17"/>
      <c r="D645" s="16"/>
      <c r="E645" s="1"/>
      <c r="F645" s="1"/>
      <c r="G645" s="1"/>
      <c r="H645" s="1"/>
      <c r="I645" s="1"/>
    </row>
    <row r="646" spans="1:9" x14ac:dyDescent="0.35">
      <c r="A646" s="1"/>
      <c r="B646" s="17"/>
      <c r="C646" s="17"/>
      <c r="D646" s="16"/>
      <c r="E646" s="1"/>
      <c r="F646" s="1"/>
      <c r="G646" s="1"/>
      <c r="H646" s="1"/>
      <c r="I646" s="1"/>
    </row>
    <row r="647" spans="1:9" x14ac:dyDescent="0.35">
      <c r="A647" s="1"/>
      <c r="B647" s="17"/>
      <c r="C647" s="17"/>
      <c r="D647" s="16"/>
      <c r="E647" s="1"/>
      <c r="F647" s="1"/>
      <c r="G647" s="1"/>
      <c r="H647" s="1"/>
      <c r="I647" s="1"/>
    </row>
    <row r="648" spans="1:9" x14ac:dyDescent="0.35">
      <c r="A648" s="1"/>
      <c r="B648" s="17"/>
      <c r="C648" s="17"/>
      <c r="D648" s="16"/>
      <c r="E648" s="1"/>
      <c r="F648" s="1"/>
      <c r="G648" s="1"/>
      <c r="H648" s="1"/>
      <c r="I648" s="1"/>
    </row>
    <row r="649" spans="1:9" x14ac:dyDescent="0.35">
      <c r="A649" s="1"/>
      <c r="B649" s="17"/>
      <c r="C649" s="17"/>
      <c r="D649" s="16"/>
      <c r="E649" s="1"/>
      <c r="F649" s="1"/>
      <c r="G649" s="1"/>
      <c r="H649" s="1"/>
      <c r="I649" s="1"/>
    </row>
    <row r="650" spans="1:9" x14ac:dyDescent="0.35">
      <c r="A650" s="1"/>
      <c r="B650" s="17"/>
      <c r="C650" s="17"/>
      <c r="D650" s="16"/>
      <c r="E650" s="1"/>
      <c r="F650" s="1"/>
      <c r="G650" s="1"/>
      <c r="H650" s="1"/>
      <c r="I650" s="1"/>
    </row>
    <row r="651" spans="1:9" x14ac:dyDescent="0.35">
      <c r="A651" s="1"/>
      <c r="B651" s="17"/>
      <c r="C651" s="17"/>
      <c r="D651" s="16"/>
      <c r="E651" s="1"/>
      <c r="F651" s="1"/>
      <c r="G651" s="1"/>
      <c r="H651" s="1"/>
      <c r="I651" s="1"/>
    </row>
    <row r="652" spans="1:9" x14ac:dyDescent="0.35">
      <c r="A652" s="1"/>
      <c r="B652" s="17"/>
      <c r="C652" s="17"/>
      <c r="D652" s="16"/>
      <c r="E652" s="1"/>
      <c r="F652" s="1"/>
      <c r="G652" s="1"/>
      <c r="H652" s="1"/>
      <c r="I652" s="1"/>
    </row>
    <row r="653" spans="1:9" x14ac:dyDescent="0.35">
      <c r="A653" s="1"/>
      <c r="B653" s="17"/>
      <c r="C653" s="17"/>
      <c r="D653" s="16"/>
      <c r="E653" s="1"/>
      <c r="F653" s="1"/>
      <c r="G653" s="1"/>
      <c r="H653" s="1"/>
      <c r="I653" s="1"/>
    </row>
    <row r="654" spans="1:9" x14ac:dyDescent="0.35">
      <c r="A654" s="1"/>
      <c r="B654" s="17"/>
      <c r="C654" s="17"/>
      <c r="D654" s="16"/>
      <c r="E654" s="1"/>
      <c r="F654" s="1"/>
      <c r="G654" s="1"/>
      <c r="H654" s="1"/>
      <c r="I654" s="1"/>
    </row>
    <row r="655" spans="1:9" x14ac:dyDescent="0.35">
      <c r="A655" s="1"/>
      <c r="B655" s="17"/>
      <c r="C655" s="17"/>
      <c r="D655" s="16"/>
      <c r="E655" s="1"/>
      <c r="F655" s="1"/>
      <c r="G655" s="1"/>
      <c r="H655" s="1"/>
      <c r="I655" s="1"/>
    </row>
    <row r="656" spans="1:9" x14ac:dyDescent="0.35">
      <c r="A656" s="1"/>
      <c r="B656" s="17"/>
      <c r="C656" s="17"/>
      <c r="D656" s="16"/>
      <c r="E656" s="1"/>
      <c r="F656" s="1"/>
      <c r="G656" s="1"/>
      <c r="H656" s="1"/>
      <c r="I656" s="1"/>
    </row>
    <row r="657" spans="1:9" x14ac:dyDescent="0.35">
      <c r="A657" s="1"/>
      <c r="B657" s="17"/>
      <c r="C657" s="17"/>
      <c r="D657" s="16"/>
      <c r="E657" s="1"/>
      <c r="F657" s="1"/>
      <c r="G657" s="1"/>
      <c r="H657" s="1"/>
      <c r="I657" s="1"/>
    </row>
    <row r="658" spans="1:9" x14ac:dyDescent="0.35">
      <c r="A658" s="1"/>
      <c r="B658" s="17"/>
      <c r="C658" s="17"/>
      <c r="D658" s="16"/>
      <c r="E658" s="1"/>
      <c r="F658" s="1"/>
      <c r="G658" s="1"/>
      <c r="H658" s="1"/>
      <c r="I658" s="1"/>
    </row>
    <row r="659" spans="1:9" x14ac:dyDescent="0.35">
      <c r="A659" s="1"/>
      <c r="B659" s="17"/>
      <c r="C659" s="17"/>
      <c r="D659" s="16"/>
      <c r="E659" s="1"/>
      <c r="F659" s="1"/>
      <c r="G659" s="1"/>
      <c r="H659" s="1"/>
      <c r="I659" s="1"/>
    </row>
    <row r="660" spans="1:9" x14ac:dyDescent="0.35">
      <c r="A660" s="1"/>
      <c r="B660" s="17"/>
      <c r="C660" s="17"/>
      <c r="D660" s="16"/>
      <c r="E660" s="1"/>
      <c r="F660" s="1"/>
      <c r="G660" s="1"/>
      <c r="H660" s="1"/>
      <c r="I660" s="1"/>
    </row>
    <row r="661" spans="1:9" x14ac:dyDescent="0.35">
      <c r="A661" s="1"/>
      <c r="B661" s="17"/>
      <c r="C661" s="17"/>
      <c r="D661" s="16"/>
      <c r="E661" s="1"/>
      <c r="F661" s="1"/>
      <c r="G661" s="1"/>
      <c r="H661" s="1"/>
      <c r="I661" s="1"/>
    </row>
    <row r="662" spans="1:9" x14ac:dyDescent="0.35">
      <c r="A662" s="1"/>
      <c r="B662" s="17"/>
      <c r="C662" s="17"/>
      <c r="D662" s="16"/>
      <c r="E662" s="1"/>
      <c r="F662" s="1"/>
      <c r="G662" s="1"/>
      <c r="H662" s="1"/>
      <c r="I662" s="1"/>
    </row>
    <row r="663" spans="1:9" x14ac:dyDescent="0.35">
      <c r="A663" s="1"/>
      <c r="B663" s="17"/>
      <c r="C663" s="17"/>
      <c r="D663" s="16"/>
      <c r="E663" s="1"/>
      <c r="F663" s="1"/>
      <c r="G663" s="1"/>
      <c r="H663" s="1"/>
      <c r="I663" s="1"/>
    </row>
    <row r="664" spans="1:9" x14ac:dyDescent="0.35">
      <c r="A664" s="1"/>
      <c r="B664" s="17"/>
      <c r="C664" s="17"/>
      <c r="D664" s="16"/>
      <c r="E664" s="1"/>
      <c r="F664" s="1"/>
      <c r="G664" s="1"/>
      <c r="H664" s="1"/>
      <c r="I664" s="1"/>
    </row>
    <row r="665" spans="1:9" x14ac:dyDescent="0.35">
      <c r="A665" s="1"/>
      <c r="B665" s="17"/>
      <c r="C665" s="17"/>
      <c r="D665" s="16"/>
      <c r="E665" s="1"/>
      <c r="F665" s="1"/>
      <c r="G665" s="1"/>
      <c r="H665" s="1"/>
      <c r="I665" s="1"/>
    </row>
    <row r="666" spans="1:9" x14ac:dyDescent="0.35">
      <c r="A666" s="1"/>
      <c r="B666" s="17"/>
      <c r="C666" s="17"/>
      <c r="D666" s="16"/>
      <c r="E666" s="1"/>
      <c r="F666" s="1"/>
      <c r="G666" s="1"/>
      <c r="H666" s="1"/>
      <c r="I666" s="1"/>
    </row>
    <row r="667" spans="1:9" x14ac:dyDescent="0.35">
      <c r="A667" s="1"/>
      <c r="B667" s="17"/>
      <c r="C667" s="17"/>
      <c r="D667" s="16"/>
      <c r="E667" s="1"/>
      <c r="F667" s="1"/>
      <c r="G667" s="1"/>
      <c r="H667" s="1"/>
      <c r="I667" s="1"/>
    </row>
    <row r="668" spans="1:9" x14ac:dyDescent="0.35">
      <c r="A668" s="1"/>
      <c r="B668" s="17"/>
      <c r="C668" s="17"/>
      <c r="D668" s="16"/>
      <c r="E668" s="1"/>
      <c r="F668" s="1"/>
      <c r="G668" s="1"/>
      <c r="H668" s="1"/>
      <c r="I668" s="1"/>
    </row>
    <row r="669" spans="1:9" x14ac:dyDescent="0.35">
      <c r="A669" s="1"/>
      <c r="B669" s="17"/>
      <c r="C669" s="17"/>
      <c r="D669" s="16"/>
      <c r="E669" s="1"/>
      <c r="F669" s="1"/>
      <c r="G669" s="1"/>
      <c r="H669" s="1"/>
      <c r="I669" s="1"/>
    </row>
    <row r="670" spans="1:9" x14ac:dyDescent="0.35">
      <c r="A670" s="1"/>
      <c r="B670" s="17"/>
      <c r="C670" s="17"/>
      <c r="D670" s="16"/>
      <c r="E670" s="1"/>
      <c r="F670" s="1"/>
      <c r="G670" s="1"/>
      <c r="H670" s="1"/>
      <c r="I670" s="1"/>
    </row>
    <row r="671" spans="1:9" x14ac:dyDescent="0.35">
      <c r="A671" s="1"/>
      <c r="B671" s="17"/>
      <c r="C671" s="17"/>
      <c r="D671" s="16"/>
      <c r="E671" s="1"/>
      <c r="F671" s="1"/>
      <c r="G671" s="1"/>
      <c r="H671" s="1"/>
      <c r="I671" s="1"/>
    </row>
    <row r="672" spans="1:9" x14ac:dyDescent="0.35">
      <c r="A672" s="1"/>
      <c r="B672" s="17"/>
      <c r="C672" s="17"/>
      <c r="D672" s="16"/>
      <c r="E672" s="1"/>
      <c r="F672" s="1"/>
      <c r="G672" s="1"/>
      <c r="H672" s="1"/>
      <c r="I672" s="1"/>
    </row>
    <row r="673" spans="1:9" x14ac:dyDescent="0.35">
      <c r="A673" s="1"/>
      <c r="B673" s="17"/>
      <c r="C673" s="17"/>
      <c r="D673" s="16"/>
      <c r="E673" s="1"/>
      <c r="F673" s="1"/>
      <c r="G673" s="1"/>
      <c r="H673" s="1"/>
      <c r="I673" s="1"/>
    </row>
    <row r="674" spans="1:9" x14ac:dyDescent="0.35">
      <c r="A674" s="1"/>
      <c r="B674" s="17"/>
      <c r="C674" s="17"/>
      <c r="D674" s="16"/>
      <c r="E674" s="1"/>
      <c r="F674" s="1"/>
      <c r="G674" s="1"/>
      <c r="H674" s="1"/>
      <c r="I674" s="1"/>
    </row>
    <row r="675" spans="1:9" x14ac:dyDescent="0.35">
      <c r="A675" s="1"/>
      <c r="B675" s="17"/>
      <c r="C675" s="17"/>
      <c r="D675" s="16"/>
      <c r="E675" s="1"/>
      <c r="F675" s="1"/>
      <c r="G675" s="1"/>
      <c r="H675" s="1"/>
      <c r="I675" s="1"/>
    </row>
    <row r="676" spans="1:9" x14ac:dyDescent="0.35">
      <c r="A676" s="1"/>
      <c r="B676" s="17"/>
      <c r="C676" s="17"/>
      <c r="D676" s="16"/>
      <c r="E676" s="1"/>
      <c r="F676" s="1"/>
      <c r="G676" s="1"/>
      <c r="H676" s="1"/>
      <c r="I676" s="1"/>
    </row>
    <row r="677" spans="1:9" x14ac:dyDescent="0.35">
      <c r="A677" s="1"/>
      <c r="B677" s="17"/>
      <c r="C677" s="17"/>
      <c r="D677" s="16"/>
      <c r="E677" s="1"/>
      <c r="F677" s="1"/>
      <c r="G677" s="1"/>
      <c r="H677" s="1"/>
      <c r="I677" s="1"/>
    </row>
    <row r="678" spans="1:9" x14ac:dyDescent="0.35">
      <c r="A678" s="1"/>
      <c r="B678" s="17"/>
      <c r="C678" s="17"/>
      <c r="D678" s="16"/>
      <c r="E678" s="1"/>
      <c r="F678" s="1"/>
      <c r="G678" s="1"/>
      <c r="H678" s="1"/>
      <c r="I678" s="1"/>
    </row>
    <row r="679" spans="1:9" x14ac:dyDescent="0.35">
      <c r="A679" s="1"/>
      <c r="B679" s="17"/>
      <c r="C679" s="17"/>
      <c r="D679" s="16"/>
      <c r="E679" s="1"/>
      <c r="F679" s="1"/>
      <c r="G679" s="1"/>
      <c r="H679" s="1"/>
      <c r="I679" s="1"/>
    </row>
    <row r="680" spans="1:9" x14ac:dyDescent="0.35">
      <c r="A680" s="1"/>
      <c r="B680" s="17"/>
      <c r="C680" s="17"/>
      <c r="D680" s="16"/>
      <c r="E680" s="1"/>
      <c r="F680" s="1"/>
      <c r="G680" s="1"/>
      <c r="H680" s="1"/>
      <c r="I680" s="1"/>
    </row>
    <row r="681" spans="1:9" x14ac:dyDescent="0.35">
      <c r="A681" s="1"/>
      <c r="B681" s="17"/>
      <c r="C681" s="17"/>
      <c r="D681" s="16"/>
      <c r="E681" s="1"/>
      <c r="F681" s="1"/>
      <c r="G681" s="1"/>
      <c r="H681" s="1"/>
      <c r="I681" s="1"/>
    </row>
    <row r="682" spans="1:9" x14ac:dyDescent="0.35">
      <c r="A682" s="1"/>
      <c r="B682" s="17"/>
      <c r="C682" s="17"/>
      <c r="D682" s="16"/>
      <c r="E682" s="1"/>
      <c r="F682" s="1"/>
      <c r="G682" s="1"/>
      <c r="H682" s="1"/>
      <c r="I682" s="1"/>
    </row>
    <row r="683" spans="1:9" x14ac:dyDescent="0.35">
      <c r="A683" s="1"/>
      <c r="B683" s="17"/>
      <c r="C683" s="17"/>
      <c r="D683" s="16"/>
      <c r="E683" s="1"/>
      <c r="F683" s="1"/>
      <c r="G683" s="1"/>
      <c r="H683" s="1"/>
      <c r="I683" s="1"/>
    </row>
    <row r="684" spans="1:9" x14ac:dyDescent="0.35">
      <c r="A684" s="1"/>
      <c r="B684" s="17"/>
      <c r="C684" s="17"/>
      <c r="D684" s="16"/>
      <c r="E684" s="1"/>
      <c r="F684" s="1"/>
      <c r="G684" s="1"/>
      <c r="H684" s="1"/>
      <c r="I684" s="1"/>
    </row>
    <row r="685" spans="1:9" x14ac:dyDescent="0.35">
      <c r="A685" s="1"/>
      <c r="B685" s="17"/>
      <c r="C685" s="17"/>
      <c r="D685" s="16"/>
      <c r="E685" s="1"/>
      <c r="F685" s="1"/>
      <c r="G685" s="1"/>
      <c r="H685" s="1"/>
      <c r="I685" s="1"/>
    </row>
    <row r="686" spans="1:9" x14ac:dyDescent="0.35">
      <c r="A686" s="1"/>
      <c r="B686" s="17"/>
      <c r="C686" s="17"/>
      <c r="D686" s="16"/>
      <c r="E686" s="1"/>
      <c r="F686" s="1"/>
      <c r="G686" s="1"/>
      <c r="H686" s="1"/>
      <c r="I686" s="1"/>
    </row>
    <row r="687" spans="1:9" x14ac:dyDescent="0.35">
      <c r="A687" s="1"/>
      <c r="B687" s="17"/>
      <c r="C687" s="17"/>
      <c r="D687" s="16"/>
      <c r="E687" s="1"/>
      <c r="F687" s="1"/>
      <c r="G687" s="1"/>
      <c r="H687" s="1"/>
      <c r="I687" s="1"/>
    </row>
  </sheetData>
  <hyperlinks>
    <hyperlink ref="D2" r:id="rId1" xr:uid="{CA3A6E3E-0DF3-4C4C-B286-C72424D6A364}"/>
    <hyperlink ref="D3" r:id="rId2" xr:uid="{54423F41-A3F1-4F6A-BB64-CBFC22666BA8}"/>
    <hyperlink ref="D4" r:id="rId3" xr:uid="{8B3C5277-1E14-4D67-8005-45A308EB81BD}"/>
    <hyperlink ref="D5" r:id="rId4" xr:uid="{31C19318-FE17-476A-A88D-18033E54EDFA}"/>
    <hyperlink ref="D6" r:id="rId5" xr:uid="{1CA3AA91-13DA-4DBC-9124-4C4E5409E992}"/>
    <hyperlink ref="D7" r:id="rId6" xr:uid="{4DE03D75-1CB4-40B1-A915-220481E7E1A1}"/>
    <hyperlink ref="D8" r:id="rId7" xr:uid="{2F54348B-13C3-42F1-A72F-E5E88C712F56}"/>
    <hyperlink ref="D9" r:id="rId8" xr:uid="{63781338-88B6-4CB1-9C38-B1EB3EA87D38}"/>
    <hyperlink ref="D10" r:id="rId9" xr:uid="{11B41287-557E-4B27-AB74-8AC37B334C9C}"/>
    <hyperlink ref="D11" r:id="rId10" xr:uid="{DAFFC4E1-B4B9-4F1A-8CD8-7050DBF273FB}"/>
    <hyperlink ref="D12" r:id="rId11" xr:uid="{A4D09E21-B748-4129-AC5D-D04F326C7B67}"/>
    <hyperlink ref="D13" r:id="rId12" xr:uid="{7CCC453E-AAA3-475F-AD92-10C52CA0D319}"/>
    <hyperlink ref="D14" r:id="rId13" xr:uid="{981DC8D5-594B-4646-B5E1-FACAA4F23287}"/>
    <hyperlink ref="D15" r:id="rId14" xr:uid="{F5367034-8BBF-45A9-BF1E-2B89BC694ED0}"/>
    <hyperlink ref="D16" r:id="rId15" xr:uid="{E8966D09-2AC4-4FD8-B3FB-AED54D3971DC}"/>
    <hyperlink ref="D17" r:id="rId16" xr:uid="{31783B74-3321-4200-AE51-70AC263C4586}"/>
    <hyperlink ref="D18" r:id="rId17" xr:uid="{34CAEC07-D9A8-4086-A9FE-6768B4C2CF68}"/>
    <hyperlink ref="D19" r:id="rId18" xr:uid="{1994D6EF-B4DD-455F-9522-4CCDFE7C9E40}"/>
    <hyperlink ref="D20" r:id="rId19" xr:uid="{9CEE8ADC-C263-4050-BFCD-F5CB2C7BF2D9}"/>
    <hyperlink ref="D21" r:id="rId20" xr:uid="{81C890DF-F4A6-43C0-B728-EC53477AE3F3}"/>
    <hyperlink ref="D22" r:id="rId21" xr:uid="{463BF547-CEB7-4881-9A44-118B51482B8E}"/>
    <hyperlink ref="D23" r:id="rId22" xr:uid="{046AA2B8-0B14-4ECB-B74B-570035B2F5C5}"/>
    <hyperlink ref="D25" r:id="rId23" xr:uid="{886EC41B-70B8-498B-A52B-7E080B6374EC}"/>
    <hyperlink ref="D27" r:id="rId24" xr:uid="{F30091B1-727B-446D-913B-DAD7A396356B}"/>
    <hyperlink ref="D28" r:id="rId25" xr:uid="{110D9F8F-DF9D-4A75-BB77-3DAA4F0B7A47}"/>
    <hyperlink ref="D29" r:id="rId26" xr:uid="{B95021AA-49C3-4CBD-8420-5A8D3AD9C52D}"/>
    <hyperlink ref="D30" r:id="rId27" xr:uid="{BDA21EAC-A34C-4992-8D73-83E1BCBE5ED5}"/>
    <hyperlink ref="D31" r:id="rId28" xr:uid="{CCE47D28-EB57-4EBD-A70F-5F8F2186182A}"/>
    <hyperlink ref="D32" r:id="rId29" xr:uid="{4CABC18B-89A7-4779-9BA8-3F02103FF37C}"/>
    <hyperlink ref="D33" r:id="rId30" xr:uid="{6BB7C2FE-2DCE-4318-B3A1-975167D85257}"/>
    <hyperlink ref="D34" r:id="rId31" xr:uid="{427D8434-D4DB-4B1A-AEF4-5B5D6056419D}"/>
    <hyperlink ref="D35" r:id="rId32" xr:uid="{478D6BDC-3E18-4370-A116-5FD0034F0A36}"/>
    <hyperlink ref="D36" r:id="rId33" xr:uid="{5FF12EC5-E049-47C7-8F2C-54A5C34A372E}"/>
    <hyperlink ref="D37" r:id="rId34" xr:uid="{35D4730B-F59F-4052-8507-2F7C2F83E6E2}"/>
    <hyperlink ref="D38" r:id="rId35" xr:uid="{AE6B5D97-D1DA-48A0-9B4A-60878CC0E18A}"/>
    <hyperlink ref="D39" r:id="rId36" xr:uid="{2F5BE946-80D5-4BFD-ADAE-8A4EFCEDE8FF}"/>
    <hyperlink ref="D40" r:id="rId37" xr:uid="{B5A6AA54-EC62-4104-8C16-EA6E928F31C0}"/>
    <hyperlink ref="D41" r:id="rId38" xr:uid="{A96837FA-D872-46C9-B5E8-9376962FCA28}"/>
    <hyperlink ref="D42" r:id="rId39" xr:uid="{EA59A0F9-F417-4F19-9717-7658E4744577}"/>
    <hyperlink ref="D43" r:id="rId40" xr:uid="{A6B94C24-8315-46BE-82CF-BB4E12E9C871}"/>
    <hyperlink ref="D44" r:id="rId41" xr:uid="{5944E756-3584-40F2-84C1-9D233757E6EB}"/>
    <hyperlink ref="D45" r:id="rId42" xr:uid="{63B3CFAF-BD21-4316-B702-81D7EDD8972B}"/>
    <hyperlink ref="D46" r:id="rId43" xr:uid="{0234CF37-ED6B-4727-A421-AE699BC74E1B}"/>
    <hyperlink ref="D47" r:id="rId44" xr:uid="{10F4D183-6BE6-43FD-840D-C6007C0F960B}"/>
    <hyperlink ref="D48" r:id="rId45" xr:uid="{96AB5188-A10B-4517-ACAA-0147C7255A8F}"/>
    <hyperlink ref="D49" r:id="rId46" xr:uid="{7A94E76C-F0D4-4988-954A-DD36F765F4A1}"/>
    <hyperlink ref="D50" r:id="rId47" xr:uid="{404C8696-0670-4B4E-AC66-01C5A5D16BC1}"/>
    <hyperlink ref="D51" r:id="rId48" xr:uid="{226EE018-73E0-4311-97FC-9D872C1B06BF}"/>
    <hyperlink ref="D52" r:id="rId49" xr:uid="{E787B30E-EF00-4B7C-8548-E3EA5A77C7ED}"/>
    <hyperlink ref="D53" r:id="rId50" xr:uid="{C3FC7A18-6D06-47E5-909D-4C4274E1048B}"/>
    <hyperlink ref="D54" r:id="rId51" xr:uid="{6CFC16C5-4206-43B5-B2A1-CB7C72308787}"/>
    <hyperlink ref="D55" r:id="rId52" xr:uid="{199671D5-FF48-4B8F-B82C-32B378C878C5}"/>
    <hyperlink ref="D56" r:id="rId53" xr:uid="{5346CE38-6E79-42B3-AD69-4F5CD399FCCC}"/>
    <hyperlink ref="D57" r:id="rId54" xr:uid="{8E9431B5-2A8E-4885-976C-37FF18987B14}"/>
    <hyperlink ref="D58" r:id="rId55" xr:uid="{3534E4B6-E4EE-4304-8753-0C3EB54D0E77}"/>
    <hyperlink ref="D59" r:id="rId56" xr:uid="{A798E923-122E-4DA4-B739-688FCB455AF5}"/>
    <hyperlink ref="D60" r:id="rId57" xr:uid="{B6497ADF-D689-4C23-894F-CF3577F3CE39}"/>
    <hyperlink ref="D61" r:id="rId58" xr:uid="{71FBDF5C-24C1-4104-AF5F-A5DB3470EA91}"/>
    <hyperlink ref="D62" r:id="rId59" xr:uid="{7C21D8BF-7C9B-4FF5-9AD0-0D3A89C3A06C}"/>
    <hyperlink ref="D64" r:id="rId60" xr:uid="{7EEB4405-0A7E-4990-8D85-350FB087E354}"/>
    <hyperlink ref="D63" r:id="rId61" xr:uid="{CEFC1DD7-40C5-481A-9014-592094FBF226}"/>
    <hyperlink ref="D65" r:id="rId62" xr:uid="{E160FA65-4519-482F-8916-11D4DE50656F}"/>
    <hyperlink ref="D66" r:id="rId63" xr:uid="{4FD7AE37-6509-4B92-918E-6FBA95FB9496}"/>
    <hyperlink ref="D67" r:id="rId64" xr:uid="{164F318C-4DB7-43D5-85C3-8DA55B31E974}"/>
    <hyperlink ref="D68" r:id="rId65" xr:uid="{7C52D449-DB71-468E-9CC2-F3501776AB52}"/>
    <hyperlink ref="D75" r:id="rId66" xr:uid="{098764CA-08A1-4472-B519-8D4F3CFAB521}"/>
    <hyperlink ref="D76" r:id="rId67" xr:uid="{9C21408B-F729-4E0A-A01B-B8ED6F88E28E}"/>
    <hyperlink ref="D69" r:id="rId68" xr:uid="{ACE676DC-7433-4A36-BFB7-DF58A96BC2F2}"/>
    <hyperlink ref="D70" r:id="rId69" xr:uid="{A18B7FFE-B3F5-4A5F-AA8D-6F1C37E95636}"/>
    <hyperlink ref="D71" r:id="rId70" xr:uid="{D3EF8BDD-07B3-498B-B7A8-60AF6937B8BA}"/>
    <hyperlink ref="D72" r:id="rId71" xr:uid="{E2E90E1F-B34B-4165-9101-E3FB3DDFD036}"/>
    <hyperlink ref="D73" r:id="rId72" xr:uid="{B38530EB-0117-4CA3-9D0D-BD3F706A9AE2}"/>
    <hyperlink ref="D74" r:id="rId73" xr:uid="{EBD5ED4B-F39C-486B-B98E-32CC9E37A11B}"/>
    <hyperlink ref="D77" r:id="rId74" xr:uid="{E150B851-BF5A-42F1-97E2-B0A7A0D02935}"/>
    <hyperlink ref="D78" r:id="rId75" xr:uid="{E069A0B8-001C-405B-BA10-52F5D47D7AB0}"/>
    <hyperlink ref="D79" r:id="rId76" xr:uid="{7031F9DF-3251-4778-AFA2-738186E88C6E}"/>
    <hyperlink ref="D81" r:id="rId77" xr:uid="{8B65060E-3889-4CBC-9A04-6A4D377C4E2C}"/>
    <hyperlink ref="D82" r:id="rId78" xr:uid="{64A543DE-D9AA-456B-B97C-ECC8BF0B784D}"/>
    <hyperlink ref="D83" r:id="rId79" xr:uid="{9DC8C7F1-5B00-43EF-B2AF-EEF33CDC9749}"/>
    <hyperlink ref="D84" r:id="rId80" xr:uid="{6300D49B-5405-4A44-BC2B-0EA9A4AAD2B9}"/>
    <hyperlink ref="D85" r:id="rId81" xr:uid="{7C189917-E021-447C-9F71-5ECD646A493B}"/>
    <hyperlink ref="D86" r:id="rId82" xr:uid="{F404BCD8-19DD-4B61-87C1-CD7314A26BFC}"/>
    <hyperlink ref="D88" r:id="rId83" xr:uid="{2BA639FC-B6A9-40BE-9B25-5C3732918B38}"/>
    <hyperlink ref="D89" r:id="rId84" xr:uid="{02322273-D7CC-4E72-8C44-64AD73B2A853}"/>
    <hyperlink ref="D90" r:id="rId85" xr:uid="{32A0E054-CFBC-4CAE-A24E-C3445C7F17D6}"/>
    <hyperlink ref="D91" r:id="rId86" xr:uid="{D7BD4327-6994-4DA6-9CFD-F2C8F8529D13}"/>
    <hyperlink ref="D92" r:id="rId87" xr:uid="{09A755FC-4D68-41CF-88D1-6594A9248D7A}"/>
    <hyperlink ref="D93" r:id="rId88" xr:uid="{F8B34166-D55C-45AB-970E-148F2C68CE79}"/>
    <hyperlink ref="D94" r:id="rId89" xr:uid="{5F5CBA06-48F1-405B-A9AB-31DCBFEFE37C}"/>
    <hyperlink ref="D95" r:id="rId90" xr:uid="{9C539B45-50EF-4C33-934C-D531A0B7521C}"/>
    <hyperlink ref="D96" r:id="rId91" xr:uid="{4BB564E5-470A-4B63-ACBA-26FDC3398FB4}"/>
    <hyperlink ref="D97" r:id="rId92" xr:uid="{68597AE4-3A08-4857-B274-3CC84574658F}"/>
    <hyperlink ref="D98" r:id="rId93" xr:uid="{8374A1BB-6B1A-4933-BA45-FADCC782ECBB}"/>
    <hyperlink ref="D99" r:id="rId94" xr:uid="{FF4F612F-1FB4-4828-B83F-9E4F2EAD9515}"/>
    <hyperlink ref="D100" r:id="rId95" xr:uid="{FDF0CE0D-A112-4A5E-9E23-FF4468468E88}"/>
    <hyperlink ref="D102" r:id="rId96" xr:uid="{A03E245D-3DBF-4F3A-BDD8-87601284593C}"/>
    <hyperlink ref="D105" r:id="rId97" xr:uid="{B77B5B68-2E98-4287-8B00-E44A39E09B52}"/>
    <hyperlink ref="D106" r:id="rId98" xr:uid="{CEB43225-DE47-47E1-B3F4-1E803A971F47}"/>
    <hyperlink ref="D108" r:id="rId99" xr:uid="{5257EABE-32B1-43E6-94B5-A5CEB7C58690}"/>
    <hyperlink ref="D109" r:id="rId100" xr:uid="{58155C8D-2DAF-47B6-A7C7-9CD028AD9F34}"/>
    <hyperlink ref="D110" r:id="rId101" xr:uid="{11B9C2DE-6A78-4F44-B004-6888EFAF7065}"/>
    <hyperlink ref="D111" r:id="rId102" xr:uid="{BAB24C61-DC91-49C0-BA86-379E4E46FB97}"/>
    <hyperlink ref="D113" r:id="rId103" xr:uid="{7B6FFB4E-80B9-44E4-B897-541A5514FB4E}"/>
    <hyperlink ref="D116" r:id="rId104" xr:uid="{FE481F9D-2163-4F99-B658-7AEB4F9D1153}"/>
    <hyperlink ref="D117" r:id="rId105" xr:uid="{9BDD4ED6-A837-436D-8077-F28887CA993D}"/>
    <hyperlink ref="D119" r:id="rId106" xr:uid="{8D269918-2992-46A6-A487-0284049976AF}"/>
    <hyperlink ref="D120" r:id="rId107" xr:uid="{FAF55730-DB04-4C7F-986A-7D757C1AD44D}"/>
    <hyperlink ref="D121" r:id="rId108" xr:uid="{30BC7AF3-015B-43B9-B907-8A1F6321D4DD}"/>
    <hyperlink ref="D122" r:id="rId109" xr:uid="{B9C567A7-6A51-4698-AD30-D5863905F3F7}"/>
    <hyperlink ref="D123" r:id="rId110" xr:uid="{11A9BDDD-5611-4CE0-861A-0D39AA4D9A2A}"/>
    <hyperlink ref="D124" r:id="rId111" xr:uid="{1413FF5E-9D1A-47B0-AB2F-C522E0D62D0C}"/>
    <hyperlink ref="D125" r:id="rId112" xr:uid="{214DC158-DC83-4DD4-A8B4-A13ECA9BAC96}"/>
    <hyperlink ref="D129" r:id="rId113" xr:uid="{1034F009-703A-4FA4-B1E4-AE5B0BDC6FBD}"/>
    <hyperlink ref="D130" r:id="rId114" xr:uid="{DEF50588-2727-4D52-AE5F-5D843F138677}"/>
    <hyperlink ref="D132" r:id="rId115" xr:uid="{A38719C3-3B37-43DA-8E61-EF5F27C9A4BC}"/>
    <hyperlink ref="D133" r:id="rId116" xr:uid="{4A40EFA1-1C1F-463F-843B-B57F50FAF5A9}"/>
    <hyperlink ref="D134" r:id="rId117" xr:uid="{B90A7370-D784-43D6-8B79-715AEF899227}"/>
    <hyperlink ref="D135" r:id="rId118" xr:uid="{E1BF04F4-CC54-47CC-A2B2-6ED18B166E44}"/>
    <hyperlink ref="D136" r:id="rId119" xr:uid="{B77EC1B0-989B-4B70-B5DE-A1BFEE092E30}"/>
    <hyperlink ref="D138" r:id="rId120" xr:uid="{BD51F2C0-1B44-4FE1-85C0-0D2A636E4501}"/>
    <hyperlink ref="D139" r:id="rId121" xr:uid="{829A3D51-BBF4-4539-9945-9AE35654BD33}"/>
    <hyperlink ref="D141" r:id="rId122" xr:uid="{B19F4C5D-BDC7-4447-A9E3-7488E03C2E41}"/>
    <hyperlink ref="D142" r:id="rId123" xr:uid="{9F49BDAF-8223-4ACE-B140-F6A99815256F}"/>
    <hyperlink ref="D143" r:id="rId124" xr:uid="{B5F83311-F854-4B22-AFA4-6B5D56791F06}"/>
    <hyperlink ref="D144" r:id="rId125" xr:uid="{F235BA4B-7844-4396-98C3-857CF6758BA1}"/>
    <hyperlink ref="D145" r:id="rId126" xr:uid="{05D568E1-97B3-466B-B722-E2B4107453AF}"/>
    <hyperlink ref="D146" r:id="rId127" xr:uid="{BBDD6258-3F76-4FF7-8C9B-D79809549F2A}"/>
    <hyperlink ref="D150" r:id="rId128" xr:uid="{7F1F0482-222F-4C7F-95F8-6A0E1AB0457A}"/>
    <hyperlink ref="D152" r:id="rId129" xr:uid="{77A28120-6FA2-439E-88D5-1E19A148B4CE}"/>
    <hyperlink ref="D154" r:id="rId130" xr:uid="{11F4EE23-50EC-428B-99C8-4E31FA729B7C}"/>
    <hyperlink ref="D156" r:id="rId131" xr:uid="{68D81A11-D6CE-4318-ABC0-D778ADD890E3}"/>
    <hyperlink ref="D157" r:id="rId132" xr:uid="{BEE78012-422A-475F-823A-0378F65D2969}"/>
    <hyperlink ref="D159" r:id="rId133" xr:uid="{62701CD0-1009-47A3-A939-2D406C68E9C1}"/>
    <hyperlink ref="D162" r:id="rId134" xr:uid="{CD4BCBE8-40BD-4F91-8B94-EE1ECA054490}"/>
    <hyperlink ref="D163" r:id="rId135" xr:uid="{4E6A6AC6-A026-4053-B41E-4D602D63E025}"/>
    <hyperlink ref="D164" r:id="rId136" xr:uid="{5501874C-59FE-49A0-BDC5-FF1A5E426E9B}"/>
    <hyperlink ref="D165" r:id="rId137" xr:uid="{723F029C-A395-4FCA-8727-922C8B8B1AF3}"/>
    <hyperlink ref="D166" r:id="rId138" xr:uid="{3DA1D8D5-97ED-4002-A9BE-3ABE655EBD1B}"/>
    <hyperlink ref="D167" r:id="rId139" xr:uid="{EE474780-A13F-4DA5-AEC7-20BE4E08C03B}"/>
    <hyperlink ref="D168" r:id="rId140" xr:uid="{1CFFAE3A-F8CD-452A-85BC-D783F657FC12}"/>
    <hyperlink ref="D170" r:id="rId141" xr:uid="{9B998E18-0BD2-44CD-862D-690C46F4503D}"/>
    <hyperlink ref="D174" r:id="rId142" xr:uid="{CE951966-7DFE-4470-9CAD-4B18F119E900}"/>
    <hyperlink ref="D175" r:id="rId143" xr:uid="{9B2CAAA7-B338-4302-8070-5AFE6525ED9D}"/>
    <hyperlink ref="D176" r:id="rId144" xr:uid="{447EFF29-F54C-43B2-8D1D-EE63FB1E0755}"/>
    <hyperlink ref="D177" r:id="rId145" xr:uid="{343C8FFD-9364-4806-820D-F2ECDB18ED01}"/>
    <hyperlink ref="D178" r:id="rId146" xr:uid="{6FD96F6D-4843-48ED-A289-AF7250B08E86}"/>
    <hyperlink ref="D179" r:id="rId147" xr:uid="{36A2A0F5-ED7F-4D80-BD6B-5FEFF8DD1EFB}"/>
    <hyperlink ref="D180" r:id="rId148" xr:uid="{1F08C968-B603-4572-AFF0-BE6BEEC3649A}"/>
    <hyperlink ref="D181" r:id="rId149" xr:uid="{E83B3048-6504-4748-A3ED-93B0D4C97154}"/>
    <hyperlink ref="D182" r:id="rId150" xr:uid="{48632241-5E70-4CD1-96E7-C36B1852C381}"/>
    <hyperlink ref="D183" r:id="rId151" xr:uid="{31A06C32-3DAC-4D85-8883-B3DD3EC1DDED}"/>
    <hyperlink ref="D184" r:id="rId152" xr:uid="{607535BC-FC5B-4CAE-A536-2AA5E2FB7161}"/>
    <hyperlink ref="D185" r:id="rId153" xr:uid="{22E78457-4629-440B-AFF6-C84DE004E987}"/>
    <hyperlink ref="D186" r:id="rId154" xr:uid="{8D1706BA-25C7-4CE2-9E92-D78E0AC6DFAC}"/>
    <hyperlink ref="D187" r:id="rId155" xr:uid="{526D2C2D-5579-4615-8AD7-E75E8942A33D}"/>
    <hyperlink ref="D188" r:id="rId156" xr:uid="{8B2EA4F4-9AE7-4545-BFA8-3C56340F6A65}"/>
    <hyperlink ref="D189" r:id="rId157" xr:uid="{406ACF96-45CD-4993-A3E2-88542450F679}"/>
    <hyperlink ref="D190" r:id="rId158" xr:uid="{5F487749-50A1-48FB-82BD-A6428CE3D21C}"/>
    <hyperlink ref="D191" r:id="rId159" xr:uid="{57262959-E68F-49D3-8DB7-C353D3D568BB}"/>
    <hyperlink ref="D192" r:id="rId160" xr:uid="{CF38D34C-FA64-4767-842E-3CB3F1B7C189}"/>
    <hyperlink ref="D193" r:id="rId161" xr:uid="{9E9031E5-4B92-4191-9609-B958F7FD9451}"/>
    <hyperlink ref="D194" r:id="rId162" xr:uid="{B0342FE7-D903-472F-9685-FE90E16D15F0}"/>
    <hyperlink ref="D195" r:id="rId163" xr:uid="{0CCD286D-1630-48C5-B3B6-8F0D0859344E}"/>
    <hyperlink ref="D196" r:id="rId164" xr:uid="{ADA854D5-D987-457F-A18E-13F3630C91F4}"/>
    <hyperlink ref="D197" r:id="rId165" xr:uid="{5AA8A775-3877-4549-910A-A615E49C395A}"/>
    <hyperlink ref="D198" r:id="rId166" xr:uid="{95496C73-A741-440E-BB74-0E009CFBE47C}"/>
    <hyperlink ref="D199" r:id="rId167" xr:uid="{6D5C5E3F-4689-438E-B688-C7A8882F69EB}"/>
    <hyperlink ref="D202" r:id="rId168" xr:uid="{5CB7D554-EBD3-45EA-96AE-DB83BB30EAC9}"/>
    <hyperlink ref="D203" r:id="rId169" xr:uid="{5A0A29CF-1C73-4683-834C-67E755E22722}"/>
    <hyperlink ref="D204" r:id="rId170" xr:uid="{A688077D-CBF0-44CC-B04F-41B7168941F2}"/>
    <hyperlink ref="D205" r:id="rId171" xr:uid="{782E1C5D-F12F-49D0-8328-C673DD8DBD7D}"/>
    <hyperlink ref="D206" r:id="rId172" xr:uid="{BD8888D8-8AA8-4CC6-A2B0-86515E8ABB01}"/>
    <hyperlink ref="D207" r:id="rId173" xr:uid="{13B4783F-5A7C-4F37-BF40-E8D71E52144D}"/>
    <hyperlink ref="D208" r:id="rId174" xr:uid="{0D6E157E-BB78-47FC-BDCE-00383FA4E35F}"/>
    <hyperlink ref="D209" r:id="rId175" xr:uid="{7D38A95C-16C9-4394-9F5E-B269DB747C75}"/>
    <hyperlink ref="D210" r:id="rId176" xr:uid="{FCBA44E0-C926-44EA-A925-8A1CDF9C2231}"/>
    <hyperlink ref="D211" r:id="rId177" xr:uid="{8EF98498-539F-4ABF-8E30-AC91C4C204E0}"/>
    <hyperlink ref="D212" r:id="rId178" xr:uid="{32CCDFB2-AEF2-479A-B51D-D5F19AB3658A}"/>
    <hyperlink ref="D213" r:id="rId179" xr:uid="{F2E7858E-7248-4594-AB09-001431DD19DC}"/>
    <hyperlink ref="D214" r:id="rId180" xr:uid="{20C4EE50-0776-40DA-95F8-981E008E347E}"/>
    <hyperlink ref="D217" r:id="rId181" xr:uid="{43F09705-D830-409C-A097-410CE9C51080}"/>
    <hyperlink ref="D218" r:id="rId182" xr:uid="{E9A481A4-B9D2-4337-974E-01B01BC59378}"/>
    <hyperlink ref="D219" r:id="rId183" xr:uid="{19EB78B9-00CF-4AC8-8DE3-390B481EED89}"/>
    <hyperlink ref="D220" r:id="rId184" xr:uid="{2F6BA457-71FD-4266-A402-DE21ABAEF3E4}"/>
    <hyperlink ref="D221" r:id="rId185" xr:uid="{DA357469-EC1E-4FA8-9C23-3B81E1C6D79E}"/>
    <hyperlink ref="D222" r:id="rId186" xr:uid="{BE250409-11E1-4E95-9BB5-54C100CD4D08}"/>
    <hyperlink ref="D223" r:id="rId187" xr:uid="{070F17AE-EA0A-4179-B70D-AE5276D672D4}"/>
    <hyperlink ref="D224" r:id="rId188" xr:uid="{5312366D-9D9C-4487-B7FB-1959A3D9331D}"/>
    <hyperlink ref="D225" r:id="rId189" xr:uid="{9A5A555D-D51F-4663-8DA0-4B01A622983F}"/>
    <hyperlink ref="D226" r:id="rId190" xr:uid="{8779745E-C807-48C9-A6F6-2549BFE7593C}"/>
    <hyperlink ref="D227" r:id="rId191" xr:uid="{CBEB9AE9-E83F-4C78-939F-31EC302C34D0}"/>
    <hyperlink ref="D228" r:id="rId192" xr:uid="{E7DB59D2-7E38-490A-A637-86F90D62D10C}"/>
    <hyperlink ref="D230" r:id="rId193" xr:uid="{C22EBF5C-E7E1-494C-BD91-D84363B4E73E}"/>
    <hyperlink ref="D231" r:id="rId194" xr:uid="{F5B05BEC-A98F-4F9F-94A2-B9D879056244}"/>
    <hyperlink ref="D232" r:id="rId195" xr:uid="{6FC14339-44A9-49B3-A496-30246022E0D4}"/>
    <hyperlink ref="D233" r:id="rId196" xr:uid="{D85DEDDA-8425-4C24-85A0-E5188540DBA8}"/>
    <hyperlink ref="D234" r:id="rId197" xr:uid="{C2362927-7A58-4683-81A9-45A6576331F6}"/>
    <hyperlink ref="D235" r:id="rId198" xr:uid="{FD89E052-B073-41E7-8022-B5A899C2B342}"/>
    <hyperlink ref="D236" r:id="rId199" xr:uid="{4BF3DA2E-8B65-4444-B09F-06B6D3DB7F78}"/>
    <hyperlink ref="D237" r:id="rId200" xr:uid="{6202A72A-D09C-40E3-9906-829E58481E21}"/>
    <hyperlink ref="D238" r:id="rId201" xr:uid="{D4D079E0-98AF-4EA3-82EC-3BCF560DC57A}"/>
    <hyperlink ref="D239" r:id="rId202" xr:uid="{AA53D7C0-915D-4309-86F4-D32EAC22544C}"/>
    <hyperlink ref="D240" r:id="rId203" xr:uid="{C548A47B-F823-4BAA-A199-F78477B5F381}"/>
    <hyperlink ref="D241" r:id="rId204" xr:uid="{81588D2E-2180-473F-A5D3-412CFF5E9FC6}"/>
    <hyperlink ref="D242" r:id="rId205" xr:uid="{ED95E6B1-EF35-407A-8A00-223C90E91068}"/>
    <hyperlink ref="D243" r:id="rId206" xr:uid="{C5A281E1-6044-4193-B5F4-145111729C72}"/>
    <hyperlink ref="D244" r:id="rId207" xr:uid="{18913AF2-9F95-473F-87B7-9B8E253735D9}"/>
    <hyperlink ref="D245" r:id="rId208" xr:uid="{8ACC1A21-0EFD-4D99-8E6F-D7B08E5754A0}"/>
    <hyperlink ref="D246" r:id="rId209" xr:uid="{115FF93D-7D33-467D-A626-E84FC8F0166B}"/>
    <hyperlink ref="D248" r:id="rId210" xr:uid="{11008DFC-5291-4F99-B6D9-94ECD9839799}"/>
    <hyperlink ref="D249" r:id="rId211" xr:uid="{631AACB9-7FD1-4707-8DBA-44E740FEF884}"/>
    <hyperlink ref="D250" r:id="rId212" xr:uid="{0AA93766-49BB-4ACD-AFE1-B4F79D51F4D5}"/>
    <hyperlink ref="D251" r:id="rId213" xr:uid="{2CEF27EA-0915-466F-A112-4C003B36D810}"/>
    <hyperlink ref="D252" r:id="rId214" xr:uid="{CA53BFC4-C115-4B17-86A7-75D29E45C6B4}"/>
    <hyperlink ref="D253" r:id="rId215" xr:uid="{EB280ED6-530F-4541-881E-C8A7C2F009AC}"/>
    <hyperlink ref="D254" r:id="rId216" xr:uid="{B600A5D8-5C8F-4C07-B081-A589034FF270}"/>
    <hyperlink ref="D255" r:id="rId217" xr:uid="{603B7A84-C9E9-4E5C-A883-C642E3B5A296}"/>
    <hyperlink ref="D256" r:id="rId218" xr:uid="{ACE51B9E-584E-4CCE-9DC2-478AA1079222}"/>
    <hyperlink ref="D258" r:id="rId219" xr:uid="{1114581B-F379-454D-8205-EA4118B02DC6}"/>
    <hyperlink ref="D259" r:id="rId220" xr:uid="{504108F4-A838-44E6-BC31-4C78CFD94F44}"/>
    <hyperlink ref="D260" r:id="rId221" xr:uid="{7BF3D9B0-D1CB-4BDD-A0BA-6D1F595BD441}"/>
    <hyperlink ref="D261" r:id="rId222" xr:uid="{26529CE7-3859-4D7C-8980-EDB6DEEC037C}"/>
    <hyperlink ref="D263" r:id="rId223" xr:uid="{38D20803-979F-4225-AB6C-7EBF7B4AFD9E}"/>
    <hyperlink ref="D264" r:id="rId224" xr:uid="{B9C085E0-8B65-4599-B80A-F39B6BCD5BD7}"/>
    <hyperlink ref="D265" r:id="rId225" xr:uid="{280D819B-64E8-4948-A416-0BC2D102BA39}"/>
    <hyperlink ref="D266" r:id="rId226" xr:uid="{6B3906A1-B02A-4C38-9B47-D4FC2861D7E3}"/>
    <hyperlink ref="D267" r:id="rId227" xr:uid="{5F43DC68-8A99-4F76-B708-843E037801E3}"/>
    <hyperlink ref="D268" r:id="rId228" xr:uid="{29D5E87E-A63B-48BC-8B95-2CCB215EEF9B}"/>
    <hyperlink ref="D270" r:id="rId229" xr:uid="{830CD9DA-BF48-4DFF-BBB0-2FDCEC87D8BF}"/>
    <hyperlink ref="D271" r:id="rId230" xr:uid="{40BE2690-7530-409D-A0EE-2A41AC91A232}"/>
    <hyperlink ref="D272" r:id="rId231" xr:uid="{6114B775-CDA0-4F63-AAFA-4D029DE3CBDC}"/>
    <hyperlink ref="D273" r:id="rId232" xr:uid="{09443AD8-D66A-4D5A-B19E-96A80B5D2C91}"/>
    <hyperlink ref="D274" r:id="rId233" xr:uid="{6C3182DB-8B67-4F04-A404-466641988440}"/>
    <hyperlink ref="D275" r:id="rId234" xr:uid="{6ED22F28-479B-420E-A001-6E371A011B12}"/>
    <hyperlink ref="D276" r:id="rId235" xr:uid="{39495C7A-08D8-4AA9-ACAB-1794BBDBAB7B}"/>
    <hyperlink ref="D277" r:id="rId236" xr:uid="{14C6D7E0-4C02-436D-8AE6-86142C563089}"/>
    <hyperlink ref="D279" r:id="rId237" xr:uid="{DA51573B-531D-4DBA-A770-4E759935C1D8}"/>
    <hyperlink ref="D280" r:id="rId238" xr:uid="{9330E3D4-9CEB-40CA-BE3A-FCA28F64C017}"/>
    <hyperlink ref="D281" r:id="rId239" xr:uid="{A52B5CFB-4A31-40F7-AEE1-46E37C542917}"/>
    <hyperlink ref="D282" r:id="rId240" xr:uid="{8C9CA31F-8591-4B83-A2FE-1E7F824BBCC1}"/>
    <hyperlink ref="D283" r:id="rId241" xr:uid="{2592A8C2-F74B-4F6F-8165-20C8596A0889}"/>
    <hyperlink ref="D284" r:id="rId242" xr:uid="{714982AE-AEBF-497E-BFA6-B14428424F95}"/>
    <hyperlink ref="D285" r:id="rId243" xr:uid="{B5D73969-1E7F-4E50-83AA-02C3D5292A5A}"/>
    <hyperlink ref="D286" r:id="rId244" xr:uid="{0F0DFEA0-71AB-48D6-A800-A5FC0A270FEC}"/>
    <hyperlink ref="D288" r:id="rId245" xr:uid="{F47C0468-9423-4977-B11C-5AF7F4B4F448}"/>
    <hyperlink ref="D289" r:id="rId246" xr:uid="{0B0ED7B6-07A7-462D-869F-076D7578E467}"/>
    <hyperlink ref="D290" r:id="rId247" xr:uid="{3B3B2C6F-5BB0-4BD3-B387-3721B5FF53E2}"/>
    <hyperlink ref="D291" r:id="rId248" xr:uid="{79FF584F-2F53-4CCE-A113-B8874000E155}"/>
    <hyperlink ref="D292" r:id="rId249" xr:uid="{CDEEDAB9-0A50-4ADA-AD71-303A89039FBA}"/>
    <hyperlink ref="D293" r:id="rId250" xr:uid="{3DA9F6CC-D856-41F2-B156-E096FEA8D31E}"/>
    <hyperlink ref="D294" r:id="rId251" xr:uid="{1C6C9C99-B720-46FD-A1BA-37A68DD5AD6C}"/>
    <hyperlink ref="D296" r:id="rId252" xr:uid="{B3B75166-0DCF-4DFA-9646-F81C9DECCD07}"/>
    <hyperlink ref="D297" r:id="rId253" xr:uid="{D8FA3D4E-4932-4162-9217-92B76604A8FA}"/>
    <hyperlink ref="D298" r:id="rId254" xr:uid="{46D998A8-0A38-4ACC-AE1B-07402296A240}"/>
    <hyperlink ref="D299" r:id="rId255" xr:uid="{85675C33-9057-4936-967D-96207404D146}"/>
    <hyperlink ref="D300" r:id="rId256" xr:uid="{DFD17237-3EDB-489F-A8A5-3904ED91C182}"/>
    <hyperlink ref="D301" r:id="rId257" xr:uid="{731168F9-E7BC-4664-9E9D-3574C1F5D87A}"/>
    <hyperlink ref="D302" r:id="rId258" xr:uid="{D44A153B-C1D3-404F-AAE2-54C5BCD0A0CD}"/>
    <hyperlink ref="D303" r:id="rId259" xr:uid="{10A2FB5D-E1F7-43CE-BB36-3316EC07F6DA}"/>
    <hyperlink ref="D304" r:id="rId260" xr:uid="{C90D1CDF-DFA0-4DC5-8522-4E65950647A2}"/>
    <hyperlink ref="D305" r:id="rId261" xr:uid="{DA065D88-3DBC-4D4D-84F1-5F237B4563D7}"/>
    <hyperlink ref="D306" r:id="rId262" xr:uid="{281A9EEC-4077-4B09-8687-8F8B601C7479}"/>
    <hyperlink ref="D307" r:id="rId263" xr:uid="{8AC57156-E330-4B1D-A5ED-34B3E0442782}"/>
    <hyperlink ref="D308" r:id="rId264" xr:uid="{33D44B2C-6FE2-4903-9121-771C8258600F}"/>
    <hyperlink ref="D310" r:id="rId265" xr:uid="{EB7BD837-DEE6-454B-BE29-D464DD44D905}"/>
    <hyperlink ref="D311" r:id="rId266" xr:uid="{BA46B9EF-F14D-4715-B64E-5C03F4E75FD6}"/>
    <hyperlink ref="D312" r:id="rId267" xr:uid="{28466032-AF55-4A9E-AC26-853D88875D91}"/>
    <hyperlink ref="D313" r:id="rId268" xr:uid="{FCC131B9-D1C2-415D-92DC-C6B0D6370577}"/>
    <hyperlink ref="D314" r:id="rId269" xr:uid="{3AF4CB0D-248B-4953-81E7-D1386DD0A2DF}"/>
    <hyperlink ref="D315" r:id="rId270" xr:uid="{00BFD3C5-D1BC-4C40-BBF1-9050F8BC8B1A}"/>
    <hyperlink ref="D316" r:id="rId271" xr:uid="{82FA5112-FEBD-4A12-94B2-0B73EE9C6934}"/>
    <hyperlink ref="D317" r:id="rId272" xr:uid="{A95863B0-DE36-4BB8-9935-2561D2C1F391}"/>
    <hyperlink ref="D318" r:id="rId273" xr:uid="{7210EDE0-0D00-46A9-A48D-1FA9E7CEF410}"/>
    <hyperlink ref="D319" r:id="rId274" xr:uid="{AE7898AE-5238-4307-BC4A-29C5F5488737}"/>
    <hyperlink ref="D320" r:id="rId275" xr:uid="{3E5388C3-A27E-4F94-9564-36ED927019FA}"/>
    <hyperlink ref="D322" r:id="rId276" xr:uid="{72FCB5C6-0E4F-4900-8B80-F253C01CE761}"/>
    <hyperlink ref="D323" r:id="rId277" xr:uid="{732527BA-0E3C-4EDE-8CA2-11B1124A3341}"/>
    <hyperlink ref="D325" r:id="rId278" xr:uid="{D0B7CA13-0BAA-481E-A576-00CC1965F68E}"/>
    <hyperlink ref="D326" r:id="rId279" xr:uid="{F9B4E5C4-71FC-4B5B-80B3-51C14EE80C39}"/>
    <hyperlink ref="D328" r:id="rId280" xr:uid="{E5B4BD1A-89F0-490C-B9EC-8DA9E1A20B76}"/>
    <hyperlink ref="D330" r:id="rId281" xr:uid="{BAB048A9-ADF3-4122-8F6C-8019CD2817D7}"/>
    <hyperlink ref="D331" r:id="rId282" xr:uid="{8B39B230-9662-4B6E-BC0D-828D9C87B94F}"/>
    <hyperlink ref="D332" r:id="rId283" xr:uid="{4DADEB31-93C2-4960-9528-9283C61030BD}"/>
    <hyperlink ref="D333" r:id="rId284" xr:uid="{15FB551D-06EE-4B27-BC31-9D71A968D617}"/>
    <hyperlink ref="D334" r:id="rId285" xr:uid="{A3A62DC6-442D-473F-8AC2-959F840BF61C}"/>
    <hyperlink ref="D335" r:id="rId286" xr:uid="{C4C81E1D-915A-4E38-A2EC-D38EFC15655A}"/>
    <hyperlink ref="D336" r:id="rId287" xr:uid="{DF36334D-F962-4BD9-9B95-F184BD7FAB0D}"/>
    <hyperlink ref="D338" r:id="rId288" xr:uid="{618AD5F3-C4B0-4E6D-8C95-013FECF12EFE}"/>
    <hyperlink ref="D339" r:id="rId289" xr:uid="{39892E03-2F19-4887-BEBE-4384C470B906}"/>
    <hyperlink ref="D340" r:id="rId290" xr:uid="{6C1AED92-73A5-4C96-A6E9-00BBEB7538AE}"/>
    <hyperlink ref="D341" r:id="rId291" xr:uid="{91114420-92CE-40B8-8E8D-BA0990224A14}"/>
    <hyperlink ref="D342" r:id="rId292" xr:uid="{2818269A-F594-43D4-8355-EE10DCB65917}"/>
    <hyperlink ref="D343" r:id="rId293" xr:uid="{5B0A09FA-726E-498C-8137-B3F8A279D3B2}"/>
    <hyperlink ref="D344" r:id="rId294" xr:uid="{AA1E4393-84A6-4AFF-8AA5-CD8EFD6DE0DF}"/>
    <hyperlink ref="D345" r:id="rId295" xr:uid="{1FA75C8F-B8F6-4D6C-B5E0-B6A8D1AD355F}"/>
    <hyperlink ref="D346" r:id="rId296" xr:uid="{A454B9B2-04D8-4325-BF7A-B919D9C5A7A3}"/>
    <hyperlink ref="D348" r:id="rId297" xr:uid="{260F6FCB-9284-46AF-AE2B-54058CF4FB11}"/>
    <hyperlink ref="D349" r:id="rId298" xr:uid="{981071DF-70E4-4154-A36E-AA3737B8D222}"/>
    <hyperlink ref="D350" r:id="rId299" xr:uid="{78EBC8B7-0430-4819-886F-2560FBDB2FC9}"/>
    <hyperlink ref="D351" r:id="rId300" xr:uid="{D1B3E6DC-C956-4C47-A6E2-0D9081141B45}"/>
    <hyperlink ref="D353" r:id="rId301" xr:uid="{CCF9DF4A-39EA-4BB9-9E76-8A05697C71E1}"/>
    <hyperlink ref="D354" r:id="rId302" xr:uid="{36F37EE8-E000-455A-936C-1F8ECF678312}"/>
    <hyperlink ref="D355" r:id="rId303" xr:uid="{71632EEF-EDA0-4640-8E23-545B8588809E}"/>
    <hyperlink ref="D356" r:id="rId304" xr:uid="{DBD6C3BB-B49F-4A16-BA4B-4DDEB110D889}"/>
    <hyperlink ref="D357" r:id="rId305" xr:uid="{691CB686-29E2-4CD1-A674-F6398738400D}"/>
    <hyperlink ref="D358" r:id="rId306" xr:uid="{405FBCF6-C757-4FE0-B197-81F215E1EA1E}"/>
    <hyperlink ref="D361" r:id="rId307" xr:uid="{C9AF30C6-6D47-4BAE-BFBA-B82847E1193B}"/>
    <hyperlink ref="D362" r:id="rId308" xr:uid="{5E6FE1ED-AA8A-41EC-AAEE-6A6DB482F485}"/>
    <hyperlink ref="D363" r:id="rId309" xr:uid="{3ABAEE51-E387-4361-8A11-615181CC6E58}"/>
    <hyperlink ref="D364" r:id="rId310" xr:uid="{F1D395C5-C3C7-440B-999B-6A061EAF5526}"/>
    <hyperlink ref="D365" r:id="rId311" xr:uid="{441340A0-F57F-4D08-A1A5-A3C5C715B8CB}"/>
    <hyperlink ref="D366" r:id="rId312" xr:uid="{831DD206-11A4-4BA4-B11B-2806FD240E93}"/>
    <hyperlink ref="D367" r:id="rId313" xr:uid="{B0170A2A-6C8F-44DD-8D7E-F2899A0C0558}"/>
    <hyperlink ref="D369" r:id="rId314" xr:uid="{384E9A63-DFAC-43EE-9C5B-D9FBF9436714}"/>
    <hyperlink ref="D371" r:id="rId315" xr:uid="{E31DF5C1-4F14-4F83-B580-7BDFB339AB51}"/>
    <hyperlink ref="D372" r:id="rId316" xr:uid="{A8EDBC51-2CA7-429F-B041-0A52F252E98B}"/>
    <hyperlink ref="D373" r:id="rId317" xr:uid="{114ABB47-F87B-4A65-9894-0BD0DDDC1291}"/>
    <hyperlink ref="D374" r:id="rId318" xr:uid="{F989D2D3-77CB-41E3-813B-C77AF5AC23F9}"/>
    <hyperlink ref="D375" r:id="rId319" xr:uid="{6210C83F-F49B-4843-8335-5BA707BA1C83}"/>
    <hyperlink ref="D376" r:id="rId320" xr:uid="{14C54C90-934B-461B-AE1F-3F26C730DA4E}"/>
    <hyperlink ref="D377" r:id="rId321" xr:uid="{54B4ADC6-D52B-4BEA-A090-73CD3B928E50}"/>
    <hyperlink ref="D378" r:id="rId322" xr:uid="{8C719F85-4167-4EF6-86B3-E66067132F0B}"/>
    <hyperlink ref="D379" r:id="rId323" xr:uid="{30E3E837-5F25-4F80-9B34-203FD3FA78A6}"/>
    <hyperlink ref="D381" r:id="rId324" xr:uid="{55DECE18-3242-4631-B34B-540A2235F406}"/>
    <hyperlink ref="D382" r:id="rId325" xr:uid="{2FFB1106-D6E2-4569-AE0A-3988280804AA}"/>
    <hyperlink ref="D383" r:id="rId326" xr:uid="{4E6D02DB-2AB1-4533-90EC-82701F9F62AD}"/>
    <hyperlink ref="D384" r:id="rId327" xr:uid="{F590E20A-E144-45A7-974A-04FB2A814ECC}"/>
    <hyperlink ref="D385" r:id="rId328" xr:uid="{3D5999F9-9951-49CE-94EF-FF4494EFCC92}"/>
    <hyperlink ref="D386" r:id="rId329" xr:uid="{4F969F47-0B15-4EB7-AFBD-63D1D0291BF7}"/>
    <hyperlink ref="D387" r:id="rId330" xr:uid="{6B1565E4-AFF1-431E-91FC-791B8C5305EB}"/>
    <hyperlink ref="D388" r:id="rId331" xr:uid="{9FB604E9-A342-4B97-941A-722CA07C20B5}"/>
    <hyperlink ref="D389" r:id="rId332" xr:uid="{11F3D921-31A2-4273-B37E-42D54E0FC928}"/>
    <hyperlink ref="D391" r:id="rId333" xr:uid="{86BEC4D0-FB81-4E7C-AE51-A86C8A709DB2}"/>
    <hyperlink ref="D392" r:id="rId334" xr:uid="{E9D64B88-4C9E-4D05-882B-CAD00921F801}"/>
    <hyperlink ref="D394" r:id="rId335" xr:uid="{D442616B-0A2A-4475-B7E5-76007D155CF9}"/>
    <hyperlink ref="D396" r:id="rId336" xr:uid="{9AEBA349-BE81-4C83-9595-F8FFF836A9F7}"/>
    <hyperlink ref="D397" r:id="rId337" xr:uid="{74A4361B-418F-4E63-B171-06A95AF1A8E0}"/>
    <hyperlink ref="D398" r:id="rId338" xr:uid="{79D9B73C-314D-4118-A4C9-71EEB8E26A0C}"/>
    <hyperlink ref="D399" r:id="rId339" xr:uid="{309ED65D-5720-4382-9535-E409F77D4C9E}"/>
    <hyperlink ref="D400" r:id="rId340" xr:uid="{C2833D94-29B7-4303-AD38-F454C7507B91}"/>
    <hyperlink ref="D401" r:id="rId341" xr:uid="{842AC320-CBD0-4248-A56B-9E72E6FF27E9}"/>
    <hyperlink ref="D406" r:id="rId342" xr:uid="{8847BF19-884D-4759-B08C-5AB0992E6799}"/>
    <hyperlink ref="D407" r:id="rId343" xr:uid="{458FA8EF-94B7-4308-9808-DADF470D0F64}"/>
    <hyperlink ref="D408" r:id="rId344" xr:uid="{E3F86481-5FFB-4DBC-91ED-6711A98C25E6}"/>
    <hyperlink ref="D409" r:id="rId345" xr:uid="{4E5917FB-F410-4889-BFB4-7042950346F8}"/>
    <hyperlink ref="D410" r:id="rId346" xr:uid="{80F6E528-9722-499B-BAEB-1360BC28497F}"/>
    <hyperlink ref="D412" r:id="rId347" xr:uid="{15D6BF75-54A8-4E99-BBE8-00CD658AFDE7}"/>
    <hyperlink ref="D413" r:id="rId348" xr:uid="{3C3A947B-8FA8-47AF-8E64-3B02200F9435}"/>
    <hyperlink ref="D414" r:id="rId349" xr:uid="{80DBCA95-EBC7-47B4-AA1E-221550F71FB0}"/>
    <hyperlink ref="D415" r:id="rId350" xr:uid="{B358A2A5-9774-4BC1-80C4-8380B8281656}"/>
    <hyperlink ref="D416" r:id="rId351" xr:uid="{6D38B04D-79CF-4CC9-B6AE-1A64F79CCFFB}"/>
    <hyperlink ref="D417" r:id="rId352" xr:uid="{A3D15652-7356-4A11-8FA3-AC7F7AC8D6D6}"/>
    <hyperlink ref="D418" r:id="rId353" xr:uid="{E0143F2C-F701-4532-8344-36CCD8BAD85A}"/>
    <hyperlink ref="D419" r:id="rId354" xr:uid="{811C3428-3FF8-417B-BDD5-D5BAFFBE606A}"/>
    <hyperlink ref="D420" r:id="rId355" xr:uid="{D63E1A8A-0095-4F18-8514-0D6919281A46}"/>
    <hyperlink ref="D421" r:id="rId356" xr:uid="{24F4B737-C2B9-4B2E-BF41-94EFF4AD29A8}"/>
    <hyperlink ref="D422" r:id="rId357" xr:uid="{94A9CE71-8D63-4642-A061-2FED14C2540C}"/>
    <hyperlink ref="D423" r:id="rId358" xr:uid="{B43E1943-C4C0-473A-874A-61CFDB7770B5}"/>
    <hyperlink ref="D426" r:id="rId359" xr:uid="{D1C3F3F0-6F1B-434A-8E91-A16A4FF00E71}"/>
    <hyperlink ref="D428" r:id="rId360" xr:uid="{F779AEFC-9BB8-4FA9-B27A-AAE418946F9E}"/>
    <hyperlink ref="D429" r:id="rId361" xr:uid="{3ECA340B-6EB5-4532-8277-69876E98A83C}"/>
    <hyperlink ref="D430" r:id="rId362" xr:uid="{8E992B4C-4ECC-4881-964F-BD77125C083F}"/>
    <hyperlink ref="D431" r:id="rId363" xr:uid="{5D9C7739-9CC9-4E5B-9F83-71423B55B07C}"/>
    <hyperlink ref="D432" r:id="rId364" xr:uid="{00E5874D-59EE-4A2C-8B85-98AAF57CE20A}"/>
    <hyperlink ref="D433" r:id="rId365" xr:uid="{BE7F1F44-DE29-4248-B1AB-AFED6B7A40D8}"/>
    <hyperlink ref="D434" r:id="rId366" xr:uid="{AA171319-B732-4043-8526-412565FDAF67}"/>
    <hyperlink ref="D435" r:id="rId367" xr:uid="{CC3C9635-D1A3-4076-A05F-959FD1E003C1}"/>
    <hyperlink ref="D436" r:id="rId368" xr:uid="{8A9DF73E-C092-4062-B57B-7B9F05D0479F}"/>
    <hyperlink ref="D438" r:id="rId369" xr:uid="{97E86D45-43F6-4656-910B-B5418FC19DE3}"/>
    <hyperlink ref="D439" r:id="rId370" xr:uid="{AB29D08E-3D06-4FF0-8DEE-289FD8155BE1}"/>
    <hyperlink ref="D441" r:id="rId371" xr:uid="{6E7C1139-F9C9-4DB1-A814-AD8F16099AC3}"/>
    <hyperlink ref="D442" r:id="rId372" xr:uid="{4BF379AA-90B9-4AC5-9D4C-D4E7E21DB102}"/>
    <hyperlink ref="D444" r:id="rId373" xr:uid="{517D3E1C-10E8-4549-B86E-AE76A1A08C6B}"/>
    <hyperlink ref="D445" r:id="rId374" xr:uid="{333ECC23-2359-42C3-93C1-3F979B144C48}"/>
    <hyperlink ref="D446" r:id="rId375" xr:uid="{F8D57FED-9C83-48B3-89DC-608EA0E1424C}"/>
    <hyperlink ref="D448" r:id="rId376" xr:uid="{966226B5-46A4-4247-AE99-EF5745A174D5}"/>
    <hyperlink ref="D449" r:id="rId377" xr:uid="{A8EEDA31-3C28-4E05-B4D8-E4BFCEAEEECB}"/>
    <hyperlink ref="D451" r:id="rId378" xr:uid="{1CF79415-857F-40C2-9B3B-92A9D2B03235}"/>
    <hyperlink ref="D453" r:id="rId379" xr:uid="{E80E6C65-0714-40CB-8420-009C019D73D4}"/>
    <hyperlink ref="D454" r:id="rId380" xr:uid="{36E7CBD8-63E9-4A6D-B9E0-B3A05458E878}"/>
    <hyperlink ref="D455" r:id="rId381" xr:uid="{D14E65BC-2CEF-41A7-81BE-199B0D6F56E5}"/>
    <hyperlink ref="D457" r:id="rId382" xr:uid="{6D116DCB-9A0F-455B-A318-C0FBA31ADDE6}"/>
    <hyperlink ref="D458" r:id="rId383" xr:uid="{44F94F0D-3104-408C-AF90-7EC2020F9D38}"/>
    <hyperlink ref="D459" r:id="rId384" xr:uid="{4CFC41F0-DB77-4CE7-825C-6CF7139EAD5B}"/>
    <hyperlink ref="D462" r:id="rId385" xr:uid="{60875656-07D4-45B8-B6C7-DEA95F765EB6}"/>
    <hyperlink ref="D463" r:id="rId386" xr:uid="{AA7BD68E-9F52-4958-A1D9-A856E47D767C}"/>
    <hyperlink ref="D464" r:id="rId387" xr:uid="{430BE3C4-29EF-48E9-AD9A-44139178591A}"/>
    <hyperlink ref="D466" r:id="rId388" xr:uid="{D0957624-8EC9-4E6D-B8AD-DB1C7835B013}"/>
    <hyperlink ref="D467" r:id="rId389" xr:uid="{C0281B20-ED28-42D2-8B2C-7FCF0B3DEF4D}"/>
    <hyperlink ref="D468" r:id="rId390" xr:uid="{2D23CDFD-C4C6-40A3-8A53-1472D9302528}"/>
    <hyperlink ref="D470" r:id="rId391" xr:uid="{B95A2794-DAC2-4416-AADF-26B3A38BF986}"/>
    <hyperlink ref="D471" r:id="rId392" xr:uid="{D2315A03-28EA-4FDE-9447-E8BA2A9E3EC0}"/>
    <hyperlink ref="D474" r:id="rId393" xr:uid="{7B2E60B6-98C0-4726-A430-9408C254D7EB}"/>
    <hyperlink ref="D476" r:id="rId394" xr:uid="{AEB0FB6A-6576-4613-8FBC-B3FBC7C5E2B3}"/>
    <hyperlink ref="D477" r:id="rId395" xr:uid="{AF55EA4E-58D0-4D5E-901F-EB7855485413}"/>
    <hyperlink ref="D478" r:id="rId396" xr:uid="{66883FE1-994F-40DA-896A-223671BDF238}"/>
    <hyperlink ref="D479" r:id="rId397" xr:uid="{CCA4D702-05BC-48D9-A5CB-7D273F04A2B2}"/>
    <hyperlink ref="D480" r:id="rId398" xr:uid="{C526B791-2B5A-41C8-931A-1B3AEFE2C8D5}"/>
    <hyperlink ref="D481" r:id="rId399" xr:uid="{93F262B7-1F6F-456B-BDF4-51A04CD1BC9D}"/>
    <hyperlink ref="D482" r:id="rId400" xr:uid="{818211EB-09A4-4CF1-B832-778BF399DEB0}"/>
    <hyperlink ref="D483" r:id="rId401" xr:uid="{B5ED4D44-932E-4D29-BD51-A3FE11226CBF}"/>
    <hyperlink ref="D485" r:id="rId402" xr:uid="{301DC9D6-E823-4C75-B144-EA7DC1A8BD71}"/>
    <hyperlink ref="D486" r:id="rId403" xr:uid="{B2C6D0DD-847C-40D1-A72F-80CD0C714033}"/>
    <hyperlink ref="D487" r:id="rId404" xr:uid="{92FC65B1-9012-4079-9B95-F25A96D1EFF0}"/>
    <hyperlink ref="D488" r:id="rId405" xr:uid="{AF5E55B0-D582-4ABC-B291-DAC63D39D9B4}"/>
    <hyperlink ref="D489" r:id="rId406" xr:uid="{DE1619A5-91D6-4733-9266-7CC76F0A380A}"/>
    <hyperlink ref="D491" r:id="rId407" xr:uid="{0609473C-A7B5-4A4A-B999-BE8B6E30F3FC}"/>
    <hyperlink ref="D493" r:id="rId408" xr:uid="{7EF2A0F7-9F6A-4A6A-B0B2-D8AC527A8D89}"/>
    <hyperlink ref="D494" r:id="rId409" xr:uid="{3DC2AD1E-A459-447C-9E19-BFA18701FACA}"/>
    <hyperlink ref="D495" r:id="rId410" xr:uid="{9B390411-1B0A-473B-81C9-A594E6B0D037}"/>
    <hyperlink ref="D496" r:id="rId411" xr:uid="{39D7F489-6AAE-46A3-BF36-89D81F1A252A}"/>
    <hyperlink ref="D497" r:id="rId412" xr:uid="{EFD78CA0-9036-438A-A7B0-BB09EB4F73F6}"/>
    <hyperlink ref="D500" r:id="rId413" xr:uid="{3F296D02-9BBA-4B0C-AD1D-1C10B1AA3914}"/>
    <hyperlink ref="D501" r:id="rId414" xr:uid="{89CA0BDC-AC3E-42F3-996E-7F3B0C37F709}"/>
    <hyperlink ref="D502" r:id="rId415" xr:uid="{62F8FF57-BC70-4EB6-A46B-7A0629AB81A3}"/>
    <hyperlink ref="D504" r:id="rId416" xr:uid="{F4F9B6F8-7E28-4948-863B-53802B66CD30}"/>
    <hyperlink ref="D505" r:id="rId417" xr:uid="{6BD01ED8-07C0-4DE4-AA8D-A1C24ADD5417}"/>
    <hyperlink ref="D506" r:id="rId418" xr:uid="{D16697DA-63FB-47C8-9FB5-B38E7512F024}"/>
    <hyperlink ref="D507" r:id="rId419" xr:uid="{B30C479E-6787-46ED-B683-946718BBED9B}"/>
    <hyperlink ref="D508" r:id="rId420" xr:uid="{279607BF-8EF4-470D-BAE6-A81A3DC0756B}"/>
    <hyperlink ref="D511" r:id="rId421" xr:uid="{F2484E39-C37D-45B6-BE30-3B5D7384CDCE}"/>
    <hyperlink ref="D514" r:id="rId422" xr:uid="{DB0C7618-9C9A-4D23-8102-A314B717A874}"/>
    <hyperlink ref="D515" r:id="rId423" xr:uid="{5237A340-CD8D-46FB-BA62-E6659E9F4B92}"/>
    <hyperlink ref="D517" r:id="rId424" xr:uid="{8D3CEF02-EB2C-4CFE-A3EF-8EAFC7766CA9}"/>
    <hyperlink ref="D518" r:id="rId425" xr:uid="{3E43558E-FA52-428A-96DE-9CCE747918A1}"/>
    <hyperlink ref="D521" r:id="rId426" xr:uid="{5039E104-BF14-43CF-A2A0-805F2F3556EA}"/>
    <hyperlink ref="D522" r:id="rId427" xr:uid="{5D22E66F-6151-4A7D-BD2D-5D166F3DFEA7}"/>
    <hyperlink ref="D525" r:id="rId428" xr:uid="{48A9D3F7-85B1-4ECA-867A-4AB7BB5E797E}"/>
    <hyperlink ref="D526" r:id="rId429" xr:uid="{9CDCD964-5AD6-4D5B-8313-04C56F4ACEFC}"/>
    <hyperlink ref="D527" r:id="rId430" xr:uid="{ADB980DA-2180-484E-A293-FFF28EB435FB}"/>
    <hyperlink ref="D529" r:id="rId431" xr:uid="{F9058B94-2152-4F6D-A5E3-EE8A09C78C51}"/>
    <hyperlink ref="D530" r:id="rId432" xr:uid="{927718BC-937D-4489-87E7-5BF435F9252E}"/>
    <hyperlink ref="D531" r:id="rId433" xr:uid="{32758EBB-642D-4655-8660-417A8BB61D92}"/>
    <hyperlink ref="D532" r:id="rId434" xr:uid="{AEF5A125-7838-422D-9DDD-45BCE1681DC7}"/>
    <hyperlink ref="D536" r:id="rId435" xr:uid="{E969636F-F2E3-4222-96E0-5E5E9910D044}"/>
    <hyperlink ref="D537" r:id="rId436" xr:uid="{C83CFACB-1113-4F99-9018-25ADCFCD84C1}"/>
    <hyperlink ref="D539" r:id="rId437" xr:uid="{1C1916CF-CAB3-4463-8DF3-E3E63084DEC0}"/>
    <hyperlink ref="D540" r:id="rId438" xr:uid="{F11E31BC-642A-4870-B77C-EF8A48CF9583}"/>
    <hyperlink ref="D541" r:id="rId439" xr:uid="{DD8A9855-58ED-4DD1-A37F-0BCD52E71E82}"/>
    <hyperlink ref="D542" r:id="rId440" xr:uid="{5C6A33B1-0CAA-4DFD-8B20-2121C798DFEC}"/>
    <hyperlink ref="D543" r:id="rId441" xr:uid="{0FA90C1C-7E2E-4B76-A300-1B20D50EB404}"/>
    <hyperlink ref="D544" r:id="rId442" xr:uid="{CC29ED61-DFD6-4D8B-A4A9-4F38AE03821A}"/>
    <hyperlink ref="D545" r:id="rId443" xr:uid="{10B6D73C-2ED0-4E83-817D-C50B958F3D83}"/>
    <hyperlink ref="D546" r:id="rId444" xr:uid="{92D49C96-E9BE-4766-8C9D-206DFF329A54}"/>
    <hyperlink ref="D548" r:id="rId445" xr:uid="{087459B0-8F89-49BD-822C-EB5FFA6D138D}"/>
    <hyperlink ref="D549" r:id="rId446" xr:uid="{8CEBCA6B-2641-414E-97B4-3967A1D02D64}"/>
    <hyperlink ref="D550" r:id="rId447" xr:uid="{9816F544-AC10-466A-AB23-8FB04624EE5C}"/>
    <hyperlink ref="D551" r:id="rId448" xr:uid="{CC097644-8757-477A-BC27-B640E936E1D8}"/>
    <hyperlink ref="D553" r:id="rId449" xr:uid="{D4C85723-2C91-4A1E-91BB-8D45F71B490E}"/>
    <hyperlink ref="D554" r:id="rId450" xr:uid="{BE979000-2201-433E-BE0D-3CDE8B840CCE}"/>
    <hyperlink ref="D555" r:id="rId451" xr:uid="{EDC56700-CA68-4CD8-B298-292EF4843388}"/>
    <hyperlink ref="D556" r:id="rId452" xr:uid="{7113FA3D-E419-4426-9B19-4DE9028B6759}"/>
    <hyperlink ref="D558" r:id="rId453" xr:uid="{7419CC80-E878-42DB-93D7-C3EEC8D9FC7F}"/>
    <hyperlink ref="D559" r:id="rId454" xr:uid="{EDB1A966-7F6E-47E1-97C6-CC1908BC5710}"/>
    <hyperlink ref="D560" r:id="rId455" xr:uid="{FD338F7F-372A-44B2-A348-736873168F5D}"/>
    <hyperlink ref="D561" r:id="rId456" xr:uid="{5EB631AC-A7DD-4FB5-B785-25D39543330A}"/>
    <hyperlink ref="D562" r:id="rId457" xr:uid="{6E406D15-228D-4E6D-87E3-7D6956F26EFE}"/>
    <hyperlink ref="D563" r:id="rId458" xr:uid="{835B4558-C175-4574-86A8-63FDF1D693AC}"/>
    <hyperlink ref="D564" r:id="rId459" xr:uid="{D906D771-9557-4D1F-BC28-108FA92FCEA1}"/>
    <hyperlink ref="D565" r:id="rId460" xr:uid="{2DD5B8E0-65FD-4747-8722-9A13643B7143}"/>
    <hyperlink ref="D566" r:id="rId461" xr:uid="{1197ED7A-796F-46D0-90AB-C175774529B5}"/>
    <hyperlink ref="D567" r:id="rId462" xr:uid="{A7ACA754-3B96-4A93-B0B8-A31189D15681}"/>
    <hyperlink ref="D568" r:id="rId463" xr:uid="{83001D08-8AB4-4E2D-980C-C0EDC49A1017}"/>
    <hyperlink ref="D569" r:id="rId464" xr:uid="{C9B68307-264D-4C31-BD50-64164C1733D8}"/>
    <hyperlink ref="D570" r:id="rId465" xr:uid="{E91CF74E-25E7-406C-ABA4-931FDF4CAE18}"/>
    <hyperlink ref="D571" r:id="rId466" xr:uid="{2859D446-B67A-4CF9-993A-6BD76790F796}"/>
    <hyperlink ref="D572" r:id="rId467" xr:uid="{3268E2C2-1D23-47E4-A441-507307B7E202}"/>
    <hyperlink ref="D573" r:id="rId468" xr:uid="{536BCD06-E61E-4BED-A430-527E5404593C}"/>
    <hyperlink ref="D574" r:id="rId469" xr:uid="{68BFD18E-CC25-4536-8056-511D3374BBF6}"/>
    <hyperlink ref="D575" r:id="rId470" xr:uid="{5701F00E-25C9-4EE2-9203-8AEAE5FA7A46}"/>
    <hyperlink ref="D576" r:id="rId471" xr:uid="{F4304B39-8CE6-41BD-81C3-11D117A5D69B}"/>
    <hyperlink ref="D577" r:id="rId472" xr:uid="{C08EC4EC-166A-4308-BE3A-752764380AF4}"/>
    <hyperlink ref="D578" r:id="rId473" xr:uid="{ADB9E184-E89C-4A2A-995E-58F4AF0CF777}"/>
    <hyperlink ref="D579" r:id="rId474" xr:uid="{4138FED0-D32E-405B-830D-781154AE8126}"/>
    <hyperlink ref="D580" r:id="rId475" xr:uid="{25C55AD4-A114-4AED-A823-B8EE3090550B}"/>
    <hyperlink ref="D581" r:id="rId476" xr:uid="{1398B2D1-B36C-4128-BF6D-1D0502BCCC53}"/>
    <hyperlink ref="D582" r:id="rId477" xr:uid="{66747DFD-4D5B-414A-90E9-B3B0C00BFA31}"/>
    <hyperlink ref="D583" r:id="rId478" xr:uid="{37FA5E21-AA5A-4FE4-9E43-18D91B162512}"/>
    <hyperlink ref="D584" r:id="rId479" xr:uid="{747E5F1A-F174-483B-8F54-378E25DE6472}"/>
    <hyperlink ref="D586" r:id="rId480" xr:uid="{441CAAE9-17D6-4595-8469-D3885886125C}"/>
    <hyperlink ref="D588" r:id="rId481" xr:uid="{7FF603B8-CDE4-485C-93D5-74E23A460C6F}"/>
    <hyperlink ref="D589" r:id="rId482" xr:uid="{3F4E2171-E2EE-499A-8E64-3F4065FCA8EC}"/>
    <hyperlink ref="D591" r:id="rId483" xr:uid="{5DD70908-A2A1-4EEB-9B30-124C286080F2}"/>
    <hyperlink ref="D592" r:id="rId484" xr:uid="{1CB534C3-9D8B-4450-9872-97254FF432C3}"/>
    <hyperlink ref="D593" r:id="rId485" xr:uid="{BEB75719-B447-431A-A16A-8B1157EA7BF0}"/>
    <hyperlink ref="D594" r:id="rId486" xr:uid="{25C96630-D295-4E04-BBCA-C827BA77C518}"/>
    <hyperlink ref="D596" r:id="rId487" xr:uid="{7DF8BA13-73D7-43AE-95A2-C79662550070}"/>
    <hyperlink ref="D597" r:id="rId488" xr:uid="{BA6B7249-50E6-4FF3-BE77-6D04344B8228}"/>
    <hyperlink ref="D598" r:id="rId489" xr:uid="{F0BFC1BA-F4D7-4251-BCD0-9EEC1F409D75}"/>
    <hyperlink ref="D599" r:id="rId490" xr:uid="{F336019E-5270-460B-B6B9-80AD082C70AF}"/>
    <hyperlink ref="D600" r:id="rId491" xr:uid="{6F281B1C-2250-439F-8D5F-1A5B01FBD542}"/>
    <hyperlink ref="D80" r:id="rId492" xr:uid="{DDD46270-B9DD-4CE3-B9B0-3F688E39A715}"/>
    <hyperlink ref="D595" r:id="rId493" xr:uid="{AA022E04-27B9-4792-B555-A2D19FCDF8B7}"/>
    <hyperlink ref="D590" r:id="rId494" xr:uid="{25C4ECBA-ADCB-4E37-A76F-C737EFD9E536}"/>
    <hyperlink ref="D587" r:id="rId495" xr:uid="{D1AD3156-1EC2-4787-8AC4-1DA57A05820D}"/>
    <hyperlink ref="D585" r:id="rId496" xr:uid="{EB2FF2FF-A48B-4FC1-AE83-72E2A5615FAD}"/>
    <hyperlink ref="D557" r:id="rId497" xr:uid="{53E5A392-FE99-4275-A8E7-E0801CD87AF1}"/>
    <hyperlink ref="D552" r:id="rId498" xr:uid="{A682C3AE-37A9-4797-8320-C696CFEBEB44}"/>
    <hyperlink ref="D547" r:id="rId499" xr:uid="{F5505772-C3CB-42D2-9291-6DA974410033}"/>
    <hyperlink ref="D533" r:id="rId500" xr:uid="{A8D538EF-48CC-4CBF-A8FA-A0AF5F36A57A}"/>
    <hyperlink ref="D534" r:id="rId501" xr:uid="{495A9D59-8683-4876-99C3-8B419B460C3F}"/>
    <hyperlink ref="D535" r:id="rId502" xr:uid="{1627AE95-DB11-4C71-AB80-02FE982F1D1E}"/>
    <hyperlink ref="D538" r:id="rId503" xr:uid="{642435E9-6A0A-426A-A068-9002051BA8F0}"/>
    <hyperlink ref="D528" r:id="rId504" xr:uid="{D725C6F6-8B3B-48EE-A933-4A6833F82B64}"/>
    <hyperlink ref="D523" r:id="rId505" xr:uid="{2512D47B-AF52-48AE-9626-9EEC58998C26}"/>
    <hyperlink ref="D524" r:id="rId506" xr:uid="{E3EC477D-A541-4480-AAE4-A204D4901ED2}"/>
    <hyperlink ref="D519" r:id="rId507" xr:uid="{93F1C0A4-B403-4E49-9207-9DCD1CDD8895}"/>
    <hyperlink ref="D520" r:id="rId508" xr:uid="{D66FFE5C-CCCB-45CE-BDA4-52C6903F2045}"/>
    <hyperlink ref="D509" r:id="rId509" xr:uid="{269C3E0E-FE6C-43AB-A4EA-AE948A37E407}"/>
    <hyperlink ref="D510" r:id="rId510" xr:uid="{4102C00A-6278-44EE-8232-721FF5B74725}"/>
    <hyperlink ref="D512" r:id="rId511" xr:uid="{73533FFF-E17E-41B6-B555-0F01707786EB}"/>
    <hyperlink ref="D513" r:id="rId512" xr:uid="{3E7078D3-C584-4862-BEDC-CD496F5608F3}"/>
    <hyperlink ref="D516" r:id="rId513" xr:uid="{9B09D976-9414-4AF6-B684-CC5A4C842F58}"/>
    <hyperlink ref="D87" r:id="rId514" xr:uid="{C68EDBA8-CCDA-4F74-8337-2EC8A4F1B3DE}"/>
    <hyperlink ref="D101" r:id="rId515" xr:uid="{07140CF7-7465-43A8-B17A-598FD7C29134}"/>
    <hyperlink ref="D103" r:id="rId516" xr:uid="{B07EC7D5-191F-48F2-A943-78B0470CAF9D}"/>
    <hyperlink ref="D104" r:id="rId517" xr:uid="{CBA0B384-B02E-4F89-8021-0412023AD7D0}"/>
    <hyperlink ref="D107" r:id="rId518" xr:uid="{557A5369-ABCA-43B2-87D4-3716EA82FC82}"/>
    <hyperlink ref="D112" r:id="rId519" xr:uid="{11A5437F-E665-4AB2-8B06-53A5132A3D16}"/>
    <hyperlink ref="D115" r:id="rId520" xr:uid="{D6CFBBC7-F38B-4CDE-AF27-5C2063ECB626}"/>
    <hyperlink ref="D114" r:id="rId521" xr:uid="{D949E214-1078-4CBE-8CEE-FACB0CBD9004}"/>
    <hyperlink ref="D118" r:id="rId522" xr:uid="{FBE757E9-8572-42CA-B57E-86EAA6981620}"/>
    <hyperlink ref="D126" r:id="rId523" xr:uid="{8BFF79FA-C7CB-4C04-97B8-90291396A399}"/>
    <hyperlink ref="D127" r:id="rId524" xr:uid="{A21305BC-6DCE-4D96-9B84-1E647A25A886}"/>
    <hyperlink ref="D128" r:id="rId525" xr:uid="{C37FE9C1-39AD-48AD-A7BF-39F3ED03FB6C}"/>
    <hyperlink ref="D131" r:id="rId526" xr:uid="{C9502D92-019E-4F93-8A00-F102FF392DDB}"/>
    <hyperlink ref="D137" r:id="rId527" xr:uid="{8AA17007-90FC-458E-BAB9-65F32C708B8E}"/>
    <hyperlink ref="D140" r:id="rId528" xr:uid="{38ED164B-34DB-402D-A1FD-62031E349E4C}"/>
    <hyperlink ref="D147" r:id="rId529" xr:uid="{90B2194C-D822-4660-BC06-DB35226F769D}"/>
    <hyperlink ref="D148" r:id="rId530" xr:uid="{52983E2F-EED0-44E2-BAB4-FCC7D785827E}"/>
    <hyperlink ref="D149" r:id="rId531" xr:uid="{BE9D2902-8627-431E-8E65-77CA50D2A5B0}"/>
    <hyperlink ref="D151" r:id="rId532" xr:uid="{8FDC263F-C49F-4C33-9E6C-BDDB20B4FCC3}"/>
    <hyperlink ref="D153" r:id="rId533" xr:uid="{2B8A1E4F-1A37-4600-A177-19340C7E1019}"/>
    <hyperlink ref="D155" r:id="rId534" xr:uid="{688AEAF2-ABDA-4463-82E3-C2DEB6E85E47}"/>
    <hyperlink ref="D158" r:id="rId535" xr:uid="{1C6D32D7-0125-4922-86E5-0112D8888D79}"/>
    <hyperlink ref="D160" r:id="rId536" xr:uid="{353AED01-E7EB-404D-B781-3EE286484C0F}"/>
    <hyperlink ref="D161" r:id="rId537" xr:uid="{BBE626DA-2FE5-4778-B985-742B3BDF5ABC}"/>
    <hyperlink ref="D169" r:id="rId538" xr:uid="{EEFA029D-C9FE-4B6F-92B3-766B39EB259A}"/>
    <hyperlink ref="D171" r:id="rId539" xr:uid="{8EF4A11C-4695-4AD9-AAB5-057EE31A6215}"/>
    <hyperlink ref="D172" r:id="rId540" xr:uid="{95928AF0-48A1-4F6E-B96A-D582129D1BBA}"/>
    <hyperlink ref="D173" r:id="rId541" xr:uid="{3D94108D-2254-4C42-8F69-DA83F2D8C4E4}"/>
    <hyperlink ref="D200" r:id="rId542" xr:uid="{B5C77621-3F25-4ACF-AB56-E93DE3E095D4}"/>
    <hyperlink ref="D201" r:id="rId543" xr:uid="{C0CA2315-188A-4B58-BC09-E29070AB898F}"/>
    <hyperlink ref="D215" r:id="rId544" xr:uid="{6CEC806D-0C3F-4A4C-AA9B-7130C0BCFA23}"/>
    <hyperlink ref="D216" r:id="rId545" xr:uid="{FDC2F49A-29D2-4F25-84F6-4E86D96494FC}"/>
    <hyperlink ref="D229" r:id="rId546" xr:uid="{21BDD30F-9E9F-49CB-9346-DB9E1E97CD03}"/>
    <hyperlink ref="D247" r:id="rId547" xr:uid="{7C54607C-6773-484C-8C66-3C37904A555C}"/>
    <hyperlink ref="D257" r:id="rId548" xr:uid="{7CA8BA25-CADB-4C9A-A5AC-21689020564F}"/>
    <hyperlink ref="D262" r:id="rId549" xr:uid="{5B85CB92-9579-437C-ADA7-05382FEC0898}"/>
    <hyperlink ref="D269" r:id="rId550" xr:uid="{9932ABE1-A6C0-446B-9711-521969AF7207}"/>
    <hyperlink ref="D278" r:id="rId551" xr:uid="{C23ABAE9-68E0-4186-8C2C-EED689B614F7}"/>
    <hyperlink ref="D309" r:id="rId552" xr:uid="{3396B508-0E7A-4F22-93CC-85E1B7B8654C}"/>
    <hyperlink ref="D321" r:id="rId553" xr:uid="{3AD9D866-D4BF-4667-B231-9A4DB97E4A94}"/>
    <hyperlink ref="D324" r:id="rId554" xr:uid="{0090CD6B-C5B8-4057-AE46-4CABAB581825}"/>
    <hyperlink ref="D327" r:id="rId555" xr:uid="{EC7AE348-D8B5-4A4D-B9A5-8D2CAB514422}"/>
    <hyperlink ref="D329" r:id="rId556" xr:uid="{0AF80AA8-8032-4DC0-8695-6378D186F29E}"/>
    <hyperlink ref="D337" r:id="rId557" xr:uid="{9C0BD608-A4B0-4FA8-9BA0-194524A14A2E}"/>
    <hyperlink ref="D347" r:id="rId558" xr:uid="{53186191-A208-42D7-9BEF-03413BB3CC19}"/>
    <hyperlink ref="D352" r:id="rId559" xr:uid="{011033D8-8569-488B-B00D-4D24BD113CAA}"/>
    <hyperlink ref="D359" r:id="rId560" xr:uid="{035EE3D1-B766-4585-9179-FAB3B09DA745}"/>
    <hyperlink ref="D360" r:id="rId561" xr:uid="{975E2ADF-2B14-4500-A07D-CE9B9A9A63A8}"/>
    <hyperlink ref="D368" r:id="rId562" xr:uid="{782BA5DB-066F-412E-B462-A7DABE46A1F4}"/>
    <hyperlink ref="D370" r:id="rId563" xr:uid="{CDAB1EAB-7C95-41ED-99C6-DEA5A9AA7CB7}"/>
    <hyperlink ref="D380" r:id="rId564" xr:uid="{649FDCD6-2B34-40F2-A8B2-8930D130E7C5}"/>
    <hyperlink ref="D390" r:id="rId565" xr:uid="{1D14F8A0-F738-4F5F-8624-50221C2FC61F}"/>
    <hyperlink ref="D393" r:id="rId566" xr:uid="{47C5D11C-E2C2-4679-A4CA-85AF5392BD52}"/>
    <hyperlink ref="D395" r:id="rId567" xr:uid="{50329A31-11FC-4F76-BFF9-76EACBA2DEA0}"/>
    <hyperlink ref="D402" r:id="rId568" xr:uid="{73FD91A8-DC16-4028-9FB9-0B79CB453D2A}"/>
    <hyperlink ref="D403" r:id="rId569" xr:uid="{8EAE902A-CF77-4814-A4EB-7AE1236D7774}"/>
    <hyperlink ref="D404" r:id="rId570" xr:uid="{4A9813F8-D396-426C-AE36-47D7F7AC01FF}"/>
    <hyperlink ref="D405" r:id="rId571" xr:uid="{7B5BF1E4-2227-40AB-B3E1-190ACDBD9AEB}"/>
    <hyperlink ref="D411" r:id="rId572" xr:uid="{E8A33857-69CC-4D62-850F-A97FDECBE693}"/>
    <hyperlink ref="D424" r:id="rId573" xr:uid="{6E19B44C-75FF-48FE-95BF-ADA9F3609023}"/>
    <hyperlink ref="D425" r:id="rId574" xr:uid="{F1B6F497-05F2-4A4F-8A40-8B427ECBFA27}"/>
    <hyperlink ref="D427" r:id="rId575" xr:uid="{10E9F4B3-E4B1-41D2-8125-7FEDA0B029E4}"/>
    <hyperlink ref="D295" r:id="rId576" xr:uid="{25FF5B2F-9C3D-42FD-BC99-75BD6BB819D7}"/>
    <hyperlink ref="D437" r:id="rId577" xr:uid="{F8315B90-4E74-457A-8D42-CEA9E966C848}"/>
    <hyperlink ref="D440" r:id="rId578" xr:uid="{758380F7-1548-4ED3-90C1-8593CC89AD01}"/>
    <hyperlink ref="D443" r:id="rId579" xr:uid="{96B3F350-44AD-4FE8-B378-C134FCF761F8}"/>
    <hyperlink ref="D447" r:id="rId580" xr:uid="{0438C989-AF3F-4FFE-BF07-814BD3A894E2}"/>
    <hyperlink ref="D450" r:id="rId581" xr:uid="{77B58F15-1548-4549-BC53-D8222EB00261}"/>
    <hyperlink ref="D452" r:id="rId582" xr:uid="{6B1D8111-D024-4C2A-90DA-3C4B1610370E}"/>
    <hyperlink ref="D456" r:id="rId583" xr:uid="{9D489D83-985A-4EE5-8E4D-FF803DAF1B12}"/>
    <hyperlink ref="D460" r:id="rId584" xr:uid="{C18D726F-6BEA-475A-AF63-A6A7A4639759}"/>
    <hyperlink ref="D461" r:id="rId585" xr:uid="{D99A594A-3B27-4D9B-BE81-6549215CEAF4}"/>
    <hyperlink ref="D465" r:id="rId586" xr:uid="{9D78466C-3425-46CD-B982-C90334434A66}"/>
    <hyperlink ref="D469" r:id="rId587" xr:uid="{04848AEC-C14F-46AF-A4FF-1E95C26C84C9}"/>
    <hyperlink ref="D472" r:id="rId588" xr:uid="{BE498AC4-924F-4050-A25C-D0F8AA16C4E1}"/>
    <hyperlink ref="D473" r:id="rId589" xr:uid="{C52FB232-B09D-4AB0-B38A-AFB400FB8A83}"/>
    <hyperlink ref="D475" r:id="rId590" xr:uid="{234376EF-95C9-47DE-A35A-267838BA7318}"/>
    <hyperlink ref="D484" r:id="rId591" xr:uid="{8070DA55-C666-4C9B-BCFF-02EB09757FDD}"/>
    <hyperlink ref="D490" r:id="rId592" xr:uid="{0E32A48D-2DB0-4981-83C3-7711E944C381}"/>
    <hyperlink ref="D492" r:id="rId593" xr:uid="{D3DAC312-FB99-450E-87AA-A53BE839E575}"/>
    <hyperlink ref="D498" r:id="rId594" xr:uid="{CFC2E997-9027-463F-A9DA-BBBCD0F276A0}"/>
    <hyperlink ref="D499" r:id="rId595" xr:uid="{F8452A1C-17AC-4FA1-A89C-BED8FF578BBF}"/>
    <hyperlink ref="D503" r:id="rId596" xr:uid="{36EF2656-3109-4546-89CE-F67CCD3E4685}"/>
  </hyperlinks>
  <pageMargins left="0.7" right="0.7" top="0.75" bottom="0.75" header="0.3" footer="0.3"/>
  <tableParts count="1">
    <tablePart r:id="rId5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B40-F557-40AD-9DC3-3E66D6083A54}">
  <sheetPr>
    <tabColor theme="3" tint="0.39997558519241921"/>
  </sheetPr>
  <dimension ref="A1:F62"/>
  <sheetViews>
    <sheetView zoomScaleNormal="100" workbookViewId="0">
      <pane ySplit="1" topLeftCell="A29" activePane="bottomLeft" state="frozen"/>
      <selection pane="bottomLeft"/>
    </sheetView>
  </sheetViews>
  <sheetFormatPr defaultRowHeight="14.5" x14ac:dyDescent="0.35"/>
  <cols>
    <col min="1" max="1" width="13.1796875" customWidth="1"/>
    <col min="2" max="2" width="21.81640625" customWidth="1"/>
    <col min="3" max="3" width="25.54296875" customWidth="1"/>
    <col min="4" max="4" width="23" customWidth="1"/>
    <col min="5" max="5" width="13.81640625" customWidth="1"/>
    <col min="6" max="6" width="11.90625" customWidth="1"/>
  </cols>
  <sheetData>
    <row r="1" spans="1:6" x14ac:dyDescent="0.3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249</v>
      </c>
    </row>
    <row r="2" spans="1:6" x14ac:dyDescent="0.35">
      <c r="A2" t="s">
        <v>246</v>
      </c>
      <c r="B2" t="s">
        <v>247</v>
      </c>
      <c r="C2" t="s">
        <v>248</v>
      </c>
      <c r="D2" t="s">
        <v>251</v>
      </c>
      <c r="E2" s="3">
        <v>360000</v>
      </c>
      <c r="F2">
        <v>40</v>
      </c>
    </row>
    <row r="3" spans="1:6" x14ac:dyDescent="0.35">
      <c r="A3" t="s">
        <v>250</v>
      </c>
      <c r="B3" t="s">
        <v>247</v>
      </c>
      <c r="C3" t="s">
        <v>248</v>
      </c>
      <c r="D3" t="s">
        <v>252</v>
      </c>
      <c r="E3" s="3">
        <v>480000</v>
      </c>
      <c r="F3">
        <v>25</v>
      </c>
    </row>
    <row r="4" spans="1:6" x14ac:dyDescent="0.35">
      <c r="A4" t="s">
        <v>253</v>
      </c>
      <c r="B4" t="s">
        <v>247</v>
      </c>
      <c r="C4" t="s">
        <v>248</v>
      </c>
      <c r="D4" t="s">
        <v>254</v>
      </c>
      <c r="E4" s="3">
        <v>390000</v>
      </c>
      <c r="F4">
        <v>35</v>
      </c>
    </row>
    <row r="5" spans="1:6" x14ac:dyDescent="0.35">
      <c r="A5" t="s">
        <v>255</v>
      </c>
      <c r="B5" t="s">
        <v>247</v>
      </c>
      <c r="C5" t="s">
        <v>248</v>
      </c>
      <c r="D5" t="s">
        <v>256</v>
      </c>
      <c r="E5" s="3">
        <v>520000</v>
      </c>
      <c r="F5">
        <v>28</v>
      </c>
    </row>
    <row r="6" spans="1:6" x14ac:dyDescent="0.35">
      <c r="A6" t="s">
        <v>257</v>
      </c>
      <c r="B6" t="s">
        <v>247</v>
      </c>
      <c r="C6" t="s">
        <v>248</v>
      </c>
      <c r="D6" t="s">
        <v>259</v>
      </c>
      <c r="E6" s="3">
        <v>365000</v>
      </c>
      <c r="F6">
        <v>50</v>
      </c>
    </row>
    <row r="7" spans="1:6" x14ac:dyDescent="0.35">
      <c r="A7" t="s">
        <v>258</v>
      </c>
      <c r="B7" t="s">
        <v>247</v>
      </c>
      <c r="C7" t="s">
        <v>248</v>
      </c>
      <c r="D7" t="s">
        <v>260</v>
      </c>
      <c r="E7" s="3">
        <v>380000</v>
      </c>
      <c r="F7">
        <v>47</v>
      </c>
    </row>
    <row r="8" spans="1:6" x14ac:dyDescent="0.35">
      <c r="A8" t="s">
        <v>261</v>
      </c>
      <c r="B8" t="s">
        <v>247</v>
      </c>
      <c r="C8" t="s">
        <v>248</v>
      </c>
      <c r="D8" t="s">
        <v>262</v>
      </c>
      <c r="E8" s="3">
        <v>420000</v>
      </c>
      <c r="F8">
        <v>33</v>
      </c>
    </row>
    <row r="9" spans="1:6" x14ac:dyDescent="0.35">
      <c r="A9" t="s">
        <v>263</v>
      </c>
      <c r="B9" t="s">
        <v>247</v>
      </c>
      <c r="C9" t="s">
        <v>248</v>
      </c>
      <c r="D9" t="s">
        <v>264</v>
      </c>
      <c r="E9" s="3">
        <v>395000</v>
      </c>
      <c r="F9">
        <v>50</v>
      </c>
    </row>
    <row r="10" spans="1:6" x14ac:dyDescent="0.35">
      <c r="A10" t="s">
        <v>265</v>
      </c>
      <c r="B10" t="s">
        <v>247</v>
      </c>
      <c r="C10" t="s">
        <v>248</v>
      </c>
      <c r="D10" t="s">
        <v>251</v>
      </c>
      <c r="E10" s="3">
        <v>295000</v>
      </c>
      <c r="F10">
        <v>67</v>
      </c>
    </row>
    <row r="11" spans="1:6" x14ac:dyDescent="0.35">
      <c r="A11" t="s">
        <v>266</v>
      </c>
      <c r="B11" t="s">
        <v>247</v>
      </c>
      <c r="C11" t="s">
        <v>248</v>
      </c>
      <c r="D11" t="s">
        <v>267</v>
      </c>
      <c r="E11" s="3">
        <v>270000</v>
      </c>
      <c r="F11">
        <v>70</v>
      </c>
    </row>
    <row r="12" spans="1:6" x14ac:dyDescent="0.35">
      <c r="A12" t="s">
        <v>268</v>
      </c>
      <c r="B12" t="s">
        <v>247</v>
      </c>
      <c r="C12" t="s">
        <v>248</v>
      </c>
      <c r="D12" t="s">
        <v>269</v>
      </c>
      <c r="E12" s="3">
        <v>195000</v>
      </c>
      <c r="F12">
        <v>53</v>
      </c>
    </row>
    <row r="13" spans="1:6" x14ac:dyDescent="0.35">
      <c r="A13" t="s">
        <v>270</v>
      </c>
      <c r="B13" t="s">
        <v>247</v>
      </c>
      <c r="C13" t="s">
        <v>248</v>
      </c>
      <c r="D13" t="s">
        <v>271</v>
      </c>
      <c r="E13" s="3">
        <v>152500</v>
      </c>
      <c r="F13">
        <v>79</v>
      </c>
    </row>
    <row r="14" spans="1:6" x14ac:dyDescent="0.35">
      <c r="A14" t="s">
        <v>272</v>
      </c>
      <c r="B14" t="s">
        <v>247</v>
      </c>
      <c r="C14" t="s">
        <v>248</v>
      </c>
      <c r="D14" t="s">
        <v>273</v>
      </c>
      <c r="E14" s="3">
        <v>93000</v>
      </c>
      <c r="F14">
        <v>49</v>
      </c>
    </row>
    <row r="15" spans="1:6" x14ac:dyDescent="0.35">
      <c r="A15" t="s">
        <v>274</v>
      </c>
      <c r="B15" t="s">
        <v>247</v>
      </c>
      <c r="C15" t="s">
        <v>248</v>
      </c>
      <c r="D15" t="s">
        <v>275</v>
      </c>
      <c r="E15" s="3">
        <v>89700</v>
      </c>
      <c r="F15">
        <v>37</v>
      </c>
    </row>
    <row r="16" spans="1:6" x14ac:dyDescent="0.35">
      <c r="A16" t="s">
        <v>276</v>
      </c>
      <c r="B16" t="s">
        <v>247</v>
      </c>
      <c r="C16" t="s">
        <v>277</v>
      </c>
      <c r="D16" t="s">
        <v>278</v>
      </c>
      <c r="E16" s="3">
        <v>370000</v>
      </c>
      <c r="F16">
        <v>72</v>
      </c>
    </row>
    <row r="17" spans="1:6" x14ac:dyDescent="0.35">
      <c r="A17" t="s">
        <v>279</v>
      </c>
      <c r="B17" t="s">
        <v>247</v>
      </c>
      <c r="C17" t="s">
        <v>277</v>
      </c>
      <c r="D17" t="s">
        <v>280</v>
      </c>
      <c r="E17">
        <v>425000</v>
      </c>
      <c r="F17">
        <v>66</v>
      </c>
    </row>
    <row r="18" spans="1:6" x14ac:dyDescent="0.35">
      <c r="A18" t="s">
        <v>281</v>
      </c>
      <c r="B18" t="s">
        <v>247</v>
      </c>
      <c r="C18" t="s">
        <v>277</v>
      </c>
      <c r="D18" t="s">
        <v>282</v>
      </c>
      <c r="E18" s="3">
        <v>337000</v>
      </c>
      <c r="F18">
        <v>57</v>
      </c>
    </row>
    <row r="19" spans="1:6" x14ac:dyDescent="0.35">
      <c r="A19" t="s">
        <v>285</v>
      </c>
      <c r="B19" t="s">
        <v>247</v>
      </c>
      <c r="C19" t="s">
        <v>277</v>
      </c>
      <c r="D19" t="s">
        <v>283</v>
      </c>
      <c r="E19" s="3">
        <v>289000</v>
      </c>
      <c r="F19">
        <v>95</v>
      </c>
    </row>
    <row r="20" spans="1:6" x14ac:dyDescent="0.35">
      <c r="A20" t="s">
        <v>286</v>
      </c>
      <c r="B20" t="s">
        <v>247</v>
      </c>
      <c r="C20" t="s">
        <v>277</v>
      </c>
      <c r="D20" t="s">
        <v>284</v>
      </c>
      <c r="E20" s="3">
        <v>230000</v>
      </c>
      <c r="F20">
        <v>83</v>
      </c>
    </row>
    <row r="21" spans="1:6" x14ac:dyDescent="0.35">
      <c r="A21" t="s">
        <v>287</v>
      </c>
      <c r="B21" t="s">
        <v>247</v>
      </c>
      <c r="C21" t="s">
        <v>277</v>
      </c>
      <c r="D21" t="s">
        <v>288</v>
      </c>
      <c r="E21" s="3">
        <v>215500</v>
      </c>
      <c r="F21">
        <v>92</v>
      </c>
    </row>
    <row r="22" spans="1:6" x14ac:dyDescent="0.35">
      <c r="A22" t="s">
        <v>289</v>
      </c>
      <c r="B22" t="s">
        <v>247</v>
      </c>
      <c r="C22" t="s">
        <v>277</v>
      </c>
      <c r="D22" t="s">
        <v>290</v>
      </c>
      <c r="E22" s="3">
        <v>195000</v>
      </c>
      <c r="F22">
        <v>77</v>
      </c>
    </row>
    <row r="23" spans="1:6" x14ac:dyDescent="0.35">
      <c r="A23" t="s">
        <v>291</v>
      </c>
      <c r="B23" t="s">
        <v>247</v>
      </c>
      <c r="C23" t="s">
        <v>277</v>
      </c>
      <c r="D23" t="s">
        <v>292</v>
      </c>
      <c r="E23" s="3">
        <v>135000</v>
      </c>
      <c r="F23">
        <v>89</v>
      </c>
    </row>
    <row r="24" spans="1:6" x14ac:dyDescent="0.35">
      <c r="A24" t="s">
        <v>293</v>
      </c>
      <c r="B24" t="s">
        <v>247</v>
      </c>
      <c r="C24" t="s">
        <v>277</v>
      </c>
      <c r="D24" t="s">
        <v>294</v>
      </c>
      <c r="E24" s="3">
        <v>167900</v>
      </c>
      <c r="F24">
        <v>55</v>
      </c>
    </row>
    <row r="25" spans="1:6" x14ac:dyDescent="0.35">
      <c r="A25" t="s">
        <v>295</v>
      </c>
      <c r="B25" t="s">
        <v>247</v>
      </c>
      <c r="C25" t="s">
        <v>277</v>
      </c>
      <c r="D25" t="s">
        <v>294</v>
      </c>
      <c r="E25" s="3">
        <v>139000</v>
      </c>
      <c r="F25">
        <v>52</v>
      </c>
    </row>
    <row r="26" spans="1:6" x14ac:dyDescent="0.35">
      <c r="A26" t="s">
        <v>296</v>
      </c>
      <c r="B26" t="s">
        <v>247</v>
      </c>
      <c r="C26" t="s">
        <v>277</v>
      </c>
      <c r="D26" t="s">
        <v>297</v>
      </c>
      <c r="E26" s="3">
        <v>171500</v>
      </c>
      <c r="F26">
        <v>60</v>
      </c>
    </row>
    <row r="27" spans="1:6" x14ac:dyDescent="0.35">
      <c r="A27" t="s">
        <v>298</v>
      </c>
      <c r="B27" t="s">
        <v>247</v>
      </c>
      <c r="C27" t="s">
        <v>277</v>
      </c>
      <c r="D27" t="s">
        <v>299</v>
      </c>
      <c r="E27" s="3">
        <v>143000</v>
      </c>
      <c r="F27">
        <v>72</v>
      </c>
    </row>
    <row r="28" spans="1:6" x14ac:dyDescent="0.35">
      <c r="A28" t="s">
        <v>300</v>
      </c>
      <c r="B28" t="s">
        <v>247</v>
      </c>
      <c r="C28" t="s">
        <v>277</v>
      </c>
      <c r="D28" t="s">
        <v>301</v>
      </c>
      <c r="E28" s="3">
        <v>110000</v>
      </c>
      <c r="F28">
        <v>32</v>
      </c>
    </row>
    <row r="29" spans="1:6" x14ac:dyDescent="0.35">
      <c r="A29" t="s">
        <v>302</v>
      </c>
      <c r="B29" t="s">
        <v>247</v>
      </c>
      <c r="C29" t="s">
        <v>277</v>
      </c>
      <c r="D29" t="s">
        <v>303</v>
      </c>
      <c r="E29" s="3">
        <v>94000</v>
      </c>
      <c r="F29">
        <v>37</v>
      </c>
    </row>
    <row r="30" spans="1:6" x14ac:dyDescent="0.35">
      <c r="A30" t="s">
        <v>304</v>
      </c>
      <c r="B30" t="s">
        <v>247</v>
      </c>
      <c r="C30" t="s">
        <v>277</v>
      </c>
      <c r="D30" t="s">
        <v>305</v>
      </c>
      <c r="E30" s="3">
        <v>77000</v>
      </c>
      <c r="F30">
        <v>90</v>
      </c>
    </row>
    <row r="31" spans="1:6" x14ac:dyDescent="0.35">
      <c r="A31" t="s">
        <v>306</v>
      </c>
      <c r="B31" t="s">
        <v>247</v>
      </c>
      <c r="C31" t="s">
        <v>277</v>
      </c>
      <c r="D31" t="s">
        <v>307</v>
      </c>
      <c r="E31" s="3">
        <v>62000</v>
      </c>
      <c r="F31">
        <v>32</v>
      </c>
    </row>
    <row r="32" spans="1:6" x14ac:dyDescent="0.35">
      <c r="A32" t="s">
        <v>310</v>
      </c>
      <c r="B32" t="s">
        <v>308</v>
      </c>
      <c r="C32" t="s">
        <v>309</v>
      </c>
      <c r="D32" t="s">
        <v>313</v>
      </c>
      <c r="E32" s="3">
        <v>245000</v>
      </c>
      <c r="F32">
        <v>29</v>
      </c>
    </row>
    <row r="33" spans="1:6" x14ac:dyDescent="0.35">
      <c r="A33" t="s">
        <v>311</v>
      </c>
      <c r="B33" t="s">
        <v>308</v>
      </c>
      <c r="C33" t="s">
        <v>309</v>
      </c>
      <c r="D33" t="s">
        <v>312</v>
      </c>
      <c r="E33" s="3">
        <v>356000</v>
      </c>
      <c r="F33">
        <v>45</v>
      </c>
    </row>
    <row r="34" spans="1:6" x14ac:dyDescent="0.35">
      <c r="A34" t="s">
        <v>315</v>
      </c>
      <c r="B34" t="s">
        <v>308</v>
      </c>
      <c r="C34" t="s">
        <v>309</v>
      </c>
      <c r="D34" t="s">
        <v>314</v>
      </c>
      <c r="E34" s="3">
        <v>405000</v>
      </c>
      <c r="F34">
        <v>105</v>
      </c>
    </row>
    <row r="35" spans="1:6" x14ac:dyDescent="0.35">
      <c r="A35" t="s">
        <v>316</v>
      </c>
      <c r="B35" t="s">
        <v>308</v>
      </c>
      <c r="C35" t="s">
        <v>309</v>
      </c>
      <c r="D35" t="s">
        <v>317</v>
      </c>
      <c r="E35" s="3">
        <v>455000</v>
      </c>
      <c r="F35">
        <v>67</v>
      </c>
    </row>
    <row r="36" spans="1:6" x14ac:dyDescent="0.35">
      <c r="A36" t="s">
        <v>318</v>
      </c>
      <c r="B36" t="s">
        <v>308</v>
      </c>
      <c r="C36" t="s">
        <v>309</v>
      </c>
      <c r="D36" t="s">
        <v>322</v>
      </c>
      <c r="E36" s="3">
        <v>497000</v>
      </c>
      <c r="F36">
        <v>50</v>
      </c>
    </row>
    <row r="37" spans="1:6" x14ac:dyDescent="0.35">
      <c r="A37" t="s">
        <v>319</v>
      </c>
      <c r="B37" t="s">
        <v>308</v>
      </c>
      <c r="C37" t="s">
        <v>309</v>
      </c>
      <c r="D37">
        <v>11</v>
      </c>
      <c r="E37" s="3">
        <v>570000</v>
      </c>
      <c r="F37">
        <v>89</v>
      </c>
    </row>
    <row r="38" spans="1:6" x14ac:dyDescent="0.35">
      <c r="A38" t="s">
        <v>320</v>
      </c>
      <c r="B38" t="s">
        <v>308</v>
      </c>
      <c r="C38" t="s">
        <v>309</v>
      </c>
      <c r="D38" t="s">
        <v>321</v>
      </c>
      <c r="E38" s="3">
        <v>600000</v>
      </c>
      <c r="F38">
        <v>77</v>
      </c>
    </row>
    <row r="39" spans="1:6" x14ac:dyDescent="0.35">
      <c r="A39" t="s">
        <v>323</v>
      </c>
      <c r="B39" t="s">
        <v>308</v>
      </c>
      <c r="C39" t="s">
        <v>309</v>
      </c>
      <c r="D39" t="s">
        <v>324</v>
      </c>
      <c r="E39" s="3">
        <v>640000</v>
      </c>
      <c r="F39">
        <v>40</v>
      </c>
    </row>
    <row r="40" spans="1:6" x14ac:dyDescent="0.35">
      <c r="A40" t="s">
        <v>325</v>
      </c>
      <c r="B40" t="s">
        <v>308</v>
      </c>
      <c r="C40" t="s">
        <v>309</v>
      </c>
      <c r="D40">
        <v>12</v>
      </c>
      <c r="E40" s="3">
        <v>690000</v>
      </c>
      <c r="F40">
        <v>38</v>
      </c>
    </row>
    <row r="41" spans="1:6" x14ac:dyDescent="0.35">
      <c r="A41" t="s">
        <v>326</v>
      </c>
      <c r="B41" t="s">
        <v>308</v>
      </c>
      <c r="C41" t="s">
        <v>309</v>
      </c>
      <c r="D41" t="s">
        <v>327</v>
      </c>
      <c r="E41" s="3">
        <v>780000</v>
      </c>
      <c r="F41">
        <v>80</v>
      </c>
    </row>
    <row r="42" spans="1:6" x14ac:dyDescent="0.35">
      <c r="A42" t="s">
        <v>328</v>
      </c>
      <c r="B42" t="s">
        <v>308</v>
      </c>
      <c r="C42" t="s">
        <v>309</v>
      </c>
      <c r="D42">
        <v>13</v>
      </c>
      <c r="E42" s="3">
        <v>870000</v>
      </c>
      <c r="F42">
        <v>64</v>
      </c>
    </row>
    <row r="43" spans="1:6" x14ac:dyDescent="0.35">
      <c r="A43" t="s">
        <v>329</v>
      </c>
      <c r="B43" t="s">
        <v>308</v>
      </c>
      <c r="C43" t="s">
        <v>309</v>
      </c>
      <c r="D43" t="s">
        <v>330</v>
      </c>
      <c r="E43" s="3">
        <v>910000</v>
      </c>
      <c r="F43">
        <v>55</v>
      </c>
    </row>
    <row r="44" spans="1:6" x14ac:dyDescent="0.35">
      <c r="A44" t="s">
        <v>331</v>
      </c>
      <c r="B44" t="s">
        <v>308</v>
      </c>
      <c r="C44" t="s">
        <v>309</v>
      </c>
      <c r="D44" t="s">
        <v>332</v>
      </c>
      <c r="E44" s="3">
        <v>995000</v>
      </c>
      <c r="F44">
        <v>42</v>
      </c>
    </row>
    <row r="45" spans="1:6" x14ac:dyDescent="0.35">
      <c r="A45" t="s">
        <v>333</v>
      </c>
      <c r="B45" t="s">
        <v>308</v>
      </c>
      <c r="C45" t="s">
        <v>309</v>
      </c>
      <c r="D45">
        <v>14</v>
      </c>
      <c r="E45" s="3">
        <v>1045000</v>
      </c>
      <c r="F45">
        <v>35</v>
      </c>
    </row>
    <row r="46" spans="1:6" x14ac:dyDescent="0.35">
      <c r="A46" t="s">
        <v>334</v>
      </c>
      <c r="B46" t="s">
        <v>308</v>
      </c>
      <c r="C46" t="s">
        <v>309</v>
      </c>
      <c r="D46" t="s">
        <v>335</v>
      </c>
      <c r="E46" s="3">
        <v>1150000</v>
      </c>
      <c r="F46">
        <v>77</v>
      </c>
    </row>
    <row r="47" spans="1:6" x14ac:dyDescent="0.35">
      <c r="A47" t="s">
        <v>336</v>
      </c>
      <c r="B47" t="s">
        <v>308</v>
      </c>
      <c r="C47" t="s">
        <v>309</v>
      </c>
      <c r="D47" t="s">
        <v>337</v>
      </c>
      <c r="E47" s="3">
        <v>1270000</v>
      </c>
      <c r="F47">
        <v>54</v>
      </c>
    </row>
    <row r="48" spans="1:6" x14ac:dyDescent="0.35">
      <c r="A48" t="s">
        <v>338</v>
      </c>
      <c r="B48" t="s">
        <v>308</v>
      </c>
      <c r="C48" t="s">
        <v>309</v>
      </c>
      <c r="D48">
        <v>15</v>
      </c>
      <c r="E48" s="3">
        <v>1380000</v>
      </c>
      <c r="F48">
        <v>44</v>
      </c>
    </row>
    <row r="49" spans="1:6" x14ac:dyDescent="0.35">
      <c r="A49" t="s">
        <v>339</v>
      </c>
      <c r="B49" t="s">
        <v>308</v>
      </c>
      <c r="C49" t="s">
        <v>309</v>
      </c>
      <c r="D49" t="s">
        <v>340</v>
      </c>
      <c r="E49" s="3">
        <v>1450000</v>
      </c>
      <c r="F49">
        <v>57</v>
      </c>
    </row>
    <row r="50" spans="1:6" x14ac:dyDescent="0.35">
      <c r="A50" t="s">
        <v>341</v>
      </c>
      <c r="B50" t="s">
        <v>308</v>
      </c>
      <c r="C50" t="s">
        <v>309</v>
      </c>
      <c r="D50" t="s">
        <v>342</v>
      </c>
      <c r="E50" s="3">
        <v>1600000</v>
      </c>
      <c r="F50">
        <v>50</v>
      </c>
    </row>
    <row r="51" spans="1:6" ht="29" x14ac:dyDescent="0.35">
      <c r="A51" t="s">
        <v>343</v>
      </c>
      <c r="B51" t="s">
        <v>344</v>
      </c>
      <c r="C51" t="s">
        <v>345</v>
      </c>
      <c r="D51" s="4" t="s">
        <v>347</v>
      </c>
      <c r="E51" s="3">
        <v>420000</v>
      </c>
      <c r="F51">
        <v>34</v>
      </c>
    </row>
    <row r="52" spans="1:6" ht="29" x14ac:dyDescent="0.35">
      <c r="A52" t="s">
        <v>346</v>
      </c>
      <c r="B52" t="s">
        <v>344</v>
      </c>
      <c r="C52" t="s">
        <v>345</v>
      </c>
      <c r="D52" s="4" t="s">
        <v>348</v>
      </c>
      <c r="E52" s="3">
        <v>620000</v>
      </c>
      <c r="F52">
        <v>66</v>
      </c>
    </row>
    <row r="53" spans="1:6" ht="29" x14ac:dyDescent="0.35">
      <c r="A53" t="s">
        <v>349</v>
      </c>
      <c r="B53" t="s">
        <v>344</v>
      </c>
      <c r="C53" t="s">
        <v>345</v>
      </c>
      <c r="D53" s="4" t="s">
        <v>350</v>
      </c>
      <c r="E53" s="3">
        <v>710000</v>
      </c>
      <c r="F53">
        <v>50</v>
      </c>
    </row>
    <row r="54" spans="1:6" ht="29" x14ac:dyDescent="0.35">
      <c r="A54" t="s">
        <v>351</v>
      </c>
      <c r="B54" t="s">
        <v>344</v>
      </c>
      <c r="C54" t="s">
        <v>345</v>
      </c>
      <c r="D54" s="4" t="s">
        <v>352</v>
      </c>
      <c r="E54" s="3">
        <v>880000</v>
      </c>
      <c r="F54">
        <v>72</v>
      </c>
    </row>
    <row r="55" spans="1:6" ht="29" x14ac:dyDescent="0.35">
      <c r="A55" t="s">
        <v>355</v>
      </c>
      <c r="B55" t="s">
        <v>344</v>
      </c>
      <c r="C55" t="s">
        <v>345</v>
      </c>
      <c r="D55" s="4" t="s">
        <v>353</v>
      </c>
      <c r="E55" s="3">
        <v>1800000</v>
      </c>
      <c r="F55">
        <v>56</v>
      </c>
    </row>
    <row r="56" spans="1:6" ht="29" x14ac:dyDescent="0.35">
      <c r="A56" t="s">
        <v>354</v>
      </c>
      <c r="B56" t="s">
        <v>344</v>
      </c>
      <c r="C56" t="s">
        <v>345</v>
      </c>
      <c r="D56" s="4" t="s">
        <v>356</v>
      </c>
      <c r="E56" s="3">
        <v>2200000</v>
      </c>
      <c r="F56">
        <v>32</v>
      </c>
    </row>
    <row r="57" spans="1:6" ht="29" x14ac:dyDescent="0.35">
      <c r="A57" t="s">
        <v>359</v>
      </c>
      <c r="B57" t="s">
        <v>357</v>
      </c>
      <c r="C57" t="s">
        <v>358</v>
      </c>
      <c r="D57" s="4" t="s">
        <v>360</v>
      </c>
      <c r="E57" s="3">
        <v>255000</v>
      </c>
      <c r="F57">
        <v>80</v>
      </c>
    </row>
    <row r="58" spans="1:6" ht="29" x14ac:dyDescent="0.35">
      <c r="A58" t="s">
        <v>361</v>
      </c>
      <c r="B58" t="s">
        <v>357</v>
      </c>
      <c r="C58" t="s">
        <v>358</v>
      </c>
      <c r="D58" s="4" t="s">
        <v>362</v>
      </c>
      <c r="E58" s="3">
        <v>480000</v>
      </c>
      <c r="F58">
        <v>45</v>
      </c>
    </row>
    <row r="59" spans="1:6" ht="29" x14ac:dyDescent="0.35">
      <c r="A59" t="s">
        <v>363</v>
      </c>
      <c r="B59" t="s">
        <v>357</v>
      </c>
      <c r="C59" t="s">
        <v>358</v>
      </c>
      <c r="D59" s="4" t="s">
        <v>364</v>
      </c>
      <c r="E59" s="3">
        <v>1250000</v>
      </c>
      <c r="F59">
        <v>68</v>
      </c>
    </row>
    <row r="60" spans="1:6" ht="29" x14ac:dyDescent="0.35">
      <c r="A60" t="s">
        <v>365</v>
      </c>
      <c r="B60" t="s">
        <v>357</v>
      </c>
      <c r="C60" t="s">
        <v>358</v>
      </c>
      <c r="D60" s="4" t="s">
        <v>366</v>
      </c>
      <c r="E60" s="3">
        <v>750000</v>
      </c>
      <c r="F60">
        <v>41</v>
      </c>
    </row>
    <row r="61" spans="1:6" ht="29" x14ac:dyDescent="0.35">
      <c r="A61" t="s">
        <v>395</v>
      </c>
      <c r="B61" t="s">
        <v>357</v>
      </c>
      <c r="C61" t="s">
        <v>358</v>
      </c>
      <c r="D61" s="4" t="s">
        <v>367</v>
      </c>
      <c r="E61" s="3">
        <v>420000</v>
      </c>
      <c r="F61">
        <v>35</v>
      </c>
    </row>
    <row r="62" spans="1:6" ht="29" x14ac:dyDescent="0.35">
      <c r="A62" t="s">
        <v>396</v>
      </c>
      <c r="B62" t="s">
        <v>357</v>
      </c>
      <c r="C62" t="s">
        <v>358</v>
      </c>
      <c r="D62" s="4" t="s">
        <v>368</v>
      </c>
      <c r="E62" s="3">
        <v>225000</v>
      </c>
      <c r="F62">
        <v>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2BFB-F930-4895-B62B-45D92FA36317}">
  <sheetPr>
    <tabColor theme="4" tint="0.39997558519241921"/>
  </sheetPr>
  <dimension ref="A1:K159"/>
  <sheetViews>
    <sheetView workbookViewId="0">
      <pane ySplit="1" topLeftCell="A139" activePane="bottomLeft" state="frozen"/>
      <selection pane="bottomLeft" activeCell="A2" sqref="A2:A158"/>
    </sheetView>
  </sheetViews>
  <sheetFormatPr defaultRowHeight="14.5" x14ac:dyDescent="0.35"/>
  <cols>
    <col min="1" max="1" width="17.36328125" customWidth="1"/>
    <col min="2" max="2" width="21.36328125" customWidth="1"/>
    <col min="3" max="3" width="15.54296875" customWidth="1"/>
    <col min="4" max="4" width="15.6328125" customWidth="1"/>
    <col min="5" max="5" width="16" customWidth="1"/>
    <col min="6" max="6" width="31.36328125" customWidth="1"/>
    <col min="7" max="7" width="39.90625" customWidth="1"/>
    <col min="8" max="8" width="14.54296875" customWidth="1"/>
    <col min="9" max="9" width="18.1796875" style="7" customWidth="1"/>
    <col min="10" max="10" width="15.81640625" style="7" customWidth="1"/>
    <col min="11" max="11" width="17.90625" style="7" customWidth="1"/>
  </cols>
  <sheetData>
    <row r="1" spans="1:11" s="9" customFormat="1" ht="16.5" x14ac:dyDescent="0.4">
      <c r="A1" s="9" t="s">
        <v>0</v>
      </c>
      <c r="B1" s="9" t="s">
        <v>4</v>
      </c>
      <c r="C1" s="9" t="s">
        <v>369</v>
      </c>
      <c r="D1" s="9" t="s">
        <v>370</v>
      </c>
      <c r="E1" s="9" t="s">
        <v>241</v>
      </c>
      <c r="F1" s="9" t="s">
        <v>243</v>
      </c>
      <c r="G1" s="9" t="s">
        <v>244</v>
      </c>
      <c r="H1" s="9" t="s">
        <v>249</v>
      </c>
      <c r="I1" s="10" t="s">
        <v>245</v>
      </c>
      <c r="J1" s="10" t="s">
        <v>397</v>
      </c>
      <c r="K1" s="10" t="s">
        <v>371</v>
      </c>
    </row>
    <row r="2" spans="1:11" x14ac:dyDescent="0.35">
      <c r="A2" t="s">
        <v>29</v>
      </c>
      <c r="B2" t="str">
        <f>VLOOKUP(Table4[[#This Row],[CUSTOMER ID]],Table1[],5,FALSE)</f>
        <v>Gold</v>
      </c>
      <c r="C2" t="s">
        <v>372</v>
      </c>
      <c r="D2" s="5">
        <v>45078</v>
      </c>
      <c r="E2" t="s">
        <v>246</v>
      </c>
      <c r="F2" t="str">
        <f>VLOOKUP(Table4[[#This Row],[PRODUCT ID]],Table3[],3)</f>
        <v>TECHNO PRODUCT</v>
      </c>
      <c r="G2" t="str">
        <f>INDEX(Table3[PRODUCT NAME],MATCH(Table4[[#This Row],[PRODUCT ID]],Table3[PRODUCT ID],0))</f>
        <v>Spark 20 Pro 5G</v>
      </c>
      <c r="H2" s="6">
        <v>3</v>
      </c>
      <c r="I2" s="7">
        <f>INDEX(Table3[UNIT PRICE],MATCH(Table4[[#This Row],[PRODUCT NAME]],Table3[PRODUCT NAME],0))</f>
        <v>360000</v>
      </c>
      <c r="J2" s="7">
        <f>IF(B2="Sliver",20000,IF(B2="Gold",30000,IF(B2="Diamond",40000,IF(B2="Platinum",50000))))</f>
        <v>30000</v>
      </c>
      <c r="K2" s="7">
        <f>SUM((Table4[[#This Row],[QUANTITY]]*Table4[[#This Row],[UNIT PRICE]])-Table4[[#This Row],[DISCOUNT]])</f>
        <v>1050000</v>
      </c>
    </row>
    <row r="3" spans="1:11" x14ac:dyDescent="0.35">
      <c r="A3" t="s">
        <v>29</v>
      </c>
      <c r="B3" t="str">
        <f>VLOOKUP(Table4[[#This Row],[CUSTOMER ID]],Table1[],5,FALSE)</f>
        <v>Gold</v>
      </c>
      <c r="C3" t="s">
        <v>372</v>
      </c>
      <c r="D3" s="5">
        <v>45078</v>
      </c>
      <c r="E3" t="s">
        <v>255</v>
      </c>
      <c r="F3" t="str">
        <f>VLOOKUP(Table4[[#This Row],[PRODUCT ID]],Table3[],3)</f>
        <v>TECHNO PRODUCT</v>
      </c>
      <c r="G3" t="str">
        <f>INDEX(Table3[PRODUCT NAME],MATCH(Table4[[#This Row],[PRODUCT ID]],Table3[PRODUCT ID],0))</f>
        <v>Phantom V flip 5G</v>
      </c>
      <c r="H3" s="6">
        <v>23</v>
      </c>
      <c r="I3" s="7">
        <f>INDEX(Table3[UNIT PRICE],MATCH(Table4[[#This Row],[PRODUCT NAME]],Table3[PRODUCT NAME],0))</f>
        <v>520000</v>
      </c>
      <c r="J3" s="7">
        <f t="shared" ref="J3:J33" si="0">IF(B3="Sliver",20000,IF(B3="Gold",30000,IF(B3="Diamond",40000,IF(B3="Platinum",50000))))</f>
        <v>30000</v>
      </c>
      <c r="K3" s="7">
        <f>SUM((Table4[[#This Row],[QUANTITY]]*Table4[[#This Row],[UNIT PRICE]])-Table4[[#This Row],[DISCOUNT]])</f>
        <v>11930000</v>
      </c>
    </row>
    <row r="4" spans="1:11" x14ac:dyDescent="0.35">
      <c r="A4" t="s">
        <v>29</v>
      </c>
      <c r="B4" t="str">
        <f>VLOOKUP(Table4[[#This Row],[CUSTOMER ID]],Table1[],5,FALSE)</f>
        <v>Gold</v>
      </c>
      <c r="C4" t="s">
        <v>372</v>
      </c>
      <c r="D4" s="5">
        <v>45078</v>
      </c>
      <c r="E4" t="s">
        <v>261</v>
      </c>
      <c r="F4" t="str">
        <f>VLOOKUP(Table4[[#This Row],[PRODUCT ID]],Table3[],3)</f>
        <v>TECHNO PRODUCT</v>
      </c>
      <c r="G4" t="str">
        <f>INDEX(Table3[PRODUCT NAME],MATCH(Table4[[#This Row],[PRODUCT ID]],Table3[PRODUCT ID],0))</f>
        <v>Pova 6 NEO</v>
      </c>
      <c r="H4" s="6">
        <v>12</v>
      </c>
      <c r="I4" s="7">
        <f>INDEX(Table3[UNIT PRICE],MATCH(Table4[[#This Row],[PRODUCT NAME]],Table3[PRODUCT NAME],0))</f>
        <v>420000</v>
      </c>
      <c r="J4" s="7">
        <f t="shared" si="0"/>
        <v>30000</v>
      </c>
      <c r="K4" s="7">
        <f>SUM((Table4[[#This Row],[QUANTITY]]*Table4[[#This Row],[UNIT PRICE]])-Table4[[#This Row],[DISCOUNT]])</f>
        <v>5010000</v>
      </c>
    </row>
    <row r="5" spans="1:11" x14ac:dyDescent="0.35">
      <c r="A5" t="s">
        <v>29</v>
      </c>
      <c r="B5" t="str">
        <f>VLOOKUP(Table4[[#This Row],[CUSTOMER ID]],Table1[],5,FALSE)</f>
        <v>Gold</v>
      </c>
      <c r="C5" t="s">
        <v>372</v>
      </c>
      <c r="D5" s="5">
        <v>45078</v>
      </c>
      <c r="E5" t="s">
        <v>310</v>
      </c>
      <c r="F5" t="str">
        <f>VLOOKUP(Table4[[#This Row],[PRODUCT ID]],Table3[],3)</f>
        <v>IPHONE PRODUCT</v>
      </c>
      <c r="G5" t="str">
        <f>INDEX(Table3[PRODUCT NAME],MATCH(Table4[[#This Row],[PRODUCT ID]],Table3[PRODUCT ID],0))</f>
        <v xml:space="preserve"> 8 plus</v>
      </c>
      <c r="H5" s="6">
        <v>20</v>
      </c>
      <c r="I5" s="7">
        <f>INDEX(Table3[UNIT PRICE],MATCH(Table4[[#This Row],[PRODUCT NAME]],Table3[PRODUCT NAME],0))</f>
        <v>245000</v>
      </c>
      <c r="J5" s="7">
        <f t="shared" si="0"/>
        <v>30000</v>
      </c>
      <c r="K5" s="7">
        <f>SUM((Table4[[#This Row],[QUANTITY]]*Table4[[#This Row],[UNIT PRICE]])-Table4[[#This Row],[DISCOUNT]])</f>
        <v>4870000</v>
      </c>
    </row>
    <row r="6" spans="1:11" x14ac:dyDescent="0.35">
      <c r="A6" t="s">
        <v>29</v>
      </c>
      <c r="B6" t="str">
        <f>VLOOKUP(Table4[[#This Row],[CUSTOMER ID]],Table1[],5,FALSE)</f>
        <v>Gold</v>
      </c>
      <c r="C6" t="s">
        <v>372</v>
      </c>
      <c r="D6" s="5">
        <v>45078</v>
      </c>
      <c r="E6" t="s">
        <v>328</v>
      </c>
      <c r="F6" t="str">
        <f>VLOOKUP(Table4[[#This Row],[PRODUCT ID]],Table3[],3)</f>
        <v>IPHONE PRODUCT</v>
      </c>
      <c r="G6">
        <f>INDEX(Table3[PRODUCT NAME],MATCH(Table4[[#This Row],[PRODUCT ID]],Table3[PRODUCT ID],0))</f>
        <v>13</v>
      </c>
      <c r="H6" s="6">
        <v>24</v>
      </c>
      <c r="I6" s="7">
        <f>INDEX(Table3[UNIT PRICE],MATCH(Table4[[#This Row],[PRODUCT NAME]],Table3[PRODUCT NAME],0))</f>
        <v>870000</v>
      </c>
      <c r="J6" s="7">
        <f t="shared" si="0"/>
        <v>30000</v>
      </c>
      <c r="K6" s="7">
        <f>SUM((Table4[[#This Row],[QUANTITY]]*Table4[[#This Row],[UNIT PRICE]])-Table4[[#This Row],[DISCOUNT]])</f>
        <v>20850000</v>
      </c>
    </row>
    <row r="7" spans="1:11" x14ac:dyDescent="0.35">
      <c r="A7" t="s">
        <v>29</v>
      </c>
      <c r="B7" t="str">
        <f>VLOOKUP(Table4[[#This Row],[CUSTOMER ID]],Table1[],5,FALSE)</f>
        <v>Gold</v>
      </c>
      <c r="C7" t="s">
        <v>372</v>
      </c>
      <c r="D7" s="5">
        <v>45078</v>
      </c>
      <c r="E7" t="s">
        <v>343</v>
      </c>
      <c r="F7" t="str">
        <f>VLOOKUP(Table4[[#This Row],[PRODUCT ID]],Table3[],3)</f>
        <v>MAC BOOK</v>
      </c>
      <c r="G7" t="str">
        <f>INDEX(Table3[PRODUCT NAME],MATCH(Table4[[#This Row],[PRODUCT ID]],Table3[PRODUCT ID],0))</f>
        <v>Air Core i5 128gb ssd &amp; 4gb (2014)</v>
      </c>
      <c r="H7" s="6">
        <v>25</v>
      </c>
      <c r="I7" s="7">
        <f>INDEX(Table3[UNIT PRICE],MATCH(Table4[[#This Row],[PRODUCT NAME]],Table3[PRODUCT NAME],0))</f>
        <v>420000</v>
      </c>
      <c r="J7" s="7">
        <f t="shared" si="0"/>
        <v>30000</v>
      </c>
      <c r="K7" s="7">
        <f>SUM((Table4[[#This Row],[QUANTITY]]*Table4[[#This Row],[UNIT PRICE]])-Table4[[#This Row],[DISCOUNT]])</f>
        <v>10470000</v>
      </c>
    </row>
    <row r="8" spans="1:11" x14ac:dyDescent="0.35">
      <c r="A8" t="s">
        <v>29</v>
      </c>
      <c r="B8" t="str">
        <f>VLOOKUP(Table4[[#This Row],[CUSTOMER ID]],Table1[],5,FALSE)</f>
        <v>Gold</v>
      </c>
      <c r="C8" t="s">
        <v>372</v>
      </c>
      <c r="D8" s="5">
        <v>45078</v>
      </c>
      <c r="E8" t="s">
        <v>396</v>
      </c>
      <c r="F8" t="str">
        <f>VLOOKUP(Table4[[#This Row],[PRODUCT ID]],Table3[],3)</f>
        <v>HP</v>
      </c>
      <c r="G8" t="str">
        <f>INDEX(Table3[PRODUCT NAME],MATCH(Table4[[#This Row],[PRODUCT ID]],Table3[PRODUCT ID],0))</f>
        <v xml:space="preserve">Pavilion Core i7 8th gen, 1tb hdd &amp; 8gb </v>
      </c>
      <c r="H8" s="6">
        <v>30</v>
      </c>
      <c r="I8" s="7">
        <f>INDEX(Table3[UNIT PRICE],MATCH(Table4[[#This Row],[PRODUCT NAME]],Table3[PRODUCT NAME],0))</f>
        <v>225000</v>
      </c>
      <c r="J8" s="7">
        <f t="shared" si="0"/>
        <v>30000</v>
      </c>
      <c r="K8" s="7">
        <f>SUM((Table4[[#This Row],[QUANTITY]]*Table4[[#This Row],[UNIT PRICE]])-Table4[[#This Row],[DISCOUNT]])</f>
        <v>6720000</v>
      </c>
    </row>
    <row r="9" spans="1:11" x14ac:dyDescent="0.35">
      <c r="A9" t="s">
        <v>29</v>
      </c>
      <c r="B9" t="str">
        <f>VLOOKUP(Table4[[#This Row],[CUSTOMER ID]],Table1[],5,FALSE)</f>
        <v>Gold</v>
      </c>
      <c r="C9" t="s">
        <v>372</v>
      </c>
      <c r="D9" s="5">
        <v>45078</v>
      </c>
      <c r="E9" t="s">
        <v>319</v>
      </c>
      <c r="F9" t="str">
        <f>VLOOKUP(Table4[[#This Row],[PRODUCT ID]],Table3[],3)</f>
        <v>IPHONE PRODUCT</v>
      </c>
      <c r="G9">
        <f>INDEX(Table3[PRODUCT NAME],MATCH(Table4[[#This Row],[PRODUCT ID]],Table3[PRODUCT ID],0))</f>
        <v>11</v>
      </c>
      <c r="H9" s="6">
        <v>20</v>
      </c>
      <c r="I9" s="7">
        <f>INDEX(Table3[UNIT PRICE],MATCH(Table4[[#This Row],[PRODUCT NAME]],Table3[PRODUCT NAME],0))</f>
        <v>570000</v>
      </c>
      <c r="J9" s="7">
        <f t="shared" si="0"/>
        <v>30000</v>
      </c>
      <c r="K9" s="7">
        <f>SUM((Table4[[#This Row],[QUANTITY]]*Table4[[#This Row],[UNIT PRICE]])-Table4[[#This Row],[DISCOUNT]])</f>
        <v>11370000</v>
      </c>
    </row>
    <row r="10" spans="1:11" x14ac:dyDescent="0.35">
      <c r="A10" t="s">
        <v>15</v>
      </c>
      <c r="B10" t="str">
        <f>VLOOKUP(Table4[[#This Row],[CUSTOMER ID]],Table1[],5,FALSE)</f>
        <v>Gold</v>
      </c>
      <c r="C10" t="s">
        <v>373</v>
      </c>
      <c r="D10" s="5">
        <v>45099</v>
      </c>
      <c r="E10" t="s">
        <v>255</v>
      </c>
      <c r="F10" t="str">
        <f>VLOOKUP(Table4[[#This Row],[PRODUCT ID]],Table3[],3)</f>
        <v>TECHNO PRODUCT</v>
      </c>
      <c r="G10" t="str">
        <f>INDEX(Table3[PRODUCT NAME],MATCH(Table4[[#This Row],[PRODUCT ID]],Table3[PRODUCT ID],0))</f>
        <v>Phantom V flip 5G</v>
      </c>
      <c r="H10" s="6">
        <v>18</v>
      </c>
      <c r="I10" s="7">
        <f>INDEX(Table3[UNIT PRICE],MATCH(Table4[[#This Row],[PRODUCT NAME]],Table3[PRODUCT NAME],0))</f>
        <v>520000</v>
      </c>
      <c r="J10" s="7">
        <f t="shared" si="0"/>
        <v>30000</v>
      </c>
      <c r="K10" s="7">
        <f>SUM((Table4[[#This Row],[QUANTITY]]*Table4[[#This Row],[UNIT PRICE]])-Table4[[#This Row],[DISCOUNT]])</f>
        <v>9330000</v>
      </c>
    </row>
    <row r="11" spans="1:11" x14ac:dyDescent="0.35">
      <c r="A11" t="s">
        <v>15</v>
      </c>
      <c r="B11" t="str">
        <f>VLOOKUP(Table4[[#This Row],[CUSTOMER ID]],Table1[],5,FALSE)</f>
        <v>Gold</v>
      </c>
      <c r="C11" t="s">
        <v>373</v>
      </c>
      <c r="D11" s="5">
        <v>45099</v>
      </c>
      <c r="E11" t="s">
        <v>268</v>
      </c>
      <c r="F11" t="str">
        <f>VLOOKUP(Table4[[#This Row],[PRODUCT ID]],Table3[],3)</f>
        <v>TECHNO PRODUCT</v>
      </c>
      <c r="G11" t="str">
        <f>INDEX(Table3[PRODUCT NAME],MATCH(Table4[[#This Row],[PRODUCT ID]],Table3[PRODUCT ID],0))</f>
        <v xml:space="preserve">Spark 20 </v>
      </c>
      <c r="H11" s="6">
        <v>6</v>
      </c>
      <c r="I11" s="7">
        <f>INDEX(Table3[UNIT PRICE],MATCH(Table4[[#This Row],[PRODUCT NAME]],Table3[PRODUCT NAME],0))</f>
        <v>195000</v>
      </c>
      <c r="J11" s="7">
        <f t="shared" si="0"/>
        <v>30000</v>
      </c>
      <c r="K11" s="7">
        <f>SUM((Table4[[#This Row],[QUANTITY]]*Table4[[#This Row],[UNIT PRICE]])-Table4[[#This Row],[DISCOUNT]])</f>
        <v>1140000</v>
      </c>
    </row>
    <row r="12" spans="1:11" x14ac:dyDescent="0.35">
      <c r="A12" t="s">
        <v>15</v>
      </c>
      <c r="B12" t="str">
        <f>VLOOKUP(Table4[[#This Row],[CUSTOMER ID]],Table1[],5,FALSE)</f>
        <v>Gold</v>
      </c>
      <c r="C12" t="s">
        <v>373</v>
      </c>
      <c r="D12" s="5">
        <v>45099</v>
      </c>
      <c r="E12" t="s">
        <v>302</v>
      </c>
      <c r="F12" t="str">
        <f>VLOOKUP(Table4[[#This Row],[PRODUCT ID]],Table3[],3)</f>
        <v>INFINIX PRODUCT</v>
      </c>
      <c r="G12" t="str">
        <f>INDEX(Table3[PRODUCT NAME],MATCH(Table4[[#This Row],[PRODUCT ID]],Table3[PRODUCT ID],0))</f>
        <v>Hot 30i</v>
      </c>
      <c r="H12" s="6">
        <v>16</v>
      </c>
      <c r="I12" s="7">
        <f>INDEX(Table3[UNIT PRICE],MATCH(Table4[[#This Row],[PRODUCT NAME]],Table3[PRODUCT NAME],0))</f>
        <v>94000</v>
      </c>
      <c r="J12" s="7">
        <f t="shared" si="0"/>
        <v>30000</v>
      </c>
      <c r="K12" s="7">
        <f>SUM((Table4[[#This Row],[QUANTITY]]*Table4[[#This Row],[UNIT PRICE]])-Table4[[#This Row],[DISCOUNT]])</f>
        <v>1474000</v>
      </c>
    </row>
    <row r="13" spans="1:11" x14ac:dyDescent="0.35">
      <c r="A13" t="s">
        <v>15</v>
      </c>
      <c r="B13" t="str">
        <f>VLOOKUP(Table4[[#This Row],[CUSTOMER ID]],Table1[],5,FALSE)</f>
        <v>Gold</v>
      </c>
      <c r="C13" t="s">
        <v>373</v>
      </c>
      <c r="D13" s="5">
        <v>45099</v>
      </c>
      <c r="E13" t="s">
        <v>339</v>
      </c>
      <c r="F13" t="str">
        <f>VLOOKUP(Table4[[#This Row],[PRODUCT ID]],Table3[],3)</f>
        <v>IPHONE PRODUCT</v>
      </c>
      <c r="G13" t="str">
        <f>INDEX(Table3[PRODUCT NAME],MATCH(Table4[[#This Row],[PRODUCT ID]],Table3[PRODUCT ID],0))</f>
        <v>I5 Pro</v>
      </c>
      <c r="H13" s="6">
        <v>5</v>
      </c>
      <c r="I13" s="7">
        <f>INDEX(Table3[UNIT PRICE],MATCH(Table4[[#This Row],[PRODUCT NAME]],Table3[PRODUCT NAME],0))</f>
        <v>1450000</v>
      </c>
      <c r="J13" s="7">
        <f t="shared" si="0"/>
        <v>30000</v>
      </c>
      <c r="K13" s="7">
        <f>SUM((Table4[[#This Row],[QUANTITY]]*Table4[[#This Row],[UNIT PRICE]])-Table4[[#This Row],[DISCOUNT]])</f>
        <v>7220000</v>
      </c>
    </row>
    <row r="14" spans="1:11" x14ac:dyDescent="0.35">
      <c r="A14" t="s">
        <v>15</v>
      </c>
      <c r="B14" t="str">
        <f>VLOOKUP(Table4[[#This Row],[CUSTOMER ID]],Table1[],5,FALSE)</f>
        <v>Gold</v>
      </c>
      <c r="C14" t="s">
        <v>373</v>
      </c>
      <c r="D14" s="5">
        <v>45099</v>
      </c>
      <c r="E14" t="s">
        <v>351</v>
      </c>
      <c r="F14" t="str">
        <f>VLOOKUP(Table4[[#This Row],[PRODUCT ID]],Table3[],3)</f>
        <v>MAC BOOK</v>
      </c>
      <c r="G14" t="str">
        <f>INDEX(Table3[PRODUCT NAME],MATCH(Table4[[#This Row],[PRODUCT ID]],Table3[PRODUCT ID],0))</f>
        <v>Air Core i7 512gb ssd &amp; 8gb(2022)</v>
      </c>
      <c r="H14" s="6">
        <v>17</v>
      </c>
      <c r="I14" s="7">
        <f>INDEX(Table3[UNIT PRICE],MATCH(Table4[[#This Row],[PRODUCT NAME]],Table3[PRODUCT NAME],0))</f>
        <v>880000</v>
      </c>
      <c r="J14" s="7">
        <f t="shared" si="0"/>
        <v>30000</v>
      </c>
      <c r="K14" s="7">
        <f>SUM((Table4[[#This Row],[QUANTITY]]*Table4[[#This Row],[UNIT PRICE]])-Table4[[#This Row],[DISCOUNT]])</f>
        <v>14930000</v>
      </c>
    </row>
    <row r="15" spans="1:11" x14ac:dyDescent="0.35">
      <c r="A15" t="s">
        <v>21</v>
      </c>
      <c r="B15" t="str">
        <f>VLOOKUP(Table4[[#This Row],[CUSTOMER ID]],Table1[],5,FALSE)</f>
        <v>Diamond</v>
      </c>
      <c r="C15" t="s">
        <v>374</v>
      </c>
      <c r="D15" s="5">
        <v>45119</v>
      </c>
      <c r="E15" t="s">
        <v>363</v>
      </c>
      <c r="F15" t="str">
        <f>VLOOKUP(Table4[[#This Row],[PRODUCT ID]],Table3[],3)</f>
        <v>HP</v>
      </c>
      <c r="G15" t="str">
        <f>INDEX(Table3[PRODUCT NAME],MATCH(Table4[[#This Row],[PRODUCT ID]],Table3[PRODUCT ID],0))</f>
        <v>Elite 840 G9 Core i7 10th gen, 512gb ssd &amp;12gb</v>
      </c>
      <c r="H15" s="6">
        <v>27</v>
      </c>
      <c r="I15" s="7">
        <f>INDEX(Table3[UNIT PRICE],MATCH(Table4[[#This Row],[PRODUCT NAME]],Table3[PRODUCT NAME],0))</f>
        <v>1250000</v>
      </c>
      <c r="J15" s="7">
        <f t="shared" si="0"/>
        <v>40000</v>
      </c>
      <c r="K15" s="7">
        <f>SUM((Table4[[#This Row],[QUANTITY]]*Table4[[#This Row],[UNIT PRICE]])-Table4[[#This Row],[DISCOUNT]])</f>
        <v>33710000</v>
      </c>
    </row>
    <row r="16" spans="1:11" x14ac:dyDescent="0.35">
      <c r="A16" t="s">
        <v>21</v>
      </c>
      <c r="B16" t="str">
        <f>VLOOKUP(Table4[[#This Row],[CUSTOMER ID]],Table1[],5,FALSE)</f>
        <v>Diamond</v>
      </c>
      <c r="C16" t="s">
        <v>374</v>
      </c>
      <c r="D16" s="5">
        <v>45119</v>
      </c>
      <c r="E16" t="s">
        <v>246</v>
      </c>
      <c r="F16" t="str">
        <f>VLOOKUP(Table4[[#This Row],[PRODUCT ID]],Table3[],3)</f>
        <v>TECHNO PRODUCT</v>
      </c>
      <c r="G16" t="str">
        <f>INDEX(Table3[PRODUCT NAME],MATCH(Table4[[#This Row],[PRODUCT ID]],Table3[PRODUCT ID],0))</f>
        <v>Spark 20 Pro 5G</v>
      </c>
      <c r="H16" s="6">
        <v>18</v>
      </c>
      <c r="I16" s="7">
        <f>INDEX(Table3[UNIT PRICE],MATCH(Table4[[#This Row],[PRODUCT NAME]],Table3[PRODUCT NAME],0))</f>
        <v>360000</v>
      </c>
      <c r="J16" s="7">
        <f t="shared" si="0"/>
        <v>40000</v>
      </c>
      <c r="K16" s="7">
        <f>SUM((Table4[[#This Row],[QUANTITY]]*Table4[[#This Row],[UNIT PRICE]])-Table4[[#This Row],[DISCOUNT]])</f>
        <v>6440000</v>
      </c>
    </row>
    <row r="17" spans="1:11" x14ac:dyDescent="0.35">
      <c r="A17" t="s">
        <v>21</v>
      </c>
      <c r="B17" t="str">
        <f>VLOOKUP(Table4[[#This Row],[CUSTOMER ID]],Table1[],5,FALSE)</f>
        <v>Diamond</v>
      </c>
      <c r="C17" t="s">
        <v>374</v>
      </c>
      <c r="D17" s="5">
        <v>45119</v>
      </c>
      <c r="E17" t="s">
        <v>263</v>
      </c>
      <c r="F17" t="str">
        <f>VLOOKUP(Table4[[#This Row],[PRODUCT ID]],Table3[],3)</f>
        <v>TECHNO PRODUCT</v>
      </c>
      <c r="G17" t="str">
        <f>INDEX(Table3[PRODUCT NAME],MATCH(Table4[[#This Row],[PRODUCT ID]],Table3[PRODUCT ID],0))</f>
        <v>Povo NEO 5 Pro</v>
      </c>
      <c r="H17" s="6">
        <v>7</v>
      </c>
      <c r="I17" s="7">
        <f>INDEX(Table3[UNIT PRICE],MATCH(Table4[[#This Row],[PRODUCT NAME]],Table3[PRODUCT NAME],0))</f>
        <v>395000</v>
      </c>
      <c r="J17" s="7">
        <f t="shared" si="0"/>
        <v>40000</v>
      </c>
      <c r="K17" s="7">
        <f>SUM((Table4[[#This Row],[QUANTITY]]*Table4[[#This Row],[UNIT PRICE]])-Table4[[#This Row],[DISCOUNT]])</f>
        <v>2725000</v>
      </c>
    </row>
    <row r="18" spans="1:11" x14ac:dyDescent="0.35">
      <c r="A18" t="s">
        <v>21</v>
      </c>
      <c r="B18" t="str">
        <f>VLOOKUP(Table4[[#This Row],[CUSTOMER ID]],Table1[],5,FALSE)</f>
        <v>Diamond</v>
      </c>
      <c r="C18" t="s">
        <v>374</v>
      </c>
      <c r="D18" s="5">
        <v>45119</v>
      </c>
      <c r="E18" t="s">
        <v>287</v>
      </c>
      <c r="F18" t="str">
        <f>VLOOKUP(Table4[[#This Row],[PRODUCT ID]],Table3[],3)</f>
        <v>INFINIX PRODUCT</v>
      </c>
      <c r="G18" t="str">
        <f>INDEX(Table3[PRODUCT NAME],MATCH(Table4[[#This Row],[PRODUCT ID]],Table3[PRODUCT ID],0))</f>
        <v>Smart 8 HD</v>
      </c>
      <c r="H18" s="6">
        <v>4</v>
      </c>
      <c r="I18" s="7">
        <f>INDEX(Table3[UNIT PRICE],MATCH(Table4[[#This Row],[PRODUCT NAME]],Table3[PRODUCT NAME],0))</f>
        <v>215500</v>
      </c>
      <c r="J18" s="7">
        <f t="shared" si="0"/>
        <v>40000</v>
      </c>
      <c r="K18" s="7">
        <f>SUM((Table4[[#This Row],[QUANTITY]]*Table4[[#This Row],[UNIT PRICE]])-Table4[[#This Row],[DISCOUNT]])</f>
        <v>822000</v>
      </c>
    </row>
    <row r="19" spans="1:11" x14ac:dyDescent="0.35">
      <c r="A19" t="s">
        <v>21</v>
      </c>
      <c r="B19" t="str">
        <f>VLOOKUP(Table4[[#This Row],[CUSTOMER ID]],Table1[],5,FALSE)</f>
        <v>Diamond</v>
      </c>
      <c r="C19" t="s">
        <v>374</v>
      </c>
      <c r="D19" s="5">
        <v>45119</v>
      </c>
      <c r="E19" t="s">
        <v>293</v>
      </c>
      <c r="F19" t="str">
        <f>VLOOKUP(Table4[[#This Row],[PRODUCT ID]],Table3[],3)</f>
        <v>INFINIX PRODUCT</v>
      </c>
      <c r="G19" t="str">
        <f>INDEX(Table3[PRODUCT NAME],MATCH(Table4[[#This Row],[PRODUCT ID]],Table3[PRODUCT ID],0))</f>
        <v>Zero 30 4G</v>
      </c>
      <c r="H19" s="6">
        <v>27</v>
      </c>
      <c r="I19" s="7">
        <f>INDEX(Table3[UNIT PRICE],MATCH(Table4[[#This Row],[PRODUCT NAME]],Table3[PRODUCT NAME],0))</f>
        <v>167900</v>
      </c>
      <c r="J19" s="7">
        <f t="shared" si="0"/>
        <v>40000</v>
      </c>
      <c r="K19" s="7">
        <f>SUM((Table4[[#This Row],[QUANTITY]]*Table4[[#This Row],[UNIT PRICE]])-Table4[[#This Row],[DISCOUNT]])</f>
        <v>4493300</v>
      </c>
    </row>
    <row r="20" spans="1:11" x14ac:dyDescent="0.35">
      <c r="A20" t="s">
        <v>21</v>
      </c>
      <c r="B20" t="str">
        <f>VLOOKUP(Table4[[#This Row],[CUSTOMER ID]],Table1[],5,FALSE)</f>
        <v>Diamond</v>
      </c>
      <c r="C20" t="s">
        <v>374</v>
      </c>
      <c r="D20" s="5">
        <v>45119</v>
      </c>
      <c r="E20" t="s">
        <v>306</v>
      </c>
      <c r="F20" t="str">
        <f>VLOOKUP(Table4[[#This Row],[PRODUCT ID]],Table3[],3)</f>
        <v>INFINIX PRODUCT</v>
      </c>
      <c r="G20" t="str">
        <f>INDEX(Table3[PRODUCT NAME],MATCH(Table4[[#This Row],[PRODUCT ID]],Table3[PRODUCT ID],0))</f>
        <v>Hot 12 Pro</v>
      </c>
      <c r="H20" s="6">
        <v>17</v>
      </c>
      <c r="I20" s="7">
        <f>INDEX(Table3[UNIT PRICE],MATCH(Table4[[#This Row],[PRODUCT NAME]],Table3[PRODUCT NAME],0))</f>
        <v>62000</v>
      </c>
      <c r="J20" s="7">
        <f t="shared" si="0"/>
        <v>40000</v>
      </c>
      <c r="K20" s="7">
        <f>SUM((Table4[[#This Row],[QUANTITY]]*Table4[[#This Row],[UNIT PRICE]])-Table4[[#This Row],[DISCOUNT]])</f>
        <v>1014000</v>
      </c>
    </row>
    <row r="21" spans="1:11" x14ac:dyDescent="0.35">
      <c r="A21" t="s">
        <v>21</v>
      </c>
      <c r="B21" t="str">
        <f>VLOOKUP(Table4[[#This Row],[CUSTOMER ID]],Table1[],5,FALSE)</f>
        <v>Diamond</v>
      </c>
      <c r="C21" t="s">
        <v>374</v>
      </c>
      <c r="D21" s="5">
        <v>45119</v>
      </c>
      <c r="E21" t="s">
        <v>316</v>
      </c>
      <c r="F21" t="str">
        <f>VLOOKUP(Table4[[#This Row],[PRODUCT ID]],Table3[],3)</f>
        <v>IPHONE PRODUCT</v>
      </c>
      <c r="G21" t="str">
        <f>INDEX(Table3[PRODUCT NAME],MATCH(Table4[[#This Row],[PRODUCT ID]],Table3[PRODUCT ID],0))</f>
        <v>XS</v>
      </c>
      <c r="H21" s="6">
        <v>20</v>
      </c>
      <c r="I21" s="7">
        <f>INDEX(Table3[UNIT PRICE],MATCH(Table4[[#This Row],[PRODUCT NAME]],Table3[PRODUCT NAME],0))</f>
        <v>455000</v>
      </c>
      <c r="J21" s="7">
        <f t="shared" si="0"/>
        <v>40000</v>
      </c>
      <c r="K21" s="7">
        <f>SUM((Table4[[#This Row],[QUANTITY]]*Table4[[#This Row],[UNIT PRICE]])-Table4[[#This Row],[DISCOUNT]])</f>
        <v>9060000</v>
      </c>
    </row>
    <row r="22" spans="1:11" x14ac:dyDescent="0.35">
      <c r="A22" t="s">
        <v>21</v>
      </c>
      <c r="B22" t="str">
        <f>VLOOKUP(Table4[[#This Row],[CUSTOMER ID]],Table1[],5,FALSE)</f>
        <v>Diamond</v>
      </c>
      <c r="C22" t="s">
        <v>374</v>
      </c>
      <c r="D22" s="5">
        <v>45119</v>
      </c>
      <c r="E22" t="s">
        <v>328</v>
      </c>
      <c r="F22" t="str">
        <f>VLOOKUP(Table4[[#This Row],[PRODUCT ID]],Table3[],3)</f>
        <v>IPHONE PRODUCT</v>
      </c>
      <c r="G22">
        <f>INDEX(Table3[PRODUCT NAME],MATCH(Table4[[#This Row],[PRODUCT ID]],Table3[PRODUCT ID],0))</f>
        <v>13</v>
      </c>
      <c r="H22" s="6">
        <v>19</v>
      </c>
      <c r="I22" s="7">
        <f>INDEX(Table3[UNIT PRICE],MATCH(Table4[[#This Row],[PRODUCT NAME]],Table3[PRODUCT NAME],0))</f>
        <v>870000</v>
      </c>
      <c r="J22" s="7">
        <f t="shared" si="0"/>
        <v>40000</v>
      </c>
      <c r="K22" s="7">
        <f>SUM((Table4[[#This Row],[QUANTITY]]*Table4[[#This Row],[UNIT PRICE]])-Table4[[#This Row],[DISCOUNT]])</f>
        <v>16490000</v>
      </c>
    </row>
    <row r="23" spans="1:11" x14ac:dyDescent="0.35">
      <c r="A23" t="s">
        <v>21</v>
      </c>
      <c r="B23" t="str">
        <f>VLOOKUP(Table4[[#This Row],[CUSTOMER ID]],Table1[],5,FALSE)</f>
        <v>Diamond</v>
      </c>
      <c r="C23" t="s">
        <v>374</v>
      </c>
      <c r="D23" s="5">
        <v>45119</v>
      </c>
      <c r="E23" t="s">
        <v>338</v>
      </c>
      <c r="F23" t="str">
        <f>VLOOKUP(Table4[[#This Row],[PRODUCT ID]],Table3[],3)</f>
        <v>IPHONE PRODUCT</v>
      </c>
      <c r="G23">
        <f>INDEX(Table3[PRODUCT NAME],MATCH(Table4[[#This Row],[PRODUCT ID]],Table3[PRODUCT ID],0))</f>
        <v>15</v>
      </c>
      <c r="H23" s="6">
        <v>13</v>
      </c>
      <c r="I23" s="7">
        <f>INDEX(Table3[UNIT PRICE],MATCH(Table4[[#This Row],[PRODUCT NAME]],Table3[PRODUCT NAME],0))</f>
        <v>1380000</v>
      </c>
      <c r="J23" s="7">
        <f t="shared" si="0"/>
        <v>40000</v>
      </c>
      <c r="K23" s="7">
        <f>SUM((Table4[[#This Row],[QUANTITY]]*Table4[[#This Row],[UNIT PRICE]])-Table4[[#This Row],[DISCOUNT]])</f>
        <v>17900000</v>
      </c>
    </row>
    <row r="24" spans="1:11" x14ac:dyDescent="0.35">
      <c r="A24" t="s">
        <v>21</v>
      </c>
      <c r="B24" t="str">
        <f>VLOOKUP(Table4[[#This Row],[CUSTOMER ID]],Table1[],5,FALSE)</f>
        <v>Diamond</v>
      </c>
      <c r="C24" t="s">
        <v>374</v>
      </c>
      <c r="D24" s="5">
        <v>45127</v>
      </c>
      <c r="E24" t="s">
        <v>341</v>
      </c>
      <c r="F24" t="str">
        <f>VLOOKUP(Table4[[#This Row],[PRODUCT ID]],Table3[],3)</f>
        <v>IPHONE PRODUCT</v>
      </c>
      <c r="G24" t="str">
        <f>INDEX(Table3[PRODUCT NAME],MATCH(Table4[[#This Row],[PRODUCT ID]],Table3[PRODUCT ID],0))</f>
        <v>15 Pro Max</v>
      </c>
      <c r="H24" s="6">
        <v>12</v>
      </c>
      <c r="I24" s="7">
        <f>INDEX(Table3[UNIT PRICE],MATCH(Table4[[#This Row],[PRODUCT NAME]],Table3[PRODUCT NAME],0))</f>
        <v>1600000</v>
      </c>
      <c r="J24" s="7">
        <f t="shared" si="0"/>
        <v>40000</v>
      </c>
      <c r="K24" s="7">
        <f>SUM((Table4[[#This Row],[QUANTITY]]*Table4[[#This Row],[UNIT PRICE]])-Table4[[#This Row],[DISCOUNT]])</f>
        <v>19160000</v>
      </c>
    </row>
    <row r="25" spans="1:11" x14ac:dyDescent="0.35">
      <c r="A25" t="s">
        <v>21</v>
      </c>
      <c r="B25" t="str">
        <f>VLOOKUP(Table4[[#This Row],[CUSTOMER ID]],Table1[],5,FALSE)</f>
        <v>Diamond</v>
      </c>
      <c r="C25" t="s">
        <v>374</v>
      </c>
      <c r="D25" s="5">
        <v>45127</v>
      </c>
      <c r="E25" t="s">
        <v>351</v>
      </c>
      <c r="F25" t="str">
        <f>VLOOKUP(Table4[[#This Row],[PRODUCT ID]],Table3[],3)</f>
        <v>MAC BOOK</v>
      </c>
      <c r="G25" t="str">
        <f>INDEX(Table3[PRODUCT NAME],MATCH(Table4[[#This Row],[PRODUCT ID]],Table3[PRODUCT ID],0))</f>
        <v>Air Core i7 512gb ssd &amp; 8gb(2022)</v>
      </c>
      <c r="H25" s="6">
        <v>14</v>
      </c>
      <c r="I25" s="7">
        <f>INDEX(Table3[UNIT PRICE],MATCH(Table4[[#This Row],[PRODUCT NAME]],Table3[PRODUCT NAME],0))</f>
        <v>880000</v>
      </c>
      <c r="J25" s="7">
        <f t="shared" si="0"/>
        <v>40000</v>
      </c>
      <c r="K25" s="7">
        <f>SUM((Table4[[#This Row],[QUANTITY]]*Table4[[#This Row],[UNIT PRICE]])-Table4[[#This Row],[DISCOUNT]])</f>
        <v>12280000</v>
      </c>
    </row>
    <row r="26" spans="1:11" x14ac:dyDescent="0.35">
      <c r="A26" t="s">
        <v>21</v>
      </c>
      <c r="B26" t="str">
        <f>VLOOKUP(Table4[[#This Row],[CUSTOMER ID]],Table1[],5,FALSE)</f>
        <v>Diamond</v>
      </c>
      <c r="C26" t="s">
        <v>374</v>
      </c>
      <c r="D26" s="5">
        <v>45127</v>
      </c>
      <c r="E26" t="s">
        <v>354</v>
      </c>
      <c r="F26" t="str">
        <f>VLOOKUP(Table4[[#This Row],[PRODUCT ID]],Table3[],3)</f>
        <v>MAC BOOK</v>
      </c>
      <c r="G26" t="str">
        <f>INDEX(Table3[PRODUCT NAME],MATCH(Table4[[#This Row],[PRODUCT ID]],Table3[PRODUCT ID],0))</f>
        <v>Pro Core i7 512gb ssd &amp;16gb (2022)</v>
      </c>
      <c r="H26" s="6">
        <v>12</v>
      </c>
      <c r="I26" s="7">
        <f>INDEX(Table3[UNIT PRICE],MATCH(Table4[[#This Row],[PRODUCT NAME]],Table3[PRODUCT NAME],0))</f>
        <v>2200000</v>
      </c>
      <c r="J26" s="7">
        <f t="shared" si="0"/>
        <v>40000</v>
      </c>
      <c r="K26" s="7">
        <f>SUM((Table4[[#This Row],[QUANTITY]]*Table4[[#This Row],[UNIT PRICE]])-Table4[[#This Row],[DISCOUNT]])</f>
        <v>26360000</v>
      </c>
    </row>
    <row r="27" spans="1:11" x14ac:dyDescent="0.35">
      <c r="A27" t="s">
        <v>21</v>
      </c>
      <c r="B27" t="str">
        <f>VLOOKUP(Table4[[#This Row],[CUSTOMER ID]],Table1[],5,FALSE)</f>
        <v>Diamond</v>
      </c>
      <c r="C27" t="s">
        <v>374</v>
      </c>
      <c r="D27" s="5">
        <v>45127</v>
      </c>
      <c r="E27" t="s">
        <v>396</v>
      </c>
      <c r="F27" t="str">
        <f>VLOOKUP(Table4[[#This Row],[PRODUCT ID]],Table3[],3)</f>
        <v>HP</v>
      </c>
      <c r="G27" t="str">
        <f>INDEX(Table3[PRODUCT NAME],MATCH(Table4[[#This Row],[PRODUCT ID]],Table3[PRODUCT ID],0))</f>
        <v xml:space="preserve">Pavilion Core i7 8th gen, 1tb hdd &amp; 8gb </v>
      </c>
      <c r="H27" s="6">
        <v>20</v>
      </c>
      <c r="I27" s="7">
        <f>INDEX(Table3[UNIT PRICE],MATCH(Table4[[#This Row],[PRODUCT NAME]],Table3[PRODUCT NAME],0))</f>
        <v>225000</v>
      </c>
      <c r="J27" s="7">
        <f t="shared" si="0"/>
        <v>40000</v>
      </c>
      <c r="K27" s="7">
        <f>SUM((Table4[[#This Row],[QUANTITY]]*Table4[[#This Row],[UNIT PRICE]])-Table4[[#This Row],[DISCOUNT]])</f>
        <v>4460000</v>
      </c>
    </row>
    <row r="28" spans="1:11" x14ac:dyDescent="0.35">
      <c r="A28" t="s">
        <v>21</v>
      </c>
      <c r="B28" t="str">
        <f>VLOOKUP(Table4[[#This Row],[CUSTOMER ID]],Table1[],5,FALSE)</f>
        <v>Diamond</v>
      </c>
      <c r="C28" t="s">
        <v>374</v>
      </c>
      <c r="D28" s="5">
        <v>45127</v>
      </c>
      <c r="E28" t="s">
        <v>279</v>
      </c>
      <c r="F28" t="str">
        <f>VLOOKUP(Table4[[#This Row],[PRODUCT ID]],Table3[],3)</f>
        <v>INFINIX PRODUCT</v>
      </c>
      <c r="G28" t="str">
        <f>INDEX(Table3[PRODUCT NAME],MATCH(Table4[[#This Row],[PRODUCT ID]],Table3[PRODUCT ID],0))</f>
        <v>GT 20 Pro</v>
      </c>
      <c r="H28" s="6">
        <v>18</v>
      </c>
      <c r="I28" s="7">
        <f>INDEX(Table3[UNIT PRICE],MATCH(Table4[[#This Row],[PRODUCT NAME]],Table3[PRODUCT NAME],0))</f>
        <v>425000</v>
      </c>
      <c r="J28" s="7">
        <f t="shared" si="0"/>
        <v>40000</v>
      </c>
      <c r="K28" s="7">
        <f>SUM((Table4[[#This Row],[QUANTITY]]*Table4[[#This Row],[UNIT PRICE]])-Table4[[#This Row],[DISCOUNT]])</f>
        <v>7610000</v>
      </c>
    </row>
    <row r="29" spans="1:11" x14ac:dyDescent="0.35">
      <c r="A29" t="s">
        <v>30</v>
      </c>
      <c r="B29" t="str">
        <f>VLOOKUP(Table4[[#This Row],[CUSTOMER ID]],Table1[],5,FALSE)</f>
        <v>Sliver</v>
      </c>
      <c r="C29" t="s">
        <v>375</v>
      </c>
      <c r="D29" s="5">
        <v>45127</v>
      </c>
      <c r="E29" t="s">
        <v>272</v>
      </c>
      <c r="F29" t="str">
        <f>VLOOKUP(Table4[[#This Row],[PRODUCT ID]],Table3[],3)</f>
        <v>TECHNO PRODUCT</v>
      </c>
      <c r="G29" t="str">
        <f>INDEX(Table3[PRODUCT NAME],MATCH(Table4[[#This Row],[PRODUCT ID]],Table3[PRODUCT ID],0))</f>
        <v>Spark 10C</v>
      </c>
      <c r="H29" s="6">
        <v>8</v>
      </c>
      <c r="I29" s="7">
        <f>INDEX(Table3[UNIT PRICE],MATCH(Table4[[#This Row],[PRODUCT NAME]],Table3[PRODUCT NAME],0))</f>
        <v>93000</v>
      </c>
      <c r="J29" s="7">
        <f>IF(B29="Sliver",20000,IF(B29="Gold",30000,IF(B29="Diamond",40000,IF(B29="Platinum",50000))))</f>
        <v>20000</v>
      </c>
      <c r="K29" s="7">
        <f>SUM((Table4[[#This Row],[QUANTITY]]*Table4[[#This Row],[UNIT PRICE]])-Table4[[#This Row],[DISCOUNT]])</f>
        <v>724000</v>
      </c>
    </row>
    <row r="30" spans="1:11" x14ac:dyDescent="0.35">
      <c r="A30" t="s">
        <v>34</v>
      </c>
      <c r="B30" t="str">
        <f>VLOOKUP(Table4[[#This Row],[CUSTOMER ID]],Table1[],5,FALSE)</f>
        <v>Platinum</v>
      </c>
      <c r="C30" t="s">
        <v>376</v>
      </c>
      <c r="D30" s="5">
        <v>45138</v>
      </c>
      <c r="E30" t="s">
        <v>279</v>
      </c>
      <c r="F30" t="str">
        <f>VLOOKUP(Table4[[#This Row],[PRODUCT ID]],Table3[],3)</f>
        <v>INFINIX PRODUCT</v>
      </c>
      <c r="G30" t="str">
        <f>INDEX(Table3[PRODUCT NAME],MATCH(Table4[[#This Row],[PRODUCT ID]],Table3[PRODUCT ID],0))</f>
        <v>GT 20 Pro</v>
      </c>
      <c r="H30" s="6">
        <v>3</v>
      </c>
      <c r="I30" s="7">
        <f>INDEX(Table3[UNIT PRICE],MATCH(Table4[[#This Row],[PRODUCT NAME]],Table3[PRODUCT NAME],0))</f>
        <v>425000</v>
      </c>
      <c r="J30" s="7">
        <f t="shared" si="0"/>
        <v>50000</v>
      </c>
      <c r="K30" s="7">
        <f>SUM((Table4[[#This Row],[QUANTITY]]*Table4[[#This Row],[UNIT PRICE]])-Table4[[#This Row],[DISCOUNT]])</f>
        <v>1225000</v>
      </c>
    </row>
    <row r="31" spans="1:11" x14ac:dyDescent="0.35">
      <c r="A31" t="s">
        <v>34</v>
      </c>
      <c r="B31" t="str">
        <f>VLOOKUP(Table4[[#This Row],[CUSTOMER ID]],Table1[],5,FALSE)</f>
        <v>Platinum</v>
      </c>
      <c r="C31" t="s">
        <v>376</v>
      </c>
      <c r="D31" s="5">
        <v>45142</v>
      </c>
      <c r="E31" t="s">
        <v>265</v>
      </c>
      <c r="F31" t="str">
        <f>VLOOKUP(Table4[[#This Row],[PRODUCT ID]],Table3[],3)</f>
        <v>TECHNO PRODUCT</v>
      </c>
      <c r="G31" t="str">
        <f>INDEX(Table3[PRODUCT NAME],MATCH(Table4[[#This Row],[PRODUCT ID]],Table3[PRODUCT ID],0))</f>
        <v>Spark 20 Pro 5G</v>
      </c>
      <c r="H31" s="6">
        <v>2</v>
      </c>
      <c r="I31" s="7">
        <f>INDEX(Table3[UNIT PRICE],MATCH(Table4[[#This Row],[PRODUCT NAME]],Table3[PRODUCT NAME],0))</f>
        <v>360000</v>
      </c>
      <c r="J31" s="7">
        <f t="shared" si="0"/>
        <v>50000</v>
      </c>
      <c r="K31" s="7">
        <f>SUM((Table4[[#This Row],[QUANTITY]]*Table4[[#This Row],[UNIT PRICE]])-Table4[[#This Row],[DISCOUNT]])</f>
        <v>670000</v>
      </c>
    </row>
    <row r="32" spans="1:11" x14ac:dyDescent="0.35">
      <c r="A32" t="s">
        <v>34</v>
      </c>
      <c r="B32" t="str">
        <f>VLOOKUP(Table4[[#This Row],[CUSTOMER ID]],Table1[],5,FALSE)</f>
        <v>Platinum</v>
      </c>
      <c r="C32" t="s">
        <v>376</v>
      </c>
      <c r="D32" s="5">
        <v>45142</v>
      </c>
      <c r="E32" t="s">
        <v>329</v>
      </c>
      <c r="F32" t="str">
        <f>VLOOKUP(Table4[[#This Row],[PRODUCT ID]],Table3[],3)</f>
        <v>IPHONE PRODUCT</v>
      </c>
      <c r="G32" t="str">
        <f>INDEX(Table3[PRODUCT NAME],MATCH(Table4[[#This Row],[PRODUCT ID]],Table3[PRODUCT ID],0))</f>
        <v>13 Pro</v>
      </c>
      <c r="H32" s="6">
        <v>12</v>
      </c>
      <c r="I32" s="7">
        <f>INDEX(Table3[UNIT PRICE],MATCH(Table4[[#This Row],[PRODUCT NAME]],Table3[PRODUCT NAME],0))</f>
        <v>910000</v>
      </c>
      <c r="J32" s="7">
        <f t="shared" si="0"/>
        <v>50000</v>
      </c>
      <c r="K32" s="7">
        <f>SUM((Table4[[#This Row],[QUANTITY]]*Table4[[#This Row],[UNIT PRICE]])-Table4[[#This Row],[DISCOUNT]])</f>
        <v>10870000</v>
      </c>
    </row>
    <row r="33" spans="1:11" x14ac:dyDescent="0.35">
      <c r="A33" t="s">
        <v>34</v>
      </c>
      <c r="B33" t="str">
        <f>VLOOKUP(Table4[[#This Row],[CUSTOMER ID]],Table1[],5,FALSE)</f>
        <v>Platinum</v>
      </c>
      <c r="C33" t="s">
        <v>376</v>
      </c>
      <c r="D33" s="5">
        <v>45142</v>
      </c>
      <c r="E33" t="s">
        <v>341</v>
      </c>
      <c r="F33" t="str">
        <f>VLOOKUP(Table4[[#This Row],[PRODUCT ID]],Table3[],3)</f>
        <v>IPHONE PRODUCT</v>
      </c>
      <c r="G33" t="str">
        <f>INDEX(Table3[PRODUCT NAME],MATCH(Table4[[#This Row],[PRODUCT ID]],Table3[PRODUCT ID],0))</f>
        <v>15 Pro Max</v>
      </c>
      <c r="H33" s="6">
        <v>6</v>
      </c>
      <c r="I33" s="7">
        <f>INDEX(Table3[UNIT PRICE],MATCH(Table4[[#This Row],[PRODUCT NAME]],Table3[PRODUCT NAME],0))</f>
        <v>1600000</v>
      </c>
      <c r="J33" s="7">
        <f t="shared" si="0"/>
        <v>50000</v>
      </c>
      <c r="K33" s="7">
        <f>SUM((Table4[[#This Row],[QUANTITY]]*Table4[[#This Row],[UNIT PRICE]])-Table4[[#This Row],[DISCOUNT]])</f>
        <v>9550000</v>
      </c>
    </row>
    <row r="34" spans="1:11" x14ac:dyDescent="0.35">
      <c r="A34" t="s">
        <v>34</v>
      </c>
      <c r="B34" t="str">
        <f>VLOOKUP(Table4[[#This Row],[CUSTOMER ID]],Table1[],5,FALSE)</f>
        <v>Platinum</v>
      </c>
      <c r="C34" t="s">
        <v>376</v>
      </c>
      <c r="D34" s="5">
        <v>45142</v>
      </c>
      <c r="E34" t="s">
        <v>351</v>
      </c>
      <c r="F34" t="str">
        <f>VLOOKUP(Table4[[#This Row],[PRODUCT ID]],Table3[],3)</f>
        <v>MAC BOOK</v>
      </c>
      <c r="G34" t="str">
        <f>INDEX(Table3[PRODUCT NAME],MATCH(Table4[[#This Row],[PRODUCT ID]],Table3[PRODUCT ID],0))</f>
        <v>Air Core i7 512gb ssd &amp; 8gb(2022)</v>
      </c>
      <c r="H34" s="6">
        <v>11</v>
      </c>
      <c r="I34" s="7">
        <f>INDEX(Table3[UNIT PRICE],MATCH(Table4[[#This Row],[PRODUCT NAME]],Table3[PRODUCT NAME],0))</f>
        <v>880000</v>
      </c>
      <c r="J34" s="7">
        <f t="shared" ref="J34:J65" si="1">IF(B34="Sliver",20000,IF(B34="Gold",30000,IF(B34="Diamond",40000,IF(B34="Platinum",50000))))</f>
        <v>50000</v>
      </c>
      <c r="K34" s="7">
        <f>SUM((Table4[[#This Row],[QUANTITY]]*Table4[[#This Row],[UNIT PRICE]])-Table4[[#This Row],[DISCOUNT]])</f>
        <v>9630000</v>
      </c>
    </row>
    <row r="35" spans="1:11" x14ac:dyDescent="0.35">
      <c r="A35" t="s">
        <v>57</v>
      </c>
      <c r="B35" t="str">
        <f>VLOOKUP(Table4[[#This Row],[CUSTOMER ID]],Table1[],5,FALSE)</f>
        <v>Diamond</v>
      </c>
      <c r="C35" t="s">
        <v>377</v>
      </c>
      <c r="D35" s="5">
        <v>45166</v>
      </c>
      <c r="E35" t="s">
        <v>246</v>
      </c>
      <c r="F35" t="str">
        <f>VLOOKUP(Table4[[#This Row],[PRODUCT ID]],Table3[],3)</f>
        <v>TECHNO PRODUCT</v>
      </c>
      <c r="G35" t="str">
        <f>INDEX(Table3[PRODUCT NAME],MATCH(Table4[[#This Row],[PRODUCT ID]],Table3[PRODUCT ID],0))</f>
        <v>Spark 20 Pro 5G</v>
      </c>
      <c r="H35" s="6">
        <v>13</v>
      </c>
      <c r="I35" s="7">
        <f>INDEX(Table3[UNIT PRICE],MATCH(Table4[[#This Row],[PRODUCT NAME]],Table3[PRODUCT NAME],0))</f>
        <v>360000</v>
      </c>
      <c r="J35" s="7">
        <f t="shared" si="1"/>
        <v>40000</v>
      </c>
      <c r="K35" s="7">
        <f>SUM((Table4[[#This Row],[QUANTITY]]*Table4[[#This Row],[UNIT PRICE]])-Table4[[#This Row],[DISCOUNT]])</f>
        <v>4640000</v>
      </c>
    </row>
    <row r="36" spans="1:11" x14ac:dyDescent="0.35">
      <c r="A36" t="s">
        <v>57</v>
      </c>
      <c r="B36" t="str">
        <f>VLOOKUP(Table4[[#This Row],[CUSTOMER ID]],Table1[],5,FALSE)</f>
        <v>Diamond</v>
      </c>
      <c r="C36" t="s">
        <v>377</v>
      </c>
      <c r="D36" s="5">
        <v>45166</v>
      </c>
      <c r="E36" t="s">
        <v>253</v>
      </c>
      <c r="F36" t="str">
        <f>VLOOKUP(Table4[[#This Row],[PRODUCT ID]],Table3[],3)</f>
        <v>TECHNO PRODUCT</v>
      </c>
      <c r="G36" t="str">
        <f>INDEX(Table3[PRODUCT NAME],MATCH(Table4[[#This Row],[PRODUCT ID]],Table3[PRODUCT ID],0))</f>
        <v>Pova 6 Pro 5G</v>
      </c>
      <c r="H36" s="6">
        <v>17</v>
      </c>
      <c r="I36" s="7">
        <f>INDEX(Table3[UNIT PRICE],MATCH(Table4[[#This Row],[PRODUCT NAME]],Table3[PRODUCT NAME],0))</f>
        <v>390000</v>
      </c>
      <c r="J36" s="7">
        <f t="shared" si="1"/>
        <v>40000</v>
      </c>
      <c r="K36" s="7">
        <f>SUM((Table4[[#This Row],[QUANTITY]]*Table4[[#This Row],[UNIT PRICE]])-Table4[[#This Row],[DISCOUNT]])</f>
        <v>6590000</v>
      </c>
    </row>
    <row r="37" spans="1:11" x14ac:dyDescent="0.35">
      <c r="A37" t="s">
        <v>57</v>
      </c>
      <c r="B37" t="str">
        <f>VLOOKUP(Table4[[#This Row],[CUSTOMER ID]],Table1[],5,FALSE)</f>
        <v>Diamond</v>
      </c>
      <c r="C37" t="s">
        <v>377</v>
      </c>
      <c r="D37" s="5">
        <v>45166</v>
      </c>
      <c r="E37" t="s">
        <v>263</v>
      </c>
      <c r="F37" t="str">
        <f>VLOOKUP(Table4[[#This Row],[PRODUCT ID]],Table3[],3)</f>
        <v>TECHNO PRODUCT</v>
      </c>
      <c r="G37" t="str">
        <f>INDEX(Table3[PRODUCT NAME],MATCH(Table4[[#This Row],[PRODUCT ID]],Table3[PRODUCT ID],0))</f>
        <v>Povo NEO 5 Pro</v>
      </c>
      <c r="H37" s="6">
        <v>18</v>
      </c>
      <c r="I37" s="7">
        <f>INDEX(Table3[UNIT PRICE],MATCH(Table4[[#This Row],[PRODUCT NAME]],Table3[PRODUCT NAME],0))</f>
        <v>395000</v>
      </c>
      <c r="J37" s="7">
        <f t="shared" si="1"/>
        <v>40000</v>
      </c>
      <c r="K37" s="7">
        <f>SUM((Table4[[#This Row],[QUANTITY]]*Table4[[#This Row],[UNIT PRICE]])-Table4[[#This Row],[DISCOUNT]])</f>
        <v>7070000</v>
      </c>
    </row>
    <row r="38" spans="1:11" x14ac:dyDescent="0.35">
      <c r="A38" t="s">
        <v>57</v>
      </c>
      <c r="B38" t="str">
        <f>VLOOKUP(Table4[[#This Row],[CUSTOMER ID]],Table1[],5,FALSE)</f>
        <v>Diamond</v>
      </c>
      <c r="C38" t="s">
        <v>377</v>
      </c>
      <c r="D38" s="5">
        <v>45166</v>
      </c>
      <c r="E38" t="s">
        <v>274</v>
      </c>
      <c r="F38" t="str">
        <f>VLOOKUP(Table4[[#This Row],[PRODUCT ID]],Table3[],3)</f>
        <v>TECHNO PRODUCT</v>
      </c>
      <c r="G38" t="str">
        <f>INDEX(Table3[PRODUCT NAME],MATCH(Table4[[#This Row],[PRODUCT ID]],Table3[PRODUCT ID],0))</f>
        <v>Spark Go 2023</v>
      </c>
      <c r="H38" s="6">
        <v>10</v>
      </c>
      <c r="I38" s="7">
        <f>INDEX(Table3[UNIT PRICE],MATCH(Table4[[#This Row],[PRODUCT NAME]],Table3[PRODUCT NAME],0))</f>
        <v>89700</v>
      </c>
      <c r="J38" s="7">
        <f t="shared" si="1"/>
        <v>40000</v>
      </c>
      <c r="K38" s="7">
        <f>SUM((Table4[[#This Row],[QUANTITY]]*Table4[[#This Row],[UNIT PRICE]])-Table4[[#This Row],[DISCOUNT]])</f>
        <v>857000</v>
      </c>
    </row>
    <row r="39" spans="1:11" x14ac:dyDescent="0.35">
      <c r="A39" t="s">
        <v>57</v>
      </c>
      <c r="B39" t="str">
        <f>VLOOKUP(Table4[[#This Row],[CUSTOMER ID]],Table1[],5,FALSE)</f>
        <v>Diamond</v>
      </c>
      <c r="C39" t="s">
        <v>377</v>
      </c>
      <c r="D39" s="5">
        <v>45167</v>
      </c>
      <c r="E39" t="s">
        <v>276</v>
      </c>
      <c r="F39" t="str">
        <f>VLOOKUP(Table4[[#This Row],[PRODUCT ID]],Table3[],3)</f>
        <v>INFINIX PRODUCT</v>
      </c>
      <c r="G39" t="str">
        <f>INDEX(Table3[PRODUCT NAME],MATCH(Table4[[#This Row],[PRODUCT ID]],Table3[PRODUCT ID],0))</f>
        <v>Note 40 5G</v>
      </c>
      <c r="H39" s="6">
        <v>3</v>
      </c>
      <c r="I39" s="7">
        <f>INDEX(Table3[UNIT PRICE],MATCH(Table4[[#This Row],[PRODUCT NAME]],Table3[PRODUCT NAME],0))</f>
        <v>370000</v>
      </c>
      <c r="J39" s="7">
        <f t="shared" si="1"/>
        <v>40000</v>
      </c>
      <c r="K39" s="7">
        <f>SUM((Table4[[#This Row],[QUANTITY]]*Table4[[#This Row],[UNIT PRICE]])-Table4[[#This Row],[DISCOUNT]])</f>
        <v>1070000</v>
      </c>
    </row>
    <row r="40" spans="1:11" x14ac:dyDescent="0.35">
      <c r="A40" t="s">
        <v>57</v>
      </c>
      <c r="B40" t="str">
        <f>VLOOKUP(Table4[[#This Row],[CUSTOMER ID]],Table1[],5,FALSE)</f>
        <v>Diamond</v>
      </c>
      <c r="C40" t="s">
        <v>377</v>
      </c>
      <c r="D40" s="5">
        <v>45167</v>
      </c>
      <c r="E40" t="s">
        <v>279</v>
      </c>
      <c r="F40" t="str">
        <f>VLOOKUP(Table4[[#This Row],[PRODUCT ID]],Table3[],3)</f>
        <v>INFINIX PRODUCT</v>
      </c>
      <c r="G40" t="str">
        <f>INDEX(Table3[PRODUCT NAME],MATCH(Table4[[#This Row],[PRODUCT ID]],Table3[PRODUCT ID],0))</f>
        <v>GT 20 Pro</v>
      </c>
      <c r="H40" s="6">
        <v>14</v>
      </c>
      <c r="I40" s="7">
        <f>INDEX(Table3[UNIT PRICE],MATCH(Table4[[#This Row],[PRODUCT NAME]],Table3[PRODUCT NAME],0))</f>
        <v>425000</v>
      </c>
      <c r="J40" s="7">
        <f t="shared" si="1"/>
        <v>40000</v>
      </c>
      <c r="K40" s="7">
        <f>SUM((Table4[[#This Row],[QUANTITY]]*Table4[[#This Row],[UNIT PRICE]])-Table4[[#This Row],[DISCOUNT]])</f>
        <v>5910000</v>
      </c>
    </row>
    <row r="41" spans="1:11" x14ac:dyDescent="0.35">
      <c r="A41" t="s">
        <v>57</v>
      </c>
      <c r="B41" t="str">
        <f>VLOOKUP(Table4[[#This Row],[CUSTOMER ID]],Table1[],5,FALSE)</f>
        <v>Diamond</v>
      </c>
      <c r="C41" t="s">
        <v>377</v>
      </c>
      <c r="D41" s="5">
        <v>45167</v>
      </c>
      <c r="E41" t="s">
        <v>281</v>
      </c>
      <c r="F41" t="str">
        <f>VLOOKUP(Table4[[#This Row],[PRODUCT ID]],Table3[],3)</f>
        <v>INFINIX PRODUCT</v>
      </c>
      <c r="G41" t="str">
        <f>INDEX(Table3[PRODUCT NAME],MATCH(Table4[[#This Row],[PRODUCT ID]],Table3[PRODUCT ID],0))</f>
        <v>Note 40 Pro</v>
      </c>
      <c r="H41" s="6">
        <v>27</v>
      </c>
      <c r="I41" s="7">
        <f>INDEX(Table3[UNIT PRICE],MATCH(Table4[[#This Row],[PRODUCT NAME]],Table3[PRODUCT NAME],0))</f>
        <v>337000</v>
      </c>
      <c r="J41" s="7">
        <f t="shared" si="1"/>
        <v>40000</v>
      </c>
      <c r="K41" s="7">
        <f>SUM((Table4[[#This Row],[QUANTITY]]*Table4[[#This Row],[UNIT PRICE]])-Table4[[#This Row],[DISCOUNT]])</f>
        <v>9059000</v>
      </c>
    </row>
    <row r="42" spans="1:11" x14ac:dyDescent="0.35">
      <c r="A42" t="s">
        <v>57</v>
      </c>
      <c r="B42" t="str">
        <f>VLOOKUP(Table4[[#This Row],[CUSTOMER ID]],Table1[],5,FALSE)</f>
        <v>Diamond</v>
      </c>
      <c r="C42" t="s">
        <v>377</v>
      </c>
      <c r="D42" s="5">
        <v>45167</v>
      </c>
      <c r="E42" t="s">
        <v>293</v>
      </c>
      <c r="F42" t="str">
        <f>VLOOKUP(Table4[[#This Row],[PRODUCT ID]],Table3[],3)</f>
        <v>INFINIX PRODUCT</v>
      </c>
      <c r="G42" t="str">
        <f>INDEX(Table3[PRODUCT NAME],MATCH(Table4[[#This Row],[PRODUCT ID]],Table3[PRODUCT ID],0))</f>
        <v>Zero 30 4G</v>
      </c>
      <c r="H42" s="6">
        <v>23</v>
      </c>
      <c r="I42" s="7">
        <f>INDEX(Table3[UNIT PRICE],MATCH(Table4[[#This Row],[PRODUCT NAME]],Table3[PRODUCT NAME],0))</f>
        <v>167900</v>
      </c>
      <c r="J42" s="7">
        <f t="shared" si="1"/>
        <v>40000</v>
      </c>
      <c r="K42" s="7">
        <f>SUM((Table4[[#This Row],[QUANTITY]]*Table4[[#This Row],[UNIT PRICE]])-Table4[[#This Row],[DISCOUNT]])</f>
        <v>3821700</v>
      </c>
    </row>
    <row r="43" spans="1:11" x14ac:dyDescent="0.35">
      <c r="A43" t="s">
        <v>57</v>
      </c>
      <c r="B43" t="str">
        <f>VLOOKUP(Table4[[#This Row],[CUSTOMER ID]],Table1[],5,FALSE)</f>
        <v>Diamond</v>
      </c>
      <c r="C43" t="s">
        <v>377</v>
      </c>
      <c r="D43" s="5">
        <v>45169</v>
      </c>
      <c r="E43" t="s">
        <v>298</v>
      </c>
      <c r="F43" t="str">
        <f>VLOOKUP(Table4[[#This Row],[PRODUCT ID]],Table3[],3)</f>
        <v>INFINIX PRODUCT</v>
      </c>
      <c r="G43" t="str">
        <f>INDEX(Table3[PRODUCT NAME],MATCH(Table4[[#This Row],[PRODUCT ID]],Table3[PRODUCT ID],0))</f>
        <v>Hot 30 Play NFC</v>
      </c>
      <c r="H43" s="6">
        <v>26</v>
      </c>
      <c r="I43" s="7">
        <f>INDEX(Table3[UNIT PRICE],MATCH(Table4[[#This Row],[PRODUCT NAME]],Table3[PRODUCT NAME],0))</f>
        <v>143000</v>
      </c>
      <c r="J43" s="7">
        <f t="shared" si="1"/>
        <v>40000</v>
      </c>
      <c r="K43" s="7">
        <f>SUM((Table4[[#This Row],[QUANTITY]]*Table4[[#This Row],[UNIT PRICE]])-Table4[[#This Row],[DISCOUNT]])</f>
        <v>3678000</v>
      </c>
    </row>
    <row r="44" spans="1:11" x14ac:dyDescent="0.35">
      <c r="A44" t="s">
        <v>57</v>
      </c>
      <c r="B44" t="str">
        <f>VLOOKUP(Table4[[#This Row],[CUSTOMER ID]],Table1[],5,FALSE)</f>
        <v>Diamond</v>
      </c>
      <c r="C44" t="s">
        <v>377</v>
      </c>
      <c r="D44" s="5">
        <v>45169</v>
      </c>
      <c r="E44" t="s">
        <v>315</v>
      </c>
      <c r="F44" t="str">
        <f>VLOOKUP(Table4[[#This Row],[PRODUCT ID]],Table3[],3)</f>
        <v>IPHONE PRODUCT</v>
      </c>
      <c r="G44" t="str">
        <f>INDEX(Table3[PRODUCT NAME],MATCH(Table4[[#This Row],[PRODUCT ID]],Table3[PRODUCT ID],0))</f>
        <v>XR</v>
      </c>
      <c r="H44" s="6">
        <v>30</v>
      </c>
      <c r="I44" s="7">
        <f>INDEX(Table3[UNIT PRICE],MATCH(Table4[[#This Row],[PRODUCT NAME]],Table3[PRODUCT NAME],0))</f>
        <v>405000</v>
      </c>
      <c r="J44" s="7">
        <f t="shared" si="1"/>
        <v>40000</v>
      </c>
      <c r="K44" s="7">
        <f>SUM((Table4[[#This Row],[QUANTITY]]*Table4[[#This Row],[UNIT PRICE]])-Table4[[#This Row],[DISCOUNT]])</f>
        <v>12110000</v>
      </c>
    </row>
    <row r="45" spans="1:11" x14ac:dyDescent="0.35">
      <c r="A45" t="s">
        <v>57</v>
      </c>
      <c r="B45" t="str">
        <f>VLOOKUP(Table4[[#This Row],[CUSTOMER ID]],Table1[],5,FALSE)</f>
        <v>Diamond</v>
      </c>
      <c r="C45" t="s">
        <v>377</v>
      </c>
      <c r="D45" s="5">
        <v>45169</v>
      </c>
      <c r="E45" t="s">
        <v>326</v>
      </c>
      <c r="F45" t="str">
        <f>VLOOKUP(Table4[[#This Row],[PRODUCT ID]],Table3[],3)</f>
        <v>IPHONE PRODUCT</v>
      </c>
      <c r="G45" t="str">
        <f>INDEX(Table3[PRODUCT NAME],MATCH(Table4[[#This Row],[PRODUCT ID]],Table3[PRODUCT ID],0))</f>
        <v>12 Pro Max</v>
      </c>
      <c r="H45" s="6">
        <v>25</v>
      </c>
      <c r="I45" s="7">
        <f>INDEX(Table3[UNIT PRICE],MATCH(Table4[[#This Row],[PRODUCT NAME]],Table3[PRODUCT NAME],0))</f>
        <v>780000</v>
      </c>
      <c r="J45" s="7">
        <f t="shared" si="1"/>
        <v>40000</v>
      </c>
      <c r="K45" s="7">
        <f>SUM((Table4[[#This Row],[QUANTITY]]*Table4[[#This Row],[UNIT PRICE]])-Table4[[#This Row],[DISCOUNT]])</f>
        <v>19460000</v>
      </c>
    </row>
    <row r="46" spans="1:11" x14ac:dyDescent="0.35">
      <c r="A46" t="s">
        <v>57</v>
      </c>
      <c r="B46" t="str">
        <f>VLOOKUP(Table4[[#This Row],[CUSTOMER ID]],Table1[],5,FALSE)</f>
        <v>Diamond</v>
      </c>
      <c r="C46" t="s">
        <v>377</v>
      </c>
      <c r="D46" s="5">
        <v>45169</v>
      </c>
      <c r="E46" t="s">
        <v>334</v>
      </c>
      <c r="F46" t="str">
        <f>VLOOKUP(Table4[[#This Row],[PRODUCT ID]],Table3[],3)</f>
        <v>IPHONE PRODUCT</v>
      </c>
      <c r="G46" t="str">
        <f>INDEX(Table3[PRODUCT NAME],MATCH(Table4[[#This Row],[PRODUCT ID]],Table3[PRODUCT ID],0))</f>
        <v>14 Pro</v>
      </c>
      <c r="H46" s="6">
        <v>5</v>
      </c>
      <c r="I46" s="7">
        <f>INDEX(Table3[UNIT PRICE],MATCH(Table4[[#This Row],[PRODUCT NAME]],Table3[PRODUCT NAME],0))</f>
        <v>1150000</v>
      </c>
      <c r="J46" s="7">
        <f t="shared" si="1"/>
        <v>40000</v>
      </c>
      <c r="K46" s="7">
        <f>SUM((Table4[[#This Row],[QUANTITY]]*Table4[[#This Row],[UNIT PRICE]])-Table4[[#This Row],[DISCOUNT]])</f>
        <v>5710000</v>
      </c>
    </row>
    <row r="47" spans="1:11" x14ac:dyDescent="0.35">
      <c r="A47" t="s">
        <v>57</v>
      </c>
      <c r="B47" t="str">
        <f>VLOOKUP(Table4[[#This Row],[CUSTOMER ID]],Table1[],5,FALSE)</f>
        <v>Diamond</v>
      </c>
      <c r="C47" t="s">
        <v>377</v>
      </c>
      <c r="D47" s="5">
        <v>45169</v>
      </c>
      <c r="E47" t="s">
        <v>355</v>
      </c>
      <c r="F47" t="str">
        <f>VLOOKUP(Table4[[#This Row],[PRODUCT ID]],Table3[],3)</f>
        <v>MAC BOOK</v>
      </c>
      <c r="G47" t="str">
        <f>INDEX(Table3[PRODUCT NAME],MATCH(Table4[[#This Row],[PRODUCT ID]],Table3[PRODUCT ID],0))</f>
        <v>Pro Core i7 256gb ssd &amp;16gb (2020)</v>
      </c>
      <c r="H47" s="6">
        <v>4</v>
      </c>
      <c r="I47" s="7">
        <f>INDEX(Table3[UNIT PRICE],MATCH(Table4[[#This Row],[PRODUCT NAME]],Table3[PRODUCT NAME],0))</f>
        <v>1800000</v>
      </c>
      <c r="J47" s="7">
        <f t="shared" si="1"/>
        <v>40000</v>
      </c>
      <c r="K47" s="7">
        <f>SUM((Table4[[#This Row],[QUANTITY]]*Table4[[#This Row],[UNIT PRICE]])-Table4[[#This Row],[DISCOUNT]])</f>
        <v>7160000</v>
      </c>
    </row>
    <row r="48" spans="1:11" x14ac:dyDescent="0.35">
      <c r="A48" t="s">
        <v>57</v>
      </c>
      <c r="B48" t="str">
        <f>VLOOKUP(Table4[[#This Row],[CUSTOMER ID]],Table1[],5,FALSE)</f>
        <v>Diamond</v>
      </c>
      <c r="C48" t="s">
        <v>377</v>
      </c>
      <c r="D48" s="5">
        <v>45169</v>
      </c>
      <c r="E48" t="s">
        <v>361</v>
      </c>
      <c r="F48" t="str">
        <f>VLOOKUP(Table4[[#This Row],[PRODUCT ID]],Table3[],3)</f>
        <v>HP</v>
      </c>
      <c r="G48" t="str">
        <f>INDEX(Table3[PRODUCT NAME],MATCH(Table4[[#This Row],[PRODUCT ID]],Table3[PRODUCT ID],0))</f>
        <v>Elite 840 G9 Core i5 8th gen, 512gb ssd &amp;16gb</v>
      </c>
      <c r="H48" s="6">
        <v>20</v>
      </c>
      <c r="I48" s="7">
        <f>INDEX(Table3[UNIT PRICE],MATCH(Table4[[#This Row],[PRODUCT NAME]],Table3[PRODUCT NAME],0))</f>
        <v>480000</v>
      </c>
      <c r="J48" s="7">
        <f t="shared" si="1"/>
        <v>40000</v>
      </c>
      <c r="K48" s="7">
        <f>SUM((Table4[[#This Row],[QUANTITY]]*Table4[[#This Row],[UNIT PRICE]])-Table4[[#This Row],[DISCOUNT]])</f>
        <v>9560000</v>
      </c>
    </row>
    <row r="49" spans="1:11" x14ac:dyDescent="0.35">
      <c r="A49" t="s">
        <v>57</v>
      </c>
      <c r="B49" t="str">
        <f>VLOOKUP(Table4[[#This Row],[CUSTOMER ID]],Table1[],5,FALSE)</f>
        <v>Diamond</v>
      </c>
      <c r="C49" t="s">
        <v>377</v>
      </c>
      <c r="D49" s="5">
        <v>45169</v>
      </c>
      <c r="E49" t="s">
        <v>395</v>
      </c>
      <c r="F49" t="str">
        <f>VLOOKUP(Table4[[#This Row],[PRODUCT ID]],Table3[],3)</f>
        <v>HP</v>
      </c>
      <c r="G49" t="str">
        <f>INDEX(Table3[PRODUCT NAME],MATCH(Table4[[#This Row],[PRODUCT ID]],Table3[PRODUCT ID],0))</f>
        <v>Pavilion Core i5 11th gen, 512gb ssd 12gb</v>
      </c>
      <c r="H49" s="6">
        <v>5</v>
      </c>
      <c r="I49" s="7">
        <f>INDEX(Table3[UNIT PRICE],MATCH(Table4[[#This Row],[PRODUCT NAME]],Table3[PRODUCT NAME],0))</f>
        <v>420000</v>
      </c>
      <c r="J49" s="7">
        <f t="shared" si="1"/>
        <v>40000</v>
      </c>
      <c r="K49" s="7">
        <f>SUM((Table4[[#This Row],[QUANTITY]]*Table4[[#This Row],[UNIT PRICE]])-Table4[[#This Row],[DISCOUNT]])</f>
        <v>2060000</v>
      </c>
    </row>
    <row r="50" spans="1:11" x14ac:dyDescent="0.35">
      <c r="A50" t="s">
        <v>57</v>
      </c>
      <c r="B50" t="str">
        <f>VLOOKUP(Table4[[#This Row],[CUSTOMER ID]],Table1[],5,FALSE)</f>
        <v>Diamond</v>
      </c>
      <c r="C50" t="s">
        <v>377</v>
      </c>
      <c r="D50" s="5">
        <v>45169</v>
      </c>
      <c r="E50" t="s">
        <v>320</v>
      </c>
      <c r="F50" t="str">
        <f>VLOOKUP(Table4[[#This Row],[PRODUCT ID]],Table3[],3)</f>
        <v>IPHONE PRODUCT</v>
      </c>
      <c r="G50" t="str">
        <f>INDEX(Table3[PRODUCT NAME],MATCH(Table4[[#This Row],[PRODUCT ID]],Table3[PRODUCT ID],0))</f>
        <v>11 Pro</v>
      </c>
      <c r="H50" s="6">
        <v>12</v>
      </c>
      <c r="I50" s="7">
        <f>INDEX(Table3[UNIT PRICE],MATCH(Table4[[#This Row],[PRODUCT NAME]],Table3[PRODUCT NAME],0))</f>
        <v>600000</v>
      </c>
      <c r="J50" s="7">
        <f t="shared" si="1"/>
        <v>40000</v>
      </c>
      <c r="K50" s="7">
        <f>SUM((Table4[[#This Row],[QUANTITY]]*Table4[[#This Row],[UNIT PRICE]])-Table4[[#This Row],[DISCOUNT]])</f>
        <v>7160000</v>
      </c>
    </row>
    <row r="51" spans="1:11" x14ac:dyDescent="0.35">
      <c r="A51" t="s">
        <v>67</v>
      </c>
      <c r="B51" t="str">
        <f>VLOOKUP(Table4[[#This Row],[CUSTOMER ID]],Table1[],5,FALSE)</f>
        <v>Sliver</v>
      </c>
      <c r="C51" t="s">
        <v>378</v>
      </c>
      <c r="D51" s="5">
        <v>45172</v>
      </c>
      <c r="E51" t="s">
        <v>323</v>
      </c>
      <c r="F51" t="str">
        <f>VLOOKUP(Table4[[#This Row],[PRODUCT ID]],Table3[],3)</f>
        <v>IPHONE PRODUCT</v>
      </c>
      <c r="G51" t="str">
        <f>INDEX(Table3[PRODUCT NAME],MATCH(Table4[[#This Row],[PRODUCT ID]],Table3[PRODUCT ID],0))</f>
        <v>11 Pro Max</v>
      </c>
      <c r="H51" s="6">
        <v>28</v>
      </c>
      <c r="I51" s="7">
        <f>INDEX(Table3[UNIT PRICE],MATCH(Table4[[#This Row],[PRODUCT NAME]],Table3[PRODUCT NAME],0))</f>
        <v>640000</v>
      </c>
      <c r="J51" s="7">
        <f t="shared" si="1"/>
        <v>20000</v>
      </c>
      <c r="K51" s="7">
        <f>SUM((Table4[[#This Row],[QUANTITY]]*Table4[[#This Row],[UNIT PRICE]])-Table4[[#This Row],[DISCOUNT]])</f>
        <v>17900000</v>
      </c>
    </row>
    <row r="52" spans="1:11" x14ac:dyDescent="0.35">
      <c r="A52" t="s">
        <v>67</v>
      </c>
      <c r="B52" t="str">
        <f>VLOOKUP(Table4[[#This Row],[CUSTOMER ID]],Table1[],5,FALSE)</f>
        <v>Sliver</v>
      </c>
      <c r="C52" t="s">
        <v>378</v>
      </c>
      <c r="D52" s="5">
        <v>45172</v>
      </c>
      <c r="E52" t="s">
        <v>255</v>
      </c>
      <c r="F52" t="str">
        <f>VLOOKUP(Table4[[#This Row],[PRODUCT ID]],Table3[],3)</f>
        <v>TECHNO PRODUCT</v>
      </c>
      <c r="G52" t="str">
        <f>INDEX(Table3[PRODUCT NAME],MATCH(Table4[[#This Row],[PRODUCT ID]],Table3[PRODUCT ID],0))</f>
        <v>Phantom V flip 5G</v>
      </c>
      <c r="H52" s="6">
        <v>2</v>
      </c>
      <c r="I52" s="7">
        <f>INDEX(Table3[UNIT PRICE],MATCH(Table4[[#This Row],[PRODUCT NAME]],Table3[PRODUCT NAME],0))</f>
        <v>520000</v>
      </c>
      <c r="J52" s="7">
        <f t="shared" si="1"/>
        <v>20000</v>
      </c>
      <c r="K52" s="7">
        <f>SUM((Table4[[#This Row],[QUANTITY]]*Table4[[#This Row],[UNIT PRICE]])-Table4[[#This Row],[DISCOUNT]])</f>
        <v>1020000</v>
      </c>
    </row>
    <row r="53" spans="1:11" x14ac:dyDescent="0.35">
      <c r="A53" t="s">
        <v>67</v>
      </c>
      <c r="B53" t="str">
        <f>VLOOKUP(Table4[[#This Row],[CUSTOMER ID]],Table1[],5,FALSE)</f>
        <v>Sliver</v>
      </c>
      <c r="C53" t="s">
        <v>378</v>
      </c>
      <c r="D53" s="5">
        <v>45172</v>
      </c>
      <c r="E53" t="s">
        <v>257</v>
      </c>
      <c r="F53" t="str">
        <f>VLOOKUP(Table4[[#This Row],[PRODUCT ID]],Table3[],3)</f>
        <v>TECHNO PRODUCT</v>
      </c>
      <c r="G53" t="str">
        <f>INDEX(Table3[PRODUCT NAME],MATCH(Table4[[#This Row],[PRODUCT ID]],Table3[PRODUCT ID],0))</f>
        <v xml:space="preserve">Phantom V fold </v>
      </c>
      <c r="H53" s="6">
        <v>24</v>
      </c>
      <c r="I53" s="7">
        <f>INDEX(Table3[UNIT PRICE],MATCH(Table4[[#This Row],[PRODUCT NAME]],Table3[PRODUCT NAME],0))</f>
        <v>365000</v>
      </c>
      <c r="J53" s="7">
        <f t="shared" si="1"/>
        <v>20000</v>
      </c>
      <c r="K53" s="7">
        <f>SUM((Table4[[#This Row],[QUANTITY]]*Table4[[#This Row],[UNIT PRICE]])-Table4[[#This Row],[DISCOUNT]])</f>
        <v>8740000</v>
      </c>
    </row>
    <row r="54" spans="1:11" x14ac:dyDescent="0.35">
      <c r="A54" t="s">
        <v>67</v>
      </c>
      <c r="B54" t="str">
        <f>VLOOKUP(Table4[[#This Row],[CUSTOMER ID]],Table1[],5,FALSE)</f>
        <v>Sliver</v>
      </c>
      <c r="C54" t="s">
        <v>378</v>
      </c>
      <c r="D54" s="5">
        <v>45172</v>
      </c>
      <c r="E54" t="s">
        <v>258</v>
      </c>
      <c r="F54" t="str">
        <f>VLOOKUP(Table4[[#This Row],[PRODUCT ID]],Table3[],3)</f>
        <v>TECHNO PRODUCT</v>
      </c>
      <c r="G54" t="str">
        <f>INDEX(Table3[PRODUCT NAME],MATCH(Table4[[#This Row],[PRODUCT ID]],Table3[PRODUCT ID],0))</f>
        <v>Phantom X2 Pro 5G</v>
      </c>
      <c r="H54" s="6">
        <v>9</v>
      </c>
      <c r="I54" s="7">
        <f>INDEX(Table3[UNIT PRICE],MATCH(Table4[[#This Row],[PRODUCT NAME]],Table3[PRODUCT NAME],0))</f>
        <v>380000</v>
      </c>
      <c r="J54" s="7">
        <f t="shared" si="1"/>
        <v>20000</v>
      </c>
      <c r="K54" s="7">
        <f>SUM((Table4[[#This Row],[QUANTITY]]*Table4[[#This Row],[UNIT PRICE]])-Table4[[#This Row],[DISCOUNT]])</f>
        <v>3400000</v>
      </c>
    </row>
    <row r="55" spans="1:11" x14ac:dyDescent="0.35">
      <c r="A55" t="s">
        <v>67</v>
      </c>
      <c r="B55" t="str">
        <f>VLOOKUP(Table4[[#This Row],[CUSTOMER ID]],Table1[],5,FALSE)</f>
        <v>Sliver</v>
      </c>
      <c r="C55" t="s">
        <v>378</v>
      </c>
      <c r="D55" s="5">
        <v>45172</v>
      </c>
      <c r="E55" t="s">
        <v>270</v>
      </c>
      <c r="F55" t="str">
        <f>VLOOKUP(Table4[[#This Row],[PRODUCT ID]],Table3[],3)</f>
        <v>TECHNO PRODUCT</v>
      </c>
      <c r="G55" t="str">
        <f>INDEX(Table3[PRODUCT NAME],MATCH(Table4[[#This Row],[PRODUCT ID]],Table3[PRODUCT ID],0))</f>
        <v>Spark 20 C</v>
      </c>
      <c r="H55" s="6">
        <v>12</v>
      </c>
      <c r="I55" s="7">
        <f>INDEX(Table3[UNIT PRICE],MATCH(Table4[[#This Row],[PRODUCT NAME]],Table3[PRODUCT NAME],0))</f>
        <v>152500</v>
      </c>
      <c r="J55" s="7">
        <f t="shared" si="1"/>
        <v>20000</v>
      </c>
      <c r="K55" s="7">
        <f>SUM((Table4[[#This Row],[QUANTITY]]*Table4[[#This Row],[UNIT PRICE]])-Table4[[#This Row],[DISCOUNT]])</f>
        <v>1810000</v>
      </c>
    </row>
    <row r="56" spans="1:11" x14ac:dyDescent="0.35">
      <c r="A56" t="s">
        <v>67</v>
      </c>
      <c r="B56" t="str">
        <f>VLOOKUP(Table4[[#This Row],[CUSTOMER ID]],Table1[],5,FALSE)</f>
        <v>Sliver</v>
      </c>
      <c r="C56" t="s">
        <v>378</v>
      </c>
      <c r="D56" s="5">
        <v>45172</v>
      </c>
      <c r="E56" t="s">
        <v>279</v>
      </c>
      <c r="F56" t="str">
        <f>VLOOKUP(Table4[[#This Row],[PRODUCT ID]],Table3[],3)</f>
        <v>INFINIX PRODUCT</v>
      </c>
      <c r="G56" t="str">
        <f>INDEX(Table3[PRODUCT NAME],MATCH(Table4[[#This Row],[PRODUCT ID]],Table3[PRODUCT ID],0))</f>
        <v>GT 20 Pro</v>
      </c>
      <c r="H56" s="6">
        <v>6</v>
      </c>
      <c r="I56" s="7">
        <f>INDEX(Table3[UNIT PRICE],MATCH(Table4[[#This Row],[PRODUCT NAME]],Table3[PRODUCT NAME],0))</f>
        <v>425000</v>
      </c>
      <c r="J56" s="7">
        <f t="shared" si="1"/>
        <v>20000</v>
      </c>
      <c r="K56" s="7">
        <f>SUM((Table4[[#This Row],[QUANTITY]]*Table4[[#This Row],[UNIT PRICE]])-Table4[[#This Row],[DISCOUNT]])</f>
        <v>2530000</v>
      </c>
    </row>
    <row r="57" spans="1:11" x14ac:dyDescent="0.35">
      <c r="A57" t="s">
        <v>67</v>
      </c>
      <c r="B57" t="str">
        <f>VLOOKUP(Table4[[#This Row],[CUSTOMER ID]],Table1[],5,FALSE)</f>
        <v>Sliver</v>
      </c>
      <c r="C57" t="s">
        <v>378</v>
      </c>
      <c r="D57" s="5">
        <v>45172</v>
      </c>
      <c r="E57" t="s">
        <v>365</v>
      </c>
      <c r="F57" t="str">
        <f>VLOOKUP(Table4[[#This Row],[PRODUCT ID]],Table3[],3)</f>
        <v>HP</v>
      </c>
      <c r="G57" t="str">
        <f>INDEX(Table3[PRODUCT NAME],MATCH(Table4[[#This Row],[PRODUCT ID]],Table3[PRODUCT ID],0))</f>
        <v>Spectra Core i7 10th gen, 512gb ssd &amp; 16gb</v>
      </c>
      <c r="H57" s="6">
        <v>21</v>
      </c>
      <c r="I57" s="7">
        <f>INDEX(Table3[UNIT PRICE],MATCH(Table4[[#This Row],[PRODUCT NAME]],Table3[PRODUCT NAME],0))</f>
        <v>750000</v>
      </c>
      <c r="J57" s="7">
        <f t="shared" si="1"/>
        <v>20000</v>
      </c>
      <c r="K57" s="7">
        <f>SUM((Table4[[#This Row],[QUANTITY]]*Table4[[#This Row],[UNIT PRICE]])-Table4[[#This Row],[DISCOUNT]])</f>
        <v>15730000</v>
      </c>
    </row>
    <row r="58" spans="1:11" x14ac:dyDescent="0.35">
      <c r="A58" t="s">
        <v>67</v>
      </c>
      <c r="B58" t="str">
        <f>VLOOKUP(Table4[[#This Row],[CUSTOMER ID]],Table1[],5,FALSE)</f>
        <v>Sliver</v>
      </c>
      <c r="C58" t="s">
        <v>378</v>
      </c>
      <c r="D58" s="5">
        <v>45172</v>
      </c>
      <c r="E58" t="s">
        <v>395</v>
      </c>
      <c r="F58" t="str">
        <f>VLOOKUP(Table4[[#This Row],[PRODUCT ID]],Table3[],3)</f>
        <v>HP</v>
      </c>
      <c r="G58" t="str">
        <f>INDEX(Table3[PRODUCT NAME],MATCH(Table4[[#This Row],[PRODUCT ID]],Table3[PRODUCT ID],0))</f>
        <v>Pavilion Core i5 11th gen, 512gb ssd 12gb</v>
      </c>
      <c r="H58" s="6">
        <v>25</v>
      </c>
      <c r="I58" s="7">
        <f>INDEX(Table3[UNIT PRICE],MATCH(Table4[[#This Row],[PRODUCT NAME]],Table3[PRODUCT NAME],0))</f>
        <v>420000</v>
      </c>
      <c r="J58" s="7">
        <f t="shared" si="1"/>
        <v>20000</v>
      </c>
      <c r="K58" s="7">
        <f>SUM((Table4[[#This Row],[QUANTITY]]*Table4[[#This Row],[UNIT PRICE]])-Table4[[#This Row],[DISCOUNT]])</f>
        <v>10480000</v>
      </c>
    </row>
    <row r="59" spans="1:11" x14ac:dyDescent="0.35">
      <c r="A59" t="s">
        <v>77</v>
      </c>
      <c r="B59" t="str">
        <f>VLOOKUP(Table4[[#This Row],[CUSTOMER ID]],Table1[],5,FALSE)</f>
        <v>platinum</v>
      </c>
      <c r="C59" t="s">
        <v>379</v>
      </c>
      <c r="D59" s="5">
        <v>45185</v>
      </c>
      <c r="E59" t="s">
        <v>339</v>
      </c>
      <c r="F59" t="str">
        <f>VLOOKUP(Table4[[#This Row],[PRODUCT ID]],Table3[],3)</f>
        <v>IPHONE PRODUCT</v>
      </c>
      <c r="G59" t="str">
        <f>INDEX(Table3[PRODUCT NAME],MATCH(Table4[[#This Row],[PRODUCT ID]],Table3[PRODUCT ID],0))</f>
        <v>I5 Pro</v>
      </c>
      <c r="H59" s="6">
        <v>4</v>
      </c>
      <c r="I59" s="7">
        <f>INDEX(Table3[UNIT PRICE],MATCH(Table4[[#This Row],[PRODUCT NAME]],Table3[PRODUCT NAME],0))</f>
        <v>1450000</v>
      </c>
      <c r="J59" s="7">
        <f t="shared" si="1"/>
        <v>50000</v>
      </c>
      <c r="K59" s="7">
        <f>SUM((Table4[[#This Row],[QUANTITY]]*Table4[[#This Row],[UNIT PRICE]])-Table4[[#This Row],[DISCOUNT]])</f>
        <v>5750000</v>
      </c>
    </row>
    <row r="60" spans="1:11" x14ac:dyDescent="0.35">
      <c r="A60" t="s">
        <v>77</v>
      </c>
      <c r="B60" t="str">
        <f>VLOOKUP(Table4[[#This Row],[CUSTOMER ID]],Table1[],5,FALSE)</f>
        <v>platinum</v>
      </c>
      <c r="C60" t="s">
        <v>379</v>
      </c>
      <c r="D60" s="5">
        <v>45185</v>
      </c>
      <c r="E60" t="s">
        <v>250</v>
      </c>
      <c r="F60" t="str">
        <f>VLOOKUP(Table4[[#This Row],[PRODUCT ID]],Table3[],3)</f>
        <v>TECHNO PRODUCT</v>
      </c>
      <c r="G60" t="str">
        <f>INDEX(Table3[PRODUCT NAME],MATCH(Table4[[#This Row],[PRODUCT ID]],Table3[PRODUCT ID],0))</f>
        <v>Camon 30 Premier 5G</v>
      </c>
      <c r="H60" s="6">
        <v>30</v>
      </c>
      <c r="I60" s="7">
        <f>INDEX(Table3[UNIT PRICE],MATCH(Table4[[#This Row],[PRODUCT NAME]],Table3[PRODUCT NAME],0))</f>
        <v>480000</v>
      </c>
      <c r="J60" s="7">
        <f t="shared" si="1"/>
        <v>50000</v>
      </c>
      <c r="K60" s="7">
        <f>SUM((Table4[[#This Row],[QUANTITY]]*Table4[[#This Row],[UNIT PRICE]])-Table4[[#This Row],[DISCOUNT]])</f>
        <v>14350000</v>
      </c>
    </row>
    <row r="61" spans="1:11" x14ac:dyDescent="0.35">
      <c r="A61" t="s">
        <v>77</v>
      </c>
      <c r="B61" t="str">
        <f>VLOOKUP(Table4[[#This Row],[CUSTOMER ID]],Table1[],5,FALSE)</f>
        <v>platinum</v>
      </c>
      <c r="C61" t="s">
        <v>379</v>
      </c>
      <c r="D61" s="5">
        <v>45185</v>
      </c>
      <c r="E61" t="s">
        <v>253</v>
      </c>
      <c r="F61" t="str">
        <f>VLOOKUP(Table4[[#This Row],[PRODUCT ID]],Table3[],3)</f>
        <v>TECHNO PRODUCT</v>
      </c>
      <c r="G61" t="str">
        <f>INDEX(Table3[PRODUCT NAME],MATCH(Table4[[#This Row],[PRODUCT ID]],Table3[PRODUCT ID],0))</f>
        <v>Pova 6 Pro 5G</v>
      </c>
      <c r="H61" s="6">
        <v>11</v>
      </c>
      <c r="I61" s="7">
        <f>INDEX(Table3[UNIT PRICE],MATCH(Table4[[#This Row],[PRODUCT NAME]],Table3[PRODUCT NAME],0))</f>
        <v>390000</v>
      </c>
      <c r="J61" s="7">
        <f t="shared" si="1"/>
        <v>50000</v>
      </c>
      <c r="K61" s="7">
        <f>SUM((Table4[[#This Row],[QUANTITY]]*Table4[[#This Row],[UNIT PRICE]])-Table4[[#This Row],[DISCOUNT]])</f>
        <v>4240000</v>
      </c>
    </row>
    <row r="62" spans="1:11" x14ac:dyDescent="0.35">
      <c r="A62" t="s">
        <v>77</v>
      </c>
      <c r="B62" t="str">
        <f>VLOOKUP(Table4[[#This Row],[CUSTOMER ID]],Table1[],5,FALSE)</f>
        <v>platinum</v>
      </c>
      <c r="C62" t="s">
        <v>379</v>
      </c>
      <c r="D62" s="5">
        <v>45185</v>
      </c>
      <c r="E62" t="s">
        <v>255</v>
      </c>
      <c r="F62" t="str">
        <f>VLOOKUP(Table4[[#This Row],[PRODUCT ID]],Table3[],3)</f>
        <v>TECHNO PRODUCT</v>
      </c>
      <c r="G62" t="str">
        <f>INDEX(Table3[PRODUCT NAME],MATCH(Table4[[#This Row],[PRODUCT ID]],Table3[PRODUCT ID],0))</f>
        <v>Phantom V flip 5G</v>
      </c>
      <c r="H62" s="6">
        <v>5</v>
      </c>
      <c r="I62" s="7">
        <f>INDEX(Table3[UNIT PRICE],MATCH(Table4[[#This Row],[PRODUCT NAME]],Table3[PRODUCT NAME],0))</f>
        <v>520000</v>
      </c>
      <c r="J62" s="7">
        <f t="shared" si="1"/>
        <v>50000</v>
      </c>
      <c r="K62" s="7">
        <f>SUM((Table4[[#This Row],[QUANTITY]]*Table4[[#This Row],[UNIT PRICE]])-Table4[[#This Row],[DISCOUNT]])</f>
        <v>2550000</v>
      </c>
    </row>
    <row r="63" spans="1:11" x14ac:dyDescent="0.35">
      <c r="A63" t="s">
        <v>77</v>
      </c>
      <c r="B63" t="str">
        <f>VLOOKUP(Table4[[#This Row],[CUSTOMER ID]],Table1[],5,FALSE)</f>
        <v>platinum</v>
      </c>
      <c r="C63" t="s">
        <v>379</v>
      </c>
      <c r="D63" s="5">
        <v>45185</v>
      </c>
      <c r="E63" t="s">
        <v>257</v>
      </c>
      <c r="F63" t="str">
        <f>VLOOKUP(Table4[[#This Row],[PRODUCT ID]],Table3[],3)</f>
        <v>TECHNO PRODUCT</v>
      </c>
      <c r="G63" t="str">
        <f>INDEX(Table3[PRODUCT NAME],MATCH(Table4[[#This Row],[PRODUCT ID]],Table3[PRODUCT ID],0))</f>
        <v xml:space="preserve">Phantom V fold </v>
      </c>
      <c r="H63" s="6">
        <v>29</v>
      </c>
      <c r="I63" s="7">
        <f>INDEX(Table3[UNIT PRICE],MATCH(Table4[[#This Row],[PRODUCT NAME]],Table3[PRODUCT NAME],0))</f>
        <v>365000</v>
      </c>
      <c r="J63" s="7">
        <f t="shared" si="1"/>
        <v>50000</v>
      </c>
      <c r="K63" s="7">
        <f>SUM((Table4[[#This Row],[QUANTITY]]*Table4[[#This Row],[UNIT PRICE]])-Table4[[#This Row],[DISCOUNT]])</f>
        <v>10535000</v>
      </c>
    </row>
    <row r="64" spans="1:11" x14ac:dyDescent="0.35">
      <c r="A64" t="s">
        <v>77</v>
      </c>
      <c r="B64" t="str">
        <f>VLOOKUP(Table4[[#This Row],[CUSTOMER ID]],Table1[],5,FALSE)</f>
        <v>platinum</v>
      </c>
      <c r="C64" t="s">
        <v>379</v>
      </c>
      <c r="D64" s="5">
        <v>45187</v>
      </c>
      <c r="E64" t="s">
        <v>270</v>
      </c>
      <c r="F64" t="str">
        <f>VLOOKUP(Table4[[#This Row],[PRODUCT ID]],Table3[],3)</f>
        <v>TECHNO PRODUCT</v>
      </c>
      <c r="G64" t="str">
        <f>INDEX(Table3[PRODUCT NAME],MATCH(Table4[[#This Row],[PRODUCT ID]],Table3[PRODUCT ID],0))</f>
        <v>Spark 20 C</v>
      </c>
      <c r="H64" s="6">
        <v>5</v>
      </c>
      <c r="I64" s="7">
        <f>INDEX(Table3[UNIT PRICE],MATCH(Table4[[#This Row],[PRODUCT NAME]],Table3[PRODUCT NAME],0))</f>
        <v>152500</v>
      </c>
      <c r="J64" s="7">
        <f t="shared" si="1"/>
        <v>50000</v>
      </c>
      <c r="K64" s="7">
        <f>SUM((Table4[[#This Row],[QUANTITY]]*Table4[[#This Row],[UNIT PRICE]])-Table4[[#This Row],[DISCOUNT]])</f>
        <v>712500</v>
      </c>
    </row>
    <row r="65" spans="1:11" x14ac:dyDescent="0.35">
      <c r="A65" t="s">
        <v>77</v>
      </c>
      <c r="B65" t="str">
        <f>VLOOKUP(Table4[[#This Row],[CUSTOMER ID]],Table1[],5,FALSE)</f>
        <v>platinum</v>
      </c>
      <c r="C65" t="s">
        <v>379</v>
      </c>
      <c r="D65" s="5">
        <v>45187</v>
      </c>
      <c r="E65" t="s">
        <v>272</v>
      </c>
      <c r="F65" t="str">
        <f>VLOOKUP(Table4[[#This Row],[PRODUCT ID]],Table3[],3)</f>
        <v>TECHNO PRODUCT</v>
      </c>
      <c r="G65" t="str">
        <f>INDEX(Table3[PRODUCT NAME],MATCH(Table4[[#This Row],[PRODUCT ID]],Table3[PRODUCT ID],0))</f>
        <v>Spark 10C</v>
      </c>
      <c r="H65" s="6">
        <v>23</v>
      </c>
      <c r="I65" s="7">
        <f>INDEX(Table3[UNIT PRICE],MATCH(Table4[[#This Row],[PRODUCT NAME]],Table3[PRODUCT NAME],0))</f>
        <v>93000</v>
      </c>
      <c r="J65" s="7">
        <f t="shared" si="1"/>
        <v>50000</v>
      </c>
      <c r="K65" s="7">
        <f>SUM((Table4[[#This Row],[QUANTITY]]*Table4[[#This Row],[UNIT PRICE]])-Table4[[#This Row],[DISCOUNT]])</f>
        <v>2089000</v>
      </c>
    </row>
    <row r="66" spans="1:11" x14ac:dyDescent="0.35">
      <c r="A66" t="s">
        <v>77</v>
      </c>
      <c r="B66" t="str">
        <f>VLOOKUP(Table4[[#This Row],[CUSTOMER ID]],Table1[],5,FALSE)</f>
        <v>platinum</v>
      </c>
      <c r="C66" t="s">
        <v>379</v>
      </c>
      <c r="D66" s="5">
        <v>45187</v>
      </c>
      <c r="E66" t="s">
        <v>274</v>
      </c>
      <c r="F66" t="str">
        <f>VLOOKUP(Table4[[#This Row],[PRODUCT ID]],Table3[],3)</f>
        <v>TECHNO PRODUCT</v>
      </c>
      <c r="G66" t="str">
        <f>INDEX(Table3[PRODUCT NAME],MATCH(Table4[[#This Row],[PRODUCT ID]],Table3[PRODUCT ID],0))</f>
        <v>Spark Go 2023</v>
      </c>
      <c r="H66" s="6">
        <v>16</v>
      </c>
      <c r="I66" s="7">
        <f>INDEX(Table3[UNIT PRICE],MATCH(Table4[[#This Row],[PRODUCT NAME]],Table3[PRODUCT NAME],0))</f>
        <v>89700</v>
      </c>
      <c r="J66" s="7">
        <f t="shared" ref="J66:J97" si="2">IF(B66="Sliver",20000,IF(B66="Gold",30000,IF(B66="Diamond",40000,IF(B66="Platinum",50000))))</f>
        <v>50000</v>
      </c>
      <c r="K66" s="7">
        <f>SUM((Table4[[#This Row],[QUANTITY]]*Table4[[#This Row],[UNIT PRICE]])-Table4[[#This Row],[DISCOUNT]])</f>
        <v>1385200</v>
      </c>
    </row>
    <row r="67" spans="1:11" x14ac:dyDescent="0.35">
      <c r="A67" t="s">
        <v>77</v>
      </c>
      <c r="B67" t="str">
        <f>VLOOKUP(Table4[[#This Row],[CUSTOMER ID]],Table1[],5,FALSE)</f>
        <v>platinum</v>
      </c>
      <c r="C67" t="s">
        <v>379</v>
      </c>
      <c r="D67" s="5">
        <v>45191</v>
      </c>
      <c r="E67" t="s">
        <v>279</v>
      </c>
      <c r="F67" t="str">
        <f>VLOOKUP(Table4[[#This Row],[PRODUCT ID]],Table3[],3)</f>
        <v>INFINIX PRODUCT</v>
      </c>
      <c r="G67" t="str">
        <f>INDEX(Table3[PRODUCT NAME],MATCH(Table4[[#This Row],[PRODUCT ID]],Table3[PRODUCT ID],0))</f>
        <v>GT 20 Pro</v>
      </c>
      <c r="H67" s="6">
        <v>28</v>
      </c>
      <c r="I67" s="7">
        <f>INDEX(Table3[UNIT PRICE],MATCH(Table4[[#This Row],[PRODUCT NAME]],Table3[PRODUCT NAME],0))</f>
        <v>425000</v>
      </c>
      <c r="J67" s="7">
        <f t="shared" si="2"/>
        <v>50000</v>
      </c>
      <c r="K67" s="7">
        <f>SUM((Table4[[#This Row],[QUANTITY]]*Table4[[#This Row],[UNIT PRICE]])-Table4[[#This Row],[DISCOUNT]])</f>
        <v>11850000</v>
      </c>
    </row>
    <row r="68" spans="1:11" x14ac:dyDescent="0.35">
      <c r="A68" t="s">
        <v>77</v>
      </c>
      <c r="B68" t="str">
        <f>VLOOKUP(Table4[[#This Row],[CUSTOMER ID]],Table1[],5,FALSE)</f>
        <v>platinum</v>
      </c>
      <c r="C68" t="s">
        <v>379</v>
      </c>
      <c r="D68" s="5">
        <v>45191</v>
      </c>
      <c r="E68" t="s">
        <v>281</v>
      </c>
      <c r="F68" t="str">
        <f>VLOOKUP(Table4[[#This Row],[PRODUCT ID]],Table3[],3)</f>
        <v>INFINIX PRODUCT</v>
      </c>
      <c r="G68" t="str">
        <f>INDEX(Table3[PRODUCT NAME],MATCH(Table4[[#This Row],[PRODUCT ID]],Table3[PRODUCT ID],0))</f>
        <v>Note 40 Pro</v>
      </c>
      <c r="H68" s="6">
        <v>8</v>
      </c>
      <c r="I68" s="7">
        <f>INDEX(Table3[UNIT PRICE],MATCH(Table4[[#This Row],[PRODUCT NAME]],Table3[PRODUCT NAME],0))</f>
        <v>337000</v>
      </c>
      <c r="J68" s="7">
        <f t="shared" si="2"/>
        <v>50000</v>
      </c>
      <c r="K68" s="7">
        <f>SUM((Table4[[#This Row],[QUANTITY]]*Table4[[#This Row],[UNIT PRICE]])-Table4[[#This Row],[DISCOUNT]])</f>
        <v>2646000</v>
      </c>
    </row>
    <row r="69" spans="1:11" x14ac:dyDescent="0.35">
      <c r="A69" t="s">
        <v>77</v>
      </c>
      <c r="B69" t="str">
        <f>VLOOKUP(Table4[[#This Row],[CUSTOMER ID]],Table1[],5,FALSE)</f>
        <v>platinum</v>
      </c>
      <c r="C69" t="s">
        <v>379</v>
      </c>
      <c r="D69" s="5">
        <v>45191</v>
      </c>
      <c r="E69" t="s">
        <v>286</v>
      </c>
      <c r="F69" t="str">
        <f>VLOOKUP(Table4[[#This Row],[PRODUCT ID]],Table3[],3)</f>
        <v>INFINIX PRODUCT</v>
      </c>
      <c r="G69" t="str">
        <f>INDEX(Table3[PRODUCT NAME],MATCH(Table4[[#This Row],[PRODUCT ID]],Table3[PRODUCT ID],0))</f>
        <v>Smart 8 Plus</v>
      </c>
      <c r="H69" s="6">
        <v>12</v>
      </c>
      <c r="I69" s="7">
        <f>INDEX(Table3[UNIT PRICE],MATCH(Table4[[#This Row],[PRODUCT NAME]],Table3[PRODUCT NAME],0))</f>
        <v>230000</v>
      </c>
      <c r="J69" s="7">
        <f t="shared" si="2"/>
        <v>50000</v>
      </c>
      <c r="K69" s="7">
        <f>SUM((Table4[[#This Row],[QUANTITY]]*Table4[[#This Row],[UNIT PRICE]])-Table4[[#This Row],[DISCOUNT]])</f>
        <v>2710000</v>
      </c>
    </row>
    <row r="70" spans="1:11" x14ac:dyDescent="0.35">
      <c r="A70" t="s">
        <v>77</v>
      </c>
      <c r="B70" t="str">
        <f>VLOOKUP(Table4[[#This Row],[CUSTOMER ID]],Table1[],5,FALSE)</f>
        <v>platinum</v>
      </c>
      <c r="C70" t="s">
        <v>379</v>
      </c>
      <c r="D70" s="5">
        <v>45191</v>
      </c>
      <c r="E70" t="s">
        <v>289</v>
      </c>
      <c r="F70" t="str">
        <f>VLOOKUP(Table4[[#This Row],[PRODUCT ID]],Table3[],3)</f>
        <v>INFINIX PRODUCT</v>
      </c>
      <c r="G70" t="str">
        <f>INDEX(Table3[PRODUCT NAME],MATCH(Table4[[#This Row],[PRODUCT ID]],Table3[PRODUCT ID],0))</f>
        <v>Hot 40 Pro</v>
      </c>
      <c r="H70" s="6">
        <v>3</v>
      </c>
      <c r="I70" s="7">
        <f>INDEX(Table3[UNIT PRICE],MATCH(Table4[[#This Row],[PRODUCT NAME]],Table3[PRODUCT NAME],0))</f>
        <v>195000</v>
      </c>
      <c r="J70" s="7">
        <f t="shared" si="2"/>
        <v>50000</v>
      </c>
      <c r="K70" s="7">
        <f>SUM((Table4[[#This Row],[QUANTITY]]*Table4[[#This Row],[UNIT PRICE]])-Table4[[#This Row],[DISCOUNT]])</f>
        <v>535000</v>
      </c>
    </row>
    <row r="71" spans="1:11" x14ac:dyDescent="0.35">
      <c r="A71" t="s">
        <v>77</v>
      </c>
      <c r="B71" t="str">
        <f>VLOOKUP(Table4[[#This Row],[CUSTOMER ID]],Table1[],5,FALSE)</f>
        <v>platinum</v>
      </c>
      <c r="C71" t="s">
        <v>379</v>
      </c>
      <c r="D71" s="5">
        <v>45191</v>
      </c>
      <c r="E71" t="s">
        <v>295</v>
      </c>
      <c r="F71" t="str">
        <f>VLOOKUP(Table4[[#This Row],[PRODUCT ID]],Table3[],3)</f>
        <v>INFINIX PRODUCT</v>
      </c>
      <c r="G71" t="str">
        <f>INDEX(Table3[PRODUCT NAME],MATCH(Table4[[#This Row],[PRODUCT ID]],Table3[PRODUCT ID],0))</f>
        <v>Zero 30 4G</v>
      </c>
      <c r="H71" s="6">
        <v>20</v>
      </c>
      <c r="I71" s="7">
        <f>INDEX(Table3[UNIT PRICE],MATCH(Table4[[#This Row],[PRODUCT NAME]],Table3[PRODUCT NAME],0))</f>
        <v>167900</v>
      </c>
      <c r="J71" s="7">
        <f t="shared" si="2"/>
        <v>50000</v>
      </c>
      <c r="K71" s="7">
        <f>SUM((Table4[[#This Row],[QUANTITY]]*Table4[[#This Row],[UNIT PRICE]])-Table4[[#This Row],[DISCOUNT]])</f>
        <v>3308000</v>
      </c>
    </row>
    <row r="72" spans="1:11" x14ac:dyDescent="0.35">
      <c r="A72" t="s">
        <v>77</v>
      </c>
      <c r="B72" t="str">
        <f>VLOOKUP(Table4[[#This Row],[CUSTOMER ID]],Table1[],5,FALSE)</f>
        <v>platinum</v>
      </c>
      <c r="C72" t="s">
        <v>379</v>
      </c>
      <c r="D72" s="5">
        <v>45191</v>
      </c>
      <c r="E72" t="s">
        <v>311</v>
      </c>
      <c r="F72" t="str">
        <f>VLOOKUP(Table4[[#This Row],[PRODUCT ID]],Table3[],3)</f>
        <v>IPHONE PRODUCT</v>
      </c>
      <c r="G72" t="str">
        <f>INDEX(Table3[PRODUCT NAME],MATCH(Table4[[#This Row],[PRODUCT ID]],Table3[PRODUCT ID],0))</f>
        <v>X</v>
      </c>
      <c r="H72" s="6">
        <v>5</v>
      </c>
      <c r="I72" s="7">
        <f>INDEX(Table3[UNIT PRICE],MATCH(Table4[[#This Row],[PRODUCT NAME]],Table3[PRODUCT NAME],0))</f>
        <v>356000</v>
      </c>
      <c r="J72" s="7">
        <f t="shared" si="2"/>
        <v>50000</v>
      </c>
      <c r="K72" s="7">
        <f>SUM((Table4[[#This Row],[QUANTITY]]*Table4[[#This Row],[UNIT PRICE]])-Table4[[#This Row],[DISCOUNT]])</f>
        <v>1730000</v>
      </c>
    </row>
    <row r="73" spans="1:11" x14ac:dyDescent="0.35">
      <c r="A73" t="s">
        <v>77</v>
      </c>
      <c r="B73" t="str">
        <f>VLOOKUP(Table4[[#This Row],[CUSTOMER ID]],Table1[],5,FALSE)</f>
        <v>platinum</v>
      </c>
      <c r="C73" t="s">
        <v>379</v>
      </c>
      <c r="D73" s="5">
        <v>45191</v>
      </c>
      <c r="E73" t="s">
        <v>331</v>
      </c>
      <c r="F73" t="str">
        <f>VLOOKUP(Table4[[#This Row],[PRODUCT ID]],Table3[],3)</f>
        <v>IPHONE PRODUCT</v>
      </c>
      <c r="G73" t="str">
        <f>INDEX(Table3[PRODUCT NAME],MATCH(Table4[[#This Row],[PRODUCT ID]],Table3[PRODUCT ID],0))</f>
        <v>13  Pro Max</v>
      </c>
      <c r="H73" s="6">
        <v>28</v>
      </c>
      <c r="I73" s="7">
        <f>INDEX(Table3[UNIT PRICE],MATCH(Table4[[#This Row],[PRODUCT NAME]],Table3[PRODUCT NAME],0))</f>
        <v>995000</v>
      </c>
      <c r="J73" s="7">
        <f t="shared" si="2"/>
        <v>50000</v>
      </c>
      <c r="K73" s="7">
        <f>SUM((Table4[[#This Row],[QUANTITY]]*Table4[[#This Row],[UNIT PRICE]])-Table4[[#This Row],[DISCOUNT]])</f>
        <v>27810000</v>
      </c>
    </row>
    <row r="74" spans="1:11" x14ac:dyDescent="0.35">
      <c r="A74" t="s">
        <v>77</v>
      </c>
      <c r="B74" t="str">
        <f>VLOOKUP(Table4[[#This Row],[CUSTOMER ID]],Table1[],5,FALSE)</f>
        <v>platinum</v>
      </c>
      <c r="C74" t="s">
        <v>379</v>
      </c>
      <c r="D74" s="5">
        <v>45191</v>
      </c>
      <c r="E74" t="s">
        <v>296</v>
      </c>
      <c r="F74" t="str">
        <f>VLOOKUP(Table4[[#This Row],[PRODUCT ID]],Table3[],3)</f>
        <v>INFINIX PRODUCT</v>
      </c>
      <c r="G74" t="str">
        <f>INDEX(Table3[PRODUCT NAME],MATCH(Table4[[#This Row],[PRODUCT ID]],Table3[PRODUCT ID],0))</f>
        <v>Hot 30 5G</v>
      </c>
      <c r="H74" s="6">
        <v>16</v>
      </c>
      <c r="I74" s="7">
        <f>INDEX(Table3[UNIT PRICE],MATCH(Table4[[#This Row],[PRODUCT NAME]],Table3[PRODUCT NAME],0))</f>
        <v>171500</v>
      </c>
      <c r="J74" s="7">
        <f t="shared" si="2"/>
        <v>50000</v>
      </c>
      <c r="K74" s="7">
        <f>SUM((Table4[[#This Row],[QUANTITY]]*Table4[[#This Row],[UNIT PRICE]])-Table4[[#This Row],[DISCOUNT]])</f>
        <v>2694000</v>
      </c>
    </row>
    <row r="75" spans="1:11" x14ac:dyDescent="0.35">
      <c r="A75" t="s">
        <v>77</v>
      </c>
      <c r="B75" t="str">
        <f>VLOOKUP(Table4[[#This Row],[CUSTOMER ID]],Table1[],5,FALSE)</f>
        <v>platinum</v>
      </c>
      <c r="C75" t="s">
        <v>379</v>
      </c>
      <c r="D75" s="5">
        <v>45191</v>
      </c>
      <c r="E75" t="s">
        <v>255</v>
      </c>
      <c r="F75" t="str">
        <f>VLOOKUP(Table4[[#This Row],[PRODUCT ID]],Table3[],3)</f>
        <v>TECHNO PRODUCT</v>
      </c>
      <c r="G75" t="str">
        <f>INDEX(Table3[PRODUCT NAME],MATCH(Table4[[#This Row],[PRODUCT ID]],Table3[PRODUCT ID],0))</f>
        <v>Phantom V flip 5G</v>
      </c>
      <c r="H75" s="6">
        <v>16</v>
      </c>
      <c r="I75" s="7">
        <f>INDEX(Table3[UNIT PRICE],MATCH(Table4[[#This Row],[PRODUCT NAME]],Table3[PRODUCT NAME],0))</f>
        <v>520000</v>
      </c>
      <c r="J75" s="7">
        <f t="shared" si="2"/>
        <v>50000</v>
      </c>
      <c r="K75" s="7">
        <f>SUM((Table4[[#This Row],[QUANTITY]]*Table4[[#This Row],[UNIT PRICE]])-Table4[[#This Row],[DISCOUNT]])</f>
        <v>8270000</v>
      </c>
    </row>
    <row r="76" spans="1:11" x14ac:dyDescent="0.35">
      <c r="A76" t="s">
        <v>77</v>
      </c>
      <c r="B76" t="str">
        <f>VLOOKUP(Table4[[#This Row],[CUSTOMER ID]],Table1[],5,FALSE)</f>
        <v>platinum</v>
      </c>
      <c r="C76" t="s">
        <v>379</v>
      </c>
      <c r="D76" s="5">
        <v>45191</v>
      </c>
      <c r="E76" t="s">
        <v>257</v>
      </c>
      <c r="F76" t="str">
        <f>VLOOKUP(Table4[[#This Row],[PRODUCT ID]],Table3[],3)</f>
        <v>TECHNO PRODUCT</v>
      </c>
      <c r="G76" t="str">
        <f>INDEX(Table3[PRODUCT NAME],MATCH(Table4[[#This Row],[PRODUCT ID]],Table3[PRODUCT ID],0))</f>
        <v xml:space="preserve">Phantom V fold </v>
      </c>
      <c r="H76" s="6">
        <v>16</v>
      </c>
      <c r="I76" s="7">
        <f>INDEX(Table3[UNIT PRICE],MATCH(Table4[[#This Row],[PRODUCT NAME]],Table3[PRODUCT NAME],0))</f>
        <v>365000</v>
      </c>
      <c r="J76" s="7">
        <f t="shared" si="2"/>
        <v>50000</v>
      </c>
      <c r="K76" s="7">
        <f>SUM((Table4[[#This Row],[QUANTITY]]*Table4[[#This Row],[UNIT PRICE]])-Table4[[#This Row],[DISCOUNT]])</f>
        <v>5790000</v>
      </c>
    </row>
    <row r="77" spans="1:11" x14ac:dyDescent="0.35">
      <c r="A77" t="s">
        <v>86</v>
      </c>
      <c r="B77" t="str">
        <f>VLOOKUP(Table4[[#This Row],[CUSTOMER ID]],Table1[],5,FALSE)</f>
        <v>Gold</v>
      </c>
      <c r="C77" t="s">
        <v>380</v>
      </c>
      <c r="D77" s="5">
        <v>45192</v>
      </c>
      <c r="E77" t="s">
        <v>361</v>
      </c>
      <c r="F77" t="str">
        <f>VLOOKUP(Table4[[#This Row],[PRODUCT ID]],Table3[],3)</f>
        <v>HP</v>
      </c>
      <c r="G77" t="str">
        <f>INDEX(Table3[PRODUCT NAME],MATCH(Table4[[#This Row],[PRODUCT ID]],Table3[PRODUCT ID],0))</f>
        <v>Elite 840 G9 Core i5 8th gen, 512gb ssd &amp;16gb</v>
      </c>
      <c r="H77" s="6">
        <v>6</v>
      </c>
      <c r="I77" s="7">
        <f>INDEX(Table3[UNIT PRICE],MATCH(Table4[[#This Row],[PRODUCT NAME]],Table3[PRODUCT NAME],0))</f>
        <v>480000</v>
      </c>
      <c r="J77" s="7">
        <f t="shared" si="2"/>
        <v>30000</v>
      </c>
      <c r="K77" s="7">
        <f>SUM((Table4[[#This Row],[QUANTITY]]*Table4[[#This Row],[UNIT PRICE]])-Table4[[#This Row],[DISCOUNT]])</f>
        <v>2850000</v>
      </c>
    </row>
    <row r="78" spans="1:11" x14ac:dyDescent="0.35">
      <c r="A78" t="s">
        <v>86</v>
      </c>
      <c r="B78" t="str">
        <f>VLOOKUP(Table4[[#This Row],[CUSTOMER ID]],Table1[],5,FALSE)</f>
        <v>Gold</v>
      </c>
      <c r="C78" t="s">
        <v>380</v>
      </c>
      <c r="D78" s="5">
        <v>45192</v>
      </c>
      <c r="E78" t="s">
        <v>343</v>
      </c>
      <c r="F78" t="str">
        <f>VLOOKUP(Table4[[#This Row],[PRODUCT ID]],Table3[],3)</f>
        <v>MAC BOOK</v>
      </c>
      <c r="G78" t="str">
        <f>INDEX(Table3[PRODUCT NAME],MATCH(Table4[[#This Row],[PRODUCT ID]],Table3[PRODUCT ID],0))</f>
        <v>Air Core i5 128gb ssd &amp; 4gb (2014)</v>
      </c>
      <c r="H78" s="6">
        <v>9</v>
      </c>
      <c r="I78" s="7">
        <f>INDEX(Table3[UNIT PRICE],MATCH(Table4[[#This Row],[PRODUCT NAME]],Table3[PRODUCT NAME],0))</f>
        <v>420000</v>
      </c>
      <c r="J78" s="7">
        <f t="shared" si="2"/>
        <v>30000</v>
      </c>
      <c r="K78" s="7">
        <f>SUM((Table4[[#This Row],[QUANTITY]]*Table4[[#This Row],[UNIT PRICE]])-Table4[[#This Row],[DISCOUNT]])</f>
        <v>3750000</v>
      </c>
    </row>
    <row r="79" spans="1:11" x14ac:dyDescent="0.35">
      <c r="A79" t="s">
        <v>86</v>
      </c>
      <c r="B79" t="str">
        <f>VLOOKUP(Table4[[#This Row],[CUSTOMER ID]],Table1[],5,FALSE)</f>
        <v>Gold</v>
      </c>
      <c r="C79" t="s">
        <v>380</v>
      </c>
      <c r="D79" s="5">
        <v>45192</v>
      </c>
      <c r="E79" t="s">
        <v>365</v>
      </c>
      <c r="F79" t="str">
        <f>VLOOKUP(Table4[[#This Row],[PRODUCT ID]],Table3[],3)</f>
        <v>HP</v>
      </c>
      <c r="G79" t="str">
        <f>INDEX(Table3[PRODUCT NAME],MATCH(Table4[[#This Row],[PRODUCT ID]],Table3[PRODUCT ID],0))</f>
        <v>Spectra Core i7 10th gen, 512gb ssd &amp; 16gb</v>
      </c>
      <c r="H79" s="6">
        <v>6</v>
      </c>
      <c r="I79" s="7">
        <f>INDEX(Table3[UNIT PRICE],MATCH(Table4[[#This Row],[PRODUCT NAME]],Table3[PRODUCT NAME],0))</f>
        <v>750000</v>
      </c>
      <c r="J79" s="7">
        <f t="shared" si="2"/>
        <v>30000</v>
      </c>
      <c r="K79" s="7">
        <f>SUM((Table4[[#This Row],[QUANTITY]]*Table4[[#This Row],[UNIT PRICE]])-Table4[[#This Row],[DISCOUNT]])</f>
        <v>4470000</v>
      </c>
    </row>
    <row r="80" spans="1:11" x14ac:dyDescent="0.35">
      <c r="A80" t="s">
        <v>101</v>
      </c>
      <c r="B80" t="str">
        <f>VLOOKUP(Table4[[#This Row],[CUSTOMER ID]],Table1[],5,FALSE)</f>
        <v>Sliver</v>
      </c>
      <c r="C80" t="s">
        <v>381</v>
      </c>
      <c r="D80" s="5">
        <v>45192</v>
      </c>
      <c r="E80" t="s">
        <v>396</v>
      </c>
      <c r="F80" t="str">
        <f>VLOOKUP(Table4[[#This Row],[PRODUCT ID]],Table3[],3)</f>
        <v>HP</v>
      </c>
      <c r="G80" t="str">
        <f>INDEX(Table3[PRODUCT NAME],MATCH(Table4[[#This Row],[PRODUCT ID]],Table3[PRODUCT ID],0))</f>
        <v xml:space="preserve">Pavilion Core i7 8th gen, 1tb hdd &amp; 8gb </v>
      </c>
      <c r="H80" s="6">
        <v>23</v>
      </c>
      <c r="I80" s="7">
        <f>INDEX(Table3[UNIT PRICE],MATCH(Table4[[#This Row],[PRODUCT NAME]],Table3[PRODUCT NAME],0))</f>
        <v>225000</v>
      </c>
      <c r="J80" s="7">
        <f t="shared" si="2"/>
        <v>20000</v>
      </c>
      <c r="K80" s="7">
        <f>SUM((Table4[[#This Row],[QUANTITY]]*Table4[[#This Row],[UNIT PRICE]])-Table4[[#This Row],[DISCOUNT]])</f>
        <v>5155000</v>
      </c>
    </row>
    <row r="81" spans="1:11" x14ac:dyDescent="0.35">
      <c r="A81" t="s">
        <v>101</v>
      </c>
      <c r="B81" t="str">
        <f>VLOOKUP(Table4[[#This Row],[CUSTOMER ID]],Table1[],5,FALSE)</f>
        <v>Sliver</v>
      </c>
      <c r="C81" t="s">
        <v>381</v>
      </c>
      <c r="D81" s="5">
        <v>45192</v>
      </c>
      <c r="E81" t="s">
        <v>246</v>
      </c>
      <c r="F81" t="str">
        <f>VLOOKUP(Table4[[#This Row],[PRODUCT ID]],Table3[],3)</f>
        <v>TECHNO PRODUCT</v>
      </c>
      <c r="G81" t="str">
        <f>INDEX(Table3[PRODUCT NAME],MATCH(Table4[[#This Row],[PRODUCT ID]],Table3[PRODUCT ID],0))</f>
        <v>Spark 20 Pro 5G</v>
      </c>
      <c r="H81" s="6">
        <v>25</v>
      </c>
      <c r="I81" s="7">
        <f>INDEX(Table3[UNIT PRICE],MATCH(Table4[[#This Row],[PRODUCT NAME]],Table3[PRODUCT NAME],0))</f>
        <v>360000</v>
      </c>
      <c r="J81" s="7">
        <f t="shared" si="2"/>
        <v>20000</v>
      </c>
      <c r="K81" s="7">
        <f>SUM((Table4[[#This Row],[QUANTITY]]*Table4[[#This Row],[UNIT PRICE]])-Table4[[#This Row],[DISCOUNT]])</f>
        <v>8980000</v>
      </c>
    </row>
    <row r="82" spans="1:11" x14ac:dyDescent="0.35">
      <c r="A82" t="s">
        <v>101</v>
      </c>
      <c r="B82" t="str">
        <f>VLOOKUP(Table4[[#This Row],[CUSTOMER ID]],Table1[],5,FALSE)</f>
        <v>Sliver</v>
      </c>
      <c r="C82" t="s">
        <v>381</v>
      </c>
      <c r="D82" s="5">
        <v>45192</v>
      </c>
      <c r="E82" t="s">
        <v>250</v>
      </c>
      <c r="F82" t="str">
        <f>VLOOKUP(Table4[[#This Row],[PRODUCT ID]],Table3[],3)</f>
        <v>TECHNO PRODUCT</v>
      </c>
      <c r="G82" t="str">
        <f>INDEX(Table3[PRODUCT NAME],MATCH(Table4[[#This Row],[PRODUCT ID]],Table3[PRODUCT ID],0))</f>
        <v>Camon 30 Premier 5G</v>
      </c>
      <c r="H82" s="6">
        <v>23</v>
      </c>
      <c r="I82" s="7">
        <f>INDEX(Table3[UNIT PRICE],MATCH(Table4[[#This Row],[PRODUCT NAME]],Table3[PRODUCT NAME],0))</f>
        <v>480000</v>
      </c>
      <c r="J82" s="7">
        <f t="shared" si="2"/>
        <v>20000</v>
      </c>
      <c r="K82" s="7">
        <f>SUM((Table4[[#This Row],[QUANTITY]]*Table4[[#This Row],[UNIT PRICE]])-Table4[[#This Row],[DISCOUNT]])</f>
        <v>11020000</v>
      </c>
    </row>
    <row r="83" spans="1:11" x14ac:dyDescent="0.35">
      <c r="A83" t="s">
        <v>101</v>
      </c>
      <c r="B83" t="str">
        <f>VLOOKUP(Table4[[#This Row],[CUSTOMER ID]],Table1[],5,FALSE)</f>
        <v>Sliver</v>
      </c>
      <c r="C83" t="s">
        <v>381</v>
      </c>
      <c r="D83" s="5">
        <v>45192</v>
      </c>
      <c r="E83" t="s">
        <v>253</v>
      </c>
      <c r="F83" t="str">
        <f>VLOOKUP(Table4[[#This Row],[PRODUCT ID]],Table3[],3)</f>
        <v>TECHNO PRODUCT</v>
      </c>
      <c r="G83" t="str">
        <f>INDEX(Table3[PRODUCT NAME],MATCH(Table4[[#This Row],[PRODUCT ID]],Table3[PRODUCT ID],0))</f>
        <v>Pova 6 Pro 5G</v>
      </c>
      <c r="H83" s="6">
        <v>19</v>
      </c>
      <c r="I83" s="7">
        <f>INDEX(Table3[UNIT PRICE],MATCH(Table4[[#This Row],[PRODUCT NAME]],Table3[PRODUCT NAME],0))</f>
        <v>390000</v>
      </c>
      <c r="J83" s="7">
        <f t="shared" si="2"/>
        <v>20000</v>
      </c>
      <c r="K83" s="7">
        <f>SUM((Table4[[#This Row],[QUANTITY]]*Table4[[#This Row],[UNIT PRICE]])-Table4[[#This Row],[DISCOUNT]])</f>
        <v>7390000</v>
      </c>
    </row>
    <row r="84" spans="1:11" x14ac:dyDescent="0.35">
      <c r="A84" t="s">
        <v>101</v>
      </c>
      <c r="B84" t="str">
        <f>VLOOKUP(Table4[[#This Row],[CUSTOMER ID]],Table1[],5,FALSE)</f>
        <v>Sliver</v>
      </c>
      <c r="C84" t="s">
        <v>381</v>
      </c>
      <c r="D84" s="5">
        <v>45192</v>
      </c>
      <c r="E84" t="s">
        <v>255</v>
      </c>
      <c r="F84" t="str">
        <f>VLOOKUP(Table4[[#This Row],[PRODUCT ID]],Table3[],3)</f>
        <v>TECHNO PRODUCT</v>
      </c>
      <c r="G84" t="str">
        <f>INDEX(Table3[PRODUCT NAME],MATCH(Table4[[#This Row],[PRODUCT ID]],Table3[PRODUCT ID],0))</f>
        <v>Phantom V flip 5G</v>
      </c>
      <c r="H84" s="6">
        <v>25</v>
      </c>
      <c r="I84" s="7">
        <f>INDEX(Table3[UNIT PRICE],MATCH(Table4[[#This Row],[PRODUCT NAME]],Table3[PRODUCT NAME],0))</f>
        <v>520000</v>
      </c>
      <c r="J84" s="7">
        <f t="shared" si="2"/>
        <v>20000</v>
      </c>
      <c r="K84" s="7">
        <f>SUM((Table4[[#This Row],[QUANTITY]]*Table4[[#This Row],[UNIT PRICE]])-Table4[[#This Row],[DISCOUNT]])</f>
        <v>12980000</v>
      </c>
    </row>
    <row r="85" spans="1:11" x14ac:dyDescent="0.35">
      <c r="A85" t="s">
        <v>101</v>
      </c>
      <c r="B85" t="str">
        <f>VLOOKUP(Table4[[#This Row],[CUSTOMER ID]],Table1[],5,FALSE)</f>
        <v>Sliver</v>
      </c>
      <c r="C85" t="s">
        <v>381</v>
      </c>
      <c r="D85" s="5">
        <v>45218</v>
      </c>
      <c r="E85" t="s">
        <v>257</v>
      </c>
      <c r="F85" t="str">
        <f>VLOOKUP(Table4[[#This Row],[PRODUCT ID]],Table3[],3)</f>
        <v>TECHNO PRODUCT</v>
      </c>
      <c r="G85" t="str">
        <f>INDEX(Table3[PRODUCT NAME],MATCH(Table4[[#This Row],[PRODUCT ID]],Table3[PRODUCT ID],0))</f>
        <v xml:space="preserve">Phantom V fold </v>
      </c>
      <c r="H85" s="6">
        <v>18</v>
      </c>
      <c r="I85" s="7">
        <f>INDEX(Table3[UNIT PRICE],MATCH(Table4[[#This Row],[PRODUCT NAME]],Table3[PRODUCT NAME],0))</f>
        <v>365000</v>
      </c>
      <c r="J85" s="7">
        <f t="shared" si="2"/>
        <v>20000</v>
      </c>
      <c r="K85" s="7">
        <f>SUM((Table4[[#This Row],[QUANTITY]]*Table4[[#This Row],[UNIT PRICE]])-Table4[[#This Row],[DISCOUNT]])</f>
        <v>6550000</v>
      </c>
    </row>
    <row r="86" spans="1:11" x14ac:dyDescent="0.35">
      <c r="A86" t="s">
        <v>101</v>
      </c>
      <c r="B86" t="str">
        <f>VLOOKUP(Table4[[#This Row],[CUSTOMER ID]],Table1[],5,FALSE)</f>
        <v>Sliver</v>
      </c>
      <c r="C86" t="s">
        <v>381</v>
      </c>
      <c r="D86" s="5">
        <v>45218</v>
      </c>
      <c r="E86" t="s">
        <v>258</v>
      </c>
      <c r="F86" t="str">
        <f>VLOOKUP(Table4[[#This Row],[PRODUCT ID]],Table3[],3)</f>
        <v>TECHNO PRODUCT</v>
      </c>
      <c r="G86" t="str">
        <f>INDEX(Table3[PRODUCT NAME],MATCH(Table4[[#This Row],[PRODUCT ID]],Table3[PRODUCT ID],0))</f>
        <v>Phantom X2 Pro 5G</v>
      </c>
      <c r="H86" s="6">
        <v>5</v>
      </c>
      <c r="I86" s="7">
        <f>INDEX(Table3[UNIT PRICE],MATCH(Table4[[#This Row],[PRODUCT NAME]],Table3[PRODUCT NAME],0))</f>
        <v>380000</v>
      </c>
      <c r="J86" s="7">
        <f t="shared" si="2"/>
        <v>20000</v>
      </c>
      <c r="K86" s="7">
        <f>SUM((Table4[[#This Row],[QUANTITY]]*Table4[[#This Row],[UNIT PRICE]])-Table4[[#This Row],[DISCOUNT]])</f>
        <v>1880000</v>
      </c>
    </row>
    <row r="87" spans="1:11" x14ac:dyDescent="0.35">
      <c r="A87" t="s">
        <v>101</v>
      </c>
      <c r="B87" t="str">
        <f>VLOOKUP(Table4[[#This Row],[CUSTOMER ID]],Table1[],5,FALSE)</f>
        <v>Sliver</v>
      </c>
      <c r="C87" t="s">
        <v>381</v>
      </c>
      <c r="D87" s="5">
        <v>45218</v>
      </c>
      <c r="E87" t="s">
        <v>274</v>
      </c>
      <c r="F87" t="str">
        <f>VLOOKUP(Table4[[#This Row],[PRODUCT ID]],Table3[],3)</f>
        <v>TECHNO PRODUCT</v>
      </c>
      <c r="G87" t="str">
        <f>INDEX(Table3[PRODUCT NAME],MATCH(Table4[[#This Row],[PRODUCT ID]],Table3[PRODUCT ID],0))</f>
        <v>Spark Go 2023</v>
      </c>
      <c r="H87" s="6">
        <v>27</v>
      </c>
      <c r="I87" s="7">
        <f>INDEX(Table3[UNIT PRICE],MATCH(Table4[[#This Row],[PRODUCT NAME]],Table3[PRODUCT NAME],0))</f>
        <v>89700</v>
      </c>
      <c r="J87" s="7">
        <f t="shared" si="2"/>
        <v>20000</v>
      </c>
      <c r="K87" s="7">
        <f>SUM((Table4[[#This Row],[QUANTITY]]*Table4[[#This Row],[UNIT PRICE]])-Table4[[#This Row],[DISCOUNT]])</f>
        <v>2401900</v>
      </c>
    </row>
    <row r="88" spans="1:11" x14ac:dyDescent="0.35">
      <c r="A88" t="s">
        <v>101</v>
      </c>
      <c r="B88" t="str">
        <f>VLOOKUP(Table4[[#This Row],[CUSTOMER ID]],Table1[],5,FALSE)</f>
        <v>Sliver</v>
      </c>
      <c r="C88" t="s">
        <v>381</v>
      </c>
      <c r="D88" s="5">
        <v>45218</v>
      </c>
      <c r="E88" t="s">
        <v>287</v>
      </c>
      <c r="F88" t="str">
        <f>VLOOKUP(Table4[[#This Row],[PRODUCT ID]],Table3[],3)</f>
        <v>INFINIX PRODUCT</v>
      </c>
      <c r="G88" t="str">
        <f>INDEX(Table3[PRODUCT NAME],MATCH(Table4[[#This Row],[PRODUCT ID]],Table3[PRODUCT ID],0))</f>
        <v>Smart 8 HD</v>
      </c>
      <c r="H88" s="6">
        <v>11</v>
      </c>
      <c r="I88" s="7">
        <f>INDEX(Table3[UNIT PRICE],MATCH(Table4[[#This Row],[PRODUCT NAME]],Table3[PRODUCT NAME],0))</f>
        <v>215500</v>
      </c>
      <c r="J88" s="7">
        <f t="shared" si="2"/>
        <v>20000</v>
      </c>
      <c r="K88" s="7">
        <f>SUM((Table4[[#This Row],[QUANTITY]]*Table4[[#This Row],[UNIT PRICE]])-Table4[[#This Row],[DISCOUNT]])</f>
        <v>2350500</v>
      </c>
    </row>
    <row r="89" spans="1:11" x14ac:dyDescent="0.35">
      <c r="A89" t="s">
        <v>101</v>
      </c>
      <c r="B89" t="str">
        <f>VLOOKUP(Table4[[#This Row],[CUSTOMER ID]],Table1[],5,FALSE)</f>
        <v>Sliver</v>
      </c>
      <c r="C89" t="s">
        <v>381</v>
      </c>
      <c r="D89" s="5">
        <v>45218</v>
      </c>
      <c r="E89" t="s">
        <v>296</v>
      </c>
      <c r="F89" t="str">
        <f>VLOOKUP(Table4[[#This Row],[PRODUCT ID]],Table3[],3)</f>
        <v>INFINIX PRODUCT</v>
      </c>
      <c r="G89" t="str">
        <f>INDEX(Table3[PRODUCT NAME],MATCH(Table4[[#This Row],[PRODUCT ID]],Table3[PRODUCT ID],0))</f>
        <v>Hot 30 5G</v>
      </c>
      <c r="H89" s="6">
        <v>20</v>
      </c>
      <c r="I89" s="7">
        <f>INDEX(Table3[UNIT PRICE],MATCH(Table4[[#This Row],[PRODUCT NAME]],Table3[PRODUCT NAME],0))</f>
        <v>171500</v>
      </c>
      <c r="J89" s="7">
        <f t="shared" si="2"/>
        <v>20000</v>
      </c>
      <c r="K89" s="7">
        <f>SUM((Table4[[#This Row],[QUANTITY]]*Table4[[#This Row],[UNIT PRICE]])-Table4[[#This Row],[DISCOUNT]])</f>
        <v>3410000</v>
      </c>
    </row>
    <row r="90" spans="1:11" x14ac:dyDescent="0.35">
      <c r="A90" t="s">
        <v>101</v>
      </c>
      <c r="B90" t="str">
        <f>VLOOKUP(Table4[[#This Row],[CUSTOMER ID]],Table1[],5,FALSE)</f>
        <v>Sliver</v>
      </c>
      <c r="C90" t="s">
        <v>381</v>
      </c>
      <c r="D90" s="5">
        <v>45218</v>
      </c>
      <c r="E90" t="s">
        <v>298</v>
      </c>
      <c r="F90" t="str">
        <f>VLOOKUP(Table4[[#This Row],[PRODUCT ID]],Table3[],3)</f>
        <v>INFINIX PRODUCT</v>
      </c>
      <c r="G90" t="str">
        <f>INDEX(Table3[PRODUCT NAME],MATCH(Table4[[#This Row],[PRODUCT ID]],Table3[PRODUCT ID],0))</f>
        <v>Hot 30 Play NFC</v>
      </c>
      <c r="H90" s="6">
        <v>27</v>
      </c>
      <c r="I90" s="7">
        <f>INDEX(Table3[UNIT PRICE],MATCH(Table4[[#This Row],[PRODUCT NAME]],Table3[PRODUCT NAME],0))</f>
        <v>143000</v>
      </c>
      <c r="J90" s="7">
        <f t="shared" si="2"/>
        <v>20000</v>
      </c>
      <c r="K90" s="7">
        <f>SUM((Table4[[#This Row],[QUANTITY]]*Table4[[#This Row],[UNIT PRICE]])-Table4[[#This Row],[DISCOUNT]])</f>
        <v>3841000</v>
      </c>
    </row>
    <row r="91" spans="1:11" x14ac:dyDescent="0.35">
      <c r="A91" t="s">
        <v>101</v>
      </c>
      <c r="B91" t="str">
        <f>VLOOKUP(Table4[[#This Row],[CUSTOMER ID]],Table1[],5,FALSE)</f>
        <v>Sliver</v>
      </c>
      <c r="C91" t="s">
        <v>381</v>
      </c>
      <c r="D91" s="5">
        <v>45224</v>
      </c>
      <c r="E91" t="s">
        <v>300</v>
      </c>
      <c r="F91" t="str">
        <f>VLOOKUP(Table4[[#This Row],[PRODUCT ID]],Table3[],3)</f>
        <v>INFINIX PRODUCT</v>
      </c>
      <c r="G91" t="str">
        <f>INDEX(Table3[PRODUCT NAME],MATCH(Table4[[#This Row],[PRODUCT ID]],Table3[PRODUCT ID],0))</f>
        <v>Note 30 Pro</v>
      </c>
      <c r="H91" s="6">
        <v>13</v>
      </c>
      <c r="I91" s="7">
        <f>INDEX(Table3[UNIT PRICE],MATCH(Table4[[#This Row],[PRODUCT NAME]],Table3[PRODUCT NAME],0))</f>
        <v>110000</v>
      </c>
      <c r="J91" s="7">
        <f t="shared" si="2"/>
        <v>20000</v>
      </c>
      <c r="K91" s="7">
        <f>SUM((Table4[[#This Row],[QUANTITY]]*Table4[[#This Row],[UNIT PRICE]])-Table4[[#This Row],[DISCOUNT]])</f>
        <v>1410000</v>
      </c>
    </row>
    <row r="92" spans="1:11" x14ac:dyDescent="0.35">
      <c r="A92" t="s">
        <v>101</v>
      </c>
      <c r="B92" t="str">
        <f>VLOOKUP(Table4[[#This Row],[CUSTOMER ID]],Table1[],5,FALSE)</f>
        <v>Sliver</v>
      </c>
      <c r="C92" t="s">
        <v>381</v>
      </c>
      <c r="D92" s="5">
        <v>45224</v>
      </c>
      <c r="E92" t="s">
        <v>302</v>
      </c>
      <c r="F92" t="str">
        <f>VLOOKUP(Table4[[#This Row],[PRODUCT ID]],Table3[],3)</f>
        <v>INFINIX PRODUCT</v>
      </c>
      <c r="G92" t="str">
        <f>INDEX(Table3[PRODUCT NAME],MATCH(Table4[[#This Row],[PRODUCT ID]],Table3[PRODUCT ID],0))</f>
        <v>Hot 30i</v>
      </c>
      <c r="H92" s="6">
        <v>30</v>
      </c>
      <c r="I92" s="7">
        <f>INDEX(Table3[UNIT PRICE],MATCH(Table4[[#This Row],[PRODUCT NAME]],Table3[PRODUCT NAME],0))</f>
        <v>94000</v>
      </c>
      <c r="J92" s="7">
        <f t="shared" si="2"/>
        <v>20000</v>
      </c>
      <c r="K92" s="7">
        <f>SUM((Table4[[#This Row],[QUANTITY]]*Table4[[#This Row],[UNIT PRICE]])-Table4[[#This Row],[DISCOUNT]])</f>
        <v>2800000</v>
      </c>
    </row>
    <row r="93" spans="1:11" x14ac:dyDescent="0.35">
      <c r="A93" t="s">
        <v>101</v>
      </c>
      <c r="B93" t="str">
        <f>VLOOKUP(Table4[[#This Row],[CUSTOMER ID]],Table1[],5,FALSE)</f>
        <v>Sliver</v>
      </c>
      <c r="C93" t="s">
        <v>381</v>
      </c>
      <c r="D93" s="5">
        <v>45224</v>
      </c>
      <c r="E93" t="s">
        <v>323</v>
      </c>
      <c r="F93" t="str">
        <f>VLOOKUP(Table4[[#This Row],[PRODUCT ID]],Table3[],3)</f>
        <v>IPHONE PRODUCT</v>
      </c>
      <c r="G93" t="str">
        <f>INDEX(Table3[PRODUCT NAME],MATCH(Table4[[#This Row],[PRODUCT ID]],Table3[PRODUCT ID],0))</f>
        <v>11 Pro Max</v>
      </c>
      <c r="H93" s="6">
        <v>3</v>
      </c>
      <c r="I93" s="7">
        <f>INDEX(Table3[UNIT PRICE],MATCH(Table4[[#This Row],[PRODUCT NAME]],Table3[PRODUCT NAME],0))</f>
        <v>640000</v>
      </c>
      <c r="J93" s="7">
        <f t="shared" si="2"/>
        <v>20000</v>
      </c>
      <c r="K93" s="7">
        <f>SUM((Table4[[#This Row],[QUANTITY]]*Table4[[#This Row],[UNIT PRICE]])-Table4[[#This Row],[DISCOUNT]])</f>
        <v>1900000</v>
      </c>
    </row>
    <row r="94" spans="1:11" x14ac:dyDescent="0.35">
      <c r="A94" t="s">
        <v>101</v>
      </c>
      <c r="B94" t="str">
        <f>VLOOKUP(Table4[[#This Row],[CUSTOMER ID]],Table1[],5,FALSE)</f>
        <v>Sliver</v>
      </c>
      <c r="C94" t="s">
        <v>381</v>
      </c>
      <c r="D94" s="5">
        <v>45224</v>
      </c>
      <c r="E94" t="s">
        <v>326</v>
      </c>
      <c r="F94" t="str">
        <f>VLOOKUP(Table4[[#This Row],[PRODUCT ID]],Table3[],3)</f>
        <v>IPHONE PRODUCT</v>
      </c>
      <c r="G94" t="str">
        <f>INDEX(Table3[PRODUCT NAME],MATCH(Table4[[#This Row],[PRODUCT ID]],Table3[PRODUCT ID],0))</f>
        <v>12 Pro Max</v>
      </c>
      <c r="H94" s="6">
        <v>8</v>
      </c>
      <c r="I94" s="7">
        <f>INDEX(Table3[UNIT PRICE],MATCH(Table4[[#This Row],[PRODUCT NAME]],Table3[PRODUCT NAME],0))</f>
        <v>780000</v>
      </c>
      <c r="J94" s="7">
        <f t="shared" si="2"/>
        <v>20000</v>
      </c>
      <c r="K94" s="7">
        <f>SUM((Table4[[#This Row],[QUANTITY]]*Table4[[#This Row],[UNIT PRICE]])-Table4[[#This Row],[DISCOUNT]])</f>
        <v>6220000</v>
      </c>
    </row>
    <row r="95" spans="1:11" x14ac:dyDescent="0.35">
      <c r="A95" t="s">
        <v>101</v>
      </c>
      <c r="B95" t="str">
        <f>VLOOKUP(Table4[[#This Row],[CUSTOMER ID]],Table1[],5,FALSE)</f>
        <v>Sliver</v>
      </c>
      <c r="C95" t="s">
        <v>381</v>
      </c>
      <c r="D95" s="5">
        <v>45251</v>
      </c>
      <c r="E95" t="s">
        <v>328</v>
      </c>
      <c r="F95" t="str">
        <f>VLOOKUP(Table4[[#This Row],[PRODUCT ID]],Table3[],3)</f>
        <v>IPHONE PRODUCT</v>
      </c>
      <c r="G95">
        <f>INDEX(Table3[PRODUCT NAME],MATCH(Table4[[#This Row],[PRODUCT ID]],Table3[PRODUCT ID],0))</f>
        <v>13</v>
      </c>
      <c r="H95" s="6">
        <v>5</v>
      </c>
      <c r="I95" s="7">
        <f>INDEX(Table3[UNIT PRICE],MATCH(Table4[[#This Row],[PRODUCT NAME]],Table3[PRODUCT NAME],0))</f>
        <v>870000</v>
      </c>
      <c r="J95" s="7">
        <f t="shared" si="2"/>
        <v>20000</v>
      </c>
      <c r="K95" s="7">
        <f>SUM((Table4[[#This Row],[QUANTITY]]*Table4[[#This Row],[UNIT PRICE]])-Table4[[#This Row],[DISCOUNT]])</f>
        <v>4330000</v>
      </c>
    </row>
    <row r="96" spans="1:11" x14ac:dyDescent="0.35">
      <c r="A96" t="s">
        <v>101</v>
      </c>
      <c r="B96" t="str">
        <f>VLOOKUP(Table4[[#This Row],[CUSTOMER ID]],Table1[],5,FALSE)</f>
        <v>Sliver</v>
      </c>
      <c r="C96" t="s">
        <v>381</v>
      </c>
      <c r="D96" s="5">
        <v>45251</v>
      </c>
      <c r="E96" t="s">
        <v>329</v>
      </c>
      <c r="F96" t="str">
        <f>VLOOKUP(Table4[[#This Row],[PRODUCT ID]],Table3[],3)</f>
        <v>IPHONE PRODUCT</v>
      </c>
      <c r="G96" t="str">
        <f>INDEX(Table3[PRODUCT NAME],MATCH(Table4[[#This Row],[PRODUCT ID]],Table3[PRODUCT ID],0))</f>
        <v>13 Pro</v>
      </c>
      <c r="H96" s="6">
        <v>26</v>
      </c>
      <c r="I96" s="7">
        <f>INDEX(Table3[UNIT PRICE],MATCH(Table4[[#This Row],[PRODUCT NAME]],Table3[PRODUCT NAME],0))</f>
        <v>910000</v>
      </c>
      <c r="J96" s="7">
        <f t="shared" si="2"/>
        <v>20000</v>
      </c>
      <c r="K96" s="7">
        <f>SUM((Table4[[#This Row],[QUANTITY]]*Table4[[#This Row],[UNIT PRICE]])-Table4[[#This Row],[DISCOUNT]])</f>
        <v>23640000</v>
      </c>
    </row>
    <row r="97" spans="1:11" x14ac:dyDescent="0.35">
      <c r="A97" t="s">
        <v>101</v>
      </c>
      <c r="B97" t="str">
        <f>VLOOKUP(Table4[[#This Row],[CUSTOMER ID]],Table1[],5,FALSE)</f>
        <v>Sliver</v>
      </c>
      <c r="C97" t="s">
        <v>381</v>
      </c>
      <c r="D97" s="5">
        <v>45251</v>
      </c>
      <c r="E97" t="s">
        <v>331</v>
      </c>
      <c r="F97" t="str">
        <f>VLOOKUP(Table4[[#This Row],[PRODUCT ID]],Table3[],3)</f>
        <v>IPHONE PRODUCT</v>
      </c>
      <c r="G97" t="str">
        <f>INDEX(Table3[PRODUCT NAME],MATCH(Table4[[#This Row],[PRODUCT ID]],Table3[PRODUCT ID],0))</f>
        <v>13  Pro Max</v>
      </c>
      <c r="H97" s="6">
        <v>20</v>
      </c>
      <c r="I97" s="7">
        <f>INDEX(Table3[UNIT PRICE],MATCH(Table4[[#This Row],[PRODUCT NAME]],Table3[PRODUCT NAME],0))</f>
        <v>995000</v>
      </c>
      <c r="J97" s="7">
        <f t="shared" si="2"/>
        <v>20000</v>
      </c>
      <c r="K97" s="7">
        <f>SUM((Table4[[#This Row],[QUANTITY]]*Table4[[#This Row],[UNIT PRICE]])-Table4[[#This Row],[DISCOUNT]])</f>
        <v>19880000</v>
      </c>
    </row>
    <row r="98" spans="1:11" x14ac:dyDescent="0.35">
      <c r="A98" t="s">
        <v>101</v>
      </c>
      <c r="B98" t="str">
        <f>VLOOKUP(Table4[[#This Row],[CUSTOMER ID]],Table1[],5,FALSE)</f>
        <v>Sliver</v>
      </c>
      <c r="C98" t="s">
        <v>381</v>
      </c>
      <c r="D98" s="5">
        <v>45251</v>
      </c>
      <c r="E98" t="s">
        <v>346</v>
      </c>
      <c r="F98" t="str">
        <f>VLOOKUP(Table4[[#This Row],[PRODUCT ID]],Table3[],3)</f>
        <v>MAC BOOK</v>
      </c>
      <c r="G98" t="str">
        <f>INDEX(Table3[PRODUCT NAME],MATCH(Table4[[#This Row],[PRODUCT ID]],Table3[PRODUCT ID],0))</f>
        <v>Air Core i5 128gb ssd &amp; 8gb (2019)</v>
      </c>
      <c r="H98" s="6">
        <v>30</v>
      </c>
      <c r="I98" s="7">
        <f>INDEX(Table3[UNIT PRICE],MATCH(Table4[[#This Row],[PRODUCT NAME]],Table3[PRODUCT NAME],0))</f>
        <v>620000</v>
      </c>
      <c r="J98" s="7">
        <f t="shared" ref="J98:J129" si="3">IF(B98="Sliver",20000,IF(B98="Gold",30000,IF(B98="Diamond",40000,IF(B98="Platinum",50000))))</f>
        <v>20000</v>
      </c>
      <c r="K98" s="7">
        <f>SUM((Table4[[#This Row],[QUANTITY]]*Table4[[#This Row],[UNIT PRICE]])-Table4[[#This Row],[DISCOUNT]])</f>
        <v>18580000</v>
      </c>
    </row>
    <row r="99" spans="1:11" x14ac:dyDescent="0.35">
      <c r="A99" t="s">
        <v>101</v>
      </c>
      <c r="B99" t="str">
        <f>VLOOKUP(Table4[[#This Row],[CUSTOMER ID]],Table1[],5,FALSE)</f>
        <v>Sliver</v>
      </c>
      <c r="C99" t="s">
        <v>381</v>
      </c>
      <c r="D99" s="5">
        <v>45251</v>
      </c>
      <c r="E99" t="s">
        <v>268</v>
      </c>
      <c r="F99" t="str">
        <f>VLOOKUP(Table4[[#This Row],[PRODUCT ID]],Table3[],3)</f>
        <v>TECHNO PRODUCT</v>
      </c>
      <c r="G99" t="str">
        <f>INDEX(Table3[PRODUCT NAME],MATCH(Table4[[#This Row],[PRODUCT ID]],Table3[PRODUCT ID],0))</f>
        <v xml:space="preserve">Spark 20 </v>
      </c>
      <c r="H99" s="6">
        <v>20</v>
      </c>
      <c r="I99" s="7">
        <f>INDEX(Table3[UNIT PRICE],MATCH(Table4[[#This Row],[PRODUCT NAME]],Table3[PRODUCT NAME],0))</f>
        <v>195000</v>
      </c>
      <c r="J99" s="7">
        <f t="shared" si="3"/>
        <v>20000</v>
      </c>
      <c r="K99" s="7">
        <f>SUM((Table4[[#This Row],[QUANTITY]]*Table4[[#This Row],[UNIT PRICE]])-Table4[[#This Row],[DISCOUNT]])</f>
        <v>3880000</v>
      </c>
    </row>
    <row r="100" spans="1:11" x14ac:dyDescent="0.35">
      <c r="A100" t="s">
        <v>101</v>
      </c>
      <c r="B100" t="str">
        <f>VLOOKUP(Table4[[#This Row],[CUSTOMER ID]],Table1[],5,FALSE)</f>
        <v>Sliver</v>
      </c>
      <c r="C100" t="s">
        <v>381</v>
      </c>
      <c r="D100" s="5">
        <v>45251</v>
      </c>
      <c r="E100" t="s">
        <v>279</v>
      </c>
      <c r="F100" t="str">
        <f>VLOOKUP(Table4[[#This Row],[PRODUCT ID]],Table3[],3)</f>
        <v>INFINIX PRODUCT</v>
      </c>
      <c r="G100" t="str">
        <f>INDEX(Table3[PRODUCT NAME],MATCH(Table4[[#This Row],[PRODUCT ID]],Table3[PRODUCT ID],0))</f>
        <v>GT 20 Pro</v>
      </c>
      <c r="H100" s="6">
        <v>21</v>
      </c>
      <c r="I100" s="7">
        <f>INDEX(Table3[UNIT PRICE],MATCH(Table4[[#This Row],[PRODUCT NAME]],Table3[PRODUCT NAME],0))</f>
        <v>425000</v>
      </c>
      <c r="J100" s="7">
        <f t="shared" si="3"/>
        <v>20000</v>
      </c>
      <c r="K100" s="7">
        <f>SUM((Table4[[#This Row],[QUANTITY]]*Table4[[#This Row],[UNIT PRICE]])-Table4[[#This Row],[DISCOUNT]])</f>
        <v>8905000</v>
      </c>
    </row>
    <row r="101" spans="1:11" x14ac:dyDescent="0.35">
      <c r="A101" t="s">
        <v>111</v>
      </c>
      <c r="B101" t="str">
        <f>VLOOKUP(Table4[[#This Row],[CUSTOMER ID]],Table1[],5,FALSE)</f>
        <v>Sliver</v>
      </c>
      <c r="C101" t="s">
        <v>382</v>
      </c>
      <c r="D101" s="5">
        <v>45292</v>
      </c>
      <c r="E101" t="s">
        <v>291</v>
      </c>
      <c r="F101" t="str">
        <f>VLOOKUP(Table4[[#This Row],[PRODUCT ID]],Table3[],3)</f>
        <v>INFINIX PRODUCT</v>
      </c>
      <c r="G101" t="str">
        <f>INDEX(Table3[PRODUCT NAME],MATCH(Table4[[#This Row],[PRODUCT ID]],Table3[PRODUCT ID],0))</f>
        <v>Hot 40i</v>
      </c>
      <c r="H101" s="6">
        <v>15</v>
      </c>
      <c r="I101" s="7">
        <f>INDEX(Table3[UNIT PRICE],MATCH(Table4[[#This Row],[PRODUCT NAME]],Table3[PRODUCT NAME],0))</f>
        <v>135000</v>
      </c>
      <c r="J101" s="7">
        <f t="shared" si="3"/>
        <v>20000</v>
      </c>
      <c r="K101" s="7">
        <f>SUM((Table4[[#This Row],[QUANTITY]]*Table4[[#This Row],[UNIT PRICE]])-Table4[[#This Row],[DISCOUNT]])</f>
        <v>2005000</v>
      </c>
    </row>
    <row r="102" spans="1:11" x14ac:dyDescent="0.35">
      <c r="A102" t="s">
        <v>121</v>
      </c>
      <c r="B102" t="str">
        <f>VLOOKUP(Table4[[#This Row],[CUSTOMER ID]],Table1[],5,FALSE)</f>
        <v>Diamond</v>
      </c>
      <c r="C102" t="s">
        <v>383</v>
      </c>
      <c r="D102" s="5">
        <v>45309</v>
      </c>
      <c r="E102" t="s">
        <v>289</v>
      </c>
      <c r="F102" t="str">
        <f>VLOOKUP(Table4[[#This Row],[PRODUCT ID]],Table3[],3)</f>
        <v>INFINIX PRODUCT</v>
      </c>
      <c r="G102" t="str">
        <f>INDEX(Table3[PRODUCT NAME],MATCH(Table4[[#This Row],[PRODUCT ID]],Table3[PRODUCT ID],0))</f>
        <v>Hot 40 Pro</v>
      </c>
      <c r="H102" s="6">
        <v>11</v>
      </c>
      <c r="I102" s="7">
        <f>INDEX(Table3[UNIT PRICE],MATCH(Table4[[#This Row],[PRODUCT NAME]],Table3[PRODUCT NAME],0))</f>
        <v>195000</v>
      </c>
      <c r="J102" s="7">
        <f t="shared" si="3"/>
        <v>40000</v>
      </c>
      <c r="K102" s="7">
        <f>SUM((Table4[[#This Row],[QUANTITY]]*Table4[[#This Row],[UNIT PRICE]])-Table4[[#This Row],[DISCOUNT]])</f>
        <v>2105000</v>
      </c>
    </row>
    <row r="103" spans="1:11" x14ac:dyDescent="0.35">
      <c r="A103" t="s">
        <v>130</v>
      </c>
      <c r="B103" t="str">
        <f>VLOOKUP(Table4[[#This Row],[CUSTOMER ID]],Table1[],5,FALSE)</f>
        <v>Gold</v>
      </c>
      <c r="C103" t="s">
        <v>384</v>
      </c>
      <c r="D103" s="5">
        <v>45317</v>
      </c>
      <c r="E103" t="s">
        <v>320</v>
      </c>
      <c r="F103" t="str">
        <f>VLOOKUP(Table4[[#This Row],[PRODUCT ID]],Table3[],3)</f>
        <v>IPHONE PRODUCT</v>
      </c>
      <c r="G103" t="str">
        <f>INDEX(Table3[PRODUCT NAME],MATCH(Table4[[#This Row],[PRODUCT ID]],Table3[PRODUCT ID],0))</f>
        <v>11 Pro</v>
      </c>
      <c r="H103" s="6">
        <v>26</v>
      </c>
      <c r="I103" s="7">
        <f>INDEX(Table3[UNIT PRICE],MATCH(Table4[[#This Row],[PRODUCT NAME]],Table3[PRODUCT NAME],0))</f>
        <v>600000</v>
      </c>
      <c r="J103" s="7">
        <f t="shared" si="3"/>
        <v>30000</v>
      </c>
      <c r="K103" s="7">
        <f>SUM((Table4[[#This Row],[QUANTITY]]*Table4[[#This Row],[UNIT PRICE]])-Table4[[#This Row],[DISCOUNT]])</f>
        <v>15570000</v>
      </c>
    </row>
    <row r="104" spans="1:11" x14ac:dyDescent="0.35">
      <c r="A104" t="s">
        <v>130</v>
      </c>
      <c r="B104" t="str">
        <f>VLOOKUP(Table4[[#This Row],[CUSTOMER ID]],Table1[],5,FALSE)</f>
        <v>Gold</v>
      </c>
      <c r="C104" t="s">
        <v>384</v>
      </c>
      <c r="D104" s="5">
        <v>45317</v>
      </c>
      <c r="E104" t="s">
        <v>255</v>
      </c>
      <c r="F104" t="str">
        <f>VLOOKUP(Table4[[#This Row],[PRODUCT ID]],Table3[],3)</f>
        <v>TECHNO PRODUCT</v>
      </c>
      <c r="G104" t="str">
        <f>INDEX(Table3[PRODUCT NAME],MATCH(Table4[[#This Row],[PRODUCT ID]],Table3[PRODUCT ID],0))</f>
        <v>Phantom V flip 5G</v>
      </c>
      <c r="H104" s="6">
        <v>3</v>
      </c>
      <c r="I104" s="7">
        <f>INDEX(Table3[UNIT PRICE],MATCH(Table4[[#This Row],[PRODUCT NAME]],Table3[PRODUCT NAME],0))</f>
        <v>520000</v>
      </c>
      <c r="J104" s="7">
        <f t="shared" si="3"/>
        <v>30000</v>
      </c>
      <c r="K104" s="7">
        <f>SUM((Table4[[#This Row],[QUANTITY]]*Table4[[#This Row],[UNIT PRICE]])-Table4[[#This Row],[DISCOUNT]])</f>
        <v>1530000</v>
      </c>
    </row>
    <row r="105" spans="1:11" x14ac:dyDescent="0.35">
      <c r="A105" t="s">
        <v>130</v>
      </c>
      <c r="B105" t="str">
        <f>VLOOKUP(Table4[[#This Row],[CUSTOMER ID]],Table1[],5,FALSE)</f>
        <v>Gold</v>
      </c>
      <c r="C105" t="s">
        <v>384</v>
      </c>
      <c r="D105" s="5">
        <v>45317</v>
      </c>
      <c r="E105" t="s">
        <v>257</v>
      </c>
      <c r="F105" t="str">
        <f>VLOOKUP(Table4[[#This Row],[PRODUCT ID]],Table3[],3)</f>
        <v>TECHNO PRODUCT</v>
      </c>
      <c r="G105" t="str">
        <f>INDEX(Table3[PRODUCT NAME],MATCH(Table4[[#This Row],[PRODUCT ID]],Table3[PRODUCT ID],0))</f>
        <v xml:space="preserve">Phantom V fold </v>
      </c>
      <c r="H105" s="6">
        <v>22</v>
      </c>
      <c r="I105" s="7">
        <f>INDEX(Table3[UNIT PRICE],MATCH(Table4[[#This Row],[PRODUCT NAME]],Table3[PRODUCT NAME],0))</f>
        <v>365000</v>
      </c>
      <c r="J105" s="7">
        <f t="shared" si="3"/>
        <v>30000</v>
      </c>
      <c r="K105" s="7">
        <f>SUM((Table4[[#This Row],[QUANTITY]]*Table4[[#This Row],[UNIT PRICE]])-Table4[[#This Row],[DISCOUNT]])</f>
        <v>8000000</v>
      </c>
    </row>
    <row r="106" spans="1:11" x14ac:dyDescent="0.35">
      <c r="A106" t="s">
        <v>130</v>
      </c>
      <c r="B106" t="str">
        <f>VLOOKUP(Table4[[#This Row],[CUSTOMER ID]],Table1[],5,FALSE)</f>
        <v>Gold</v>
      </c>
      <c r="C106" t="s">
        <v>384</v>
      </c>
      <c r="D106" s="5">
        <v>45317</v>
      </c>
      <c r="E106" t="s">
        <v>258</v>
      </c>
      <c r="F106" t="str">
        <f>VLOOKUP(Table4[[#This Row],[PRODUCT ID]],Table3[],3)</f>
        <v>TECHNO PRODUCT</v>
      </c>
      <c r="G106" t="str">
        <f>INDEX(Table3[PRODUCT NAME],MATCH(Table4[[#This Row],[PRODUCT ID]],Table3[PRODUCT ID],0))</f>
        <v>Phantom X2 Pro 5G</v>
      </c>
      <c r="H106" s="6">
        <v>30</v>
      </c>
      <c r="I106" s="7">
        <f>INDEX(Table3[UNIT PRICE],MATCH(Table4[[#This Row],[PRODUCT NAME]],Table3[PRODUCT NAME],0))</f>
        <v>380000</v>
      </c>
      <c r="J106" s="7">
        <f t="shared" si="3"/>
        <v>30000</v>
      </c>
      <c r="K106" s="7">
        <f>SUM((Table4[[#This Row],[QUANTITY]]*Table4[[#This Row],[UNIT PRICE]])-Table4[[#This Row],[DISCOUNT]])</f>
        <v>11370000</v>
      </c>
    </row>
    <row r="107" spans="1:11" x14ac:dyDescent="0.35">
      <c r="A107" t="s">
        <v>130</v>
      </c>
      <c r="B107" t="str">
        <f>VLOOKUP(Table4[[#This Row],[CUSTOMER ID]],Table1[],5,FALSE)</f>
        <v>Gold</v>
      </c>
      <c r="C107" t="s">
        <v>384</v>
      </c>
      <c r="D107" s="5">
        <v>45317</v>
      </c>
      <c r="E107" t="s">
        <v>270</v>
      </c>
      <c r="F107" t="str">
        <f>VLOOKUP(Table4[[#This Row],[PRODUCT ID]],Table3[],3)</f>
        <v>TECHNO PRODUCT</v>
      </c>
      <c r="G107" t="str">
        <f>INDEX(Table3[PRODUCT NAME],MATCH(Table4[[#This Row],[PRODUCT ID]],Table3[PRODUCT ID],0))</f>
        <v>Spark 20 C</v>
      </c>
      <c r="H107" s="6">
        <v>2</v>
      </c>
      <c r="I107" s="7">
        <f>INDEX(Table3[UNIT PRICE],MATCH(Table4[[#This Row],[PRODUCT NAME]],Table3[PRODUCT NAME],0))</f>
        <v>152500</v>
      </c>
      <c r="J107" s="7">
        <f t="shared" si="3"/>
        <v>30000</v>
      </c>
      <c r="K107" s="7">
        <f>SUM((Table4[[#This Row],[QUANTITY]]*Table4[[#This Row],[UNIT PRICE]])-Table4[[#This Row],[DISCOUNT]])</f>
        <v>275000</v>
      </c>
    </row>
    <row r="108" spans="1:11" x14ac:dyDescent="0.35">
      <c r="A108" t="s">
        <v>130</v>
      </c>
      <c r="B108" t="str">
        <f>VLOOKUP(Table4[[#This Row],[CUSTOMER ID]],Table1[],5,FALSE)</f>
        <v>Gold</v>
      </c>
      <c r="C108" t="s">
        <v>384</v>
      </c>
      <c r="D108" s="5">
        <v>45322</v>
      </c>
      <c r="E108" t="s">
        <v>295</v>
      </c>
      <c r="F108" t="str">
        <f>VLOOKUP(Table4[[#This Row],[PRODUCT ID]],Table3[],3)</f>
        <v>INFINIX PRODUCT</v>
      </c>
      <c r="G108" t="str">
        <f>INDEX(Table3[PRODUCT NAME],MATCH(Table4[[#This Row],[PRODUCT ID]],Table3[PRODUCT ID],0))</f>
        <v>Zero 30 4G</v>
      </c>
      <c r="H108" s="6">
        <v>7</v>
      </c>
      <c r="I108" s="7">
        <f>INDEX(Table3[UNIT PRICE],MATCH(Table4[[#This Row],[PRODUCT NAME]],Table3[PRODUCT NAME],0))</f>
        <v>167900</v>
      </c>
      <c r="J108" s="7">
        <f t="shared" si="3"/>
        <v>30000</v>
      </c>
      <c r="K108" s="7">
        <f>SUM((Table4[[#This Row],[QUANTITY]]*Table4[[#This Row],[UNIT PRICE]])-Table4[[#This Row],[DISCOUNT]])</f>
        <v>1145300</v>
      </c>
    </row>
    <row r="109" spans="1:11" x14ac:dyDescent="0.35">
      <c r="A109" t="s">
        <v>130</v>
      </c>
      <c r="B109" t="str">
        <f>VLOOKUP(Table4[[#This Row],[CUSTOMER ID]],Table1[],5,FALSE)</f>
        <v>Gold</v>
      </c>
      <c r="C109" t="s">
        <v>384</v>
      </c>
      <c r="D109" s="5">
        <v>45322</v>
      </c>
      <c r="E109" t="s">
        <v>302</v>
      </c>
      <c r="F109" t="str">
        <f>VLOOKUP(Table4[[#This Row],[PRODUCT ID]],Table3[],3)</f>
        <v>INFINIX PRODUCT</v>
      </c>
      <c r="G109" t="str">
        <f>INDEX(Table3[PRODUCT NAME],MATCH(Table4[[#This Row],[PRODUCT ID]],Table3[PRODUCT ID],0))</f>
        <v>Hot 30i</v>
      </c>
      <c r="H109" s="6">
        <v>24</v>
      </c>
      <c r="I109" s="7">
        <f>INDEX(Table3[UNIT PRICE],MATCH(Table4[[#This Row],[PRODUCT NAME]],Table3[PRODUCT NAME],0))</f>
        <v>94000</v>
      </c>
      <c r="J109" s="7">
        <f t="shared" si="3"/>
        <v>30000</v>
      </c>
      <c r="K109" s="7">
        <f>SUM((Table4[[#This Row],[QUANTITY]]*Table4[[#This Row],[UNIT PRICE]])-Table4[[#This Row],[DISCOUNT]])</f>
        <v>2226000</v>
      </c>
    </row>
    <row r="110" spans="1:11" x14ac:dyDescent="0.35">
      <c r="A110" t="s">
        <v>130</v>
      </c>
      <c r="B110" t="str">
        <f>VLOOKUP(Table4[[#This Row],[CUSTOMER ID]],Table1[],5,FALSE)</f>
        <v>Gold</v>
      </c>
      <c r="C110" t="s">
        <v>384</v>
      </c>
      <c r="D110" s="5">
        <v>45322</v>
      </c>
      <c r="E110" t="s">
        <v>315</v>
      </c>
      <c r="F110" t="str">
        <f>VLOOKUP(Table4[[#This Row],[PRODUCT ID]],Table3[],3)</f>
        <v>IPHONE PRODUCT</v>
      </c>
      <c r="G110" t="str">
        <f>INDEX(Table3[PRODUCT NAME],MATCH(Table4[[#This Row],[PRODUCT ID]],Table3[PRODUCT ID],0))</f>
        <v>XR</v>
      </c>
      <c r="H110" s="6">
        <v>3</v>
      </c>
      <c r="I110" s="7">
        <f>INDEX(Table3[UNIT PRICE],MATCH(Table4[[#This Row],[PRODUCT NAME]],Table3[PRODUCT NAME],0))</f>
        <v>405000</v>
      </c>
      <c r="J110" s="7">
        <f t="shared" si="3"/>
        <v>30000</v>
      </c>
      <c r="K110" s="7">
        <f>SUM((Table4[[#This Row],[QUANTITY]]*Table4[[#This Row],[UNIT PRICE]])-Table4[[#This Row],[DISCOUNT]])</f>
        <v>1185000</v>
      </c>
    </row>
    <row r="111" spans="1:11" x14ac:dyDescent="0.35">
      <c r="A111" t="s">
        <v>130</v>
      </c>
      <c r="B111" t="str">
        <f>VLOOKUP(Table4[[#This Row],[CUSTOMER ID]],Table1[],5,FALSE)</f>
        <v>Gold</v>
      </c>
      <c r="C111" t="s">
        <v>384</v>
      </c>
      <c r="D111" s="5">
        <v>45322</v>
      </c>
      <c r="E111" t="s">
        <v>323</v>
      </c>
      <c r="F111" t="str">
        <f>VLOOKUP(Table4[[#This Row],[PRODUCT ID]],Table3[],3)</f>
        <v>IPHONE PRODUCT</v>
      </c>
      <c r="G111" t="str">
        <f>INDEX(Table3[PRODUCT NAME],MATCH(Table4[[#This Row],[PRODUCT ID]],Table3[PRODUCT ID],0))</f>
        <v>11 Pro Max</v>
      </c>
      <c r="H111" s="6">
        <v>9</v>
      </c>
      <c r="I111" s="7">
        <f>INDEX(Table3[UNIT PRICE],MATCH(Table4[[#This Row],[PRODUCT NAME]],Table3[PRODUCT NAME],0))</f>
        <v>640000</v>
      </c>
      <c r="J111" s="7">
        <f t="shared" si="3"/>
        <v>30000</v>
      </c>
      <c r="K111" s="7">
        <f>SUM((Table4[[#This Row],[QUANTITY]]*Table4[[#This Row],[UNIT PRICE]])-Table4[[#This Row],[DISCOUNT]])</f>
        <v>5730000</v>
      </c>
    </row>
    <row r="112" spans="1:11" x14ac:dyDescent="0.35">
      <c r="A112" t="s">
        <v>130</v>
      </c>
      <c r="B112" t="str">
        <f>VLOOKUP(Table4[[#This Row],[CUSTOMER ID]],Table1[],5,FALSE)</f>
        <v>Gold</v>
      </c>
      <c r="C112" t="s">
        <v>384</v>
      </c>
      <c r="D112" s="5">
        <v>45322</v>
      </c>
      <c r="E112" t="s">
        <v>328</v>
      </c>
      <c r="F112" t="str">
        <f>VLOOKUP(Table4[[#This Row],[PRODUCT ID]],Table3[],3)</f>
        <v>IPHONE PRODUCT</v>
      </c>
      <c r="G112">
        <f>INDEX(Table3[PRODUCT NAME],MATCH(Table4[[#This Row],[PRODUCT ID]],Table3[PRODUCT ID],0))</f>
        <v>13</v>
      </c>
      <c r="H112" s="6">
        <v>16</v>
      </c>
      <c r="I112" s="7">
        <f>INDEX(Table3[UNIT PRICE],MATCH(Table4[[#This Row],[PRODUCT NAME]],Table3[PRODUCT NAME],0))</f>
        <v>870000</v>
      </c>
      <c r="J112" s="7">
        <f t="shared" si="3"/>
        <v>30000</v>
      </c>
      <c r="K112" s="7">
        <f>SUM((Table4[[#This Row],[QUANTITY]]*Table4[[#This Row],[UNIT PRICE]])-Table4[[#This Row],[DISCOUNT]])</f>
        <v>13890000</v>
      </c>
    </row>
    <row r="113" spans="1:11" x14ac:dyDescent="0.35">
      <c r="A113" t="s">
        <v>135</v>
      </c>
      <c r="B113" t="str">
        <f>VLOOKUP(Table4[[#This Row],[CUSTOMER ID]],Table1[],5,FALSE)</f>
        <v>Sliver</v>
      </c>
      <c r="C113" t="s">
        <v>385</v>
      </c>
      <c r="D113" s="5">
        <v>45330</v>
      </c>
      <c r="E113" t="s">
        <v>334</v>
      </c>
      <c r="F113" t="str">
        <f>VLOOKUP(Table4[[#This Row],[PRODUCT ID]],Table3[],3)</f>
        <v>IPHONE PRODUCT</v>
      </c>
      <c r="G113" t="str">
        <f>INDEX(Table3[PRODUCT NAME],MATCH(Table4[[#This Row],[PRODUCT ID]],Table3[PRODUCT ID],0))</f>
        <v>14 Pro</v>
      </c>
      <c r="H113" s="6">
        <v>13</v>
      </c>
      <c r="I113" s="7">
        <f>INDEX(Table3[UNIT PRICE],MATCH(Table4[[#This Row],[PRODUCT NAME]],Table3[PRODUCT NAME],0))</f>
        <v>1150000</v>
      </c>
      <c r="J113" s="7">
        <f t="shared" si="3"/>
        <v>20000</v>
      </c>
      <c r="K113" s="7">
        <f>SUM((Table4[[#This Row],[QUANTITY]]*Table4[[#This Row],[UNIT PRICE]])-Table4[[#This Row],[DISCOUNT]])</f>
        <v>14930000</v>
      </c>
    </row>
    <row r="114" spans="1:11" x14ac:dyDescent="0.35">
      <c r="A114" t="s">
        <v>139</v>
      </c>
      <c r="B114" t="str">
        <f>VLOOKUP(Table4[[#This Row],[CUSTOMER ID]],Table1[],5,FALSE)</f>
        <v>Sliver</v>
      </c>
      <c r="C114" t="s">
        <v>386</v>
      </c>
      <c r="D114" s="5">
        <v>45331</v>
      </c>
      <c r="E114" t="s">
        <v>359</v>
      </c>
      <c r="F114" t="str">
        <f>VLOOKUP(Table4[[#This Row],[PRODUCT ID]],Table3[],3)</f>
        <v>HP</v>
      </c>
      <c r="G114" t="str">
        <f>INDEX(Table3[PRODUCT NAME],MATCH(Table4[[#This Row],[PRODUCT ID]],Table3[PRODUCT ID],0))</f>
        <v>Elite 840 G3 Core i5 8th gen, 256gb ssd &amp;16gb</v>
      </c>
      <c r="H114" s="6">
        <v>10</v>
      </c>
      <c r="I114" s="7">
        <f>INDEX(Table3[UNIT PRICE],MATCH(Table4[[#This Row],[PRODUCT NAME]],Table3[PRODUCT NAME],0))</f>
        <v>255000</v>
      </c>
      <c r="J114" s="7">
        <f t="shared" si="3"/>
        <v>20000</v>
      </c>
      <c r="K114" s="7">
        <f>SUM((Table4[[#This Row],[QUANTITY]]*Table4[[#This Row],[UNIT PRICE]])-Table4[[#This Row],[DISCOUNT]])</f>
        <v>2530000</v>
      </c>
    </row>
    <row r="115" spans="1:11" x14ac:dyDescent="0.35">
      <c r="A115" t="s">
        <v>139</v>
      </c>
      <c r="B115" t="str">
        <f>VLOOKUP(Table4[[#This Row],[CUSTOMER ID]],Table1[],5,FALSE)</f>
        <v>Sliver</v>
      </c>
      <c r="C115" t="s">
        <v>386</v>
      </c>
      <c r="D115" s="5">
        <v>45331</v>
      </c>
      <c r="E115" t="s">
        <v>338</v>
      </c>
      <c r="F115" t="str">
        <f>VLOOKUP(Table4[[#This Row],[PRODUCT ID]],Table3[],3)</f>
        <v>IPHONE PRODUCT</v>
      </c>
      <c r="G115">
        <f>INDEX(Table3[PRODUCT NAME],MATCH(Table4[[#This Row],[PRODUCT ID]],Table3[PRODUCT ID],0))</f>
        <v>15</v>
      </c>
      <c r="H115" s="6">
        <v>18</v>
      </c>
      <c r="I115" s="7">
        <f>INDEX(Table3[UNIT PRICE],MATCH(Table4[[#This Row],[PRODUCT NAME]],Table3[PRODUCT NAME],0))</f>
        <v>1380000</v>
      </c>
      <c r="J115" s="7">
        <f t="shared" si="3"/>
        <v>20000</v>
      </c>
      <c r="K115" s="7">
        <f>SUM((Table4[[#This Row],[QUANTITY]]*Table4[[#This Row],[UNIT PRICE]])-Table4[[#This Row],[DISCOUNT]])</f>
        <v>24820000</v>
      </c>
    </row>
    <row r="116" spans="1:11" x14ac:dyDescent="0.35">
      <c r="A116" t="s">
        <v>139</v>
      </c>
      <c r="B116" t="str">
        <f>VLOOKUP(Table4[[#This Row],[CUSTOMER ID]],Table1[],5,FALSE)</f>
        <v>Sliver</v>
      </c>
      <c r="C116" t="s">
        <v>386</v>
      </c>
      <c r="D116" s="5">
        <v>45331</v>
      </c>
      <c r="E116" t="s">
        <v>339</v>
      </c>
      <c r="F116" t="str">
        <f>VLOOKUP(Table4[[#This Row],[PRODUCT ID]],Table3[],3)</f>
        <v>IPHONE PRODUCT</v>
      </c>
      <c r="G116" t="str">
        <f>INDEX(Table3[PRODUCT NAME],MATCH(Table4[[#This Row],[PRODUCT ID]],Table3[PRODUCT ID],0))</f>
        <v>I5 Pro</v>
      </c>
      <c r="H116" s="6">
        <v>22</v>
      </c>
      <c r="I116" s="7">
        <f>INDEX(Table3[UNIT PRICE],MATCH(Table4[[#This Row],[PRODUCT NAME]],Table3[PRODUCT NAME],0))</f>
        <v>1450000</v>
      </c>
      <c r="J116" s="7">
        <f t="shared" si="3"/>
        <v>20000</v>
      </c>
      <c r="K116" s="7">
        <f>SUM((Table4[[#This Row],[QUANTITY]]*Table4[[#This Row],[UNIT PRICE]])-Table4[[#This Row],[DISCOUNT]])</f>
        <v>31880000</v>
      </c>
    </row>
    <row r="117" spans="1:11" x14ac:dyDescent="0.35">
      <c r="A117" t="s">
        <v>139</v>
      </c>
      <c r="B117" t="str">
        <f>VLOOKUP(Table4[[#This Row],[CUSTOMER ID]],Table1[],5,FALSE)</f>
        <v>Sliver</v>
      </c>
      <c r="C117" t="s">
        <v>386</v>
      </c>
      <c r="D117" s="5">
        <v>45331</v>
      </c>
      <c r="E117" t="s">
        <v>341</v>
      </c>
      <c r="F117" t="str">
        <f>VLOOKUP(Table4[[#This Row],[PRODUCT ID]],Table3[],3)</f>
        <v>IPHONE PRODUCT</v>
      </c>
      <c r="G117" t="str">
        <f>INDEX(Table3[PRODUCT NAME],MATCH(Table4[[#This Row],[PRODUCT ID]],Table3[PRODUCT ID],0))</f>
        <v>15 Pro Max</v>
      </c>
      <c r="H117" s="6">
        <v>28</v>
      </c>
      <c r="I117" s="7">
        <f>INDEX(Table3[UNIT PRICE],MATCH(Table4[[#This Row],[PRODUCT NAME]],Table3[PRODUCT NAME],0))</f>
        <v>1600000</v>
      </c>
      <c r="J117" s="7">
        <f t="shared" si="3"/>
        <v>20000</v>
      </c>
      <c r="K117" s="7">
        <f>SUM((Table4[[#This Row],[QUANTITY]]*Table4[[#This Row],[UNIT PRICE]])-Table4[[#This Row],[DISCOUNT]])</f>
        <v>44780000</v>
      </c>
    </row>
    <row r="118" spans="1:11" x14ac:dyDescent="0.35">
      <c r="A118" t="s">
        <v>139</v>
      </c>
      <c r="B118" t="str">
        <f>VLOOKUP(Table4[[#This Row],[CUSTOMER ID]],Table1[],5,FALSE)</f>
        <v>Sliver</v>
      </c>
      <c r="C118" t="s">
        <v>386</v>
      </c>
      <c r="D118" s="5">
        <v>45331</v>
      </c>
      <c r="E118" t="s">
        <v>363</v>
      </c>
      <c r="F118" t="str">
        <f>VLOOKUP(Table4[[#This Row],[PRODUCT ID]],Table3[],3)</f>
        <v>HP</v>
      </c>
      <c r="G118" t="str">
        <f>INDEX(Table3[PRODUCT NAME],MATCH(Table4[[#This Row],[PRODUCT ID]],Table3[PRODUCT ID],0))</f>
        <v>Elite 840 G9 Core i7 10th gen, 512gb ssd &amp;12gb</v>
      </c>
      <c r="H118" s="6">
        <v>13</v>
      </c>
      <c r="I118" s="7">
        <f>INDEX(Table3[UNIT PRICE],MATCH(Table4[[#This Row],[PRODUCT NAME]],Table3[PRODUCT NAME],0))</f>
        <v>1250000</v>
      </c>
      <c r="J118" s="7">
        <f t="shared" si="3"/>
        <v>20000</v>
      </c>
      <c r="K118" s="7">
        <f>SUM((Table4[[#This Row],[QUANTITY]]*Table4[[#This Row],[UNIT PRICE]])-Table4[[#This Row],[DISCOUNT]])</f>
        <v>16230000</v>
      </c>
    </row>
    <row r="119" spans="1:11" x14ac:dyDescent="0.35">
      <c r="A119" t="s">
        <v>139</v>
      </c>
      <c r="B119" t="str">
        <f>VLOOKUP(Table4[[#This Row],[CUSTOMER ID]],Table1[],5,FALSE)</f>
        <v>Sliver</v>
      </c>
      <c r="C119" t="s">
        <v>386</v>
      </c>
      <c r="D119" s="5">
        <v>45331</v>
      </c>
      <c r="E119" t="s">
        <v>365</v>
      </c>
      <c r="F119" t="str">
        <f>VLOOKUP(Table4[[#This Row],[PRODUCT ID]],Table3[],3)</f>
        <v>HP</v>
      </c>
      <c r="G119" t="str">
        <f>INDEX(Table3[PRODUCT NAME],MATCH(Table4[[#This Row],[PRODUCT ID]],Table3[PRODUCT ID],0))</f>
        <v>Spectra Core i7 10th gen, 512gb ssd &amp; 16gb</v>
      </c>
      <c r="H119" s="6">
        <v>20</v>
      </c>
      <c r="I119" s="7">
        <f>INDEX(Table3[UNIT PRICE],MATCH(Table4[[#This Row],[PRODUCT NAME]],Table3[PRODUCT NAME],0))</f>
        <v>750000</v>
      </c>
      <c r="J119" s="7">
        <f t="shared" si="3"/>
        <v>20000</v>
      </c>
      <c r="K119" s="7">
        <f>SUM((Table4[[#This Row],[QUANTITY]]*Table4[[#This Row],[UNIT PRICE]])-Table4[[#This Row],[DISCOUNT]])</f>
        <v>14980000</v>
      </c>
    </row>
    <row r="120" spans="1:11" x14ac:dyDescent="0.35">
      <c r="A120" t="s">
        <v>139</v>
      </c>
      <c r="B120" t="str">
        <f>VLOOKUP(Table4[[#This Row],[CUSTOMER ID]],Table1[],5,FALSE)</f>
        <v>Sliver</v>
      </c>
      <c r="C120" t="s">
        <v>386</v>
      </c>
      <c r="D120" s="5">
        <v>45331</v>
      </c>
      <c r="E120" t="s">
        <v>395</v>
      </c>
      <c r="F120" t="str">
        <f>VLOOKUP(Table4[[#This Row],[PRODUCT ID]],Table3[],3)</f>
        <v>HP</v>
      </c>
      <c r="G120" t="str">
        <f>INDEX(Table3[PRODUCT NAME],MATCH(Table4[[#This Row],[PRODUCT ID]],Table3[PRODUCT ID],0))</f>
        <v>Pavilion Core i5 11th gen, 512gb ssd 12gb</v>
      </c>
      <c r="H120" s="6">
        <v>14</v>
      </c>
      <c r="I120" s="7">
        <f>INDEX(Table3[UNIT PRICE],MATCH(Table4[[#This Row],[PRODUCT NAME]],Table3[PRODUCT NAME],0))</f>
        <v>420000</v>
      </c>
      <c r="J120" s="7">
        <f t="shared" si="3"/>
        <v>20000</v>
      </c>
      <c r="K120" s="7">
        <f>SUM((Table4[[#This Row],[QUANTITY]]*Table4[[#This Row],[UNIT PRICE]])-Table4[[#This Row],[DISCOUNT]])</f>
        <v>5860000</v>
      </c>
    </row>
    <row r="121" spans="1:11" x14ac:dyDescent="0.35">
      <c r="A121" t="s">
        <v>139</v>
      </c>
      <c r="B121" t="str">
        <f>VLOOKUP(Table4[[#This Row],[CUSTOMER ID]],Table1[],5,FALSE)</f>
        <v>Sliver</v>
      </c>
      <c r="C121" t="s">
        <v>386</v>
      </c>
      <c r="D121" s="5">
        <v>45331</v>
      </c>
      <c r="E121" t="s">
        <v>343</v>
      </c>
      <c r="F121" t="str">
        <f>VLOOKUP(Table4[[#This Row],[PRODUCT ID]],Table3[],3)</f>
        <v>MAC BOOK</v>
      </c>
      <c r="G121" t="str">
        <f>INDEX(Table3[PRODUCT NAME],MATCH(Table4[[#This Row],[PRODUCT ID]],Table3[PRODUCT ID],0))</f>
        <v>Air Core i5 128gb ssd &amp; 4gb (2014)</v>
      </c>
      <c r="H121" s="6">
        <v>4</v>
      </c>
      <c r="I121" s="7">
        <f>INDEX(Table3[UNIT PRICE],MATCH(Table4[[#This Row],[PRODUCT NAME]],Table3[PRODUCT NAME],0))</f>
        <v>420000</v>
      </c>
      <c r="J121" s="7">
        <f t="shared" si="3"/>
        <v>20000</v>
      </c>
      <c r="K121" s="7">
        <f>SUM((Table4[[#This Row],[QUANTITY]]*Table4[[#This Row],[UNIT PRICE]])-Table4[[#This Row],[DISCOUNT]])</f>
        <v>1660000</v>
      </c>
    </row>
    <row r="122" spans="1:11" x14ac:dyDescent="0.35">
      <c r="A122" t="s">
        <v>144</v>
      </c>
      <c r="B122" t="str">
        <f>VLOOKUP(Table4[[#This Row],[CUSTOMER ID]],Table1[],5,FALSE)</f>
        <v>Platinum</v>
      </c>
      <c r="C122" t="s">
        <v>387</v>
      </c>
      <c r="D122" s="5">
        <v>45338</v>
      </c>
      <c r="E122" t="s">
        <v>395</v>
      </c>
      <c r="F122" t="str">
        <f>VLOOKUP(Table4[[#This Row],[PRODUCT ID]],Table3[],3)</f>
        <v>HP</v>
      </c>
      <c r="G122" t="str">
        <f>INDEX(Table3[PRODUCT NAME],MATCH(Table4[[#This Row],[PRODUCT ID]],Table3[PRODUCT ID],0))</f>
        <v>Pavilion Core i5 11th gen, 512gb ssd 12gb</v>
      </c>
      <c r="H122" s="6">
        <v>3</v>
      </c>
      <c r="I122" s="7">
        <f>INDEX(Table3[UNIT PRICE],MATCH(Table4[[#This Row],[PRODUCT NAME]],Table3[PRODUCT NAME],0))</f>
        <v>420000</v>
      </c>
      <c r="J122" s="7">
        <f t="shared" si="3"/>
        <v>50000</v>
      </c>
      <c r="K122" s="7">
        <f>SUM((Table4[[#This Row],[QUANTITY]]*Table4[[#This Row],[UNIT PRICE]])-Table4[[#This Row],[DISCOUNT]])</f>
        <v>1210000</v>
      </c>
    </row>
    <row r="123" spans="1:11" x14ac:dyDescent="0.35">
      <c r="A123" t="s">
        <v>144</v>
      </c>
      <c r="B123" t="str">
        <f>VLOOKUP(Table4[[#This Row],[CUSTOMER ID]],Table1[],5,FALSE)</f>
        <v>Platinum</v>
      </c>
      <c r="C123" t="s">
        <v>387</v>
      </c>
      <c r="D123" s="5">
        <v>45341</v>
      </c>
      <c r="E123" t="s">
        <v>257</v>
      </c>
      <c r="F123" t="str">
        <f>VLOOKUP(Table4[[#This Row],[PRODUCT ID]],Table3[],3)</f>
        <v>TECHNO PRODUCT</v>
      </c>
      <c r="G123" t="str">
        <f>INDEX(Table3[PRODUCT NAME],MATCH(Table4[[#This Row],[PRODUCT ID]],Table3[PRODUCT ID],0))</f>
        <v xml:space="preserve">Phantom V fold </v>
      </c>
      <c r="H123" s="6">
        <v>23</v>
      </c>
      <c r="I123" s="7">
        <f>INDEX(Table3[UNIT PRICE],MATCH(Table4[[#This Row],[PRODUCT NAME]],Table3[PRODUCT NAME],0))</f>
        <v>365000</v>
      </c>
      <c r="J123" s="7">
        <f t="shared" si="3"/>
        <v>50000</v>
      </c>
      <c r="K123" s="7">
        <f>SUM((Table4[[#This Row],[QUANTITY]]*Table4[[#This Row],[UNIT PRICE]])-Table4[[#This Row],[DISCOUNT]])</f>
        <v>8345000</v>
      </c>
    </row>
    <row r="124" spans="1:11" x14ac:dyDescent="0.35">
      <c r="A124" t="s">
        <v>144</v>
      </c>
      <c r="B124" t="str">
        <f>VLOOKUP(Table4[[#This Row],[CUSTOMER ID]],Table1[],5,FALSE)</f>
        <v>Platinum</v>
      </c>
      <c r="C124" t="s">
        <v>387</v>
      </c>
      <c r="D124" s="5">
        <v>45341</v>
      </c>
      <c r="E124" t="s">
        <v>258</v>
      </c>
      <c r="F124" t="str">
        <f>VLOOKUP(Table4[[#This Row],[PRODUCT ID]],Table3[],3)</f>
        <v>TECHNO PRODUCT</v>
      </c>
      <c r="G124" t="str">
        <f>INDEX(Table3[PRODUCT NAME],MATCH(Table4[[#This Row],[PRODUCT ID]],Table3[PRODUCT ID],0))</f>
        <v>Phantom X2 Pro 5G</v>
      </c>
      <c r="H124" s="6">
        <v>14</v>
      </c>
      <c r="I124" s="7">
        <f>INDEX(Table3[UNIT PRICE],MATCH(Table4[[#This Row],[PRODUCT NAME]],Table3[PRODUCT NAME],0))</f>
        <v>380000</v>
      </c>
      <c r="J124" s="7">
        <f t="shared" si="3"/>
        <v>50000</v>
      </c>
      <c r="K124" s="7">
        <f>SUM((Table4[[#This Row],[QUANTITY]]*Table4[[#This Row],[UNIT PRICE]])-Table4[[#This Row],[DISCOUNT]])</f>
        <v>5270000</v>
      </c>
    </row>
    <row r="125" spans="1:11" x14ac:dyDescent="0.35">
      <c r="A125" t="s">
        <v>144</v>
      </c>
      <c r="B125" t="str">
        <f>VLOOKUP(Table4[[#This Row],[CUSTOMER ID]],Table1[],5,FALSE)</f>
        <v>Platinum</v>
      </c>
      <c r="C125" t="s">
        <v>387</v>
      </c>
      <c r="D125" s="5">
        <v>45341</v>
      </c>
      <c r="E125" t="s">
        <v>261</v>
      </c>
      <c r="F125" t="str">
        <f>VLOOKUP(Table4[[#This Row],[PRODUCT ID]],Table3[],3)</f>
        <v>TECHNO PRODUCT</v>
      </c>
      <c r="G125" t="str">
        <f>INDEX(Table3[PRODUCT NAME],MATCH(Table4[[#This Row],[PRODUCT ID]],Table3[PRODUCT ID],0))</f>
        <v>Pova 6 NEO</v>
      </c>
      <c r="H125" s="6">
        <v>30</v>
      </c>
      <c r="I125" s="7">
        <f>INDEX(Table3[UNIT PRICE],MATCH(Table4[[#This Row],[PRODUCT NAME]],Table3[PRODUCT NAME],0))</f>
        <v>420000</v>
      </c>
      <c r="J125" s="7">
        <f t="shared" si="3"/>
        <v>50000</v>
      </c>
      <c r="K125" s="7">
        <f>SUM((Table4[[#This Row],[QUANTITY]]*Table4[[#This Row],[UNIT PRICE]])-Table4[[#This Row],[DISCOUNT]])</f>
        <v>12550000</v>
      </c>
    </row>
    <row r="126" spans="1:11" x14ac:dyDescent="0.35">
      <c r="A126" t="s">
        <v>144</v>
      </c>
      <c r="B126" t="str">
        <f>VLOOKUP(Table4[[#This Row],[CUSTOMER ID]],Table1[],5,FALSE)</f>
        <v>Platinum</v>
      </c>
      <c r="C126" t="s">
        <v>387</v>
      </c>
      <c r="D126" s="5">
        <v>45341</v>
      </c>
      <c r="E126" t="s">
        <v>263</v>
      </c>
      <c r="F126" t="str">
        <f>VLOOKUP(Table4[[#This Row],[PRODUCT ID]],Table3[],3)</f>
        <v>TECHNO PRODUCT</v>
      </c>
      <c r="G126" t="str">
        <f>INDEX(Table3[PRODUCT NAME],MATCH(Table4[[#This Row],[PRODUCT ID]],Table3[PRODUCT ID],0))</f>
        <v>Povo NEO 5 Pro</v>
      </c>
      <c r="H126" s="6">
        <v>20</v>
      </c>
      <c r="I126" s="7">
        <f>INDEX(Table3[UNIT PRICE],MATCH(Table4[[#This Row],[PRODUCT NAME]],Table3[PRODUCT NAME],0))</f>
        <v>395000</v>
      </c>
      <c r="J126" s="7">
        <f t="shared" si="3"/>
        <v>50000</v>
      </c>
      <c r="K126" s="7">
        <f>SUM((Table4[[#This Row],[QUANTITY]]*Table4[[#This Row],[UNIT PRICE]])-Table4[[#This Row],[DISCOUNT]])</f>
        <v>7850000</v>
      </c>
    </row>
    <row r="127" spans="1:11" x14ac:dyDescent="0.35">
      <c r="A127" t="s">
        <v>144</v>
      </c>
      <c r="B127" t="str">
        <f>VLOOKUP(Table4[[#This Row],[CUSTOMER ID]],Table1[],5,FALSE)</f>
        <v>Platinum</v>
      </c>
      <c r="C127" t="s">
        <v>387</v>
      </c>
      <c r="D127" s="5">
        <v>45341</v>
      </c>
      <c r="E127" t="s">
        <v>265</v>
      </c>
      <c r="F127" t="str">
        <f>VLOOKUP(Table4[[#This Row],[PRODUCT ID]],Table3[],3)</f>
        <v>TECHNO PRODUCT</v>
      </c>
      <c r="G127" t="str">
        <f>INDEX(Table3[PRODUCT NAME],MATCH(Table4[[#This Row],[PRODUCT ID]],Table3[PRODUCT ID],0))</f>
        <v>Spark 20 Pro 5G</v>
      </c>
      <c r="H127" s="6">
        <v>11</v>
      </c>
      <c r="I127" s="7">
        <f>INDEX(Table3[UNIT PRICE],MATCH(Table4[[#This Row],[PRODUCT NAME]],Table3[PRODUCT NAME],0))</f>
        <v>360000</v>
      </c>
      <c r="J127" s="7">
        <f t="shared" si="3"/>
        <v>50000</v>
      </c>
      <c r="K127" s="7">
        <f>SUM((Table4[[#This Row],[QUANTITY]]*Table4[[#This Row],[UNIT PRICE]])-Table4[[#This Row],[DISCOUNT]])</f>
        <v>3910000</v>
      </c>
    </row>
    <row r="128" spans="1:11" x14ac:dyDescent="0.35">
      <c r="A128" t="s">
        <v>144</v>
      </c>
      <c r="B128" t="str">
        <f>VLOOKUP(Table4[[#This Row],[CUSTOMER ID]],Table1[],5,FALSE)</f>
        <v>Platinum</v>
      </c>
      <c r="C128" t="s">
        <v>387</v>
      </c>
      <c r="D128" s="5">
        <v>45341</v>
      </c>
      <c r="E128" t="s">
        <v>266</v>
      </c>
      <c r="F128" t="str">
        <f>VLOOKUP(Table4[[#This Row],[PRODUCT ID]],Table3[],3)</f>
        <v>TECHNO PRODUCT</v>
      </c>
      <c r="G128" t="str">
        <f>INDEX(Table3[PRODUCT NAME],MATCH(Table4[[#This Row],[PRODUCT ID]],Table3[PRODUCT ID],0))</f>
        <v xml:space="preserve">Spark 20 Pro </v>
      </c>
      <c r="H128" s="6">
        <v>17</v>
      </c>
      <c r="I128" s="7">
        <f>INDEX(Table3[UNIT PRICE],MATCH(Table4[[#This Row],[PRODUCT NAME]],Table3[PRODUCT NAME],0))</f>
        <v>270000</v>
      </c>
      <c r="J128" s="7">
        <f t="shared" si="3"/>
        <v>50000</v>
      </c>
      <c r="K128" s="7">
        <f>SUM((Table4[[#This Row],[QUANTITY]]*Table4[[#This Row],[UNIT PRICE]])-Table4[[#This Row],[DISCOUNT]])</f>
        <v>4540000</v>
      </c>
    </row>
    <row r="129" spans="1:11" x14ac:dyDescent="0.35">
      <c r="A129" t="s">
        <v>144</v>
      </c>
      <c r="B129" t="str">
        <f>VLOOKUP(Table4[[#This Row],[CUSTOMER ID]],Table1[],5,FALSE)</f>
        <v>Platinum</v>
      </c>
      <c r="C129" t="s">
        <v>387</v>
      </c>
      <c r="D129" s="5">
        <v>45341</v>
      </c>
      <c r="E129" t="s">
        <v>274</v>
      </c>
      <c r="F129" t="str">
        <f>VLOOKUP(Table4[[#This Row],[PRODUCT ID]],Table3[],3)</f>
        <v>TECHNO PRODUCT</v>
      </c>
      <c r="G129" t="str">
        <f>INDEX(Table3[PRODUCT NAME],MATCH(Table4[[#This Row],[PRODUCT ID]],Table3[PRODUCT ID],0))</f>
        <v>Spark Go 2023</v>
      </c>
      <c r="H129" s="6">
        <v>21</v>
      </c>
      <c r="I129" s="7">
        <f>INDEX(Table3[UNIT PRICE],MATCH(Table4[[#This Row],[PRODUCT NAME]],Table3[PRODUCT NAME],0))</f>
        <v>89700</v>
      </c>
      <c r="J129" s="7">
        <f t="shared" si="3"/>
        <v>50000</v>
      </c>
      <c r="K129" s="7">
        <f>SUM((Table4[[#This Row],[QUANTITY]]*Table4[[#This Row],[UNIT PRICE]])-Table4[[#This Row],[DISCOUNT]])</f>
        <v>1833700</v>
      </c>
    </row>
    <row r="130" spans="1:11" x14ac:dyDescent="0.35">
      <c r="A130" t="s">
        <v>144</v>
      </c>
      <c r="B130" t="str">
        <f>VLOOKUP(Table4[[#This Row],[CUSTOMER ID]],Table1[],5,FALSE)</f>
        <v>Platinum</v>
      </c>
      <c r="C130" t="s">
        <v>387</v>
      </c>
      <c r="D130" s="5">
        <v>45343</v>
      </c>
      <c r="E130" t="s">
        <v>276</v>
      </c>
      <c r="F130" t="str">
        <f>VLOOKUP(Table4[[#This Row],[PRODUCT ID]],Table3[],3)</f>
        <v>INFINIX PRODUCT</v>
      </c>
      <c r="G130" t="str">
        <f>INDEX(Table3[PRODUCT NAME],MATCH(Table4[[#This Row],[PRODUCT ID]],Table3[PRODUCT ID],0))</f>
        <v>Note 40 5G</v>
      </c>
      <c r="H130" s="6">
        <v>4</v>
      </c>
      <c r="I130" s="7">
        <f>INDEX(Table3[UNIT PRICE],MATCH(Table4[[#This Row],[PRODUCT NAME]],Table3[PRODUCT NAME],0))</f>
        <v>370000</v>
      </c>
      <c r="J130" s="7">
        <f t="shared" ref="J130:J158" si="4">IF(B130="Sliver",20000,IF(B130="Gold",30000,IF(B130="Diamond",40000,IF(B130="Platinum",50000))))</f>
        <v>50000</v>
      </c>
      <c r="K130" s="7">
        <f>SUM((Table4[[#This Row],[QUANTITY]]*Table4[[#This Row],[UNIT PRICE]])-Table4[[#This Row],[DISCOUNT]])</f>
        <v>1430000</v>
      </c>
    </row>
    <row r="131" spans="1:11" x14ac:dyDescent="0.35">
      <c r="A131" t="s">
        <v>144</v>
      </c>
      <c r="B131" t="str">
        <f>VLOOKUP(Table4[[#This Row],[CUSTOMER ID]],Table1[],5,FALSE)</f>
        <v>Platinum</v>
      </c>
      <c r="C131" t="s">
        <v>387</v>
      </c>
      <c r="D131" s="5">
        <v>45344</v>
      </c>
      <c r="E131" t="s">
        <v>279</v>
      </c>
      <c r="F131" t="str">
        <f>VLOOKUP(Table4[[#This Row],[PRODUCT ID]],Table3[],3)</f>
        <v>INFINIX PRODUCT</v>
      </c>
      <c r="G131" t="str">
        <f>INDEX(Table3[PRODUCT NAME],MATCH(Table4[[#This Row],[PRODUCT ID]],Table3[PRODUCT ID],0))</f>
        <v>GT 20 Pro</v>
      </c>
      <c r="H131" s="6">
        <v>4</v>
      </c>
      <c r="I131" s="7">
        <f>INDEX(Table3[UNIT PRICE],MATCH(Table4[[#This Row],[PRODUCT NAME]],Table3[PRODUCT NAME],0))</f>
        <v>425000</v>
      </c>
      <c r="J131" s="7">
        <f t="shared" si="4"/>
        <v>50000</v>
      </c>
      <c r="K131" s="7">
        <f>SUM((Table4[[#This Row],[QUANTITY]]*Table4[[#This Row],[UNIT PRICE]])-Table4[[#This Row],[DISCOUNT]])</f>
        <v>1650000</v>
      </c>
    </row>
    <row r="132" spans="1:11" x14ac:dyDescent="0.35">
      <c r="A132" t="s">
        <v>144</v>
      </c>
      <c r="B132" t="str">
        <f>VLOOKUP(Table4[[#This Row],[CUSTOMER ID]],Table1[],5,FALSE)</f>
        <v>Platinum</v>
      </c>
      <c r="C132" t="s">
        <v>387</v>
      </c>
      <c r="D132" s="5">
        <v>45345</v>
      </c>
      <c r="E132" t="s">
        <v>281</v>
      </c>
      <c r="F132" t="str">
        <f>VLOOKUP(Table4[[#This Row],[PRODUCT ID]],Table3[],3)</f>
        <v>INFINIX PRODUCT</v>
      </c>
      <c r="G132" t="str">
        <f>INDEX(Table3[PRODUCT NAME],MATCH(Table4[[#This Row],[PRODUCT ID]],Table3[PRODUCT ID],0))</f>
        <v>Note 40 Pro</v>
      </c>
      <c r="H132" s="6">
        <v>5</v>
      </c>
      <c r="I132" s="7">
        <f>INDEX(Table3[UNIT PRICE],MATCH(Table4[[#This Row],[PRODUCT NAME]],Table3[PRODUCT NAME],0))</f>
        <v>337000</v>
      </c>
      <c r="J132" s="7">
        <f t="shared" si="4"/>
        <v>50000</v>
      </c>
      <c r="K132" s="7">
        <f>SUM((Table4[[#This Row],[QUANTITY]]*Table4[[#This Row],[UNIT PRICE]])-Table4[[#This Row],[DISCOUNT]])</f>
        <v>1635000</v>
      </c>
    </row>
    <row r="133" spans="1:11" x14ac:dyDescent="0.35">
      <c r="A133" t="s">
        <v>144</v>
      </c>
      <c r="B133" t="str">
        <f>VLOOKUP(Table4[[#This Row],[CUSTOMER ID]],Table1[],5,FALSE)</f>
        <v>Platinum</v>
      </c>
      <c r="C133" t="s">
        <v>387</v>
      </c>
      <c r="D133" s="5">
        <v>45346</v>
      </c>
      <c r="E133" t="s">
        <v>285</v>
      </c>
      <c r="F133" t="str">
        <f>VLOOKUP(Table4[[#This Row],[PRODUCT ID]],Table3[],3)</f>
        <v>INFINIX PRODUCT</v>
      </c>
      <c r="G133" t="str">
        <f>INDEX(Table3[PRODUCT NAME],MATCH(Table4[[#This Row],[PRODUCT ID]],Table3[PRODUCT ID],0))</f>
        <v>Note 40</v>
      </c>
      <c r="H133" s="6">
        <v>22</v>
      </c>
      <c r="I133" s="7">
        <f>INDEX(Table3[UNIT PRICE],MATCH(Table4[[#This Row],[PRODUCT NAME]],Table3[PRODUCT NAME],0))</f>
        <v>289000</v>
      </c>
      <c r="J133" s="7">
        <f t="shared" si="4"/>
        <v>50000</v>
      </c>
      <c r="K133" s="7">
        <f>SUM((Table4[[#This Row],[QUANTITY]]*Table4[[#This Row],[UNIT PRICE]])-Table4[[#This Row],[DISCOUNT]])</f>
        <v>6308000</v>
      </c>
    </row>
    <row r="134" spans="1:11" x14ac:dyDescent="0.35">
      <c r="A134" t="s">
        <v>144</v>
      </c>
      <c r="B134" t="str">
        <f>VLOOKUP(Table4[[#This Row],[CUSTOMER ID]],Table1[],5,FALSE)</f>
        <v>Platinum</v>
      </c>
      <c r="C134" t="s">
        <v>387</v>
      </c>
      <c r="D134" s="5">
        <v>45347</v>
      </c>
      <c r="E134" t="s">
        <v>291</v>
      </c>
      <c r="F134" t="str">
        <f>VLOOKUP(Table4[[#This Row],[PRODUCT ID]],Table3[],3)</f>
        <v>INFINIX PRODUCT</v>
      </c>
      <c r="G134" t="str">
        <f>INDEX(Table3[PRODUCT NAME],MATCH(Table4[[#This Row],[PRODUCT ID]],Table3[PRODUCT ID],0))</f>
        <v>Hot 40i</v>
      </c>
      <c r="H134" s="6">
        <v>7</v>
      </c>
      <c r="I134" s="7">
        <f>INDEX(Table3[UNIT PRICE],MATCH(Table4[[#This Row],[PRODUCT NAME]],Table3[PRODUCT NAME],0))</f>
        <v>135000</v>
      </c>
      <c r="J134" s="7">
        <f t="shared" si="4"/>
        <v>50000</v>
      </c>
      <c r="K134" s="7">
        <f>SUM((Table4[[#This Row],[QUANTITY]]*Table4[[#This Row],[UNIT PRICE]])-Table4[[#This Row],[DISCOUNT]])</f>
        <v>895000</v>
      </c>
    </row>
    <row r="135" spans="1:11" x14ac:dyDescent="0.35">
      <c r="A135" t="s">
        <v>144</v>
      </c>
      <c r="B135" t="str">
        <f>VLOOKUP(Table4[[#This Row],[CUSTOMER ID]],Table1[],5,FALSE)</f>
        <v>Platinum</v>
      </c>
      <c r="C135" t="s">
        <v>387</v>
      </c>
      <c r="D135" s="5">
        <v>45350</v>
      </c>
      <c r="E135" t="s">
        <v>287</v>
      </c>
      <c r="F135" t="str">
        <f>VLOOKUP(Table4[[#This Row],[PRODUCT ID]],Table3[],3)</f>
        <v>INFINIX PRODUCT</v>
      </c>
      <c r="G135" t="str">
        <f>INDEX(Table3[PRODUCT NAME],MATCH(Table4[[#This Row],[PRODUCT ID]],Table3[PRODUCT ID],0))</f>
        <v>Smart 8 HD</v>
      </c>
      <c r="H135" s="6">
        <v>16</v>
      </c>
      <c r="I135" s="7">
        <f>INDEX(Table3[UNIT PRICE],MATCH(Table4[[#This Row],[PRODUCT NAME]],Table3[PRODUCT NAME],0))</f>
        <v>215500</v>
      </c>
      <c r="J135" s="7">
        <f t="shared" si="4"/>
        <v>50000</v>
      </c>
      <c r="K135" s="7">
        <f>SUM((Table4[[#This Row],[QUANTITY]]*Table4[[#This Row],[UNIT PRICE]])-Table4[[#This Row],[DISCOUNT]])</f>
        <v>3398000</v>
      </c>
    </row>
    <row r="136" spans="1:11" ht="13.5" customHeight="1" x14ac:dyDescent="0.35">
      <c r="A136" t="s">
        <v>166</v>
      </c>
      <c r="B136" t="str">
        <f>VLOOKUP(Table4[[#This Row],[CUSTOMER ID]],Table1[],5,FALSE)</f>
        <v>platinum</v>
      </c>
      <c r="C136" t="s">
        <v>388</v>
      </c>
      <c r="D136" s="5">
        <v>45360</v>
      </c>
      <c r="E136" t="s">
        <v>396</v>
      </c>
      <c r="F136" t="str">
        <f>VLOOKUP(Table4[[#This Row],[PRODUCT ID]],Table3[],3)</f>
        <v>HP</v>
      </c>
      <c r="G136" t="str">
        <f>INDEX(Table3[PRODUCT NAME],MATCH(Table4[[#This Row],[PRODUCT ID]],Table3[PRODUCT ID],0))</f>
        <v xml:space="preserve">Pavilion Core i7 8th gen, 1tb hdd &amp; 8gb </v>
      </c>
      <c r="H136" s="6">
        <v>12</v>
      </c>
      <c r="I136" s="7">
        <f>INDEX(Table3[UNIT PRICE],MATCH(Table4[[#This Row],[PRODUCT NAME]],Table3[PRODUCT NAME],0))</f>
        <v>225000</v>
      </c>
      <c r="J136" s="7">
        <f t="shared" si="4"/>
        <v>50000</v>
      </c>
      <c r="K136" s="7">
        <f>SUM((Table4[[#This Row],[QUANTITY]]*Table4[[#This Row],[UNIT PRICE]])-Table4[[#This Row],[DISCOUNT]])</f>
        <v>2650000</v>
      </c>
    </row>
    <row r="137" spans="1:11" x14ac:dyDescent="0.35">
      <c r="A137" t="s">
        <v>188</v>
      </c>
      <c r="B137" t="str">
        <f>VLOOKUP(Table4[[#This Row],[CUSTOMER ID]],Table1[],5,FALSE)</f>
        <v>Platinum</v>
      </c>
      <c r="C137" t="s">
        <v>389</v>
      </c>
      <c r="D137" s="5">
        <v>45361</v>
      </c>
      <c r="E137" t="s">
        <v>293</v>
      </c>
      <c r="F137" t="str">
        <f>VLOOKUP(Table4[[#This Row],[PRODUCT ID]],Table3[],3)</f>
        <v>INFINIX PRODUCT</v>
      </c>
      <c r="G137" t="str">
        <f>INDEX(Table3[PRODUCT NAME],MATCH(Table4[[#This Row],[PRODUCT ID]],Table3[PRODUCT ID],0))</f>
        <v>Zero 30 4G</v>
      </c>
      <c r="H137" s="6">
        <v>6</v>
      </c>
      <c r="I137" s="7">
        <f>INDEX(Table3[UNIT PRICE],MATCH(Table4[[#This Row],[PRODUCT NAME]],Table3[PRODUCT NAME],0))</f>
        <v>167900</v>
      </c>
      <c r="J137" s="7">
        <f t="shared" si="4"/>
        <v>50000</v>
      </c>
      <c r="K137" s="7">
        <f>SUM((Table4[[#This Row],[QUANTITY]]*Table4[[#This Row],[UNIT PRICE]])-Table4[[#This Row],[DISCOUNT]])</f>
        <v>957400</v>
      </c>
    </row>
    <row r="138" spans="1:11" x14ac:dyDescent="0.35">
      <c r="A138" t="s">
        <v>188</v>
      </c>
      <c r="B138" t="str">
        <f>VLOOKUP(Table4[[#This Row],[CUSTOMER ID]],Table1[],5,FALSE)</f>
        <v>Platinum</v>
      </c>
      <c r="C138" t="s">
        <v>389</v>
      </c>
      <c r="D138" s="5">
        <v>45361</v>
      </c>
      <c r="E138" t="s">
        <v>295</v>
      </c>
      <c r="F138" t="str">
        <f>VLOOKUP(Table4[[#This Row],[PRODUCT ID]],Table3[],3)</f>
        <v>INFINIX PRODUCT</v>
      </c>
      <c r="G138" t="str">
        <f>INDEX(Table3[PRODUCT NAME],MATCH(Table4[[#This Row],[PRODUCT ID]],Table3[PRODUCT ID],0))</f>
        <v>Zero 30 4G</v>
      </c>
      <c r="H138" s="6">
        <v>10</v>
      </c>
      <c r="I138" s="7">
        <f>INDEX(Table3[UNIT PRICE],MATCH(Table4[[#This Row],[PRODUCT NAME]],Table3[PRODUCT NAME],0))</f>
        <v>167900</v>
      </c>
      <c r="J138" s="7">
        <f t="shared" si="4"/>
        <v>50000</v>
      </c>
      <c r="K138" s="7">
        <f>SUM((Table4[[#This Row],[QUANTITY]]*Table4[[#This Row],[UNIT PRICE]])-Table4[[#This Row],[DISCOUNT]])</f>
        <v>1629000</v>
      </c>
    </row>
    <row r="139" spans="1:11" x14ac:dyDescent="0.35">
      <c r="A139" t="s">
        <v>188</v>
      </c>
      <c r="B139" t="str">
        <f>VLOOKUP(Table4[[#This Row],[CUSTOMER ID]],Table1[],5,FALSE)</f>
        <v>Platinum</v>
      </c>
      <c r="C139" t="s">
        <v>389</v>
      </c>
      <c r="D139" s="5">
        <v>45361</v>
      </c>
      <c r="E139" t="s">
        <v>296</v>
      </c>
      <c r="F139" t="str">
        <f>VLOOKUP(Table4[[#This Row],[PRODUCT ID]],Table3[],3)</f>
        <v>INFINIX PRODUCT</v>
      </c>
      <c r="G139" t="str">
        <f>INDEX(Table3[PRODUCT NAME],MATCH(Table4[[#This Row],[PRODUCT ID]],Table3[PRODUCT ID],0))</f>
        <v>Hot 30 5G</v>
      </c>
      <c r="H139" s="6">
        <v>3</v>
      </c>
      <c r="I139" s="7">
        <f>INDEX(Table3[UNIT PRICE],MATCH(Table4[[#This Row],[PRODUCT NAME]],Table3[PRODUCT NAME],0))</f>
        <v>171500</v>
      </c>
      <c r="J139" s="7">
        <f t="shared" si="4"/>
        <v>50000</v>
      </c>
      <c r="K139" s="7">
        <f>SUM((Table4[[#This Row],[QUANTITY]]*Table4[[#This Row],[UNIT PRICE]])-Table4[[#This Row],[DISCOUNT]])</f>
        <v>464500</v>
      </c>
    </row>
    <row r="140" spans="1:11" x14ac:dyDescent="0.35">
      <c r="A140" t="s">
        <v>188</v>
      </c>
      <c r="B140" t="str">
        <f>VLOOKUP(Table4[[#This Row],[CUSTOMER ID]],Table1[],5,FALSE)</f>
        <v>Platinum</v>
      </c>
      <c r="C140" t="s">
        <v>389</v>
      </c>
      <c r="D140" s="5">
        <v>45365</v>
      </c>
      <c r="E140" t="s">
        <v>298</v>
      </c>
      <c r="F140" t="str">
        <f>VLOOKUP(Table4[[#This Row],[PRODUCT ID]],Table3[],3)</f>
        <v>INFINIX PRODUCT</v>
      </c>
      <c r="G140" t="str">
        <f>INDEX(Table3[PRODUCT NAME],MATCH(Table4[[#This Row],[PRODUCT ID]],Table3[PRODUCT ID],0))</f>
        <v>Hot 30 Play NFC</v>
      </c>
      <c r="H140" s="6">
        <v>21</v>
      </c>
      <c r="I140" s="7">
        <f>INDEX(Table3[UNIT PRICE],MATCH(Table4[[#This Row],[PRODUCT NAME]],Table3[PRODUCT NAME],0))</f>
        <v>143000</v>
      </c>
      <c r="J140" s="7">
        <f t="shared" si="4"/>
        <v>50000</v>
      </c>
      <c r="K140" s="7">
        <f>SUM((Table4[[#This Row],[QUANTITY]]*Table4[[#This Row],[UNIT PRICE]])-Table4[[#This Row],[DISCOUNT]])</f>
        <v>2953000</v>
      </c>
    </row>
    <row r="141" spans="1:11" x14ac:dyDescent="0.35">
      <c r="A141" t="s">
        <v>188</v>
      </c>
      <c r="B141" t="str">
        <f>VLOOKUP(Table4[[#This Row],[CUSTOMER ID]],Table1[],5,FALSE)</f>
        <v>Platinum</v>
      </c>
      <c r="C141" t="s">
        <v>389</v>
      </c>
      <c r="D141" s="5">
        <v>45365</v>
      </c>
      <c r="E141" t="s">
        <v>325</v>
      </c>
      <c r="F141" t="str">
        <f>VLOOKUP(Table4[[#This Row],[PRODUCT ID]],Table3[],3)</f>
        <v>IPHONE PRODUCT</v>
      </c>
      <c r="G141">
        <f>INDEX(Table3[PRODUCT NAME],MATCH(Table4[[#This Row],[PRODUCT ID]],Table3[PRODUCT ID],0))</f>
        <v>12</v>
      </c>
      <c r="H141" s="6">
        <v>25</v>
      </c>
      <c r="I141" s="7">
        <f>INDEX(Table3[UNIT PRICE],MATCH(Table4[[#This Row],[PRODUCT NAME]],Table3[PRODUCT NAME],0))</f>
        <v>690000</v>
      </c>
      <c r="J141" s="7">
        <f t="shared" si="4"/>
        <v>50000</v>
      </c>
      <c r="K141" s="7">
        <f>SUM((Table4[[#This Row],[QUANTITY]]*Table4[[#This Row],[UNIT PRICE]])-Table4[[#This Row],[DISCOUNT]])</f>
        <v>17200000</v>
      </c>
    </row>
    <row r="142" spans="1:11" x14ac:dyDescent="0.35">
      <c r="A142" t="s">
        <v>192</v>
      </c>
      <c r="B142" t="str">
        <f>VLOOKUP(Table4[[#This Row],[CUSTOMER ID]],Table1[],5,FALSE)</f>
        <v>Gold</v>
      </c>
      <c r="C142" t="s">
        <v>390</v>
      </c>
      <c r="D142" s="5">
        <v>45371</v>
      </c>
      <c r="E142" t="s">
        <v>326</v>
      </c>
      <c r="F142" t="str">
        <f>VLOOKUP(Table4[[#This Row],[PRODUCT ID]],Table3[],3)</f>
        <v>IPHONE PRODUCT</v>
      </c>
      <c r="G142" t="str">
        <f>INDEX(Table3[PRODUCT NAME],MATCH(Table4[[#This Row],[PRODUCT ID]],Table3[PRODUCT ID],0))</f>
        <v>12 Pro Max</v>
      </c>
      <c r="H142" s="6">
        <v>20</v>
      </c>
      <c r="I142" s="7">
        <f>INDEX(Table3[UNIT PRICE],MATCH(Table4[[#This Row],[PRODUCT NAME]],Table3[PRODUCT NAME],0))</f>
        <v>780000</v>
      </c>
      <c r="J142" s="7">
        <f t="shared" si="4"/>
        <v>30000</v>
      </c>
      <c r="K142" s="7">
        <f>SUM((Table4[[#This Row],[QUANTITY]]*Table4[[#This Row],[UNIT PRICE]])-Table4[[#This Row],[DISCOUNT]])</f>
        <v>15570000</v>
      </c>
    </row>
    <row r="143" spans="1:11" x14ac:dyDescent="0.35">
      <c r="A143" t="s">
        <v>199</v>
      </c>
      <c r="B143" t="str">
        <f>VLOOKUP(Table4[[#This Row],[CUSTOMER ID]],Table1[],5,FALSE)</f>
        <v>Sliver</v>
      </c>
      <c r="C143" t="s">
        <v>391</v>
      </c>
      <c r="D143" s="5">
        <v>45371</v>
      </c>
      <c r="E143" t="s">
        <v>328</v>
      </c>
      <c r="F143" t="str">
        <f>VLOOKUP(Table4[[#This Row],[PRODUCT ID]],Table3[],3)</f>
        <v>IPHONE PRODUCT</v>
      </c>
      <c r="G143">
        <f>INDEX(Table3[PRODUCT NAME],MATCH(Table4[[#This Row],[PRODUCT ID]],Table3[PRODUCT ID],0))</f>
        <v>13</v>
      </c>
      <c r="H143" s="6">
        <v>7</v>
      </c>
      <c r="I143" s="7">
        <f>INDEX(Table3[UNIT PRICE],MATCH(Table4[[#This Row],[PRODUCT NAME]],Table3[PRODUCT NAME],0))</f>
        <v>870000</v>
      </c>
      <c r="J143" s="7">
        <f t="shared" si="4"/>
        <v>20000</v>
      </c>
      <c r="K143" s="7">
        <f>SUM((Table4[[#This Row],[QUANTITY]]*Table4[[#This Row],[UNIT PRICE]])-Table4[[#This Row],[DISCOUNT]])</f>
        <v>6070000</v>
      </c>
    </row>
    <row r="144" spans="1:11" x14ac:dyDescent="0.35">
      <c r="A144" t="s">
        <v>199</v>
      </c>
      <c r="B144" t="str">
        <f>VLOOKUP(Table4[[#This Row],[CUSTOMER ID]],Table1[],5,FALSE)</f>
        <v>Sliver</v>
      </c>
      <c r="C144" t="s">
        <v>391</v>
      </c>
      <c r="D144" s="5">
        <v>45371</v>
      </c>
      <c r="E144" t="s">
        <v>329</v>
      </c>
      <c r="F144" t="str">
        <f>VLOOKUP(Table4[[#This Row],[PRODUCT ID]],Table3[],3)</f>
        <v>IPHONE PRODUCT</v>
      </c>
      <c r="G144" t="str">
        <f>INDEX(Table3[PRODUCT NAME],MATCH(Table4[[#This Row],[PRODUCT ID]],Table3[PRODUCT ID],0))</f>
        <v>13 Pro</v>
      </c>
      <c r="H144" s="6">
        <v>10</v>
      </c>
      <c r="I144" s="7">
        <f>INDEX(Table3[UNIT PRICE],MATCH(Table4[[#This Row],[PRODUCT NAME]],Table3[PRODUCT NAME],0))</f>
        <v>910000</v>
      </c>
      <c r="J144" s="7">
        <f t="shared" si="4"/>
        <v>20000</v>
      </c>
      <c r="K144" s="7">
        <f>SUM((Table4[[#This Row],[QUANTITY]]*Table4[[#This Row],[UNIT PRICE]])-Table4[[#This Row],[DISCOUNT]])</f>
        <v>9080000</v>
      </c>
    </row>
    <row r="145" spans="1:11" x14ac:dyDescent="0.35">
      <c r="A145" t="s">
        <v>209</v>
      </c>
      <c r="B145" t="str">
        <f>VLOOKUP(Table4[[#This Row],[CUSTOMER ID]],Table1[],5,FALSE)</f>
        <v>Sliver</v>
      </c>
      <c r="C145" t="s">
        <v>392</v>
      </c>
      <c r="D145" s="5">
        <v>45383</v>
      </c>
      <c r="E145" t="s">
        <v>331</v>
      </c>
      <c r="F145" t="str">
        <f>VLOOKUP(Table4[[#This Row],[PRODUCT ID]],Table3[],3)</f>
        <v>IPHONE PRODUCT</v>
      </c>
      <c r="G145" t="str">
        <f>INDEX(Table3[PRODUCT NAME],MATCH(Table4[[#This Row],[PRODUCT ID]],Table3[PRODUCT ID],0))</f>
        <v>13  Pro Max</v>
      </c>
      <c r="H145" s="6">
        <v>26</v>
      </c>
      <c r="I145" s="7">
        <f>INDEX(Table3[UNIT PRICE],MATCH(Table4[[#This Row],[PRODUCT NAME]],Table3[PRODUCT NAME],0))</f>
        <v>995000</v>
      </c>
      <c r="J145" s="7">
        <f t="shared" si="4"/>
        <v>20000</v>
      </c>
      <c r="K145" s="7">
        <f>SUM((Table4[[#This Row],[QUANTITY]]*Table4[[#This Row],[UNIT PRICE]])-Table4[[#This Row],[DISCOUNT]])</f>
        <v>25850000</v>
      </c>
    </row>
    <row r="146" spans="1:11" x14ac:dyDescent="0.35">
      <c r="A146" t="s">
        <v>209</v>
      </c>
      <c r="B146" t="str">
        <f>VLOOKUP(Table4[[#This Row],[CUSTOMER ID]],Table1[],5,FALSE)</f>
        <v>Sliver</v>
      </c>
      <c r="C146" t="s">
        <v>392</v>
      </c>
      <c r="D146" s="5">
        <v>45383</v>
      </c>
      <c r="E146" t="s">
        <v>341</v>
      </c>
      <c r="F146" t="str">
        <f>VLOOKUP(Table4[[#This Row],[PRODUCT ID]],Table3[],3)</f>
        <v>IPHONE PRODUCT</v>
      </c>
      <c r="G146" t="str">
        <f>INDEX(Table3[PRODUCT NAME],MATCH(Table4[[#This Row],[PRODUCT ID]],Table3[PRODUCT ID],0))</f>
        <v>15 Pro Max</v>
      </c>
      <c r="H146" s="6">
        <v>13</v>
      </c>
      <c r="I146" s="7">
        <f>INDEX(Table3[UNIT PRICE],MATCH(Table4[[#This Row],[PRODUCT NAME]],Table3[PRODUCT NAME],0))</f>
        <v>1600000</v>
      </c>
      <c r="J146" s="7">
        <f t="shared" si="4"/>
        <v>20000</v>
      </c>
      <c r="K146" s="7">
        <f>SUM((Table4[[#This Row],[QUANTITY]]*Table4[[#This Row],[UNIT PRICE]])-Table4[[#This Row],[DISCOUNT]])</f>
        <v>20780000</v>
      </c>
    </row>
    <row r="147" spans="1:11" x14ac:dyDescent="0.35">
      <c r="A147" t="s">
        <v>209</v>
      </c>
      <c r="B147" t="str">
        <f>VLOOKUP(Table4[[#This Row],[CUSTOMER ID]],Table1[],5,FALSE)</f>
        <v>Sliver</v>
      </c>
      <c r="C147" t="s">
        <v>392</v>
      </c>
      <c r="D147" s="5">
        <v>45383</v>
      </c>
      <c r="E147" t="s">
        <v>346</v>
      </c>
      <c r="F147" t="str">
        <f>VLOOKUP(Table4[[#This Row],[PRODUCT ID]],Table3[],3)</f>
        <v>MAC BOOK</v>
      </c>
      <c r="G147" t="str">
        <f>INDEX(Table3[PRODUCT NAME],MATCH(Table4[[#This Row],[PRODUCT ID]],Table3[PRODUCT ID],0))</f>
        <v>Air Core i5 128gb ssd &amp; 8gb (2019)</v>
      </c>
      <c r="H147" s="6">
        <v>30</v>
      </c>
      <c r="I147" s="7">
        <f>INDEX(Table3[UNIT PRICE],MATCH(Table4[[#This Row],[PRODUCT NAME]],Table3[PRODUCT NAME],0))</f>
        <v>620000</v>
      </c>
      <c r="J147" s="7">
        <f t="shared" si="4"/>
        <v>20000</v>
      </c>
      <c r="K147" s="7">
        <f>SUM((Table4[[#This Row],[QUANTITY]]*Table4[[#This Row],[UNIT PRICE]])-Table4[[#This Row],[DISCOUNT]])</f>
        <v>18580000</v>
      </c>
    </row>
    <row r="148" spans="1:11" x14ac:dyDescent="0.35">
      <c r="A148" t="s">
        <v>209</v>
      </c>
      <c r="B148" t="str">
        <f>VLOOKUP(Table4[[#This Row],[CUSTOMER ID]],Table1[],5,FALSE)</f>
        <v>Sliver</v>
      </c>
      <c r="C148" t="s">
        <v>392</v>
      </c>
      <c r="D148" s="5">
        <v>45383</v>
      </c>
      <c r="E148" t="s">
        <v>355</v>
      </c>
      <c r="F148" t="str">
        <f>VLOOKUP(Table4[[#This Row],[PRODUCT ID]],Table3[],3)</f>
        <v>MAC BOOK</v>
      </c>
      <c r="G148" t="str">
        <f>INDEX(Table3[PRODUCT NAME],MATCH(Table4[[#This Row],[PRODUCT ID]],Table3[PRODUCT ID],0))</f>
        <v>Pro Core i7 256gb ssd &amp;16gb (2020)</v>
      </c>
      <c r="H148" s="6">
        <v>12</v>
      </c>
      <c r="I148" s="7">
        <f>INDEX(Table3[UNIT PRICE],MATCH(Table4[[#This Row],[PRODUCT NAME]],Table3[PRODUCT NAME],0))</f>
        <v>1800000</v>
      </c>
      <c r="J148" s="7">
        <f t="shared" si="4"/>
        <v>20000</v>
      </c>
      <c r="K148" s="7">
        <f>SUM((Table4[[#This Row],[QUANTITY]]*Table4[[#This Row],[UNIT PRICE]])-Table4[[#This Row],[DISCOUNT]])</f>
        <v>21580000</v>
      </c>
    </row>
    <row r="149" spans="1:11" x14ac:dyDescent="0.35">
      <c r="A149" t="s">
        <v>209</v>
      </c>
      <c r="B149" t="str">
        <f>VLOOKUP(Table4[[#This Row],[CUSTOMER ID]],Table1[],5,FALSE)</f>
        <v>Sliver</v>
      </c>
      <c r="C149" t="s">
        <v>392</v>
      </c>
      <c r="D149" s="5">
        <v>45383</v>
      </c>
      <c r="E149" t="s">
        <v>354</v>
      </c>
      <c r="F149" t="str">
        <f>VLOOKUP(Table4[[#This Row],[PRODUCT ID]],Table3[],3)</f>
        <v>MAC BOOK</v>
      </c>
      <c r="G149" t="str">
        <f>INDEX(Table3[PRODUCT NAME],MATCH(Table4[[#This Row],[PRODUCT ID]],Table3[PRODUCT ID],0))</f>
        <v>Pro Core i7 512gb ssd &amp;16gb (2022)</v>
      </c>
      <c r="H149" s="6">
        <v>2</v>
      </c>
      <c r="I149" s="7">
        <f>INDEX(Table3[UNIT PRICE],MATCH(Table4[[#This Row],[PRODUCT NAME]],Table3[PRODUCT NAME],0))</f>
        <v>2200000</v>
      </c>
      <c r="J149" s="7">
        <f t="shared" si="4"/>
        <v>20000</v>
      </c>
      <c r="K149" s="7">
        <f>SUM((Table4[[#This Row],[QUANTITY]]*Table4[[#This Row],[UNIT PRICE]])-Table4[[#This Row],[DISCOUNT]])</f>
        <v>4380000</v>
      </c>
    </row>
    <row r="150" spans="1:11" x14ac:dyDescent="0.35">
      <c r="A150" t="s">
        <v>209</v>
      </c>
      <c r="B150" t="str">
        <f>VLOOKUP(Table4[[#This Row],[CUSTOMER ID]],Table1[],5,FALSE)</f>
        <v>Sliver</v>
      </c>
      <c r="C150" t="s">
        <v>392</v>
      </c>
      <c r="D150" s="5">
        <v>45394</v>
      </c>
      <c r="E150" t="s">
        <v>359</v>
      </c>
      <c r="F150" t="str">
        <f>VLOOKUP(Table4[[#This Row],[PRODUCT ID]],Table3[],3)</f>
        <v>HP</v>
      </c>
      <c r="G150" t="str">
        <f>INDEX(Table3[PRODUCT NAME],MATCH(Table4[[#This Row],[PRODUCT ID]],Table3[PRODUCT ID],0))</f>
        <v>Elite 840 G3 Core i5 8th gen, 256gb ssd &amp;16gb</v>
      </c>
      <c r="H150" s="6">
        <v>27</v>
      </c>
      <c r="I150" s="7">
        <f>INDEX(Table3[UNIT PRICE],MATCH(Table4[[#This Row],[PRODUCT NAME]],Table3[PRODUCT NAME],0))</f>
        <v>255000</v>
      </c>
      <c r="J150" s="7">
        <f t="shared" si="4"/>
        <v>20000</v>
      </c>
      <c r="K150" s="7">
        <f>SUM((Table4[[#This Row],[QUANTITY]]*Table4[[#This Row],[UNIT PRICE]])-Table4[[#This Row],[DISCOUNT]])</f>
        <v>6865000</v>
      </c>
    </row>
    <row r="151" spans="1:11" x14ac:dyDescent="0.35">
      <c r="A151" t="s">
        <v>209</v>
      </c>
      <c r="B151" t="str">
        <f>VLOOKUP(Table4[[#This Row],[CUSTOMER ID]],Table1[],5,FALSE)</f>
        <v>Sliver</v>
      </c>
      <c r="C151" t="s">
        <v>392</v>
      </c>
      <c r="D151" s="5">
        <v>45395</v>
      </c>
      <c r="E151" t="s">
        <v>363</v>
      </c>
      <c r="F151" t="str">
        <f>VLOOKUP(Table4[[#This Row],[PRODUCT ID]],Table3[],3)</f>
        <v>HP</v>
      </c>
      <c r="G151" t="str">
        <f>INDEX(Table3[PRODUCT NAME],MATCH(Table4[[#This Row],[PRODUCT ID]],Table3[PRODUCT ID],0))</f>
        <v>Elite 840 G9 Core i7 10th gen, 512gb ssd &amp;12gb</v>
      </c>
      <c r="H151" s="6">
        <v>29</v>
      </c>
      <c r="I151" s="7">
        <f>INDEX(Table3[UNIT PRICE],MATCH(Table4[[#This Row],[PRODUCT NAME]],Table3[PRODUCT NAME],0))</f>
        <v>1250000</v>
      </c>
      <c r="J151" s="7">
        <f t="shared" si="4"/>
        <v>20000</v>
      </c>
      <c r="K151" s="7">
        <f>SUM((Table4[[#This Row],[QUANTITY]]*Table4[[#This Row],[UNIT PRICE]])-Table4[[#This Row],[DISCOUNT]])</f>
        <v>36230000</v>
      </c>
    </row>
    <row r="152" spans="1:11" x14ac:dyDescent="0.35">
      <c r="A152" t="s">
        <v>209</v>
      </c>
      <c r="B152" t="str">
        <f>VLOOKUP(Table4[[#This Row],[CUSTOMER ID]],Table1[],5,FALSE)</f>
        <v>Sliver</v>
      </c>
      <c r="C152" t="s">
        <v>392</v>
      </c>
      <c r="D152" s="5">
        <v>45399</v>
      </c>
      <c r="E152" t="s">
        <v>395</v>
      </c>
      <c r="F152" t="str">
        <f>VLOOKUP(Table4[[#This Row],[PRODUCT ID]],Table3[],3)</f>
        <v>HP</v>
      </c>
      <c r="G152" t="str">
        <f>INDEX(Table3[PRODUCT NAME],MATCH(Table4[[#This Row],[PRODUCT ID]],Table3[PRODUCT ID],0))</f>
        <v>Pavilion Core i5 11th gen, 512gb ssd 12gb</v>
      </c>
      <c r="H152" s="6">
        <v>2</v>
      </c>
      <c r="I152" s="7">
        <f>INDEX(Table3[UNIT PRICE],MATCH(Table4[[#This Row],[PRODUCT NAME]],Table3[PRODUCT NAME],0))</f>
        <v>420000</v>
      </c>
      <c r="J152" s="7">
        <f t="shared" si="4"/>
        <v>20000</v>
      </c>
      <c r="K152" s="7">
        <f>SUM((Table4[[#This Row],[QUANTITY]]*Table4[[#This Row],[UNIT PRICE]])-Table4[[#This Row],[DISCOUNT]])</f>
        <v>820000</v>
      </c>
    </row>
    <row r="153" spans="1:11" x14ac:dyDescent="0.35">
      <c r="A153" t="s">
        <v>209</v>
      </c>
      <c r="B153" t="str">
        <f>VLOOKUP(Table4[[#This Row],[CUSTOMER ID]],Table1[],5,FALSE)</f>
        <v>Sliver</v>
      </c>
      <c r="C153" t="s">
        <v>392</v>
      </c>
      <c r="D153" s="5">
        <v>45399</v>
      </c>
      <c r="E153" t="s">
        <v>396</v>
      </c>
      <c r="F153" t="str">
        <f>VLOOKUP(Table4[[#This Row],[PRODUCT ID]],Table3[],3)</f>
        <v>HP</v>
      </c>
      <c r="G153" t="str">
        <f>INDEX(Table3[PRODUCT NAME],MATCH(Table4[[#This Row],[PRODUCT ID]],Table3[PRODUCT ID],0))</f>
        <v xml:space="preserve">Pavilion Core i7 8th gen, 1tb hdd &amp; 8gb </v>
      </c>
      <c r="H153" s="6">
        <v>27</v>
      </c>
      <c r="I153" s="7">
        <f>INDEX(Table3[UNIT PRICE],MATCH(Table4[[#This Row],[PRODUCT NAME]],Table3[PRODUCT NAME],0))</f>
        <v>225000</v>
      </c>
      <c r="J153" s="7">
        <f t="shared" si="4"/>
        <v>20000</v>
      </c>
      <c r="K153" s="7">
        <f>SUM((Table4[[#This Row],[QUANTITY]]*Table4[[#This Row],[UNIT PRICE]])-Table4[[#This Row],[DISCOUNT]])</f>
        <v>6055000</v>
      </c>
    </row>
    <row r="154" spans="1:11" x14ac:dyDescent="0.35">
      <c r="A154" t="s">
        <v>209</v>
      </c>
      <c r="B154" t="str">
        <f>VLOOKUP(Table4[[#This Row],[CUSTOMER ID]],Table1[],5,FALSE)</f>
        <v>Sliver</v>
      </c>
      <c r="C154" t="s">
        <v>392</v>
      </c>
      <c r="D154" s="5">
        <v>45399</v>
      </c>
      <c r="E154" t="s">
        <v>349</v>
      </c>
      <c r="F154" t="str">
        <f>VLOOKUP(Table4[[#This Row],[PRODUCT ID]],Table3[],3)</f>
        <v>MAC BOOK</v>
      </c>
      <c r="G154" t="str">
        <f>INDEX(Table3[PRODUCT NAME],MATCH(Table4[[#This Row],[PRODUCT ID]],Table3[PRODUCT ID],0))</f>
        <v>Air Core i7 236gb ssd &amp; 16gb (2019)</v>
      </c>
      <c r="H154" s="6">
        <v>21</v>
      </c>
      <c r="I154" s="7">
        <f>INDEX(Table3[UNIT PRICE],MATCH(Table4[[#This Row],[PRODUCT NAME]],Table3[PRODUCT NAME],0))</f>
        <v>710000</v>
      </c>
      <c r="J154" s="7">
        <f t="shared" si="4"/>
        <v>20000</v>
      </c>
      <c r="K154" s="7">
        <f>SUM((Table4[[#This Row],[QUANTITY]]*Table4[[#This Row],[UNIT PRICE]])-Table4[[#This Row],[DISCOUNT]])</f>
        <v>14890000</v>
      </c>
    </row>
    <row r="155" spans="1:11" x14ac:dyDescent="0.35">
      <c r="A155" t="s">
        <v>209</v>
      </c>
      <c r="B155" t="str">
        <f>VLOOKUP(Table4[[#This Row],[CUSTOMER ID]],Table1[],5,FALSE)</f>
        <v>Sliver</v>
      </c>
      <c r="C155" t="s">
        <v>392</v>
      </c>
      <c r="D155" s="5">
        <v>45399</v>
      </c>
      <c r="E155" t="s">
        <v>351</v>
      </c>
      <c r="F155" t="str">
        <f>VLOOKUP(Table4[[#This Row],[PRODUCT ID]],Table3[],3)</f>
        <v>MAC BOOK</v>
      </c>
      <c r="G155" t="str">
        <f>INDEX(Table3[PRODUCT NAME],MATCH(Table4[[#This Row],[PRODUCT ID]],Table3[PRODUCT ID],0))</f>
        <v>Air Core i7 512gb ssd &amp; 8gb(2022)</v>
      </c>
      <c r="H155" s="6">
        <v>25</v>
      </c>
      <c r="I155" s="7">
        <f>INDEX(Table3[UNIT PRICE],MATCH(Table4[[#This Row],[PRODUCT NAME]],Table3[PRODUCT NAME],0))</f>
        <v>880000</v>
      </c>
      <c r="J155" s="7">
        <f t="shared" si="4"/>
        <v>20000</v>
      </c>
      <c r="K155" s="7">
        <f>SUM((Table4[[#This Row],[QUANTITY]]*Table4[[#This Row],[UNIT PRICE]])-Table4[[#This Row],[DISCOUNT]])</f>
        <v>21980000</v>
      </c>
    </row>
    <row r="156" spans="1:11" x14ac:dyDescent="0.35">
      <c r="A156" t="s">
        <v>217</v>
      </c>
      <c r="B156" t="str">
        <f>VLOOKUP(Table4[[#This Row],[CUSTOMER ID]],Table1[],5,FALSE)</f>
        <v>Sliver</v>
      </c>
      <c r="C156" t="s">
        <v>393</v>
      </c>
      <c r="D156" s="5">
        <v>45411</v>
      </c>
      <c r="E156" t="s">
        <v>355</v>
      </c>
      <c r="F156" t="str">
        <f>VLOOKUP(Table4[[#This Row],[PRODUCT ID]],Table3[],3)</f>
        <v>MAC BOOK</v>
      </c>
      <c r="G156" t="str">
        <f>INDEX(Table3[PRODUCT NAME],MATCH(Table4[[#This Row],[PRODUCT ID]],Table3[PRODUCT ID],0))</f>
        <v>Pro Core i7 256gb ssd &amp;16gb (2020)</v>
      </c>
      <c r="H156" s="6">
        <v>13</v>
      </c>
      <c r="I156" s="7">
        <f>INDEX(Table3[UNIT PRICE],MATCH(Table4[[#This Row],[PRODUCT NAME]],Table3[PRODUCT NAME],0))</f>
        <v>1800000</v>
      </c>
      <c r="J156" s="7">
        <f t="shared" si="4"/>
        <v>20000</v>
      </c>
      <c r="K156" s="7">
        <f>SUM((Table4[[#This Row],[QUANTITY]]*Table4[[#This Row],[UNIT PRICE]])-Table4[[#This Row],[DISCOUNT]])</f>
        <v>23380000</v>
      </c>
    </row>
    <row r="157" spans="1:11" x14ac:dyDescent="0.35">
      <c r="A157" t="s">
        <v>217</v>
      </c>
      <c r="B157" t="str">
        <f>VLOOKUP(Table4[[#This Row],[CUSTOMER ID]],Table1[],5,FALSE)</f>
        <v>Sliver</v>
      </c>
      <c r="C157" t="s">
        <v>393</v>
      </c>
      <c r="D157" s="5">
        <v>45411</v>
      </c>
      <c r="E157" t="s">
        <v>246</v>
      </c>
      <c r="F157" t="str">
        <f>VLOOKUP(Table4[[#This Row],[PRODUCT ID]],Table3[],3)</f>
        <v>TECHNO PRODUCT</v>
      </c>
      <c r="G157" t="str">
        <f>INDEX(Table3[PRODUCT NAME],MATCH(Table4[[#This Row],[PRODUCT ID]],Table3[PRODUCT ID],0))</f>
        <v>Spark 20 Pro 5G</v>
      </c>
      <c r="H157" s="6">
        <v>7</v>
      </c>
      <c r="I157" s="7">
        <f>INDEX(Table3[UNIT PRICE],MATCH(Table4[[#This Row],[PRODUCT NAME]],Table3[PRODUCT NAME],0))</f>
        <v>360000</v>
      </c>
      <c r="J157" s="7">
        <f t="shared" si="4"/>
        <v>20000</v>
      </c>
      <c r="K157" s="7">
        <f>SUM((Table4[[#This Row],[QUANTITY]]*Table4[[#This Row],[UNIT PRICE]])-Table4[[#This Row],[DISCOUNT]])</f>
        <v>2500000</v>
      </c>
    </row>
    <row r="158" spans="1:11" x14ac:dyDescent="0.35">
      <c r="A158" t="s">
        <v>230</v>
      </c>
      <c r="B158" t="str">
        <f>VLOOKUP(Table4[[#This Row],[CUSTOMER ID]],Table1[],5,FALSE)</f>
        <v>Sliver</v>
      </c>
      <c r="C158" t="s">
        <v>394</v>
      </c>
      <c r="D158" s="5">
        <v>45412</v>
      </c>
      <c r="E158" t="s">
        <v>250</v>
      </c>
      <c r="F158" t="str">
        <f>VLOOKUP(Table4[[#This Row],[PRODUCT ID]],Table3[],3)</f>
        <v>TECHNO PRODUCT</v>
      </c>
      <c r="G158" t="str">
        <f>INDEX(Table3[PRODUCT NAME],MATCH(Table4[[#This Row],[PRODUCT ID]],Table3[PRODUCT ID],0))</f>
        <v>Camon 30 Premier 5G</v>
      </c>
      <c r="H158" s="6">
        <v>26</v>
      </c>
      <c r="I158" s="7">
        <f>INDEX(Table3[UNIT PRICE],MATCH(Table4[[#This Row],[PRODUCT NAME]],Table3[PRODUCT NAME],0))</f>
        <v>480000</v>
      </c>
      <c r="J158" s="7">
        <f t="shared" si="4"/>
        <v>20000</v>
      </c>
      <c r="K158" s="7">
        <f>SUM((Table4[[#This Row],[QUANTITY]]*Table4[[#This Row],[UNIT PRICE]])-Table4[[#This Row],[DISCOUNT]])</f>
        <v>12460000</v>
      </c>
    </row>
    <row r="159" spans="1:11" x14ac:dyDescent="0.35">
      <c r="B159" t="e">
        <f>VLOOKUP(Table4[[#This Row],[CUSTOMER ID]],Table1[],5,FALSE)</f>
        <v>#N/A</v>
      </c>
      <c r="H15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42C2-6A7B-437A-A8C8-C3BBFE66E3D2}">
  <sheetPr codeName="Sheet1">
    <tabColor theme="9" tint="0.39997558519241921"/>
  </sheetPr>
  <dimension ref="A1:G24"/>
  <sheetViews>
    <sheetView workbookViewId="0">
      <pane xSplit="1" topLeftCell="B1" activePane="topRight" state="frozen"/>
      <selection pane="topRight" activeCell="C8" sqref="C8"/>
    </sheetView>
  </sheetViews>
  <sheetFormatPr defaultRowHeight="14.5" x14ac:dyDescent="0.35"/>
  <cols>
    <col min="1" max="1" width="15.08984375" customWidth="1"/>
    <col min="2" max="2" width="19.36328125" customWidth="1"/>
    <col min="3" max="3" width="45.54296875" customWidth="1"/>
    <col min="4" max="4" width="19.36328125" customWidth="1"/>
    <col min="5" max="5" width="19.90625" customWidth="1"/>
    <col min="6" max="6" width="26.453125" customWidth="1"/>
    <col min="7" max="7" width="20.81640625" customWidth="1"/>
  </cols>
  <sheetData>
    <row r="1" spans="1:7" s="13" customFormat="1" ht="16.5" x14ac:dyDescent="0.4">
      <c r="A1" s="11" t="s">
        <v>398</v>
      </c>
      <c r="B1" s="11" t="s">
        <v>0</v>
      </c>
      <c r="C1" s="11" t="s">
        <v>7</v>
      </c>
      <c r="D1" s="11" t="s">
        <v>399</v>
      </c>
      <c r="E1" s="11" t="s">
        <v>400</v>
      </c>
      <c r="F1" s="11" t="s">
        <v>401</v>
      </c>
      <c r="G1" s="11" t="s">
        <v>402</v>
      </c>
    </row>
    <row r="2" spans="1:7" x14ac:dyDescent="0.35">
      <c r="A2" s="6" t="s">
        <v>29</v>
      </c>
      <c r="B2" s="6" t="s">
        <v>29</v>
      </c>
      <c r="C2" s="6" t="str">
        <f>VLOOKUP(Table2[[#This Row],[CUSTOMER ID]],'CUSTOMER INFO'!A2:I53,8,FALSE)</f>
        <v>opposit kilimanjaro owerri</v>
      </c>
      <c r="D2" t="s">
        <v>403</v>
      </c>
      <c r="E2" s="5">
        <v>45107</v>
      </c>
      <c r="F2" s="8" t="b">
        <v>1</v>
      </c>
      <c r="G2" t="str">
        <f>IF(F2=TRUE,"Delivered","In Progress")</f>
        <v>Delivered</v>
      </c>
    </row>
    <row r="3" spans="1:7" x14ac:dyDescent="0.35">
      <c r="A3" s="6" t="s">
        <v>15</v>
      </c>
      <c r="B3" s="6" t="s">
        <v>15</v>
      </c>
      <c r="C3" s="6" t="str">
        <f>VLOOKUP(Table2[[#This Row],[CUSTOMER ID]],'CUSTOMER INFO'!A3:I54,8,FALSE)</f>
        <v>Nsit ibom uyo</v>
      </c>
      <c r="D3" t="s">
        <v>403</v>
      </c>
      <c r="E3" s="5">
        <v>45138</v>
      </c>
      <c r="F3" s="8" t="b">
        <v>1</v>
      </c>
      <c r="G3" t="str">
        <f t="shared" ref="G3:G24" si="0">IF(F3=TRUE,"Delivered","In Progress")</f>
        <v>Delivered</v>
      </c>
    </row>
    <row r="4" spans="1:7" x14ac:dyDescent="0.35">
      <c r="A4" s="6" t="s">
        <v>21</v>
      </c>
      <c r="B4" s="6" t="s">
        <v>21</v>
      </c>
      <c r="C4" s="6" t="str">
        <f>VLOOKUP(Table2[[#This Row],[CUSTOMER ID]],'CUSTOMER INFO'!A4:I688,8,FALSE)</f>
        <v>opposite access bank kubwa</v>
      </c>
      <c r="D4" t="s">
        <v>403</v>
      </c>
      <c r="E4" s="5">
        <f>EOMONTH(E3,1)</f>
        <v>45169</v>
      </c>
      <c r="F4" s="8" t="b">
        <v>1</v>
      </c>
      <c r="G4" t="str">
        <f t="shared" si="0"/>
        <v>Delivered</v>
      </c>
    </row>
    <row r="5" spans="1:7" x14ac:dyDescent="0.35">
      <c r="A5" s="6" t="s">
        <v>30</v>
      </c>
      <c r="B5" s="6" t="s">
        <v>30</v>
      </c>
      <c r="C5" s="6" t="str">
        <f>VLOOKUP(Table2[[#This Row],[CUSTOMER ID]],'CUSTOMER INFO'!A5:I689,8,FALSE)</f>
        <v xml:space="preserve">after gwagwalada hospital </v>
      </c>
      <c r="D5" t="s">
        <v>403</v>
      </c>
      <c r="E5" s="5">
        <f t="shared" ref="E5:E10" si="1">EOMONTH(E4,1)</f>
        <v>45199</v>
      </c>
      <c r="F5" s="8" t="b">
        <v>1</v>
      </c>
      <c r="G5" t="str">
        <f t="shared" si="0"/>
        <v>Delivered</v>
      </c>
    </row>
    <row r="6" spans="1:7" x14ac:dyDescent="0.35">
      <c r="A6" s="6" t="s">
        <v>34</v>
      </c>
      <c r="B6" s="6" t="s">
        <v>34</v>
      </c>
      <c r="C6" s="6" t="str">
        <f>VLOOKUP(Table2[[#This Row],[CUSTOMER ID]],'CUSTOMER INFO'!A6:I690,8,FALSE)</f>
        <v>28 A Gold coast sabongari</v>
      </c>
      <c r="D6" t="s">
        <v>403</v>
      </c>
      <c r="E6" s="5">
        <f t="shared" si="1"/>
        <v>45230</v>
      </c>
      <c r="F6" s="8" t="b">
        <v>1</v>
      </c>
      <c r="G6" t="str">
        <f t="shared" si="0"/>
        <v>Delivered</v>
      </c>
    </row>
    <row r="7" spans="1:7" x14ac:dyDescent="0.35">
      <c r="A7" s="6" t="s">
        <v>57</v>
      </c>
      <c r="B7" s="6" t="s">
        <v>57</v>
      </c>
      <c r="C7" s="6" t="str">
        <f>VLOOKUP(Table2[[#This Row],[CUSTOMER ID]],'CUSTOMER INFO'!A7:I691,8,FALSE)</f>
        <v>akaraka juntion new haven</v>
      </c>
      <c r="D7" t="s">
        <v>403</v>
      </c>
      <c r="E7" s="5">
        <f t="shared" si="1"/>
        <v>45260</v>
      </c>
      <c r="F7" s="8" t="b">
        <v>1</v>
      </c>
      <c r="G7" t="str">
        <f t="shared" si="0"/>
        <v>Delivered</v>
      </c>
    </row>
    <row r="8" spans="1:7" x14ac:dyDescent="0.35">
      <c r="A8" s="6" t="s">
        <v>67</v>
      </c>
      <c r="B8" s="6" t="s">
        <v>67</v>
      </c>
      <c r="C8" s="6" t="str">
        <f>VLOOKUP(Table2[[#This Row],[CUSTOMER ID]],'CUSTOMER INFO'!A8:I692,8,FALSE)</f>
        <v>ojoka street mainland</v>
      </c>
      <c r="D8" t="s">
        <v>404</v>
      </c>
      <c r="E8" s="5">
        <f t="shared" si="1"/>
        <v>45291</v>
      </c>
      <c r="F8" s="8" t="b">
        <v>1</v>
      </c>
      <c r="G8" t="str">
        <f t="shared" si="0"/>
        <v>Delivered</v>
      </c>
    </row>
    <row r="9" spans="1:7" x14ac:dyDescent="0.35">
      <c r="A9" s="6" t="s">
        <v>77</v>
      </c>
      <c r="B9" s="6" t="s">
        <v>77</v>
      </c>
      <c r="C9" s="6" t="str">
        <f>VLOOKUP(Table2[[#This Row],[CUSTOMER ID]],'CUSTOMER INFO'!A9:I693,8,FALSE)</f>
        <v>gwarinpa estate</v>
      </c>
      <c r="D9" t="s">
        <v>404</v>
      </c>
      <c r="E9" s="5">
        <f>EOMONTH(E8,1)</f>
        <v>45322</v>
      </c>
      <c r="F9" s="8" t="b">
        <v>0</v>
      </c>
      <c r="G9" t="str">
        <f t="shared" si="0"/>
        <v>In Progress</v>
      </c>
    </row>
    <row r="10" spans="1:7" x14ac:dyDescent="0.35">
      <c r="A10" s="6" t="s">
        <v>86</v>
      </c>
      <c r="B10" s="6" t="s">
        <v>86</v>
      </c>
      <c r="C10" s="6" t="str">
        <f>VLOOKUP(Table2[[#This Row],[CUSTOMER ID]],'CUSTOMER INFO'!A10:I694,8,FALSE)</f>
        <v>NTA portharcourt</v>
      </c>
      <c r="D10" t="s">
        <v>404</v>
      </c>
      <c r="E10" s="5">
        <f t="shared" si="1"/>
        <v>45351</v>
      </c>
      <c r="F10" s="8" t="b">
        <v>1</v>
      </c>
      <c r="G10" t="str">
        <f t="shared" si="0"/>
        <v>Delivered</v>
      </c>
    </row>
    <row r="11" spans="1:7" x14ac:dyDescent="0.35">
      <c r="A11" s="6" t="s">
        <v>101</v>
      </c>
      <c r="B11" s="6" t="s">
        <v>101</v>
      </c>
      <c r="C11" s="6" t="str">
        <f>VLOOKUP(Table2[[#This Row],[CUSTOMER ID]],'CUSTOMER INFO'!A11:I695,8,FALSE)</f>
        <v>aba market road</v>
      </c>
      <c r="D11" t="s">
        <v>404</v>
      </c>
      <c r="E11" s="5">
        <v>45351</v>
      </c>
      <c r="F11" s="8" t="b">
        <v>1</v>
      </c>
      <c r="G11" t="str">
        <f t="shared" si="0"/>
        <v>Delivered</v>
      </c>
    </row>
    <row r="12" spans="1:7" x14ac:dyDescent="0.35">
      <c r="A12" s="6" t="s">
        <v>111</v>
      </c>
      <c r="B12" s="6" t="s">
        <v>111</v>
      </c>
      <c r="C12" s="6" t="str">
        <f>VLOOKUP(Table2[[#This Row],[CUSTOMER ID]],'CUSTOMER INFO'!A12:I696,8,FALSE)</f>
        <v>tarmac street after FPN</v>
      </c>
      <c r="D12" t="s">
        <v>404</v>
      </c>
      <c r="E12" s="5">
        <v>45351</v>
      </c>
      <c r="F12" s="8"/>
      <c r="G12" t="str">
        <f t="shared" si="0"/>
        <v>In Progress</v>
      </c>
    </row>
    <row r="13" spans="1:7" x14ac:dyDescent="0.35">
      <c r="A13" s="6" t="s">
        <v>121</v>
      </c>
      <c r="B13" s="6" t="s">
        <v>121</v>
      </c>
      <c r="C13" s="6" t="str">
        <f>VLOOKUP(Table2[[#This Row],[CUSTOMER ID]],'CUSTOMER INFO'!A13:I697,8,FALSE)</f>
        <v>Elelenwo GRA</v>
      </c>
      <c r="D13" t="s">
        <v>404</v>
      </c>
      <c r="E13" s="5">
        <v>45382</v>
      </c>
      <c r="F13" s="8" t="b">
        <v>1</v>
      </c>
      <c r="G13" t="str">
        <f t="shared" si="0"/>
        <v>Delivered</v>
      </c>
    </row>
    <row r="14" spans="1:7" x14ac:dyDescent="0.35">
      <c r="A14" s="6" t="s">
        <v>130</v>
      </c>
      <c r="B14" s="6" t="s">
        <v>130</v>
      </c>
      <c r="C14" s="6" t="str">
        <f>VLOOKUP(Table2[[#This Row],[CUSTOMER ID]],'CUSTOMER INFO'!A14:I698,8,FALSE)</f>
        <v>Asokorro villa</v>
      </c>
      <c r="D14" t="s">
        <v>404</v>
      </c>
      <c r="E14" s="5">
        <v>45382</v>
      </c>
      <c r="F14" s="8"/>
      <c r="G14" t="str">
        <f t="shared" si="0"/>
        <v>In Progress</v>
      </c>
    </row>
    <row r="15" spans="1:7" x14ac:dyDescent="0.35">
      <c r="A15" s="6" t="s">
        <v>135</v>
      </c>
      <c r="B15" s="6" t="s">
        <v>135</v>
      </c>
      <c r="C15" s="6" t="str">
        <f>VLOOKUP(Table2[[#This Row],[CUSTOMER ID]],'CUSTOMER INFO'!A15:I699,8,FALSE)</f>
        <v>56 sani street hotoro</v>
      </c>
      <c r="D15" t="s">
        <v>405</v>
      </c>
      <c r="E15" s="5">
        <v>45382</v>
      </c>
      <c r="F15" s="8"/>
      <c r="G15" t="str">
        <f t="shared" si="0"/>
        <v>In Progress</v>
      </c>
    </row>
    <row r="16" spans="1:7" x14ac:dyDescent="0.35">
      <c r="A16" s="6" t="s">
        <v>139</v>
      </c>
      <c r="B16" s="6" t="s">
        <v>139</v>
      </c>
      <c r="C16" s="6" t="str">
        <f>VLOOKUP(Table2[[#This Row],[CUSTOMER ID]],'CUSTOMER INFO'!A16:I700,8,FALSE)</f>
        <v>after GLEM church garam</v>
      </c>
      <c r="D16" t="s">
        <v>405</v>
      </c>
      <c r="E16" s="5">
        <v>45412</v>
      </c>
      <c r="F16" s="8" t="b">
        <v>1</v>
      </c>
      <c r="G16" t="str">
        <f t="shared" si="0"/>
        <v>Delivered</v>
      </c>
    </row>
    <row r="17" spans="1:7" x14ac:dyDescent="0.35">
      <c r="A17" s="6" t="s">
        <v>144</v>
      </c>
      <c r="B17" s="6" t="s">
        <v>144</v>
      </c>
      <c r="C17" s="6" t="str">
        <f>VLOOKUP(Table2[[#This Row],[CUSTOMER ID]],'CUSTOMER INFO'!A17:I701,8,FALSE)</f>
        <v>ijele park owerri</v>
      </c>
      <c r="D17" t="s">
        <v>405</v>
      </c>
      <c r="E17" s="5">
        <v>45412</v>
      </c>
      <c r="F17" s="8"/>
      <c r="G17" t="str">
        <f t="shared" si="0"/>
        <v>In Progress</v>
      </c>
    </row>
    <row r="18" spans="1:7" x14ac:dyDescent="0.35">
      <c r="A18" s="6" t="s">
        <v>166</v>
      </c>
      <c r="B18" s="6" t="s">
        <v>166</v>
      </c>
      <c r="C18" s="6" t="str">
        <f>VLOOKUP(Table2[[#This Row],[CUSTOMER ID]],'CUSTOMER INFO'!A18:I702,8,FALSE)</f>
        <v>salma estate</v>
      </c>
      <c r="D18" t="s">
        <v>405</v>
      </c>
      <c r="E18" s="5">
        <v>45412</v>
      </c>
      <c r="F18" s="8" t="b">
        <v>1</v>
      </c>
      <c r="G18" t="str">
        <f t="shared" si="0"/>
        <v>Delivered</v>
      </c>
    </row>
    <row r="19" spans="1:7" x14ac:dyDescent="0.35">
      <c r="A19" s="6" t="s">
        <v>188</v>
      </c>
      <c r="B19" s="6" t="s">
        <v>188</v>
      </c>
      <c r="C19" s="6" t="str">
        <f>VLOOKUP(Table2[[#This Row],[CUSTOMER ID]],'CUSTOMER INFO'!A19:I703,8,FALSE)</f>
        <v>goshen estate miatama</v>
      </c>
      <c r="D19" t="s">
        <v>405</v>
      </c>
      <c r="E19" s="5">
        <v>45412</v>
      </c>
      <c r="F19" s="8" t="b">
        <v>1</v>
      </c>
      <c r="G19" t="str">
        <f t="shared" si="0"/>
        <v>Delivered</v>
      </c>
    </row>
    <row r="20" spans="1:7" x14ac:dyDescent="0.35">
      <c r="A20" s="6" t="s">
        <v>192</v>
      </c>
      <c r="B20" s="6" t="s">
        <v>192</v>
      </c>
      <c r="C20" s="6" t="str">
        <f>VLOOKUP(Table2[[#This Row],[CUSTOMER ID]],'CUSTOMER INFO'!A20:I704,8,FALSE)</f>
        <v>after mutala mohamed street GRA</v>
      </c>
      <c r="D20" t="s">
        <v>405</v>
      </c>
      <c r="E20" s="5">
        <v>45412</v>
      </c>
      <c r="F20" s="8" t="b">
        <v>1</v>
      </c>
      <c r="G20" t="str">
        <f t="shared" si="0"/>
        <v>Delivered</v>
      </c>
    </row>
    <row r="21" spans="1:7" x14ac:dyDescent="0.35">
      <c r="A21" s="6" t="s">
        <v>199</v>
      </c>
      <c r="B21" s="6" t="s">
        <v>199</v>
      </c>
      <c r="C21" s="6" t="str">
        <f>VLOOKUP(Table2[[#This Row],[CUSTOMER ID]],'CUSTOMER INFO'!A21:I705,8,FALSE)</f>
        <v>jolashade eastate</v>
      </c>
      <c r="D21" t="s">
        <v>406</v>
      </c>
      <c r="E21" s="5">
        <v>45443</v>
      </c>
      <c r="F21" s="8"/>
      <c r="G21" t="str">
        <f t="shared" si="0"/>
        <v>In Progress</v>
      </c>
    </row>
    <row r="22" spans="1:7" x14ac:dyDescent="0.35">
      <c r="A22" s="6" t="s">
        <v>209</v>
      </c>
      <c r="B22" s="6" t="s">
        <v>209</v>
      </c>
      <c r="C22" s="6" t="str">
        <f>VLOOKUP(Table2[[#This Row],[CUSTOMER ID]],'CUSTOMER INFO'!A22:I706,8,FALSE)</f>
        <v>Dutse galadima after cheif palace</v>
      </c>
      <c r="D22" t="s">
        <v>406</v>
      </c>
      <c r="E22" s="5">
        <v>45443</v>
      </c>
      <c r="F22" s="8"/>
      <c r="G22" t="str">
        <f t="shared" si="0"/>
        <v>In Progress</v>
      </c>
    </row>
    <row r="23" spans="1:7" x14ac:dyDescent="0.35">
      <c r="A23" s="6" t="s">
        <v>217</v>
      </c>
      <c r="B23" s="6" t="s">
        <v>217</v>
      </c>
      <c r="C23" s="6" t="str">
        <f>VLOOKUP(Table2[[#This Row],[CUSTOMER ID]],'CUSTOMER INFO'!A23:I707,8,FALSE)</f>
        <v>odudu street, PDP campeign ground</v>
      </c>
      <c r="D23" t="s">
        <v>406</v>
      </c>
      <c r="E23" s="5">
        <v>45443</v>
      </c>
      <c r="F23" s="8"/>
      <c r="G23" t="str">
        <f t="shared" si="0"/>
        <v>In Progress</v>
      </c>
    </row>
    <row r="24" spans="1:7" x14ac:dyDescent="0.35">
      <c r="A24" s="6" t="s">
        <v>230</v>
      </c>
      <c r="B24" s="6" t="s">
        <v>230</v>
      </c>
      <c r="C24" s="6" t="str">
        <f>VLOOKUP(Table2[[#This Row],[CUSTOMER ID]],'CUSTOMER INFO'!A24:I708,8,FALSE)</f>
        <v>akintola street opposit access bank</v>
      </c>
      <c r="D24" t="s">
        <v>406</v>
      </c>
      <c r="E24" s="5">
        <v>45443</v>
      </c>
      <c r="F24" s="8"/>
      <c r="G24" t="str">
        <f t="shared" si="0"/>
        <v>In Progress</v>
      </c>
    </row>
  </sheetData>
  <conditionalFormatting sqref="G2:G24">
    <cfRule type="containsText" dxfId="1" priority="1" operator="containsText" text="In Progress">
      <formula>NOT(ISERROR(SEARCH("In Progress",G2)))</formula>
    </cfRule>
    <cfRule type="containsText" dxfId="0" priority="2" operator="containsText" text="Delivered">
      <formula>NOT(ISERROR(SEARCH("Delivered",G2)))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2" r:id="rId3" name="Check Box 26">
              <controlPr defaultSize="0" autoFill="0" autoLine="0" autoPict="0">
                <anchor moveWithCells="1">
                  <from>
                    <xdr:col>5</xdr:col>
                    <xdr:colOff>577850</xdr:colOff>
                    <xdr:row>1</xdr:row>
                    <xdr:rowOff>0</xdr:rowOff>
                  </from>
                  <to>
                    <xdr:col>5</xdr:col>
                    <xdr:colOff>977900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4" name="Check Box 27">
              <controlPr defaultSize="0" autoFill="0" autoLine="0" autoPict="0">
                <anchor moveWithCells="1">
                  <from>
                    <xdr:col>5</xdr:col>
                    <xdr:colOff>577850</xdr:colOff>
                    <xdr:row>2</xdr:row>
                    <xdr:rowOff>0</xdr:rowOff>
                  </from>
                  <to>
                    <xdr:col>5</xdr:col>
                    <xdr:colOff>977900</xdr:colOff>
                    <xdr:row>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5" name="Check Box 28">
              <controlPr defaultSize="0" autoFill="0" autoLine="0" autoPict="0">
                <anchor moveWithCells="1">
                  <from>
                    <xdr:col>5</xdr:col>
                    <xdr:colOff>577850</xdr:colOff>
                    <xdr:row>3</xdr:row>
                    <xdr:rowOff>12700</xdr:rowOff>
                  </from>
                  <to>
                    <xdr:col>5</xdr:col>
                    <xdr:colOff>977900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6" name="Check Box 29">
              <controlPr defaultSize="0" autoFill="0" autoLine="0" autoPict="0">
                <anchor moveWithCells="1">
                  <from>
                    <xdr:col>5</xdr:col>
                    <xdr:colOff>577850</xdr:colOff>
                    <xdr:row>4</xdr:row>
                    <xdr:rowOff>0</xdr:rowOff>
                  </from>
                  <to>
                    <xdr:col>5</xdr:col>
                    <xdr:colOff>977900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7" name="Check Box 30">
              <controlPr defaultSize="0" autoFill="0" autoLine="0" autoPict="0">
                <anchor moveWithCells="1">
                  <from>
                    <xdr:col>5</xdr:col>
                    <xdr:colOff>577850</xdr:colOff>
                    <xdr:row>5</xdr:row>
                    <xdr:rowOff>0</xdr:rowOff>
                  </from>
                  <to>
                    <xdr:col>5</xdr:col>
                    <xdr:colOff>977900</xdr:colOff>
                    <xdr:row>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8" name="Check Box 31">
              <controlPr defaultSize="0" autoFill="0" autoLine="0" autoPict="0">
                <anchor moveWithCells="1">
                  <from>
                    <xdr:col>5</xdr:col>
                    <xdr:colOff>577850</xdr:colOff>
                    <xdr:row>6</xdr:row>
                    <xdr:rowOff>0</xdr:rowOff>
                  </from>
                  <to>
                    <xdr:col>5</xdr:col>
                    <xdr:colOff>977900</xdr:colOff>
                    <xdr:row>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9" name="Check Box 32">
              <controlPr defaultSize="0" autoFill="0" autoLine="0" autoPict="0">
                <anchor moveWithCells="1">
                  <from>
                    <xdr:col>5</xdr:col>
                    <xdr:colOff>577850</xdr:colOff>
                    <xdr:row>7</xdr:row>
                    <xdr:rowOff>0</xdr:rowOff>
                  </from>
                  <to>
                    <xdr:col>5</xdr:col>
                    <xdr:colOff>977900</xdr:colOff>
                    <xdr:row>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0" name="Check Box 33">
              <controlPr defaultSize="0" autoFill="0" autoLine="0" autoPict="0">
                <anchor moveWithCells="1">
                  <from>
                    <xdr:col>5</xdr:col>
                    <xdr:colOff>577850</xdr:colOff>
                    <xdr:row>8</xdr:row>
                    <xdr:rowOff>0</xdr:rowOff>
                  </from>
                  <to>
                    <xdr:col>5</xdr:col>
                    <xdr:colOff>977900</xdr:colOff>
                    <xdr:row>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1" name="Check Box 34">
              <controlPr defaultSize="0" autoFill="0" autoLine="0" autoPict="0">
                <anchor moveWithCells="1">
                  <from>
                    <xdr:col>5</xdr:col>
                    <xdr:colOff>577850</xdr:colOff>
                    <xdr:row>9</xdr:row>
                    <xdr:rowOff>0</xdr:rowOff>
                  </from>
                  <to>
                    <xdr:col>5</xdr:col>
                    <xdr:colOff>977900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2" name="Check Box 35">
              <controlPr defaultSize="0" autoFill="0" autoLine="0" autoPict="0">
                <anchor moveWithCells="1">
                  <from>
                    <xdr:col>5</xdr:col>
                    <xdr:colOff>577850</xdr:colOff>
                    <xdr:row>10</xdr:row>
                    <xdr:rowOff>0</xdr:rowOff>
                  </from>
                  <to>
                    <xdr:col>5</xdr:col>
                    <xdr:colOff>977900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3" name="Check Box 36">
              <controlPr defaultSize="0" autoFill="0" autoLine="0" autoPict="0">
                <anchor moveWithCells="1">
                  <from>
                    <xdr:col>5</xdr:col>
                    <xdr:colOff>577850</xdr:colOff>
                    <xdr:row>11</xdr:row>
                    <xdr:rowOff>0</xdr:rowOff>
                  </from>
                  <to>
                    <xdr:col>5</xdr:col>
                    <xdr:colOff>977900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4" name="Check Box 37">
              <controlPr defaultSize="0" autoFill="0" autoLine="0" autoPict="0">
                <anchor moveWithCells="1">
                  <from>
                    <xdr:col>5</xdr:col>
                    <xdr:colOff>577850</xdr:colOff>
                    <xdr:row>12</xdr:row>
                    <xdr:rowOff>0</xdr:rowOff>
                  </from>
                  <to>
                    <xdr:col>5</xdr:col>
                    <xdr:colOff>977900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5" name="Check Box 38">
              <controlPr defaultSize="0" autoFill="0" autoLine="0" autoPict="0">
                <anchor moveWithCells="1">
                  <from>
                    <xdr:col>5</xdr:col>
                    <xdr:colOff>577850</xdr:colOff>
                    <xdr:row>13</xdr:row>
                    <xdr:rowOff>0</xdr:rowOff>
                  </from>
                  <to>
                    <xdr:col>5</xdr:col>
                    <xdr:colOff>977900</xdr:colOff>
                    <xdr:row>14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6" name="Check Box 39">
              <controlPr defaultSize="0" autoFill="0" autoLine="0" autoPict="0">
                <anchor moveWithCells="1">
                  <from>
                    <xdr:col>5</xdr:col>
                    <xdr:colOff>577850</xdr:colOff>
                    <xdr:row>14</xdr:row>
                    <xdr:rowOff>0</xdr:rowOff>
                  </from>
                  <to>
                    <xdr:col>5</xdr:col>
                    <xdr:colOff>977900</xdr:colOff>
                    <xdr:row>15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" name="Check Box 40">
              <controlPr defaultSize="0" autoFill="0" autoLine="0" autoPict="0">
                <anchor moveWithCells="1">
                  <from>
                    <xdr:col>5</xdr:col>
                    <xdr:colOff>577850</xdr:colOff>
                    <xdr:row>15</xdr:row>
                    <xdr:rowOff>0</xdr:rowOff>
                  </from>
                  <to>
                    <xdr:col>5</xdr:col>
                    <xdr:colOff>977900</xdr:colOff>
                    <xdr:row>16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8" name="Check Box 41">
              <controlPr defaultSize="0" autoFill="0" autoLine="0" autoPict="0">
                <anchor moveWithCells="1">
                  <from>
                    <xdr:col>5</xdr:col>
                    <xdr:colOff>577850</xdr:colOff>
                    <xdr:row>16</xdr:row>
                    <xdr:rowOff>0</xdr:rowOff>
                  </from>
                  <to>
                    <xdr:col>5</xdr:col>
                    <xdr:colOff>977900</xdr:colOff>
                    <xdr:row>17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9" name="Check Box 42">
              <controlPr defaultSize="0" autoFill="0" autoLine="0" autoPict="0">
                <anchor moveWithCells="1">
                  <from>
                    <xdr:col>5</xdr:col>
                    <xdr:colOff>577850</xdr:colOff>
                    <xdr:row>17</xdr:row>
                    <xdr:rowOff>0</xdr:rowOff>
                  </from>
                  <to>
                    <xdr:col>5</xdr:col>
                    <xdr:colOff>977900</xdr:colOff>
                    <xdr:row>18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0" name="Check Box 43">
              <controlPr defaultSize="0" autoFill="0" autoLine="0" autoPict="0">
                <anchor moveWithCells="1">
                  <from>
                    <xdr:col>5</xdr:col>
                    <xdr:colOff>577850</xdr:colOff>
                    <xdr:row>18</xdr:row>
                    <xdr:rowOff>0</xdr:rowOff>
                  </from>
                  <to>
                    <xdr:col>5</xdr:col>
                    <xdr:colOff>977900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1" name="Check Box 44">
              <controlPr defaultSize="0" autoFill="0" autoLine="0" autoPict="0">
                <anchor moveWithCells="1">
                  <from>
                    <xdr:col>5</xdr:col>
                    <xdr:colOff>577850</xdr:colOff>
                    <xdr:row>19</xdr:row>
                    <xdr:rowOff>0</xdr:rowOff>
                  </from>
                  <to>
                    <xdr:col>5</xdr:col>
                    <xdr:colOff>977900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2" name="Check Box 45">
              <controlPr defaultSize="0" autoFill="0" autoLine="0" autoPict="0">
                <anchor moveWithCells="1">
                  <from>
                    <xdr:col>5</xdr:col>
                    <xdr:colOff>577850</xdr:colOff>
                    <xdr:row>20</xdr:row>
                    <xdr:rowOff>0</xdr:rowOff>
                  </from>
                  <to>
                    <xdr:col>5</xdr:col>
                    <xdr:colOff>977900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3" name="Check Box 46">
              <controlPr defaultSize="0" autoFill="0" autoLine="0" autoPict="0">
                <anchor moveWithCells="1">
                  <from>
                    <xdr:col>5</xdr:col>
                    <xdr:colOff>577850</xdr:colOff>
                    <xdr:row>21</xdr:row>
                    <xdr:rowOff>0</xdr:rowOff>
                  </from>
                  <to>
                    <xdr:col>5</xdr:col>
                    <xdr:colOff>977900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4" name="Check Box 47">
              <controlPr defaultSize="0" autoFill="0" autoLine="0" autoPict="0">
                <anchor moveWithCells="1">
                  <from>
                    <xdr:col>5</xdr:col>
                    <xdr:colOff>577850</xdr:colOff>
                    <xdr:row>22</xdr:row>
                    <xdr:rowOff>0</xdr:rowOff>
                  </from>
                  <to>
                    <xdr:col>5</xdr:col>
                    <xdr:colOff>977900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25" name="Check Box 48">
              <controlPr defaultSize="0" autoFill="0" autoLine="0" autoPict="0">
                <anchor moveWithCells="1">
                  <from>
                    <xdr:col>5</xdr:col>
                    <xdr:colOff>577850</xdr:colOff>
                    <xdr:row>23</xdr:row>
                    <xdr:rowOff>0</xdr:rowOff>
                  </from>
                  <to>
                    <xdr:col>5</xdr:col>
                    <xdr:colOff>977900</xdr:colOff>
                    <xdr:row>24</xdr:row>
                    <xdr:rowOff>31750</xdr:rowOff>
                  </to>
                </anchor>
              </controlPr>
            </control>
          </mc:Choice>
        </mc:AlternateContent>
      </controls>
    </mc:Choice>
  </mc:AlternateContent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INFO</vt:lpstr>
      <vt:lpstr>PRODUCTS</vt:lpstr>
      <vt:lpstr>ORDERS</vt:lpstr>
      <vt:lpstr>SHIPPERS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Azubike</dc:creator>
  <cp:lastModifiedBy>Victory Azubike</cp:lastModifiedBy>
  <dcterms:created xsi:type="dcterms:W3CDTF">2024-07-08T12:22:20Z</dcterms:created>
  <dcterms:modified xsi:type="dcterms:W3CDTF">2024-07-29T09:53:04Z</dcterms:modified>
</cp:coreProperties>
</file>