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h365-my.sharepoint.com/personal/03081220038_student_uph_edu/Documents/"/>
    </mc:Choice>
  </mc:AlternateContent>
  <xr:revisionPtr revIDLastSave="56" documentId="8_{0B21DDE5-59F7-944A-A365-A18C1D95AC1F}" xr6:coauthVersionLast="47" xr6:coauthVersionMax="47" xr10:uidLastSave="{2AB495FF-0EF7-EC49-9BD2-13A67E2F8599}"/>
  <bookViews>
    <workbookView xWindow="17200" yWindow="520" windowWidth="11220" windowHeight="16400" xr2:uid="{2A8E5EB3-09C9-6647-A3B1-C3F1E7454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S4" i="1"/>
  <c r="R5" i="1"/>
  <c r="R6" i="1"/>
  <c r="R4" i="1"/>
  <c r="B7" i="1"/>
  <c r="Q5" i="1"/>
  <c r="Q6" i="1"/>
  <c r="Q4" i="1"/>
  <c r="P5" i="1"/>
  <c r="P6" i="1"/>
  <c r="P4" i="1"/>
  <c r="O5" i="1"/>
  <c r="O6" i="1"/>
  <c r="O4" i="1"/>
  <c r="N5" i="1"/>
  <c r="N6" i="1"/>
  <c r="N4" i="1"/>
  <c r="M5" i="1"/>
  <c r="S5" i="1" s="1"/>
  <c r="M6" i="1"/>
  <c r="S6" i="1" s="1"/>
  <c r="M4" i="1"/>
  <c r="B12" i="1" l="1"/>
  <c r="B11" i="1"/>
  <c r="B10" i="1"/>
</calcChain>
</file>

<file path=xl/sharedStrings.xml><?xml version="1.0" encoding="utf-8"?>
<sst xmlns="http://schemas.openxmlformats.org/spreadsheetml/2006/main" count="41" uniqueCount="30">
  <si>
    <t>Mata Kuliah</t>
  </si>
  <si>
    <t>Bobot</t>
  </si>
  <si>
    <t>Nilai</t>
  </si>
  <si>
    <t>SKS</t>
  </si>
  <si>
    <t>Mata Kuliah 1</t>
  </si>
  <si>
    <t>Mata Kuliah 2</t>
  </si>
  <si>
    <t>Mata Kuliah 3</t>
  </si>
  <si>
    <t>KAT 1</t>
  </si>
  <si>
    <t>KAT 2</t>
  </si>
  <si>
    <t>KAT 3</t>
  </si>
  <si>
    <t>UTS</t>
  </si>
  <si>
    <t>UAS</t>
  </si>
  <si>
    <t>Nilai X Bobot</t>
  </si>
  <si>
    <t>Nilai Akhir</t>
  </si>
  <si>
    <t>Final Grade (FG)</t>
  </si>
  <si>
    <t>Statistik Sederhana</t>
  </si>
  <si>
    <t>Nilai akhir tertinggi</t>
  </si>
  <si>
    <t>Nilai akhir terendah</t>
  </si>
  <si>
    <t>Rata-rata nilai akhir</t>
  </si>
  <si>
    <t>TOTAL SKS</t>
  </si>
  <si>
    <t>nilai</t>
  </si>
  <si>
    <t>A-</t>
  </si>
  <si>
    <t>B+</t>
  </si>
  <si>
    <t>B</t>
  </si>
  <si>
    <t>B-</t>
  </si>
  <si>
    <t>C+</t>
  </si>
  <si>
    <t>C</t>
  </si>
  <si>
    <t>C-</t>
  </si>
  <si>
    <t>F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</si>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</sst>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F8F8-4F6B-B247-ABAF-4648B038E5B5}">
  <dimension ref="A2:S26"/>
  <sheetViews>
    <sheetView tabSelected="1" topLeftCell="B1" workbookViewId="0">
      <selection activeCell="I20" sqref="I20"/>
    </sheetView>
  </sheetViews>
  <sheetFormatPr baseColWidth="10" defaultRowHeight="16" x14ac:dyDescent="0.2"/>
  <cols>
    <col min="1" max="1" width="20.1640625" customWidth="1"/>
    <col min="19" max="19" width="16.6640625" customWidth="1"/>
  </cols>
  <sheetData>
    <row r="2" spans="1:19" x14ac:dyDescent="0.2">
      <c r="A2" t="s">
        <v>0</v>
      </c>
      <c r="B2" t="s">
        <v>1</v>
      </c>
      <c r="C2" s="3" t="s">
        <v>2</v>
      </c>
      <c r="D2" s="3"/>
      <c r="E2" s="3"/>
      <c r="F2" s="3"/>
      <c r="G2" s="3"/>
      <c r="H2" s="3" t="s">
        <v>1</v>
      </c>
      <c r="I2" s="3"/>
      <c r="J2" s="3"/>
      <c r="K2" s="3"/>
      <c r="L2" s="3"/>
      <c r="M2" s="3" t="s">
        <v>12</v>
      </c>
      <c r="N2" s="3"/>
      <c r="O2" s="3"/>
      <c r="P2" s="3"/>
      <c r="Q2" s="3"/>
      <c r="R2" s="2" t="s">
        <v>13</v>
      </c>
      <c r="S2" s="2" t="s">
        <v>14</v>
      </c>
    </row>
    <row r="3" spans="1:19" x14ac:dyDescent="0.2">
      <c r="B3" t="s">
        <v>3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s="2"/>
      <c r="S3" s="2"/>
    </row>
    <row r="4" spans="1:19" x14ac:dyDescent="0.2">
      <c r="A4" t="s">
        <v>4</v>
      </c>
      <c r="B4">
        <v>2</v>
      </c>
      <c r="C4">
        <v>60</v>
      </c>
      <c r="D4">
        <v>60</v>
      </c>
      <c r="E4">
        <v>60</v>
      </c>
      <c r="F4">
        <v>60</v>
      </c>
      <c r="G4">
        <v>60</v>
      </c>
      <c r="H4" s="1">
        <v>0.1</v>
      </c>
      <c r="I4" s="1">
        <v>0.1</v>
      </c>
      <c r="J4" s="1">
        <v>0.15</v>
      </c>
      <c r="K4" s="1">
        <v>0.25</v>
      </c>
      <c r="L4" s="1">
        <v>0.5</v>
      </c>
      <c r="M4">
        <f>C4*H4</f>
        <v>6</v>
      </c>
      <c r="N4">
        <f>D4*I4</f>
        <v>6</v>
      </c>
      <c r="O4">
        <f>E4*J4</f>
        <v>9</v>
      </c>
      <c r="P4">
        <f>F4*K4</f>
        <v>15</v>
      </c>
      <c r="Q4">
        <f>G4*L4</f>
        <v>30</v>
      </c>
      <c r="R4">
        <f>SUM(M4:Q4)</f>
        <v>66</v>
      </c>
      <c r="S4" t="str">
        <f>IF(R4&gt;=90,"A",IF(R4&gt;=85,"A-",IF(R4&gt;=80,"B+",IF(R4&gt;=75,"B",IF(R4&gt;=70,"B-",IF(R4&gt;=65,"C+",IF(R4&gt;=60,"C",IF(R4&gt;=55,"C-","F"))))))))</f>
        <v>C+</v>
      </c>
    </row>
    <row r="5" spans="1:19" x14ac:dyDescent="0.2">
      <c r="A5" t="s">
        <v>5</v>
      </c>
      <c r="B5">
        <v>3</v>
      </c>
      <c r="C5">
        <v>80</v>
      </c>
      <c r="D5">
        <v>80</v>
      </c>
      <c r="E5">
        <v>80</v>
      </c>
      <c r="F5">
        <v>80</v>
      </c>
      <c r="G5">
        <v>80</v>
      </c>
      <c r="H5" s="1">
        <v>0.1</v>
      </c>
      <c r="I5" s="1">
        <v>0.1</v>
      </c>
      <c r="J5" s="1">
        <v>0.15</v>
      </c>
      <c r="K5" s="1">
        <v>0.25</v>
      </c>
      <c r="L5" s="1">
        <v>0.5</v>
      </c>
      <c r="M5">
        <f t="shared" ref="M5:M6" si="0">C5*H5</f>
        <v>8</v>
      </c>
      <c r="N5">
        <f t="shared" ref="N5:N6" si="1">D5*I5</f>
        <v>8</v>
      </c>
      <c r="O5">
        <f t="shared" ref="O5:O6" si="2">E5*J5</f>
        <v>12</v>
      </c>
      <c r="P5">
        <f t="shared" ref="P5:P6" si="3">F5*K5</f>
        <v>20</v>
      </c>
      <c r="Q5">
        <f t="shared" ref="Q5:Q6" si="4">G5*L5</f>
        <v>40</v>
      </c>
      <c r="R5">
        <f t="shared" ref="R5:R6" si="5">SUM(M5:Q5)</f>
        <v>88</v>
      </c>
      <c r="S5" t="str">
        <f t="shared" ref="S5:S6" si="6">IF(R5&gt;=90,"A",IF(R5&gt;=85,"A-",IF(R5&gt;=80,"B+",IF(R5&gt;=75,"B",IF(R5&gt;=70,"B-",IF(R5&gt;=65,"C+",IF(R5&gt;=60,"C",IF(R5&gt;=55,"C-","F"))))))))</f>
        <v>A-</v>
      </c>
    </row>
    <row r="6" spans="1:19" x14ac:dyDescent="0.2">
      <c r="A6" t="s">
        <v>6</v>
      </c>
      <c r="B6">
        <v>3</v>
      </c>
      <c r="C6">
        <v>75</v>
      </c>
      <c r="D6">
        <v>75</v>
      </c>
      <c r="E6">
        <v>75</v>
      </c>
      <c r="F6">
        <v>75</v>
      </c>
      <c r="G6">
        <v>75</v>
      </c>
      <c r="H6" s="1">
        <v>0.1</v>
      </c>
      <c r="I6" s="1">
        <v>0.1</v>
      </c>
      <c r="J6" s="1">
        <v>0.15</v>
      </c>
      <c r="K6" s="1">
        <v>0.25</v>
      </c>
      <c r="L6" s="1">
        <v>0.5</v>
      </c>
      <c r="M6">
        <f t="shared" si="0"/>
        <v>7.5</v>
      </c>
      <c r="N6">
        <f t="shared" si="1"/>
        <v>7.5</v>
      </c>
      <c r="O6">
        <f t="shared" si="2"/>
        <v>11.25</v>
      </c>
      <c r="P6">
        <f t="shared" si="3"/>
        <v>18.75</v>
      </c>
      <c r="Q6">
        <f t="shared" si="4"/>
        <v>37.5</v>
      </c>
      <c r="R6">
        <f t="shared" si="5"/>
        <v>82.5</v>
      </c>
      <c r="S6" t="str">
        <f t="shared" si="6"/>
        <v>B+</v>
      </c>
    </row>
    <row r="7" spans="1:19" x14ac:dyDescent="0.2">
      <c r="A7" t="s">
        <v>19</v>
      </c>
      <c r="B7">
        <f>SUM(B4:B6)</f>
        <v>8</v>
      </c>
    </row>
    <row r="9" spans="1:19" x14ac:dyDescent="0.2">
      <c r="A9" t="s">
        <v>15</v>
      </c>
    </row>
    <row r="10" spans="1:19" x14ac:dyDescent="0.2">
      <c r="A10" t="s">
        <v>16</v>
      </c>
      <c r="B10">
        <f>MAX(R4:R6)</f>
        <v>88</v>
      </c>
    </row>
    <row r="11" spans="1:19" x14ac:dyDescent="0.2">
      <c r="A11" t="s">
        <v>17</v>
      </c>
      <c r="B11">
        <f>MIN(R4:R6)</f>
        <v>66</v>
      </c>
    </row>
    <row r="12" spans="1:19" x14ac:dyDescent="0.2">
      <c r="A12" t="s">
        <v>18</v>
      </c>
      <c r="B12">
        <f>AVERAGE(R4:R6)</f>
        <v>78.833333333333329</v>
      </c>
    </row>
    <row r="17" spans="6:9" x14ac:dyDescent="0.2">
      <c r="F17" t="s">
        <v>20</v>
      </c>
    </row>
    <row r="18" spans="6:9" x14ac:dyDescent="0.2">
      <c r="F18">
        <v>0</v>
      </c>
      <c r="G18" t="s">
        <v>28</v>
      </c>
    </row>
    <row r="19" spans="6:9" x14ac:dyDescent="0.2">
      <c r="F19">
        <v>55</v>
      </c>
      <c r="G19" t="s">
        <v>27</v>
      </c>
    </row>
    <row r="20" spans="6:9" x14ac:dyDescent="0.2">
      <c r="F20">
        <v>60</v>
      </c>
      <c r="G20" t="s">
        <v>26</v>
      </c>
      <c r="I20" t="str">
        <f>VLOOKUP(R4,$F$18:$G$26,2)</f>
        <v>C+</v>
      </c>
    </row>
    <row r="21" spans="6:9" x14ac:dyDescent="0.2">
      <c r="F21">
        <v>65</v>
      </c>
      <c r="G21" t="s">
        <v>25</v>
      </c>
    </row>
    <row r="22" spans="6:9" x14ac:dyDescent="0.2">
      <c r="F22">
        <v>70</v>
      </c>
      <c r="G22" t="s">
        <v>24</v>
      </c>
    </row>
    <row r="23" spans="6:9" x14ac:dyDescent="0.2">
      <c r="F23">
        <v>75</v>
      </c>
      <c r="G23" t="s">
        <v>23</v>
      </c>
    </row>
    <row r="24" spans="6:9" x14ac:dyDescent="0.2">
      <c r="F24">
        <v>80</v>
      </c>
      <c r="G24" t="s">
        <v>22</v>
      </c>
    </row>
    <row r="25" spans="6:9" x14ac:dyDescent="0.2">
      <c r="F25">
        <v>85</v>
      </c>
      <c r="G25" t="s">
        <v>21</v>
      </c>
    </row>
    <row r="26" spans="6:9" x14ac:dyDescent="0.2">
      <c r="F26">
        <v>90</v>
      </c>
      <c r="G26" t="s">
        <v>29</v>
      </c>
    </row>
  </sheetData>
  <mergeCells count="5">
    <mergeCell ref="R2:R3"/>
    <mergeCell ref="S2:S3"/>
    <mergeCell ref="C2:G2"/>
    <mergeCell ref="H2:L2"/>
    <mergeCell ref="M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VICKY  DARMANA</cp:lastModifiedBy>
  <dcterms:created xsi:type="dcterms:W3CDTF">2023-09-26T10:54:53Z</dcterms:created>
  <dcterms:modified xsi:type="dcterms:W3CDTF">2023-10-07T15:44:15Z</dcterms:modified>
</cp:coreProperties>
</file>