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ikki\Downloads\"/>
    </mc:Choice>
  </mc:AlternateContent>
  <xr:revisionPtr revIDLastSave="0" documentId="13_ncr:1_{D0DD80F3-7967-4922-B8CE-2493D0135845}" xr6:coauthVersionLast="47" xr6:coauthVersionMax="47" xr10:uidLastSave="{00000000-0000-0000-0000-000000000000}"/>
  <bookViews>
    <workbookView xWindow="-103" yWindow="-103" windowWidth="18159" windowHeight="10707" tabRatio="801" xr2:uid="{1BE00AB1-9E21-4366-9486-C7462684FAFA}"/>
  </bookViews>
  <sheets>
    <sheet name="Medium 2" sheetId="6" r:id="rId1"/>
    <sheet name="Medium 1" sheetId="4" r:id="rId2"/>
    <sheet name="Basic 2" sheetId="3" r:id="rId3"/>
    <sheet name="Basic 1" sheetId="2" r:id="rId4"/>
    <sheet name="HR-Employee-Attrition" sheetId="1" r:id="rId5"/>
  </sheets>
  <calcPr calcId="191029"/>
  <pivotCaches>
    <pivotCache cacheId="5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1" l="1"/>
  <c r="A11" i="4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J2" i="1"/>
  <c r="A5" i="4" s="1"/>
  <c r="AJ3" i="1"/>
  <c r="AJ4" i="1"/>
  <c r="AJ5" i="1"/>
  <c r="AJ6" i="1"/>
  <c r="AJ7" i="1"/>
  <c r="AJ8" i="1"/>
  <c r="AJ9" i="1"/>
  <c r="AJ10" i="1"/>
  <c r="AJ11" i="1"/>
  <c r="AJ12" i="1"/>
  <c r="A4" i="4" s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12" i="3"/>
  <c r="B6" i="3"/>
  <c r="A7" i="4" l="1"/>
  <c r="A10" i="4"/>
  <c r="A8" i="4"/>
  <c r="A6" i="4"/>
  <c r="A9" i="4"/>
  <c r="I17" i="2"/>
  <c r="A4" i="2"/>
  <c r="A3" i="2"/>
  <c r="A6" i="2" l="1"/>
</calcChain>
</file>

<file path=xl/sharedStrings.xml><?xml version="1.0" encoding="utf-8"?>
<sst xmlns="http://schemas.openxmlformats.org/spreadsheetml/2006/main" count="13413" uniqueCount="133">
  <si>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</si>
  <si>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</si>
  <si>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</si>
  <si>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</si>
  <si>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</si>
  <si>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</si>
  <si>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</si>
  <si>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</si>
  <si>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</si>
  <si>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</si>
  <si>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</si>
  <si>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</si>
  <si>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</si>
  <si>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</si>
  <si>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</si>
  <si>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</si>
  <si>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</si>
  <si>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</si>
  <si>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</si>
  <si>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</si>
  <si>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</si>
  <si>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</si>
  <si>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</si>
  <si>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</si>
  <si>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</si>
  <si>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</si>
  <si>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</si>
  <si>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</si>
  <si>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</si>
  <si>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</si>
  <si>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</si>
  <si>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</si>
  <si>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</si>
  <si>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</si>
  <si>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</si>
  <si>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</si>
  <si>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</si>
  <si>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</si>
  <si>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</si>
  <si>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</si>
  <si>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</si>
  <si>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</si>
  <si>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</si>
  <si>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</si>
  <si>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</si>
  <si>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</si>
  <si>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</si>
  <si>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</si>
  <si>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</si>
  <si>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</si>
  <si>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</si>
  <si>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</si>
  <si>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</si>
  <si>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</si>
  <si>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</si>
  <si>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</si>
  <si>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</si>
  <si>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</si>
  <si>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</si>
  <si>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</si>
  <si>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</si>
  <si>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</si>
  <si>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Total Number of Employees</t>
  </si>
  <si>
    <t>Number of Employees Who Left</t>
  </si>
  <si>
    <t>Attrition Rate</t>
  </si>
  <si>
    <t>1.The overall attrition rate at Adecco 
India</t>
  </si>
  <si>
    <t>Row Labels</t>
  </si>
  <si>
    <t>Grand Total</t>
  </si>
  <si>
    <t>Count of Attrition</t>
  </si>
  <si>
    <t>Column Labels</t>
  </si>
  <si>
    <t>2.Grouped data by Department and Attrition</t>
  </si>
  <si>
    <t>Average of Age</t>
  </si>
  <si>
    <t xml:space="preserve"> 3.Average age of employees who have
 left the company</t>
  </si>
  <si>
    <t>Average of JobSatisfaction</t>
  </si>
  <si>
    <t>4.data by JobRole and calculate the average 
JobSatisfaction score.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</si>
  <si>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</si>
  <si>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</si>
  <si>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</si>
  <si>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</si>
  <si>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</si>
  <si>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</si>
  <si>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</si>
  <si>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</si>
  <si>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</si>
  <si>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</si>
  <si>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</si>
  <si>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</si>
  <si>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Count of EnvironmentSatisfaction</t>
  </si>
  <si>
    <t>t-Test: Two-Sample Assuming Unequal Variances</t>
  </si>
  <si>
    <r>
      <t xml:space="preserve">the </t>
    </r>
    <r>
      <rPr>
        <b/>
        <sz val="11"/>
        <color theme="1"/>
        <rFont val="Calibri"/>
        <family val="2"/>
        <scheme val="minor"/>
      </rPr>
      <t>p-value</t>
    </r>
    <r>
      <rPr>
        <sz val="11"/>
        <color theme="1"/>
        <rFont val="Calibri"/>
        <family val="2"/>
        <scheme val="minor"/>
      </rPr>
      <t>.</t>
    </r>
  </si>
  <si>
    <r>
      <t xml:space="preserve">If </t>
    </r>
    <r>
      <rPr>
        <sz val="10"/>
        <color theme="1"/>
        <rFont val="Arial Unicode MS"/>
      </rPr>
      <t>p &lt; 0.05</t>
    </r>
    <r>
      <rPr>
        <sz val="11"/>
        <color theme="1"/>
        <rFont val="Calibri"/>
        <family val="2"/>
        <scheme val="minor"/>
      </rPr>
      <t xml:space="preserve"> → Significant difference.</t>
    </r>
  </si>
  <si>
    <r>
      <t xml:space="preserve">If </t>
    </r>
    <r>
      <rPr>
        <sz val="10"/>
        <color theme="1"/>
        <rFont val="Arial Unicode MS"/>
      </rPr>
      <t>p ≥ 0.05</t>
    </r>
    <r>
      <rPr>
        <sz val="11"/>
        <color theme="1"/>
        <rFont val="Calibri"/>
        <family val="2"/>
        <scheme val="minor"/>
      </rPr>
      <t xml:space="preserve"> → No significant difference.</t>
    </r>
  </si>
  <si>
    <t>5.significant difference in attrition rates between male and
 female employees</t>
  </si>
  <si>
    <t>Count of EmployeeCount</t>
  </si>
  <si>
    <t>Average of MonthlyIncome</t>
  </si>
  <si>
    <t>6.Average Monthly Income of Employee
Who Left The Company</t>
  </si>
  <si>
    <t>Distance from Home</t>
  </si>
  <si>
    <t>7.Scatter Plot of Distance From Home and
Attriton.</t>
  </si>
  <si>
    <t>8.Perfomace Rating Among Employees</t>
  </si>
  <si>
    <t>9.Employees Working OverTime</t>
  </si>
  <si>
    <t>10.Average Number of Year Workrd at
Adecco India</t>
  </si>
  <si>
    <t>Left</t>
  </si>
  <si>
    <t>Montly Incvome</t>
  </si>
  <si>
    <t>Years At Company</t>
  </si>
  <si>
    <t>Distance From Home</t>
  </si>
  <si>
    <t>Total Working Years</t>
  </si>
  <si>
    <t>Job Satisfaction</t>
  </si>
  <si>
    <t>Over Time</t>
  </si>
  <si>
    <t>Hourly Rate</t>
  </si>
  <si>
    <t>OT</t>
  </si>
  <si>
    <t>1.Correlation Patterns with Company
 leaving</t>
  </si>
  <si>
    <t>2.Grouped Data BY Jobinvolvement
and Attrition</t>
  </si>
  <si>
    <t>Count of JobSatisfaction</t>
  </si>
  <si>
    <t>3.Relationship between Employee Age and Job satisfaction</t>
  </si>
  <si>
    <t>Count of Left</t>
  </si>
  <si>
    <t>4. Data by MaritalStatus and Attrition</t>
  </si>
  <si>
    <t>5. The impact of training on 
employee attrition</t>
  </si>
  <si>
    <t>7.the effect of stock options on employee
 attrition</t>
  </si>
  <si>
    <t>Years at Company</t>
  </si>
  <si>
    <t>8. employee tenure relate to job satisfaction</t>
  </si>
  <si>
    <t>9.The impact of business travel on job satisfaction</t>
  </si>
  <si>
    <t>Year Since Last Promotion</t>
  </si>
  <si>
    <t>Average Perfomance Rating</t>
  </si>
  <si>
    <t>10. years since last promotion affect employee performance</t>
  </si>
  <si>
    <t>accuracy</t>
  </si>
  <si>
    <t>precision</t>
  </si>
  <si>
    <t>recall</t>
  </si>
  <si>
    <t>f1</t>
  </si>
  <si>
    <t>roc_auc</t>
  </si>
  <si>
    <t>confusion_matrix</t>
  </si>
  <si>
    <t>test_size</t>
  </si>
  <si>
    <t>positive_rate_test</t>
  </si>
  <si>
    <t>[[267, 42], [11, 48]]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</si>
</sst>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18" fillId="33" borderId="0" xfId="0" applyFont="1" applyFill="1" applyAlignment="1">
      <alignment horizontal="left" vertical="top" wrapText="1"/>
    </xf>
    <xf numFmtId="0" fontId="18" fillId="3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8" fillId="33" borderId="0" xfId="0" applyFont="1" applyFill="1" applyAlignment="1">
      <alignment horizontal="center" vertical="top"/>
    </xf>
    <xf numFmtId="0" fontId="0" fillId="0" borderId="0" xfId="0" applyNumberFormat="1"/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'Medium 2'!$G$3</c:f>
              <c:strCache>
                <c:ptCount val="1"/>
                <c:pt idx="0">
                  <c:v>Job Satisfaction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'Medium 2'!$F$4:$F$40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40</c:v>
                </c:pt>
              </c:numCache>
            </c:numRef>
          </c:xVal>
          <c:yVal>
            <c:numRef>
              <c:f>'Medium 2'!$G$4:$G$40</c:f>
              <c:numCache>
                <c:formatCode>General</c:formatCode>
                <c:ptCount val="37"/>
                <c:pt idx="0">
                  <c:v>2.5909090909090908</c:v>
                </c:pt>
                <c:pt idx="1">
                  <c:v>2.7192982456140351</c:v>
                </c:pt>
                <c:pt idx="2">
                  <c:v>2.8740157480314958</c:v>
                </c:pt>
                <c:pt idx="3">
                  <c:v>2.59375</c:v>
                </c:pt>
                <c:pt idx="4">
                  <c:v>2.6</c:v>
                </c:pt>
                <c:pt idx="5">
                  <c:v>2.739795918367347</c:v>
                </c:pt>
                <c:pt idx="6">
                  <c:v>2.9210526315789473</c:v>
                </c:pt>
                <c:pt idx="7">
                  <c:v>2.6888888888888891</c:v>
                </c:pt>
                <c:pt idx="8">
                  <c:v>2.6375000000000002</c:v>
                </c:pt>
                <c:pt idx="9">
                  <c:v>2.7926829268292681</c:v>
                </c:pt>
                <c:pt idx="10">
                  <c:v>2.8250000000000002</c:v>
                </c:pt>
                <c:pt idx="11">
                  <c:v>2.84375</c:v>
                </c:pt>
                <c:pt idx="12">
                  <c:v>3</c:v>
                </c:pt>
                <c:pt idx="13">
                  <c:v>2.5416666666666665</c:v>
                </c:pt>
                <c:pt idx="14">
                  <c:v>3.1111111111111112</c:v>
                </c:pt>
                <c:pt idx="15">
                  <c:v>2.65</c:v>
                </c:pt>
                <c:pt idx="16">
                  <c:v>2.6666666666666665</c:v>
                </c:pt>
                <c:pt idx="17">
                  <c:v>3</c:v>
                </c:pt>
                <c:pt idx="18">
                  <c:v>2.4615384615384617</c:v>
                </c:pt>
                <c:pt idx="19">
                  <c:v>2.4545454545454546</c:v>
                </c:pt>
                <c:pt idx="20">
                  <c:v>2.7777777777777777</c:v>
                </c:pt>
                <c:pt idx="21">
                  <c:v>2.6428571428571428</c:v>
                </c:pt>
                <c:pt idx="22">
                  <c:v>2.8</c:v>
                </c:pt>
                <c:pt idx="23">
                  <c:v>3</c:v>
                </c:pt>
                <c:pt idx="24">
                  <c:v>2.3333333333333335</c:v>
                </c:pt>
                <c:pt idx="25">
                  <c:v>2.75</c:v>
                </c:pt>
                <c:pt idx="26">
                  <c:v>2</c:v>
                </c:pt>
                <c:pt idx="27">
                  <c:v>3</c:v>
                </c:pt>
                <c:pt idx="28">
                  <c:v>1.5</c:v>
                </c:pt>
                <c:pt idx="29">
                  <c:v>3</c:v>
                </c:pt>
                <c:pt idx="30">
                  <c:v>2</c:v>
                </c:pt>
                <c:pt idx="31">
                  <c:v>3.3333333333333335</c:v>
                </c:pt>
                <c:pt idx="32">
                  <c:v>2.8</c:v>
                </c:pt>
                <c:pt idx="33">
                  <c:v>1</c:v>
                </c:pt>
                <c:pt idx="34">
                  <c:v>2.5</c:v>
                </c:pt>
                <c:pt idx="35">
                  <c:v>3</c:v>
                </c:pt>
                <c:pt idx="3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C-4A6A-BC5D-B0B02079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264112"/>
        <c:axId val="824260752"/>
      </c:scatterChart>
      <c:valAx>
        <c:axId val="8242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 At 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60752"/>
        <c:crosses val="autoZero"/>
        <c:crossBetween val="midCat"/>
      </c:valAx>
      <c:valAx>
        <c:axId val="8242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641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'Medium 2'!$N$15</c:f>
              <c:strCache>
                <c:ptCount val="1"/>
                <c:pt idx="0">
                  <c:v>Average Perfomance Rating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'Medium 2'!$M$16:$M$31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'Medium 2'!$N$16:$N$31</c:f>
              <c:numCache>
                <c:formatCode>General</c:formatCode>
                <c:ptCount val="16"/>
                <c:pt idx="0">
                  <c:v>3.1652323580034425</c:v>
                </c:pt>
                <c:pt idx="1">
                  <c:v>3.134453781512605</c:v>
                </c:pt>
                <c:pt idx="2">
                  <c:v>3.1257861635220126</c:v>
                </c:pt>
                <c:pt idx="3">
                  <c:v>3.1538461538461537</c:v>
                </c:pt>
                <c:pt idx="4">
                  <c:v>3.1311475409836067</c:v>
                </c:pt>
                <c:pt idx="5">
                  <c:v>3.2444444444444445</c:v>
                </c:pt>
                <c:pt idx="6">
                  <c:v>3.125</c:v>
                </c:pt>
                <c:pt idx="7">
                  <c:v>3.1447368421052633</c:v>
                </c:pt>
                <c:pt idx="8">
                  <c:v>3.2222222222222223</c:v>
                </c:pt>
                <c:pt idx="9">
                  <c:v>3</c:v>
                </c:pt>
                <c:pt idx="10">
                  <c:v>3.1666666666666665</c:v>
                </c:pt>
                <c:pt idx="11">
                  <c:v>3.3333333333333335</c:v>
                </c:pt>
                <c:pt idx="12">
                  <c:v>3.2</c:v>
                </c:pt>
                <c:pt idx="13">
                  <c:v>3.1</c:v>
                </c:pt>
                <c:pt idx="14">
                  <c:v>3.2222222222222223</c:v>
                </c:pt>
                <c:pt idx="15">
                  <c:v>3.1538461538461537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55-49AF-B63D-6B92CBAF3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0592"/>
        <c:axId val="142148672"/>
      </c:scatterChart>
      <c:valAx>
        <c:axId val="1421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8672"/>
        <c:crosses val="autoZero"/>
        <c:crossBetween val="midCat"/>
      </c:valAx>
      <c:valAx>
        <c:axId val="1421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'Medium 1'!$J$16:$J$58</c:f>
              <c:numCache>
                <c:formatCode>General</c:formatCod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numCache>
            </c:numRef>
          </c:xVal>
          <c:yVal>
            <c:numRef>
              <c:f>'Medium 1'!$K$16:$K$58</c:f>
              <c:numCache>
                <c:formatCode>General</c:formatCode>
                <c:ptCount val="43"/>
                <c:pt idx="0">
                  <c:v>3.25</c:v>
                </c:pt>
                <c:pt idx="1">
                  <c:v>2.5555555555555554</c:v>
                </c:pt>
                <c:pt idx="2">
                  <c:v>2.6363636363636362</c:v>
                </c:pt>
                <c:pt idx="3">
                  <c:v>2.6923076923076925</c:v>
                </c:pt>
                <c:pt idx="4">
                  <c:v>2.9375</c:v>
                </c:pt>
                <c:pt idx="5">
                  <c:v>2.4285714285714284</c:v>
                </c:pt>
                <c:pt idx="6">
                  <c:v>2.7692307692307692</c:v>
                </c:pt>
                <c:pt idx="7">
                  <c:v>2.6923076923076925</c:v>
                </c:pt>
                <c:pt idx="8">
                  <c:v>2.7692307692307692</c:v>
                </c:pt>
                <c:pt idx="9">
                  <c:v>2.6041666666666665</c:v>
                </c:pt>
                <c:pt idx="10">
                  <c:v>2.6458333333333335</c:v>
                </c:pt>
                <c:pt idx="11">
                  <c:v>2.7352941176470589</c:v>
                </c:pt>
                <c:pt idx="12">
                  <c:v>2.7</c:v>
                </c:pt>
                <c:pt idx="13">
                  <c:v>2.7971014492753623</c:v>
                </c:pt>
                <c:pt idx="14">
                  <c:v>2.8032786885245899</c:v>
                </c:pt>
                <c:pt idx="15">
                  <c:v>2.7068965517241379</c:v>
                </c:pt>
                <c:pt idx="16">
                  <c:v>2.7922077922077921</c:v>
                </c:pt>
                <c:pt idx="17">
                  <c:v>2.7692307692307692</c:v>
                </c:pt>
                <c:pt idx="18">
                  <c:v>2.6956521739130435</c:v>
                </c:pt>
                <c:pt idx="19">
                  <c:v>2.8</c:v>
                </c:pt>
                <c:pt idx="20">
                  <c:v>2.8448275862068964</c:v>
                </c:pt>
                <c:pt idx="21">
                  <c:v>2.7619047619047619</c:v>
                </c:pt>
                <c:pt idx="22">
                  <c:v>2.6140350877192984</c:v>
                </c:pt>
                <c:pt idx="23">
                  <c:v>2.5</c:v>
                </c:pt>
                <c:pt idx="24">
                  <c:v>2.6086956521739131</c:v>
                </c:pt>
                <c:pt idx="25">
                  <c:v>3.15625</c:v>
                </c:pt>
                <c:pt idx="26">
                  <c:v>2.8181818181818183</c:v>
                </c:pt>
                <c:pt idx="27">
                  <c:v>2.6341463414634148</c:v>
                </c:pt>
                <c:pt idx="28">
                  <c:v>2.4545454545454546</c:v>
                </c:pt>
                <c:pt idx="29">
                  <c:v>2.9166666666666665</c:v>
                </c:pt>
                <c:pt idx="30">
                  <c:v>2.8421052631578947</c:v>
                </c:pt>
                <c:pt idx="31">
                  <c:v>2.3333333333333335</c:v>
                </c:pt>
                <c:pt idx="32">
                  <c:v>2.7</c:v>
                </c:pt>
                <c:pt idx="33">
                  <c:v>2.7894736842105261</c:v>
                </c:pt>
                <c:pt idx="34">
                  <c:v>2.8888888888888888</c:v>
                </c:pt>
                <c:pt idx="35">
                  <c:v>2.9473684210526314</c:v>
                </c:pt>
                <c:pt idx="36">
                  <c:v>2.7777777777777777</c:v>
                </c:pt>
                <c:pt idx="37">
                  <c:v>2.6363636363636362</c:v>
                </c:pt>
                <c:pt idx="38">
                  <c:v>2.2857142857142856</c:v>
                </c:pt>
                <c:pt idx="39">
                  <c:v>3.5</c:v>
                </c:pt>
                <c:pt idx="40">
                  <c:v>2.6428571428571428</c:v>
                </c:pt>
                <c:pt idx="41">
                  <c:v>3.2</c:v>
                </c:pt>
                <c:pt idx="42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7-440D-AD6F-CBCC5854D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743920"/>
        <c:axId val="1241747760"/>
      </c:scatterChart>
      <c:valAx>
        <c:axId val="1241743920"/>
        <c:scaling>
          <c:orientation val="minMax"/>
          <c:max val="62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47760"/>
        <c:crosses val="autoZero"/>
        <c:crossBetween val="midCat"/>
        <c:majorUnit val="4"/>
        <c:minorUnit val="4"/>
      </c:valAx>
      <c:valAx>
        <c:axId val="1241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'Basic 2'!$H$3</c:f>
              <c:strCache>
                <c:ptCount val="1"/>
                <c:pt idx="0">
                  <c:v>Attrition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'Basic 2'!$G$4:$G$32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'Basic 2'!$H$4:$H$32</c:f>
              <c:numCache>
                <c:formatCode>General</c:formatCode>
                <c:ptCount val="29"/>
                <c:pt idx="0">
                  <c:v>208</c:v>
                </c:pt>
                <c:pt idx="1">
                  <c:v>211</c:v>
                </c:pt>
                <c:pt idx="2">
                  <c:v>84</c:v>
                </c:pt>
                <c:pt idx="3">
                  <c:v>64</c:v>
                </c:pt>
                <c:pt idx="4">
                  <c:v>65</c:v>
                </c:pt>
                <c:pt idx="5">
                  <c:v>59</c:v>
                </c:pt>
                <c:pt idx="6">
                  <c:v>84</c:v>
                </c:pt>
                <c:pt idx="7">
                  <c:v>80</c:v>
                </c:pt>
                <c:pt idx="8">
                  <c:v>85</c:v>
                </c:pt>
                <c:pt idx="9">
                  <c:v>86</c:v>
                </c:pt>
                <c:pt idx="10">
                  <c:v>29</c:v>
                </c:pt>
                <c:pt idx="11">
                  <c:v>20</c:v>
                </c:pt>
                <c:pt idx="12">
                  <c:v>19</c:v>
                </c:pt>
                <c:pt idx="13">
                  <c:v>21</c:v>
                </c:pt>
                <c:pt idx="14">
                  <c:v>26</c:v>
                </c:pt>
                <c:pt idx="15">
                  <c:v>32</c:v>
                </c:pt>
                <c:pt idx="16">
                  <c:v>20</c:v>
                </c:pt>
                <c:pt idx="17">
                  <c:v>26</c:v>
                </c:pt>
                <c:pt idx="18">
                  <c:v>22</c:v>
                </c:pt>
                <c:pt idx="19">
                  <c:v>25</c:v>
                </c:pt>
                <c:pt idx="20">
                  <c:v>18</c:v>
                </c:pt>
                <c:pt idx="21">
                  <c:v>19</c:v>
                </c:pt>
                <c:pt idx="22">
                  <c:v>27</c:v>
                </c:pt>
                <c:pt idx="23">
                  <c:v>28</c:v>
                </c:pt>
                <c:pt idx="24">
                  <c:v>25</c:v>
                </c:pt>
                <c:pt idx="25">
                  <c:v>25</c:v>
                </c:pt>
                <c:pt idx="26">
                  <c:v>12</c:v>
                </c:pt>
                <c:pt idx="27">
                  <c:v>23</c:v>
                </c:pt>
                <c:pt idx="2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2-448D-A919-60F53A25B7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2229999"/>
        <c:axId val="462230479"/>
      </c:scatterChart>
      <c:valAx>
        <c:axId val="46222999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30479"/>
        <c:crosses val="autoZero"/>
        <c:crossBetween val="midCat"/>
      </c:valAx>
      <c:valAx>
        <c:axId val="46223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2999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[HR-Employee-Attrition.xlsx]Basic 2!PivotTable7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2'!$P$3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'Basic 2'!$O$4:$O$6</c:f>
              <c:strCache>
                <c:ptCount val="2"/>
                <c:pt idx="0">
                  <c:v>3</c:v>
                </c:pt>
                <c:pt idx="1">
                  <c:v>4</c:v>
                </c:pt>
              </c:strCache>
            </c:strRef>
          </c:cat>
          <c:val>
            <c:numRef>
              <c:f>'Basic 2'!$P$4:$P$6</c:f>
              <c:numCache>
                <c:formatCode>General</c:formatCode>
                <c:ptCount val="2"/>
                <c:pt idx="0">
                  <c:v>1244</c:v>
                </c:pt>
                <c:pt idx="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5-4C1E-967A-782A0BA9C0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6647119"/>
        <c:axId val="336647599"/>
      </c:barChart>
      <c:catAx>
        <c:axId val="33664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47599"/>
        <c:crosses val="autoZero"/>
        <c:auto val="1"/>
        <c:lblAlgn val="ctr"/>
        <c:lblOffset val="100"/>
        <c:noMultiLvlLbl val="0"/>
      </c:catAx>
      <c:valAx>
        <c:axId val="33664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4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492827</xdr:colOff>
      <xdr:row>9</xdr:row>
      <xdr:rowOff>148425</xdr:rowOff>
    </xdr:from>
    <xdr:to>
      <xdr:col>10</xdr:col>
      <xdr:colOff>237507</xdr:colOff>
      <xdr:row>24</xdr:row>
      <xdr:rowOff>130612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07214-9E13-CD49-AFB8-FA835B764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513606</xdr:colOff>
      <xdr:row>16</xdr:row>
      <xdr:rowOff>142504</xdr:rowOff>
    </xdr:from>
    <xdr:to>
      <xdr:col>17</xdr:col>
      <xdr:colOff>483918</xdr:colOff>
      <xdr:row>31</xdr:row>
      <xdr:rowOff>124691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E3CEE-B769-53C9-967C-FB66BF021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65314</xdr:colOff>
      <xdr:row>11</xdr:row>
      <xdr:rowOff>154379</xdr:rowOff>
    </xdr:from>
    <xdr:to>
      <xdr:col>6</xdr:col>
      <xdr:colOff>59377</xdr:colOff>
      <xdr:row>19</xdr:row>
      <xdr:rowOff>112816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F82DE2-04C9-DAC3-240C-44EADB1897A2}"/>
            </a:ext>
          </a:extLst>
        </xdr:cNvPr>
        <xdr:cNvSpPr txBox="1"/>
      </xdr:nvSpPr>
      <xdr:spPr>
        <a:xfrm>
          <a:off x="65314" y="2232561"/>
          <a:ext cx="3699164" cy="1430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Negative correlation (−)</a:t>
          </a:r>
          <a:r>
            <a:rPr lang="en-IN"/>
            <a:t> → Higher the factor, </a:t>
          </a:r>
          <a:r>
            <a:rPr lang="en-IN" b="1"/>
            <a:t>lower the attrition</a:t>
          </a:r>
          <a:r>
            <a:rPr lang="en-IN"/>
            <a:t>.</a:t>
          </a:r>
          <a:br>
            <a:rPr lang="en-IN"/>
          </a:br>
          <a:r>
            <a:rPr lang="en-IN"/>
            <a:t>(e.g., older employees, higher income, more years at company → less likely to leave).</a:t>
          </a:r>
        </a:p>
        <a:p>
          <a:r>
            <a:rPr lang="en-IN" b="1"/>
            <a:t>Positive correlation (+)</a:t>
          </a:r>
          <a:r>
            <a:rPr lang="en-IN"/>
            <a:t> → Higher the factor, </a:t>
          </a:r>
          <a:r>
            <a:rPr lang="en-IN" b="1"/>
            <a:t>higher the attrition</a:t>
          </a:r>
          <a:r>
            <a:rPr lang="en-IN"/>
            <a:t>.</a:t>
          </a:r>
          <a:br>
            <a:rPr lang="en-IN"/>
          </a:br>
          <a:r>
            <a:rPr lang="en-IN"/>
            <a:t>(e.g., overtime, distance from home → more likely to leave).</a:t>
          </a:r>
        </a:p>
        <a:p>
          <a:endParaRPr lang="en-IN" sz="1100"/>
        </a:p>
      </xdr:txBody>
    </xdr:sp>
    <xdr:clientData/>
  </xdr:twoCellAnchor>
  <xdr:twoCellAnchor>
    <xdr:from>
      <xdr:col>7</xdr:col>
      <xdr:colOff>109847</xdr:colOff>
      <xdr:row>18</xdr:row>
      <xdr:rowOff>106876</xdr:rowOff>
    </xdr:from>
    <xdr:to>
      <xdr:col>12</xdr:col>
      <xdr:colOff>311727</xdr:colOff>
      <xdr:row>33</xdr:row>
      <xdr:rowOff>89063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005DC-AC62-132C-0E03-9460BC24E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8907</xdr:colOff>
      <xdr:row>6</xdr:row>
      <xdr:rowOff>65314</xdr:rowOff>
    </xdr:from>
    <xdr:to>
      <xdr:col>12</xdr:col>
      <xdr:colOff>380010</xdr:colOff>
      <xdr:row>21</xdr:row>
      <xdr:rowOff>95003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07801-7BEF-413C-C943-3E72FB2DA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611580</xdr:colOff>
      <xdr:row>6</xdr:row>
      <xdr:rowOff>17815</xdr:rowOff>
    </xdr:from>
    <xdr:to>
      <xdr:col>18</xdr:col>
      <xdr:colOff>35627</xdr:colOff>
      <xdr:row>21</xdr:row>
      <xdr:rowOff>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C1A7AF-FDEF-9D12-1665-39229C76B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ky kumar" refreshedDate="45903.713557754629" createdVersion="8" refreshedVersion="8" minRefreshableVersion="3" recordCount="1470" xr:uid="{E837C20D-41B2-4D83-89AC-71F98A532695}">
  <cacheSource type="worksheet">
    <worksheetSource name="Table1"/>
  </cacheSource>
  <cacheFields count="38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minValue="0" maxValue="17"/>
    </cacheField>
    <cacheField name="Left" numFmtId="0">
      <sharedItems containsSemiMixedTypes="0" containsString="0" containsNumber="1" containsInteger="1" minValue="0" maxValue="1"/>
    </cacheField>
    <cacheField name="OT" numFmtId="0">
      <sharedItems containsSemiMixedTypes="0" containsString="0" containsNumber="1" containsInteger="1" minValue="0" maxValue="1"/>
    </cacheField>
    <cacheField name="Attrition Rate" numFmtId="0" formula="1/(1+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n v="1102"/>
    <x v="0"/>
    <x v="0"/>
    <n v="2"/>
    <s v="Life Sciences"/>
    <n v="1"/>
    <n v="1"/>
    <n v="2"/>
    <x v="0"/>
    <n v="94"/>
    <x v="0"/>
    <n v="2"/>
    <x v="0"/>
    <x v="0"/>
    <x v="0"/>
    <n v="5993"/>
    <n v="19479"/>
    <n v="8"/>
    <s v="Y"/>
    <x v="0"/>
    <n v="11"/>
    <x v="0"/>
    <n v="1"/>
    <n v="80"/>
    <x v="0"/>
    <n v="8"/>
    <x v="0"/>
    <n v="1"/>
    <x v="0"/>
    <n v="4"/>
    <x v="0"/>
    <n v="5"/>
    <n v="1"/>
    <n v="1"/>
  </r>
  <r>
    <x v="1"/>
    <x v="1"/>
    <x v="1"/>
    <n v="279"/>
    <x v="1"/>
    <x v="1"/>
    <n v="1"/>
    <s v="Life Sciences"/>
    <n v="1"/>
    <n v="2"/>
    <n v="3"/>
    <x v="1"/>
    <n v="61"/>
    <x v="1"/>
    <n v="2"/>
    <x v="1"/>
    <x v="1"/>
    <x v="1"/>
    <n v="5130"/>
    <n v="24907"/>
    <n v="1"/>
    <s v="Y"/>
    <x v="1"/>
    <n v="23"/>
    <x v="1"/>
    <n v="4"/>
    <n v="80"/>
    <x v="1"/>
    <n v="10"/>
    <x v="1"/>
    <n v="3"/>
    <x v="1"/>
    <n v="7"/>
    <x v="1"/>
    <n v="7"/>
    <n v="0"/>
    <n v="0"/>
  </r>
  <r>
    <x v="2"/>
    <x v="0"/>
    <x v="0"/>
    <n v="1373"/>
    <x v="1"/>
    <x v="2"/>
    <n v="2"/>
    <s v="Other"/>
    <n v="1"/>
    <n v="4"/>
    <n v="4"/>
    <x v="1"/>
    <n v="92"/>
    <x v="1"/>
    <n v="1"/>
    <x v="2"/>
    <x v="2"/>
    <x v="0"/>
    <n v="2090"/>
    <n v="2396"/>
    <n v="6"/>
    <s v="Y"/>
    <x v="0"/>
    <n v="15"/>
    <x v="0"/>
    <n v="2"/>
    <n v="80"/>
    <x v="0"/>
    <n v="7"/>
    <x v="1"/>
    <n v="3"/>
    <x v="2"/>
    <n v="0"/>
    <x v="0"/>
    <n v="0"/>
    <n v="1"/>
    <n v="1"/>
  </r>
  <r>
    <x v="3"/>
    <x v="1"/>
    <x v="1"/>
    <n v="1392"/>
    <x v="1"/>
    <x v="3"/>
    <n v="4"/>
    <s v="Life Sciences"/>
    <n v="1"/>
    <n v="5"/>
    <n v="4"/>
    <x v="0"/>
    <n v="56"/>
    <x v="0"/>
    <n v="1"/>
    <x v="1"/>
    <x v="2"/>
    <x v="1"/>
    <n v="2909"/>
    <n v="23159"/>
    <n v="1"/>
    <s v="Y"/>
    <x v="0"/>
    <n v="11"/>
    <x v="0"/>
    <n v="3"/>
    <n v="80"/>
    <x v="0"/>
    <n v="8"/>
    <x v="1"/>
    <n v="3"/>
    <x v="3"/>
    <n v="7"/>
    <x v="2"/>
    <n v="0"/>
    <n v="0"/>
    <n v="1"/>
  </r>
  <r>
    <x v="4"/>
    <x v="1"/>
    <x v="0"/>
    <n v="591"/>
    <x v="1"/>
    <x v="2"/>
    <n v="1"/>
    <s v="Medical"/>
    <n v="1"/>
    <n v="7"/>
    <n v="1"/>
    <x v="1"/>
    <n v="40"/>
    <x v="0"/>
    <n v="1"/>
    <x v="2"/>
    <x v="1"/>
    <x v="1"/>
    <n v="3468"/>
    <n v="16632"/>
    <n v="9"/>
    <s v="Y"/>
    <x v="1"/>
    <n v="12"/>
    <x v="0"/>
    <n v="4"/>
    <n v="80"/>
    <x v="1"/>
    <n v="6"/>
    <x v="1"/>
    <n v="3"/>
    <x v="4"/>
    <n v="2"/>
    <x v="3"/>
    <n v="2"/>
    <n v="0"/>
    <n v="0"/>
  </r>
  <r>
    <x v="5"/>
    <x v="1"/>
    <x v="1"/>
    <n v="1005"/>
    <x v="1"/>
    <x v="2"/>
    <n v="2"/>
    <s v="Life Sciences"/>
    <n v="1"/>
    <n v="8"/>
    <n v="4"/>
    <x v="1"/>
    <n v="79"/>
    <x v="0"/>
    <n v="1"/>
    <x v="2"/>
    <x v="0"/>
    <x v="0"/>
    <n v="3068"/>
    <n v="11864"/>
    <n v="0"/>
    <s v="Y"/>
    <x v="1"/>
    <n v="13"/>
    <x v="0"/>
    <n v="3"/>
    <n v="80"/>
    <x v="0"/>
    <n v="8"/>
    <x v="2"/>
    <n v="2"/>
    <x v="5"/>
    <n v="7"/>
    <x v="2"/>
    <n v="6"/>
    <n v="0"/>
    <n v="0"/>
  </r>
  <r>
    <x v="6"/>
    <x v="1"/>
    <x v="0"/>
    <n v="1324"/>
    <x v="1"/>
    <x v="3"/>
    <n v="3"/>
    <s v="Medical"/>
    <n v="1"/>
    <n v="10"/>
    <n v="3"/>
    <x v="0"/>
    <n v="81"/>
    <x v="2"/>
    <n v="1"/>
    <x v="2"/>
    <x v="3"/>
    <x v="1"/>
    <n v="2670"/>
    <n v="9964"/>
    <n v="4"/>
    <s v="Y"/>
    <x v="0"/>
    <n v="20"/>
    <x v="1"/>
    <n v="1"/>
    <n v="80"/>
    <x v="2"/>
    <n v="12"/>
    <x v="1"/>
    <n v="2"/>
    <x v="6"/>
    <n v="0"/>
    <x v="0"/>
    <n v="0"/>
    <n v="0"/>
    <n v="1"/>
  </r>
  <r>
    <x v="7"/>
    <x v="1"/>
    <x v="0"/>
    <n v="1358"/>
    <x v="1"/>
    <x v="4"/>
    <n v="1"/>
    <s v="Life Sciences"/>
    <n v="1"/>
    <n v="11"/>
    <n v="4"/>
    <x v="1"/>
    <n v="67"/>
    <x v="0"/>
    <n v="1"/>
    <x v="2"/>
    <x v="2"/>
    <x v="2"/>
    <n v="2693"/>
    <n v="13335"/>
    <n v="1"/>
    <s v="Y"/>
    <x v="1"/>
    <n v="22"/>
    <x v="1"/>
    <n v="2"/>
    <n v="80"/>
    <x v="1"/>
    <n v="1"/>
    <x v="2"/>
    <n v="3"/>
    <x v="6"/>
    <n v="0"/>
    <x v="0"/>
    <n v="0"/>
    <n v="0"/>
    <n v="0"/>
  </r>
  <r>
    <x v="8"/>
    <x v="1"/>
    <x v="1"/>
    <n v="216"/>
    <x v="1"/>
    <x v="5"/>
    <n v="3"/>
    <s v="Life Sciences"/>
    <n v="1"/>
    <n v="12"/>
    <n v="4"/>
    <x v="1"/>
    <n v="44"/>
    <x v="1"/>
    <n v="3"/>
    <x v="3"/>
    <x v="2"/>
    <x v="0"/>
    <n v="9526"/>
    <n v="8787"/>
    <n v="0"/>
    <s v="Y"/>
    <x v="1"/>
    <n v="21"/>
    <x v="1"/>
    <n v="2"/>
    <n v="80"/>
    <x v="0"/>
    <n v="10"/>
    <x v="2"/>
    <n v="3"/>
    <x v="7"/>
    <n v="7"/>
    <x v="1"/>
    <n v="8"/>
    <n v="0"/>
    <n v="0"/>
  </r>
  <r>
    <x v="9"/>
    <x v="1"/>
    <x v="0"/>
    <n v="1299"/>
    <x v="1"/>
    <x v="6"/>
    <n v="3"/>
    <s v="Medical"/>
    <n v="1"/>
    <n v="13"/>
    <n v="3"/>
    <x v="1"/>
    <n v="94"/>
    <x v="0"/>
    <n v="2"/>
    <x v="4"/>
    <x v="2"/>
    <x v="1"/>
    <n v="5237"/>
    <n v="16577"/>
    <n v="6"/>
    <s v="Y"/>
    <x v="1"/>
    <n v="13"/>
    <x v="0"/>
    <n v="2"/>
    <n v="80"/>
    <x v="3"/>
    <n v="17"/>
    <x v="1"/>
    <n v="2"/>
    <x v="5"/>
    <n v="7"/>
    <x v="4"/>
    <n v="7"/>
    <n v="0"/>
    <n v="0"/>
  </r>
  <r>
    <x v="10"/>
    <x v="1"/>
    <x v="0"/>
    <n v="809"/>
    <x v="1"/>
    <x v="7"/>
    <n v="3"/>
    <s v="Medical"/>
    <n v="1"/>
    <n v="14"/>
    <n v="1"/>
    <x v="1"/>
    <n v="84"/>
    <x v="2"/>
    <n v="1"/>
    <x v="2"/>
    <x v="1"/>
    <x v="1"/>
    <n v="2426"/>
    <n v="16479"/>
    <n v="0"/>
    <s v="Y"/>
    <x v="1"/>
    <n v="13"/>
    <x v="0"/>
    <n v="3"/>
    <n v="80"/>
    <x v="1"/>
    <n v="6"/>
    <x v="3"/>
    <n v="3"/>
    <x v="8"/>
    <n v="4"/>
    <x v="0"/>
    <n v="3"/>
    <n v="0"/>
    <n v="0"/>
  </r>
  <r>
    <x v="11"/>
    <x v="1"/>
    <x v="0"/>
    <n v="153"/>
    <x v="1"/>
    <x v="8"/>
    <n v="2"/>
    <s v="Life Sciences"/>
    <n v="1"/>
    <n v="15"/>
    <n v="4"/>
    <x v="0"/>
    <n v="49"/>
    <x v="1"/>
    <n v="2"/>
    <x v="2"/>
    <x v="2"/>
    <x v="0"/>
    <n v="4193"/>
    <n v="12682"/>
    <n v="0"/>
    <s v="Y"/>
    <x v="0"/>
    <n v="12"/>
    <x v="0"/>
    <n v="4"/>
    <n v="80"/>
    <x v="0"/>
    <n v="10"/>
    <x v="1"/>
    <n v="3"/>
    <x v="7"/>
    <n v="5"/>
    <x v="0"/>
    <n v="8"/>
    <n v="0"/>
    <n v="1"/>
  </r>
  <r>
    <x v="12"/>
    <x v="1"/>
    <x v="0"/>
    <n v="670"/>
    <x v="1"/>
    <x v="9"/>
    <n v="1"/>
    <s v="Life Sciences"/>
    <n v="1"/>
    <n v="16"/>
    <n v="1"/>
    <x v="1"/>
    <n v="31"/>
    <x v="0"/>
    <n v="1"/>
    <x v="1"/>
    <x v="2"/>
    <x v="2"/>
    <n v="2911"/>
    <n v="15170"/>
    <n v="1"/>
    <s v="Y"/>
    <x v="1"/>
    <n v="17"/>
    <x v="0"/>
    <n v="4"/>
    <n v="80"/>
    <x v="1"/>
    <n v="5"/>
    <x v="4"/>
    <n v="2"/>
    <x v="8"/>
    <n v="2"/>
    <x v="5"/>
    <n v="3"/>
    <n v="0"/>
    <n v="0"/>
  </r>
  <r>
    <x v="13"/>
    <x v="1"/>
    <x v="0"/>
    <n v="1346"/>
    <x v="1"/>
    <x v="10"/>
    <n v="2"/>
    <s v="Medical"/>
    <n v="1"/>
    <n v="18"/>
    <n v="2"/>
    <x v="1"/>
    <n v="93"/>
    <x v="0"/>
    <n v="1"/>
    <x v="2"/>
    <x v="0"/>
    <x v="2"/>
    <n v="2661"/>
    <n v="8758"/>
    <n v="0"/>
    <s v="Y"/>
    <x v="1"/>
    <n v="11"/>
    <x v="0"/>
    <n v="3"/>
    <n v="80"/>
    <x v="1"/>
    <n v="3"/>
    <x v="2"/>
    <n v="3"/>
    <x v="4"/>
    <n v="2"/>
    <x v="1"/>
    <n v="2"/>
    <n v="0"/>
    <n v="0"/>
  </r>
  <r>
    <x v="14"/>
    <x v="0"/>
    <x v="0"/>
    <n v="103"/>
    <x v="1"/>
    <x v="4"/>
    <n v="3"/>
    <s v="Life Sciences"/>
    <n v="1"/>
    <n v="19"/>
    <n v="3"/>
    <x v="1"/>
    <n v="50"/>
    <x v="1"/>
    <n v="1"/>
    <x v="2"/>
    <x v="2"/>
    <x v="0"/>
    <n v="2028"/>
    <n v="12947"/>
    <n v="5"/>
    <s v="Y"/>
    <x v="0"/>
    <n v="14"/>
    <x v="0"/>
    <n v="2"/>
    <n v="80"/>
    <x v="0"/>
    <n v="6"/>
    <x v="5"/>
    <n v="3"/>
    <x v="9"/>
    <n v="2"/>
    <x v="0"/>
    <n v="3"/>
    <n v="1"/>
    <n v="1"/>
  </r>
  <r>
    <x v="11"/>
    <x v="1"/>
    <x v="0"/>
    <n v="1389"/>
    <x v="1"/>
    <x v="11"/>
    <n v="4"/>
    <s v="Life Sciences"/>
    <n v="1"/>
    <n v="20"/>
    <n v="2"/>
    <x v="0"/>
    <n v="51"/>
    <x v="2"/>
    <n v="3"/>
    <x v="3"/>
    <x v="3"/>
    <x v="2"/>
    <n v="9980"/>
    <n v="10195"/>
    <n v="1"/>
    <s v="Y"/>
    <x v="1"/>
    <n v="11"/>
    <x v="0"/>
    <n v="3"/>
    <n v="80"/>
    <x v="1"/>
    <n v="10"/>
    <x v="4"/>
    <n v="3"/>
    <x v="1"/>
    <n v="9"/>
    <x v="6"/>
    <n v="8"/>
    <n v="0"/>
    <n v="0"/>
  </r>
  <r>
    <x v="5"/>
    <x v="1"/>
    <x v="0"/>
    <n v="334"/>
    <x v="1"/>
    <x v="12"/>
    <n v="2"/>
    <s v="Life Sciences"/>
    <n v="1"/>
    <n v="21"/>
    <n v="1"/>
    <x v="1"/>
    <n v="80"/>
    <x v="2"/>
    <n v="1"/>
    <x v="1"/>
    <x v="1"/>
    <x v="2"/>
    <n v="3298"/>
    <n v="15053"/>
    <n v="0"/>
    <s v="Y"/>
    <x v="0"/>
    <n v="12"/>
    <x v="0"/>
    <n v="4"/>
    <n v="80"/>
    <x v="3"/>
    <n v="7"/>
    <x v="3"/>
    <n v="2"/>
    <x v="0"/>
    <n v="2"/>
    <x v="0"/>
    <n v="5"/>
    <n v="0"/>
    <n v="1"/>
  </r>
  <r>
    <x v="15"/>
    <x v="1"/>
    <x v="2"/>
    <n v="1123"/>
    <x v="1"/>
    <x v="7"/>
    <n v="2"/>
    <s v="Medical"/>
    <n v="1"/>
    <n v="22"/>
    <n v="4"/>
    <x v="1"/>
    <n v="96"/>
    <x v="2"/>
    <n v="1"/>
    <x v="2"/>
    <x v="0"/>
    <x v="2"/>
    <n v="2935"/>
    <n v="7324"/>
    <n v="1"/>
    <s v="Y"/>
    <x v="0"/>
    <n v="13"/>
    <x v="0"/>
    <n v="2"/>
    <n v="80"/>
    <x v="3"/>
    <n v="1"/>
    <x v="2"/>
    <n v="2"/>
    <x v="6"/>
    <n v="0"/>
    <x v="0"/>
    <n v="0"/>
    <n v="0"/>
    <n v="1"/>
  </r>
  <r>
    <x v="16"/>
    <x v="1"/>
    <x v="0"/>
    <n v="1219"/>
    <x v="0"/>
    <x v="2"/>
    <n v="4"/>
    <s v="Life Sciences"/>
    <n v="1"/>
    <n v="23"/>
    <n v="1"/>
    <x v="0"/>
    <n v="78"/>
    <x v="1"/>
    <n v="4"/>
    <x v="5"/>
    <x v="0"/>
    <x v="1"/>
    <n v="15427"/>
    <n v="22021"/>
    <n v="2"/>
    <s v="Y"/>
    <x v="1"/>
    <n v="16"/>
    <x v="0"/>
    <n v="3"/>
    <n v="80"/>
    <x v="0"/>
    <n v="31"/>
    <x v="1"/>
    <n v="3"/>
    <x v="10"/>
    <n v="8"/>
    <x v="2"/>
    <n v="7"/>
    <n v="0"/>
    <n v="0"/>
  </r>
  <r>
    <x v="8"/>
    <x v="1"/>
    <x v="0"/>
    <n v="371"/>
    <x v="1"/>
    <x v="2"/>
    <n v="3"/>
    <s v="Life Sciences"/>
    <n v="1"/>
    <n v="24"/>
    <n v="4"/>
    <x v="1"/>
    <n v="45"/>
    <x v="0"/>
    <n v="1"/>
    <x v="1"/>
    <x v="0"/>
    <x v="0"/>
    <n v="3944"/>
    <n v="4306"/>
    <n v="5"/>
    <s v="Y"/>
    <x v="0"/>
    <n v="11"/>
    <x v="0"/>
    <n v="3"/>
    <n v="80"/>
    <x v="0"/>
    <n v="6"/>
    <x v="1"/>
    <n v="3"/>
    <x v="11"/>
    <n v="2"/>
    <x v="1"/>
    <n v="2"/>
    <n v="0"/>
    <n v="1"/>
  </r>
  <r>
    <x v="17"/>
    <x v="1"/>
    <x v="2"/>
    <n v="673"/>
    <x v="1"/>
    <x v="13"/>
    <n v="2"/>
    <s v="Other"/>
    <n v="1"/>
    <n v="26"/>
    <n v="1"/>
    <x v="0"/>
    <n v="96"/>
    <x v="2"/>
    <n v="2"/>
    <x v="3"/>
    <x v="2"/>
    <x v="2"/>
    <n v="4011"/>
    <n v="8232"/>
    <n v="0"/>
    <s v="Y"/>
    <x v="1"/>
    <n v="18"/>
    <x v="0"/>
    <n v="4"/>
    <n v="80"/>
    <x v="1"/>
    <n v="5"/>
    <x v="3"/>
    <n v="2"/>
    <x v="9"/>
    <n v="2"/>
    <x v="1"/>
    <n v="3"/>
    <n v="0"/>
    <n v="0"/>
  </r>
  <r>
    <x v="9"/>
    <x v="0"/>
    <x v="0"/>
    <n v="1218"/>
    <x v="0"/>
    <x v="14"/>
    <n v="4"/>
    <s v="Life Sciences"/>
    <n v="1"/>
    <n v="27"/>
    <n v="3"/>
    <x v="1"/>
    <n v="82"/>
    <x v="1"/>
    <n v="1"/>
    <x v="6"/>
    <x v="3"/>
    <x v="0"/>
    <n v="3407"/>
    <n v="6986"/>
    <n v="7"/>
    <s v="Y"/>
    <x v="1"/>
    <n v="23"/>
    <x v="1"/>
    <n v="2"/>
    <n v="80"/>
    <x v="0"/>
    <n v="10"/>
    <x v="5"/>
    <n v="3"/>
    <x v="8"/>
    <n v="3"/>
    <x v="0"/>
    <n v="3"/>
    <n v="1"/>
    <n v="0"/>
  </r>
  <r>
    <x v="13"/>
    <x v="1"/>
    <x v="0"/>
    <n v="419"/>
    <x v="1"/>
    <x v="15"/>
    <n v="4"/>
    <s v="Life Sciences"/>
    <n v="1"/>
    <n v="28"/>
    <n v="1"/>
    <x v="0"/>
    <n v="53"/>
    <x v="0"/>
    <n v="3"/>
    <x v="7"/>
    <x v="1"/>
    <x v="0"/>
    <n v="11994"/>
    <n v="21293"/>
    <n v="0"/>
    <s v="Y"/>
    <x v="1"/>
    <n v="11"/>
    <x v="0"/>
    <n v="3"/>
    <n v="80"/>
    <x v="0"/>
    <n v="13"/>
    <x v="5"/>
    <n v="3"/>
    <x v="12"/>
    <n v="6"/>
    <x v="3"/>
    <n v="11"/>
    <n v="0"/>
    <n v="0"/>
  </r>
  <r>
    <x v="18"/>
    <x v="1"/>
    <x v="0"/>
    <n v="391"/>
    <x v="1"/>
    <x v="8"/>
    <n v="2"/>
    <s v="Life Sciences"/>
    <n v="1"/>
    <n v="30"/>
    <n v="3"/>
    <x v="1"/>
    <n v="96"/>
    <x v="0"/>
    <n v="1"/>
    <x v="1"/>
    <x v="0"/>
    <x v="0"/>
    <n v="1232"/>
    <n v="19281"/>
    <n v="1"/>
    <s v="Y"/>
    <x v="1"/>
    <n v="14"/>
    <x v="0"/>
    <n v="4"/>
    <n v="80"/>
    <x v="0"/>
    <n v="0"/>
    <x v="6"/>
    <n v="3"/>
    <x v="2"/>
    <n v="0"/>
    <x v="0"/>
    <n v="0"/>
    <n v="0"/>
    <n v="0"/>
  </r>
  <r>
    <x v="13"/>
    <x v="0"/>
    <x v="0"/>
    <n v="699"/>
    <x v="1"/>
    <x v="16"/>
    <n v="1"/>
    <s v="Medical"/>
    <n v="1"/>
    <n v="31"/>
    <n v="2"/>
    <x v="1"/>
    <n v="83"/>
    <x v="0"/>
    <n v="1"/>
    <x v="1"/>
    <x v="3"/>
    <x v="0"/>
    <n v="2960"/>
    <n v="17102"/>
    <n v="2"/>
    <s v="Y"/>
    <x v="1"/>
    <n v="11"/>
    <x v="0"/>
    <n v="3"/>
    <n v="80"/>
    <x v="0"/>
    <n v="8"/>
    <x v="2"/>
    <n v="3"/>
    <x v="9"/>
    <n v="2"/>
    <x v="1"/>
    <n v="3"/>
    <n v="1"/>
    <n v="0"/>
  </r>
  <r>
    <x v="16"/>
    <x v="1"/>
    <x v="0"/>
    <n v="1282"/>
    <x v="1"/>
    <x v="12"/>
    <n v="3"/>
    <s v="Other"/>
    <n v="1"/>
    <n v="32"/>
    <n v="3"/>
    <x v="0"/>
    <n v="58"/>
    <x v="0"/>
    <n v="5"/>
    <x v="5"/>
    <x v="2"/>
    <x v="2"/>
    <n v="19094"/>
    <n v="10735"/>
    <n v="4"/>
    <s v="Y"/>
    <x v="1"/>
    <n v="11"/>
    <x v="0"/>
    <n v="4"/>
    <n v="80"/>
    <x v="1"/>
    <n v="26"/>
    <x v="1"/>
    <n v="2"/>
    <x v="13"/>
    <n v="13"/>
    <x v="5"/>
    <n v="8"/>
    <n v="0"/>
    <n v="0"/>
  </r>
  <r>
    <x v="5"/>
    <x v="0"/>
    <x v="1"/>
    <n v="1125"/>
    <x v="1"/>
    <x v="7"/>
    <n v="1"/>
    <s v="Life Sciences"/>
    <n v="1"/>
    <n v="33"/>
    <n v="2"/>
    <x v="0"/>
    <n v="72"/>
    <x v="3"/>
    <n v="1"/>
    <x v="1"/>
    <x v="3"/>
    <x v="0"/>
    <n v="3919"/>
    <n v="4681"/>
    <n v="1"/>
    <s v="Y"/>
    <x v="0"/>
    <n v="22"/>
    <x v="1"/>
    <n v="2"/>
    <n v="80"/>
    <x v="0"/>
    <n v="10"/>
    <x v="3"/>
    <n v="3"/>
    <x v="1"/>
    <n v="2"/>
    <x v="7"/>
    <n v="7"/>
    <n v="1"/>
    <n v="1"/>
  </r>
  <r>
    <x v="19"/>
    <x v="1"/>
    <x v="0"/>
    <n v="691"/>
    <x v="0"/>
    <x v="1"/>
    <n v="4"/>
    <s v="Marketing"/>
    <n v="1"/>
    <n v="35"/>
    <n v="3"/>
    <x v="1"/>
    <n v="48"/>
    <x v="0"/>
    <n v="2"/>
    <x v="0"/>
    <x v="1"/>
    <x v="1"/>
    <n v="6825"/>
    <n v="21173"/>
    <n v="0"/>
    <s v="Y"/>
    <x v="1"/>
    <n v="11"/>
    <x v="0"/>
    <n v="4"/>
    <n v="80"/>
    <x v="1"/>
    <n v="10"/>
    <x v="2"/>
    <n v="3"/>
    <x v="7"/>
    <n v="7"/>
    <x v="5"/>
    <n v="2"/>
    <n v="0"/>
    <n v="0"/>
  </r>
  <r>
    <x v="20"/>
    <x v="1"/>
    <x v="0"/>
    <n v="477"/>
    <x v="1"/>
    <x v="15"/>
    <n v="4"/>
    <s v="Medical"/>
    <n v="1"/>
    <n v="36"/>
    <n v="1"/>
    <x v="0"/>
    <n v="42"/>
    <x v="1"/>
    <n v="3"/>
    <x v="4"/>
    <x v="0"/>
    <x v="1"/>
    <n v="10248"/>
    <n v="2094"/>
    <n v="3"/>
    <s v="Y"/>
    <x v="1"/>
    <n v="14"/>
    <x v="0"/>
    <n v="4"/>
    <n v="80"/>
    <x v="1"/>
    <n v="24"/>
    <x v="5"/>
    <n v="3"/>
    <x v="14"/>
    <n v="6"/>
    <x v="8"/>
    <n v="17"/>
    <n v="0"/>
    <n v="0"/>
  </r>
  <r>
    <x v="21"/>
    <x v="1"/>
    <x v="0"/>
    <n v="705"/>
    <x v="0"/>
    <x v="2"/>
    <n v="4"/>
    <s v="Marketing"/>
    <n v="1"/>
    <n v="38"/>
    <n v="2"/>
    <x v="0"/>
    <n v="83"/>
    <x v="0"/>
    <n v="5"/>
    <x v="5"/>
    <x v="3"/>
    <x v="0"/>
    <n v="18947"/>
    <n v="22822"/>
    <n v="3"/>
    <s v="Y"/>
    <x v="1"/>
    <n v="12"/>
    <x v="0"/>
    <n v="4"/>
    <n v="80"/>
    <x v="0"/>
    <n v="22"/>
    <x v="2"/>
    <n v="2"/>
    <x v="4"/>
    <n v="2"/>
    <x v="3"/>
    <n v="1"/>
    <n v="0"/>
    <n v="0"/>
  </r>
  <r>
    <x v="3"/>
    <x v="1"/>
    <x v="0"/>
    <n v="924"/>
    <x v="1"/>
    <x v="2"/>
    <n v="3"/>
    <s v="Medical"/>
    <n v="1"/>
    <n v="39"/>
    <n v="3"/>
    <x v="1"/>
    <n v="78"/>
    <x v="0"/>
    <n v="1"/>
    <x v="2"/>
    <x v="0"/>
    <x v="0"/>
    <n v="2496"/>
    <n v="6670"/>
    <n v="4"/>
    <s v="Y"/>
    <x v="1"/>
    <n v="11"/>
    <x v="0"/>
    <n v="4"/>
    <n v="80"/>
    <x v="0"/>
    <n v="7"/>
    <x v="1"/>
    <n v="3"/>
    <x v="6"/>
    <n v="1"/>
    <x v="0"/>
    <n v="0"/>
    <n v="0"/>
    <n v="0"/>
  </r>
  <r>
    <x v="20"/>
    <x v="1"/>
    <x v="0"/>
    <n v="1459"/>
    <x v="1"/>
    <x v="17"/>
    <n v="4"/>
    <s v="Other"/>
    <n v="1"/>
    <n v="40"/>
    <n v="4"/>
    <x v="1"/>
    <n v="41"/>
    <x v="0"/>
    <n v="2"/>
    <x v="4"/>
    <x v="0"/>
    <x v="1"/>
    <n v="6465"/>
    <n v="19121"/>
    <n v="2"/>
    <s v="Y"/>
    <x v="0"/>
    <n v="13"/>
    <x v="0"/>
    <n v="4"/>
    <n v="80"/>
    <x v="0"/>
    <n v="9"/>
    <x v="3"/>
    <n v="4"/>
    <x v="9"/>
    <n v="2"/>
    <x v="1"/>
    <n v="3"/>
    <n v="0"/>
    <n v="1"/>
  </r>
  <r>
    <x v="7"/>
    <x v="1"/>
    <x v="0"/>
    <n v="125"/>
    <x v="1"/>
    <x v="14"/>
    <n v="2"/>
    <s v="Medical"/>
    <n v="1"/>
    <n v="41"/>
    <n v="4"/>
    <x v="1"/>
    <n v="83"/>
    <x v="1"/>
    <n v="1"/>
    <x v="2"/>
    <x v="2"/>
    <x v="0"/>
    <n v="2206"/>
    <n v="16117"/>
    <n v="1"/>
    <s v="Y"/>
    <x v="1"/>
    <n v="13"/>
    <x v="0"/>
    <n v="1"/>
    <n v="80"/>
    <x v="0"/>
    <n v="10"/>
    <x v="3"/>
    <n v="3"/>
    <x v="1"/>
    <n v="0"/>
    <x v="1"/>
    <n v="8"/>
    <n v="0"/>
    <n v="0"/>
  </r>
  <r>
    <x v="22"/>
    <x v="0"/>
    <x v="0"/>
    <n v="895"/>
    <x v="0"/>
    <x v="12"/>
    <n v="3"/>
    <s v="Technical Degree"/>
    <n v="1"/>
    <n v="42"/>
    <n v="4"/>
    <x v="1"/>
    <n v="56"/>
    <x v="0"/>
    <n v="2"/>
    <x v="6"/>
    <x v="0"/>
    <x v="1"/>
    <n v="2086"/>
    <n v="3335"/>
    <n v="3"/>
    <s v="Y"/>
    <x v="1"/>
    <n v="14"/>
    <x v="0"/>
    <n v="3"/>
    <n v="80"/>
    <x v="1"/>
    <n v="19"/>
    <x v="6"/>
    <n v="4"/>
    <x v="6"/>
    <n v="0"/>
    <x v="0"/>
    <n v="0"/>
    <n v="1"/>
    <n v="0"/>
  </r>
  <r>
    <x v="17"/>
    <x v="0"/>
    <x v="0"/>
    <n v="813"/>
    <x v="1"/>
    <x v="0"/>
    <n v="3"/>
    <s v="Medical"/>
    <n v="1"/>
    <n v="45"/>
    <n v="2"/>
    <x v="1"/>
    <n v="61"/>
    <x v="0"/>
    <n v="1"/>
    <x v="1"/>
    <x v="0"/>
    <x v="1"/>
    <n v="2293"/>
    <n v="3020"/>
    <n v="2"/>
    <s v="Y"/>
    <x v="0"/>
    <n v="16"/>
    <x v="0"/>
    <n v="1"/>
    <n v="80"/>
    <x v="1"/>
    <n v="6"/>
    <x v="2"/>
    <n v="2"/>
    <x v="4"/>
    <n v="0"/>
    <x v="3"/>
    <n v="0"/>
    <n v="1"/>
    <n v="1"/>
  </r>
  <r>
    <x v="23"/>
    <x v="1"/>
    <x v="0"/>
    <n v="1273"/>
    <x v="1"/>
    <x v="2"/>
    <n v="2"/>
    <s v="Medical"/>
    <n v="1"/>
    <n v="46"/>
    <n v="4"/>
    <x v="0"/>
    <n v="72"/>
    <x v="2"/>
    <n v="1"/>
    <x v="1"/>
    <x v="2"/>
    <x v="2"/>
    <n v="2645"/>
    <n v="21923"/>
    <n v="1"/>
    <s v="Y"/>
    <x v="1"/>
    <n v="12"/>
    <x v="0"/>
    <n v="4"/>
    <n v="80"/>
    <x v="3"/>
    <n v="6"/>
    <x v="1"/>
    <n v="2"/>
    <x v="8"/>
    <n v="3"/>
    <x v="1"/>
    <n v="4"/>
    <n v="0"/>
    <n v="0"/>
  </r>
  <r>
    <x v="24"/>
    <x v="0"/>
    <x v="0"/>
    <n v="869"/>
    <x v="0"/>
    <x v="3"/>
    <n v="2"/>
    <s v="Marketing"/>
    <n v="1"/>
    <n v="47"/>
    <n v="1"/>
    <x v="1"/>
    <n v="86"/>
    <x v="1"/>
    <n v="1"/>
    <x v="6"/>
    <x v="2"/>
    <x v="1"/>
    <n v="2683"/>
    <n v="3810"/>
    <n v="1"/>
    <s v="Y"/>
    <x v="0"/>
    <n v="14"/>
    <x v="0"/>
    <n v="3"/>
    <n v="80"/>
    <x v="0"/>
    <n v="3"/>
    <x v="2"/>
    <n v="3"/>
    <x v="11"/>
    <n v="2"/>
    <x v="0"/>
    <n v="2"/>
    <n v="1"/>
    <n v="1"/>
  </r>
  <r>
    <x v="10"/>
    <x v="1"/>
    <x v="0"/>
    <n v="890"/>
    <x v="0"/>
    <x v="2"/>
    <n v="3"/>
    <s v="Marketing"/>
    <n v="1"/>
    <n v="49"/>
    <n v="4"/>
    <x v="0"/>
    <n v="97"/>
    <x v="0"/>
    <n v="1"/>
    <x v="6"/>
    <x v="0"/>
    <x v="1"/>
    <n v="2014"/>
    <n v="9687"/>
    <n v="1"/>
    <s v="Y"/>
    <x v="1"/>
    <n v="13"/>
    <x v="0"/>
    <n v="1"/>
    <n v="80"/>
    <x v="0"/>
    <n v="2"/>
    <x v="1"/>
    <n v="3"/>
    <x v="4"/>
    <n v="2"/>
    <x v="3"/>
    <n v="2"/>
    <n v="0"/>
    <n v="0"/>
  </r>
  <r>
    <x v="9"/>
    <x v="1"/>
    <x v="0"/>
    <n v="852"/>
    <x v="1"/>
    <x v="12"/>
    <n v="4"/>
    <s v="Life Sciences"/>
    <n v="1"/>
    <n v="51"/>
    <n v="2"/>
    <x v="0"/>
    <n v="82"/>
    <x v="1"/>
    <n v="1"/>
    <x v="1"/>
    <x v="3"/>
    <x v="1"/>
    <n v="3419"/>
    <n v="13072"/>
    <n v="9"/>
    <s v="Y"/>
    <x v="0"/>
    <n v="14"/>
    <x v="0"/>
    <n v="4"/>
    <n v="80"/>
    <x v="1"/>
    <n v="6"/>
    <x v="1"/>
    <n v="4"/>
    <x v="6"/>
    <n v="1"/>
    <x v="0"/>
    <n v="0"/>
    <n v="0"/>
    <n v="1"/>
  </r>
  <r>
    <x v="3"/>
    <x v="1"/>
    <x v="1"/>
    <n v="1141"/>
    <x v="0"/>
    <x v="0"/>
    <n v="3"/>
    <s v="Life Sciences"/>
    <n v="1"/>
    <n v="52"/>
    <n v="3"/>
    <x v="0"/>
    <n v="42"/>
    <x v="2"/>
    <n v="2"/>
    <x v="0"/>
    <x v="3"/>
    <x v="1"/>
    <n v="5376"/>
    <n v="3193"/>
    <n v="2"/>
    <s v="Y"/>
    <x v="1"/>
    <n v="19"/>
    <x v="0"/>
    <n v="1"/>
    <n v="80"/>
    <x v="3"/>
    <n v="10"/>
    <x v="1"/>
    <n v="3"/>
    <x v="8"/>
    <n v="3"/>
    <x v="1"/>
    <n v="3"/>
    <n v="0"/>
    <n v="0"/>
  </r>
  <r>
    <x v="10"/>
    <x v="1"/>
    <x v="0"/>
    <n v="464"/>
    <x v="1"/>
    <x v="18"/>
    <n v="2"/>
    <s v="Other"/>
    <n v="1"/>
    <n v="53"/>
    <n v="3"/>
    <x v="1"/>
    <n v="75"/>
    <x v="0"/>
    <n v="1"/>
    <x v="2"/>
    <x v="0"/>
    <x v="2"/>
    <n v="1951"/>
    <n v="10910"/>
    <n v="1"/>
    <s v="Y"/>
    <x v="1"/>
    <n v="12"/>
    <x v="0"/>
    <n v="3"/>
    <n v="80"/>
    <x v="1"/>
    <n v="1"/>
    <x v="1"/>
    <n v="3"/>
    <x v="6"/>
    <n v="0"/>
    <x v="0"/>
    <n v="0"/>
    <n v="0"/>
    <n v="0"/>
  </r>
  <r>
    <x v="4"/>
    <x v="1"/>
    <x v="0"/>
    <n v="1240"/>
    <x v="1"/>
    <x v="2"/>
    <n v="4"/>
    <s v="Life Sciences"/>
    <n v="1"/>
    <n v="54"/>
    <n v="4"/>
    <x v="0"/>
    <n v="33"/>
    <x v="0"/>
    <n v="1"/>
    <x v="2"/>
    <x v="3"/>
    <x v="2"/>
    <n v="2341"/>
    <n v="19715"/>
    <n v="1"/>
    <s v="Y"/>
    <x v="1"/>
    <n v="13"/>
    <x v="0"/>
    <n v="4"/>
    <n v="80"/>
    <x v="1"/>
    <n v="1"/>
    <x v="6"/>
    <n v="3"/>
    <x v="6"/>
    <n v="0"/>
    <x v="0"/>
    <n v="0"/>
    <n v="0"/>
    <n v="0"/>
  </r>
  <r>
    <x v="25"/>
    <x v="0"/>
    <x v="0"/>
    <n v="1357"/>
    <x v="1"/>
    <x v="19"/>
    <n v="3"/>
    <s v="Life Sciences"/>
    <n v="1"/>
    <n v="55"/>
    <n v="1"/>
    <x v="1"/>
    <n v="48"/>
    <x v="3"/>
    <n v="1"/>
    <x v="2"/>
    <x v="2"/>
    <x v="0"/>
    <n v="2293"/>
    <n v="10558"/>
    <n v="1"/>
    <s v="Y"/>
    <x v="1"/>
    <n v="12"/>
    <x v="0"/>
    <n v="3"/>
    <n v="80"/>
    <x v="0"/>
    <n v="1"/>
    <x v="2"/>
    <n v="2"/>
    <x v="6"/>
    <n v="0"/>
    <x v="0"/>
    <n v="1"/>
    <n v="1"/>
    <n v="0"/>
  </r>
  <r>
    <x v="4"/>
    <x v="1"/>
    <x v="1"/>
    <n v="994"/>
    <x v="0"/>
    <x v="1"/>
    <n v="3"/>
    <s v="Life Sciences"/>
    <n v="1"/>
    <n v="56"/>
    <n v="4"/>
    <x v="1"/>
    <n v="37"/>
    <x v="0"/>
    <n v="3"/>
    <x v="0"/>
    <x v="2"/>
    <x v="0"/>
    <n v="8726"/>
    <n v="2975"/>
    <n v="1"/>
    <s v="Y"/>
    <x v="1"/>
    <n v="15"/>
    <x v="0"/>
    <n v="4"/>
    <n v="80"/>
    <x v="0"/>
    <n v="9"/>
    <x v="0"/>
    <n v="3"/>
    <x v="7"/>
    <n v="8"/>
    <x v="1"/>
    <n v="7"/>
    <n v="0"/>
    <n v="0"/>
  </r>
  <r>
    <x v="7"/>
    <x v="1"/>
    <x v="1"/>
    <n v="721"/>
    <x v="1"/>
    <x v="0"/>
    <n v="2"/>
    <s v="Medical"/>
    <n v="1"/>
    <n v="57"/>
    <n v="3"/>
    <x v="0"/>
    <n v="58"/>
    <x v="0"/>
    <n v="2"/>
    <x v="2"/>
    <x v="0"/>
    <x v="0"/>
    <n v="4011"/>
    <n v="10781"/>
    <n v="1"/>
    <s v="Y"/>
    <x v="1"/>
    <n v="23"/>
    <x v="1"/>
    <n v="4"/>
    <n v="80"/>
    <x v="0"/>
    <n v="12"/>
    <x v="2"/>
    <n v="3"/>
    <x v="12"/>
    <n v="8"/>
    <x v="2"/>
    <n v="7"/>
    <n v="0"/>
    <n v="0"/>
  </r>
  <r>
    <x v="0"/>
    <x v="0"/>
    <x v="0"/>
    <n v="1360"/>
    <x v="1"/>
    <x v="20"/>
    <n v="3"/>
    <s v="Technical Degree"/>
    <n v="1"/>
    <n v="58"/>
    <n v="2"/>
    <x v="0"/>
    <n v="49"/>
    <x v="0"/>
    <n v="5"/>
    <x v="7"/>
    <x v="2"/>
    <x v="1"/>
    <n v="19545"/>
    <n v="16280"/>
    <n v="1"/>
    <s v="Y"/>
    <x v="1"/>
    <n v="12"/>
    <x v="0"/>
    <n v="4"/>
    <n v="80"/>
    <x v="0"/>
    <n v="23"/>
    <x v="0"/>
    <n v="3"/>
    <x v="14"/>
    <n v="15"/>
    <x v="9"/>
    <n v="8"/>
    <n v="1"/>
    <n v="0"/>
  </r>
  <r>
    <x v="13"/>
    <x v="1"/>
    <x v="2"/>
    <n v="1065"/>
    <x v="0"/>
    <x v="5"/>
    <n v="4"/>
    <s v="Marketing"/>
    <n v="1"/>
    <n v="60"/>
    <n v="2"/>
    <x v="1"/>
    <n v="72"/>
    <x v="0"/>
    <n v="2"/>
    <x v="0"/>
    <x v="2"/>
    <x v="0"/>
    <n v="4568"/>
    <n v="10034"/>
    <n v="0"/>
    <s v="Y"/>
    <x v="1"/>
    <n v="20"/>
    <x v="1"/>
    <n v="3"/>
    <n v="80"/>
    <x v="0"/>
    <n v="10"/>
    <x v="2"/>
    <n v="3"/>
    <x v="7"/>
    <n v="5"/>
    <x v="6"/>
    <n v="7"/>
    <n v="0"/>
    <n v="0"/>
  </r>
  <r>
    <x v="2"/>
    <x v="1"/>
    <x v="0"/>
    <n v="408"/>
    <x v="1"/>
    <x v="10"/>
    <n v="2"/>
    <s v="Life Sciences"/>
    <n v="1"/>
    <n v="61"/>
    <n v="2"/>
    <x v="1"/>
    <n v="73"/>
    <x v="0"/>
    <n v="1"/>
    <x v="1"/>
    <x v="1"/>
    <x v="1"/>
    <n v="3022"/>
    <n v="10227"/>
    <n v="4"/>
    <s v="Y"/>
    <x v="1"/>
    <n v="21"/>
    <x v="1"/>
    <n v="1"/>
    <n v="80"/>
    <x v="0"/>
    <n v="8"/>
    <x v="4"/>
    <n v="3"/>
    <x v="6"/>
    <n v="0"/>
    <x v="0"/>
    <n v="0"/>
    <n v="0"/>
    <n v="0"/>
  </r>
  <r>
    <x v="21"/>
    <x v="1"/>
    <x v="1"/>
    <n v="1211"/>
    <x v="0"/>
    <x v="12"/>
    <n v="4"/>
    <s v="Marketing"/>
    <n v="1"/>
    <n v="62"/>
    <n v="1"/>
    <x v="1"/>
    <n v="98"/>
    <x v="0"/>
    <n v="2"/>
    <x v="0"/>
    <x v="0"/>
    <x v="0"/>
    <n v="5772"/>
    <n v="20445"/>
    <n v="4"/>
    <s v="Y"/>
    <x v="0"/>
    <n v="21"/>
    <x v="1"/>
    <n v="3"/>
    <n v="80"/>
    <x v="0"/>
    <n v="14"/>
    <x v="5"/>
    <n v="3"/>
    <x v="7"/>
    <n v="6"/>
    <x v="0"/>
    <n v="8"/>
    <n v="0"/>
    <n v="1"/>
  </r>
  <r>
    <x v="10"/>
    <x v="1"/>
    <x v="0"/>
    <n v="1229"/>
    <x v="1"/>
    <x v="1"/>
    <n v="1"/>
    <s v="Life Sciences"/>
    <n v="1"/>
    <n v="63"/>
    <n v="4"/>
    <x v="1"/>
    <n v="36"/>
    <x v="2"/>
    <n v="1"/>
    <x v="2"/>
    <x v="0"/>
    <x v="1"/>
    <n v="2269"/>
    <n v="4892"/>
    <n v="1"/>
    <s v="Y"/>
    <x v="1"/>
    <n v="19"/>
    <x v="0"/>
    <n v="4"/>
    <n v="80"/>
    <x v="0"/>
    <n v="1"/>
    <x v="2"/>
    <n v="3"/>
    <x v="6"/>
    <n v="0"/>
    <x v="0"/>
    <n v="1"/>
    <n v="0"/>
    <n v="0"/>
  </r>
  <r>
    <x v="26"/>
    <x v="0"/>
    <x v="0"/>
    <n v="626"/>
    <x v="1"/>
    <x v="0"/>
    <n v="2"/>
    <s v="Life Sciences"/>
    <n v="1"/>
    <n v="64"/>
    <n v="1"/>
    <x v="1"/>
    <n v="98"/>
    <x v="1"/>
    <n v="3"/>
    <x v="2"/>
    <x v="2"/>
    <x v="0"/>
    <n v="5381"/>
    <n v="19294"/>
    <n v="9"/>
    <s v="Y"/>
    <x v="0"/>
    <n v="13"/>
    <x v="0"/>
    <n v="4"/>
    <n v="80"/>
    <x v="0"/>
    <n v="23"/>
    <x v="2"/>
    <n v="3"/>
    <x v="6"/>
    <n v="0"/>
    <x v="0"/>
    <n v="0"/>
    <n v="1"/>
    <n v="1"/>
  </r>
  <r>
    <x v="14"/>
    <x v="0"/>
    <x v="0"/>
    <n v="1434"/>
    <x v="1"/>
    <x v="12"/>
    <n v="4"/>
    <s v="Technical Degree"/>
    <n v="1"/>
    <n v="65"/>
    <n v="3"/>
    <x v="1"/>
    <n v="50"/>
    <x v="0"/>
    <n v="1"/>
    <x v="2"/>
    <x v="2"/>
    <x v="0"/>
    <n v="3441"/>
    <n v="11179"/>
    <n v="1"/>
    <s v="Y"/>
    <x v="0"/>
    <n v="13"/>
    <x v="0"/>
    <n v="3"/>
    <n v="80"/>
    <x v="0"/>
    <n v="2"/>
    <x v="1"/>
    <n v="2"/>
    <x v="4"/>
    <n v="2"/>
    <x v="3"/>
    <n v="2"/>
    <n v="1"/>
    <n v="1"/>
  </r>
  <r>
    <x v="20"/>
    <x v="1"/>
    <x v="0"/>
    <n v="1488"/>
    <x v="0"/>
    <x v="0"/>
    <n v="5"/>
    <s v="Marketing"/>
    <n v="1"/>
    <n v="68"/>
    <n v="2"/>
    <x v="0"/>
    <n v="75"/>
    <x v="0"/>
    <n v="2"/>
    <x v="0"/>
    <x v="3"/>
    <x v="2"/>
    <n v="5454"/>
    <n v="4009"/>
    <n v="5"/>
    <s v="Y"/>
    <x v="0"/>
    <n v="21"/>
    <x v="1"/>
    <n v="3"/>
    <n v="80"/>
    <x v="1"/>
    <n v="9"/>
    <x v="2"/>
    <n v="2"/>
    <x v="9"/>
    <n v="3"/>
    <x v="1"/>
    <n v="3"/>
    <n v="0"/>
    <n v="1"/>
  </r>
  <r>
    <x v="10"/>
    <x v="1"/>
    <x v="2"/>
    <n v="1097"/>
    <x v="1"/>
    <x v="13"/>
    <n v="2"/>
    <s v="Medical"/>
    <n v="1"/>
    <n v="70"/>
    <n v="3"/>
    <x v="1"/>
    <n v="79"/>
    <x v="1"/>
    <n v="3"/>
    <x v="4"/>
    <x v="3"/>
    <x v="1"/>
    <n v="9884"/>
    <n v="8302"/>
    <n v="2"/>
    <s v="Y"/>
    <x v="0"/>
    <n v="13"/>
    <x v="0"/>
    <n v="3"/>
    <n v="80"/>
    <x v="1"/>
    <n v="10"/>
    <x v="1"/>
    <n v="3"/>
    <x v="9"/>
    <n v="0"/>
    <x v="3"/>
    <n v="3"/>
    <n v="0"/>
    <n v="1"/>
  </r>
  <r>
    <x v="25"/>
    <x v="1"/>
    <x v="0"/>
    <n v="1443"/>
    <x v="0"/>
    <x v="5"/>
    <n v="3"/>
    <s v="Marketing"/>
    <n v="1"/>
    <n v="72"/>
    <n v="3"/>
    <x v="0"/>
    <n v="47"/>
    <x v="1"/>
    <n v="2"/>
    <x v="0"/>
    <x v="0"/>
    <x v="1"/>
    <n v="4157"/>
    <n v="21436"/>
    <n v="7"/>
    <s v="Y"/>
    <x v="0"/>
    <n v="19"/>
    <x v="0"/>
    <n v="3"/>
    <n v="80"/>
    <x v="1"/>
    <n v="5"/>
    <x v="2"/>
    <n v="2"/>
    <x v="4"/>
    <n v="2"/>
    <x v="0"/>
    <n v="0"/>
    <n v="0"/>
    <n v="1"/>
  </r>
  <r>
    <x v="3"/>
    <x v="1"/>
    <x v="1"/>
    <n v="515"/>
    <x v="1"/>
    <x v="0"/>
    <n v="2"/>
    <s v="Life Sciences"/>
    <n v="1"/>
    <n v="73"/>
    <n v="1"/>
    <x v="0"/>
    <n v="98"/>
    <x v="0"/>
    <n v="3"/>
    <x v="7"/>
    <x v="0"/>
    <x v="0"/>
    <n v="13458"/>
    <n v="15146"/>
    <n v="1"/>
    <s v="Y"/>
    <x v="0"/>
    <n v="12"/>
    <x v="0"/>
    <n v="3"/>
    <n v="80"/>
    <x v="0"/>
    <n v="15"/>
    <x v="4"/>
    <n v="3"/>
    <x v="15"/>
    <n v="14"/>
    <x v="6"/>
    <n v="12"/>
    <n v="0"/>
    <n v="1"/>
  </r>
  <r>
    <x v="10"/>
    <x v="1"/>
    <x v="1"/>
    <n v="853"/>
    <x v="0"/>
    <x v="21"/>
    <n v="5"/>
    <s v="Life Sciences"/>
    <n v="1"/>
    <n v="74"/>
    <n v="2"/>
    <x v="1"/>
    <n v="71"/>
    <x v="0"/>
    <n v="3"/>
    <x v="0"/>
    <x v="3"/>
    <x v="1"/>
    <n v="9069"/>
    <n v="11031"/>
    <n v="1"/>
    <s v="Y"/>
    <x v="1"/>
    <n v="22"/>
    <x v="1"/>
    <n v="4"/>
    <n v="80"/>
    <x v="1"/>
    <n v="9"/>
    <x v="1"/>
    <n v="2"/>
    <x v="7"/>
    <n v="8"/>
    <x v="1"/>
    <n v="8"/>
    <n v="0"/>
    <n v="0"/>
  </r>
  <r>
    <x v="10"/>
    <x v="1"/>
    <x v="0"/>
    <n v="1142"/>
    <x v="1"/>
    <x v="5"/>
    <n v="4"/>
    <s v="Medical"/>
    <n v="1"/>
    <n v="75"/>
    <n v="3"/>
    <x v="0"/>
    <n v="30"/>
    <x v="0"/>
    <n v="1"/>
    <x v="2"/>
    <x v="3"/>
    <x v="1"/>
    <n v="4014"/>
    <n v="16002"/>
    <n v="3"/>
    <s v="Y"/>
    <x v="0"/>
    <n v="15"/>
    <x v="0"/>
    <n v="3"/>
    <n v="80"/>
    <x v="1"/>
    <n v="4"/>
    <x v="1"/>
    <n v="3"/>
    <x v="4"/>
    <n v="2"/>
    <x v="3"/>
    <n v="2"/>
    <n v="0"/>
    <n v="1"/>
  </r>
  <r>
    <x v="12"/>
    <x v="1"/>
    <x v="0"/>
    <n v="655"/>
    <x v="1"/>
    <x v="15"/>
    <n v="4"/>
    <s v="Life Sciences"/>
    <n v="1"/>
    <n v="76"/>
    <n v="4"/>
    <x v="1"/>
    <n v="48"/>
    <x v="0"/>
    <n v="2"/>
    <x v="2"/>
    <x v="0"/>
    <x v="2"/>
    <n v="5915"/>
    <n v="9528"/>
    <n v="3"/>
    <s v="Y"/>
    <x v="1"/>
    <n v="22"/>
    <x v="1"/>
    <n v="4"/>
    <n v="80"/>
    <x v="1"/>
    <n v="10"/>
    <x v="1"/>
    <n v="2"/>
    <x v="5"/>
    <n v="7"/>
    <x v="1"/>
    <n v="7"/>
    <n v="0"/>
    <n v="0"/>
  </r>
  <r>
    <x v="2"/>
    <x v="1"/>
    <x v="0"/>
    <n v="1115"/>
    <x v="1"/>
    <x v="0"/>
    <n v="4"/>
    <s v="Life Sciences"/>
    <n v="1"/>
    <n v="77"/>
    <n v="1"/>
    <x v="1"/>
    <n v="51"/>
    <x v="1"/>
    <n v="2"/>
    <x v="3"/>
    <x v="2"/>
    <x v="2"/>
    <n v="5993"/>
    <n v="2689"/>
    <n v="1"/>
    <s v="Y"/>
    <x v="1"/>
    <n v="18"/>
    <x v="0"/>
    <n v="3"/>
    <n v="80"/>
    <x v="1"/>
    <n v="7"/>
    <x v="2"/>
    <n v="4"/>
    <x v="5"/>
    <n v="5"/>
    <x v="0"/>
    <n v="7"/>
    <n v="0"/>
    <n v="0"/>
  </r>
  <r>
    <x v="5"/>
    <x v="1"/>
    <x v="0"/>
    <n v="427"/>
    <x v="1"/>
    <x v="0"/>
    <n v="3"/>
    <s v="Medical"/>
    <n v="1"/>
    <n v="78"/>
    <n v="1"/>
    <x v="1"/>
    <n v="33"/>
    <x v="0"/>
    <n v="2"/>
    <x v="3"/>
    <x v="0"/>
    <x v="1"/>
    <n v="6162"/>
    <n v="10877"/>
    <n v="1"/>
    <s v="Y"/>
    <x v="0"/>
    <n v="22"/>
    <x v="1"/>
    <n v="2"/>
    <n v="80"/>
    <x v="1"/>
    <n v="9"/>
    <x v="1"/>
    <n v="3"/>
    <x v="7"/>
    <n v="8"/>
    <x v="4"/>
    <n v="8"/>
    <n v="0"/>
    <n v="1"/>
  </r>
  <r>
    <x v="8"/>
    <x v="1"/>
    <x v="1"/>
    <n v="653"/>
    <x v="1"/>
    <x v="22"/>
    <n v="5"/>
    <s v="Life Sciences"/>
    <n v="1"/>
    <n v="79"/>
    <n v="4"/>
    <x v="0"/>
    <n v="50"/>
    <x v="0"/>
    <n v="2"/>
    <x v="2"/>
    <x v="0"/>
    <x v="0"/>
    <n v="2406"/>
    <n v="5456"/>
    <n v="1"/>
    <s v="Y"/>
    <x v="1"/>
    <n v="11"/>
    <x v="0"/>
    <n v="4"/>
    <n v="80"/>
    <x v="0"/>
    <n v="10"/>
    <x v="2"/>
    <n v="3"/>
    <x v="1"/>
    <n v="3"/>
    <x v="10"/>
    <n v="9"/>
    <n v="0"/>
    <n v="0"/>
  </r>
  <r>
    <x v="24"/>
    <x v="1"/>
    <x v="0"/>
    <n v="989"/>
    <x v="1"/>
    <x v="15"/>
    <n v="2"/>
    <s v="Medical"/>
    <n v="1"/>
    <n v="80"/>
    <n v="2"/>
    <x v="0"/>
    <n v="43"/>
    <x v="1"/>
    <n v="5"/>
    <x v="7"/>
    <x v="2"/>
    <x v="2"/>
    <n v="18740"/>
    <n v="16701"/>
    <n v="5"/>
    <s v="Y"/>
    <x v="0"/>
    <n v="12"/>
    <x v="0"/>
    <n v="4"/>
    <n v="80"/>
    <x v="1"/>
    <n v="29"/>
    <x v="2"/>
    <n v="2"/>
    <x v="16"/>
    <n v="3"/>
    <x v="11"/>
    <n v="8"/>
    <n v="0"/>
    <n v="1"/>
  </r>
  <r>
    <x v="6"/>
    <x v="1"/>
    <x v="0"/>
    <n v="1435"/>
    <x v="0"/>
    <x v="19"/>
    <n v="3"/>
    <s v="Life Sciences"/>
    <n v="1"/>
    <n v="81"/>
    <n v="1"/>
    <x v="0"/>
    <n v="99"/>
    <x v="0"/>
    <n v="3"/>
    <x v="0"/>
    <x v="3"/>
    <x v="0"/>
    <n v="7637"/>
    <n v="2354"/>
    <n v="7"/>
    <s v="Y"/>
    <x v="1"/>
    <n v="11"/>
    <x v="0"/>
    <n v="4"/>
    <n v="80"/>
    <x v="0"/>
    <n v="28"/>
    <x v="1"/>
    <n v="2"/>
    <x v="17"/>
    <n v="16"/>
    <x v="4"/>
    <n v="9"/>
    <n v="0"/>
    <n v="0"/>
  </r>
  <r>
    <x v="9"/>
    <x v="1"/>
    <x v="0"/>
    <n v="1223"/>
    <x v="1"/>
    <x v="1"/>
    <n v="3"/>
    <s v="Technical Degree"/>
    <n v="1"/>
    <n v="83"/>
    <n v="3"/>
    <x v="0"/>
    <n v="59"/>
    <x v="0"/>
    <n v="3"/>
    <x v="4"/>
    <x v="2"/>
    <x v="2"/>
    <n v="10096"/>
    <n v="8202"/>
    <n v="1"/>
    <s v="Y"/>
    <x v="1"/>
    <n v="13"/>
    <x v="0"/>
    <n v="2"/>
    <n v="80"/>
    <x v="2"/>
    <n v="17"/>
    <x v="2"/>
    <n v="3"/>
    <x v="18"/>
    <n v="14"/>
    <x v="12"/>
    <n v="8"/>
    <n v="0"/>
    <n v="0"/>
  </r>
  <r>
    <x v="27"/>
    <x v="1"/>
    <x v="0"/>
    <n v="836"/>
    <x v="1"/>
    <x v="1"/>
    <n v="3"/>
    <s v="Medical"/>
    <n v="1"/>
    <n v="84"/>
    <n v="4"/>
    <x v="0"/>
    <n v="33"/>
    <x v="0"/>
    <n v="4"/>
    <x v="5"/>
    <x v="2"/>
    <x v="2"/>
    <n v="14756"/>
    <n v="19730"/>
    <n v="2"/>
    <s v="Y"/>
    <x v="0"/>
    <n v="14"/>
    <x v="0"/>
    <n v="3"/>
    <n v="80"/>
    <x v="2"/>
    <n v="21"/>
    <x v="2"/>
    <n v="3"/>
    <x v="8"/>
    <n v="0"/>
    <x v="0"/>
    <n v="2"/>
    <n v="0"/>
    <n v="1"/>
  </r>
  <r>
    <x v="9"/>
    <x v="1"/>
    <x v="1"/>
    <n v="1195"/>
    <x v="1"/>
    <x v="13"/>
    <n v="3"/>
    <s v="Life Sciences"/>
    <n v="1"/>
    <n v="85"/>
    <n v="2"/>
    <x v="1"/>
    <n v="95"/>
    <x v="1"/>
    <n v="2"/>
    <x v="3"/>
    <x v="1"/>
    <x v="0"/>
    <n v="6499"/>
    <n v="22656"/>
    <n v="1"/>
    <s v="Y"/>
    <x v="1"/>
    <n v="13"/>
    <x v="0"/>
    <n v="3"/>
    <n v="80"/>
    <x v="0"/>
    <n v="6"/>
    <x v="1"/>
    <n v="3"/>
    <x v="0"/>
    <n v="5"/>
    <x v="0"/>
    <n v="3"/>
    <n v="0"/>
    <n v="0"/>
  </r>
  <r>
    <x v="28"/>
    <x v="1"/>
    <x v="0"/>
    <n v="1339"/>
    <x v="1"/>
    <x v="15"/>
    <n v="3"/>
    <s v="Life Sciences"/>
    <n v="1"/>
    <n v="86"/>
    <n v="2"/>
    <x v="1"/>
    <n v="59"/>
    <x v="0"/>
    <n v="3"/>
    <x v="1"/>
    <x v="3"/>
    <x v="2"/>
    <n v="9724"/>
    <n v="18787"/>
    <n v="2"/>
    <s v="Y"/>
    <x v="1"/>
    <n v="17"/>
    <x v="0"/>
    <n v="3"/>
    <n v="80"/>
    <x v="1"/>
    <n v="25"/>
    <x v="2"/>
    <n v="3"/>
    <x v="6"/>
    <n v="0"/>
    <x v="0"/>
    <n v="0"/>
    <n v="0"/>
    <n v="0"/>
  </r>
  <r>
    <x v="10"/>
    <x v="1"/>
    <x v="1"/>
    <n v="664"/>
    <x v="1"/>
    <x v="0"/>
    <n v="3"/>
    <s v="Medical"/>
    <n v="1"/>
    <n v="88"/>
    <n v="2"/>
    <x v="1"/>
    <n v="79"/>
    <x v="0"/>
    <n v="1"/>
    <x v="1"/>
    <x v="3"/>
    <x v="1"/>
    <n v="2194"/>
    <n v="5868"/>
    <n v="4"/>
    <s v="Y"/>
    <x v="1"/>
    <n v="13"/>
    <x v="0"/>
    <n v="4"/>
    <n v="80"/>
    <x v="1"/>
    <n v="5"/>
    <x v="2"/>
    <n v="2"/>
    <x v="11"/>
    <n v="2"/>
    <x v="1"/>
    <n v="2"/>
    <n v="0"/>
    <n v="0"/>
  </r>
  <r>
    <x v="9"/>
    <x v="0"/>
    <x v="0"/>
    <n v="318"/>
    <x v="1"/>
    <x v="14"/>
    <n v="3"/>
    <s v="Medical"/>
    <n v="1"/>
    <n v="90"/>
    <n v="4"/>
    <x v="1"/>
    <n v="79"/>
    <x v="1"/>
    <n v="1"/>
    <x v="1"/>
    <x v="2"/>
    <x v="1"/>
    <n v="3388"/>
    <n v="21777"/>
    <n v="0"/>
    <s v="Y"/>
    <x v="0"/>
    <n v="17"/>
    <x v="0"/>
    <n v="1"/>
    <n v="80"/>
    <x v="1"/>
    <n v="2"/>
    <x v="0"/>
    <n v="2"/>
    <x v="6"/>
    <n v="0"/>
    <x v="0"/>
    <n v="0"/>
    <n v="1"/>
    <n v="1"/>
  </r>
  <r>
    <x v="6"/>
    <x v="1"/>
    <x v="1"/>
    <n v="1225"/>
    <x v="0"/>
    <x v="0"/>
    <n v="1"/>
    <s v="Life Sciences"/>
    <n v="1"/>
    <n v="91"/>
    <n v="1"/>
    <x v="0"/>
    <n v="57"/>
    <x v="1"/>
    <n v="2"/>
    <x v="0"/>
    <x v="2"/>
    <x v="0"/>
    <n v="5473"/>
    <n v="24668"/>
    <n v="7"/>
    <s v="Y"/>
    <x v="1"/>
    <n v="11"/>
    <x v="0"/>
    <n v="4"/>
    <n v="80"/>
    <x v="0"/>
    <n v="20"/>
    <x v="2"/>
    <n v="2"/>
    <x v="9"/>
    <n v="3"/>
    <x v="1"/>
    <n v="3"/>
    <n v="0"/>
    <n v="0"/>
  </r>
  <r>
    <x v="11"/>
    <x v="1"/>
    <x v="0"/>
    <n v="1328"/>
    <x v="1"/>
    <x v="2"/>
    <n v="3"/>
    <s v="Life Sciences"/>
    <n v="1"/>
    <n v="94"/>
    <n v="3"/>
    <x v="1"/>
    <n v="76"/>
    <x v="0"/>
    <n v="1"/>
    <x v="1"/>
    <x v="1"/>
    <x v="1"/>
    <n v="2703"/>
    <n v="4956"/>
    <n v="0"/>
    <s v="Y"/>
    <x v="1"/>
    <n v="23"/>
    <x v="1"/>
    <n v="4"/>
    <n v="80"/>
    <x v="1"/>
    <n v="6"/>
    <x v="1"/>
    <n v="3"/>
    <x v="8"/>
    <n v="4"/>
    <x v="0"/>
    <n v="4"/>
    <n v="0"/>
    <n v="0"/>
  </r>
  <r>
    <x v="12"/>
    <x v="1"/>
    <x v="0"/>
    <n v="1082"/>
    <x v="1"/>
    <x v="0"/>
    <n v="4"/>
    <s v="Medical"/>
    <n v="1"/>
    <n v="95"/>
    <n v="3"/>
    <x v="1"/>
    <n v="87"/>
    <x v="0"/>
    <n v="1"/>
    <x v="1"/>
    <x v="1"/>
    <x v="0"/>
    <n v="2501"/>
    <n v="18775"/>
    <n v="1"/>
    <s v="Y"/>
    <x v="1"/>
    <n v="17"/>
    <x v="0"/>
    <n v="2"/>
    <n v="80"/>
    <x v="0"/>
    <n v="1"/>
    <x v="5"/>
    <n v="3"/>
    <x v="6"/>
    <n v="1"/>
    <x v="1"/>
    <n v="0"/>
    <n v="0"/>
    <n v="0"/>
  </r>
  <r>
    <x v="5"/>
    <x v="1"/>
    <x v="0"/>
    <n v="548"/>
    <x v="1"/>
    <x v="0"/>
    <n v="3"/>
    <s v="Life Sciences"/>
    <n v="1"/>
    <n v="96"/>
    <n v="2"/>
    <x v="1"/>
    <n v="66"/>
    <x v="0"/>
    <n v="2"/>
    <x v="1"/>
    <x v="1"/>
    <x v="1"/>
    <n v="6220"/>
    <n v="7346"/>
    <n v="1"/>
    <s v="Y"/>
    <x v="1"/>
    <n v="17"/>
    <x v="0"/>
    <n v="2"/>
    <n v="80"/>
    <x v="3"/>
    <n v="10"/>
    <x v="1"/>
    <n v="3"/>
    <x v="1"/>
    <n v="4"/>
    <x v="0"/>
    <n v="9"/>
    <n v="0"/>
    <n v="0"/>
  </r>
  <r>
    <x v="9"/>
    <x v="1"/>
    <x v="0"/>
    <n v="132"/>
    <x v="1"/>
    <x v="16"/>
    <n v="3"/>
    <s v="Life Sciences"/>
    <n v="1"/>
    <n v="97"/>
    <n v="2"/>
    <x v="0"/>
    <n v="55"/>
    <x v="2"/>
    <n v="1"/>
    <x v="2"/>
    <x v="0"/>
    <x v="1"/>
    <n v="3038"/>
    <n v="22002"/>
    <n v="3"/>
    <s v="Y"/>
    <x v="1"/>
    <n v="12"/>
    <x v="0"/>
    <n v="2"/>
    <n v="80"/>
    <x v="0"/>
    <n v="5"/>
    <x v="1"/>
    <n v="3"/>
    <x v="6"/>
    <n v="0"/>
    <x v="0"/>
    <n v="0"/>
    <n v="0"/>
    <n v="0"/>
  </r>
  <r>
    <x v="12"/>
    <x v="1"/>
    <x v="0"/>
    <n v="746"/>
    <x v="1"/>
    <x v="1"/>
    <n v="4"/>
    <s v="Life Sciences"/>
    <n v="1"/>
    <n v="98"/>
    <n v="3"/>
    <x v="0"/>
    <n v="61"/>
    <x v="0"/>
    <n v="2"/>
    <x v="3"/>
    <x v="0"/>
    <x v="0"/>
    <n v="4424"/>
    <n v="20682"/>
    <n v="1"/>
    <s v="Y"/>
    <x v="1"/>
    <n v="23"/>
    <x v="1"/>
    <n v="4"/>
    <n v="80"/>
    <x v="0"/>
    <n v="11"/>
    <x v="2"/>
    <n v="3"/>
    <x v="19"/>
    <n v="7"/>
    <x v="1"/>
    <n v="8"/>
    <n v="0"/>
    <n v="0"/>
  </r>
  <r>
    <x v="10"/>
    <x v="1"/>
    <x v="0"/>
    <n v="776"/>
    <x v="0"/>
    <x v="0"/>
    <n v="4"/>
    <s v="Marketing"/>
    <n v="1"/>
    <n v="100"/>
    <n v="3"/>
    <x v="1"/>
    <n v="32"/>
    <x v="1"/>
    <n v="2"/>
    <x v="0"/>
    <x v="3"/>
    <x v="0"/>
    <n v="4312"/>
    <n v="23016"/>
    <n v="0"/>
    <s v="Y"/>
    <x v="1"/>
    <n v="14"/>
    <x v="0"/>
    <n v="2"/>
    <n v="80"/>
    <x v="0"/>
    <n v="16"/>
    <x v="2"/>
    <n v="3"/>
    <x v="15"/>
    <n v="13"/>
    <x v="3"/>
    <n v="8"/>
    <n v="0"/>
    <n v="0"/>
  </r>
  <r>
    <x v="28"/>
    <x v="1"/>
    <x v="0"/>
    <n v="193"/>
    <x v="1"/>
    <x v="16"/>
    <n v="4"/>
    <s v="Other"/>
    <n v="1"/>
    <n v="101"/>
    <n v="4"/>
    <x v="1"/>
    <n v="52"/>
    <x v="0"/>
    <n v="3"/>
    <x v="7"/>
    <x v="3"/>
    <x v="1"/>
    <n v="13245"/>
    <n v="15067"/>
    <n v="4"/>
    <s v="Y"/>
    <x v="0"/>
    <n v="14"/>
    <x v="0"/>
    <n v="2"/>
    <n v="80"/>
    <x v="0"/>
    <n v="17"/>
    <x v="1"/>
    <n v="4"/>
    <x v="2"/>
    <n v="0"/>
    <x v="0"/>
    <n v="0"/>
    <n v="0"/>
    <n v="1"/>
  </r>
  <r>
    <x v="2"/>
    <x v="1"/>
    <x v="0"/>
    <n v="397"/>
    <x v="1"/>
    <x v="15"/>
    <n v="4"/>
    <s v="Medical"/>
    <n v="1"/>
    <n v="102"/>
    <n v="1"/>
    <x v="1"/>
    <n v="30"/>
    <x v="0"/>
    <n v="3"/>
    <x v="7"/>
    <x v="2"/>
    <x v="0"/>
    <n v="13664"/>
    <n v="25258"/>
    <n v="4"/>
    <s v="Y"/>
    <x v="1"/>
    <n v="13"/>
    <x v="0"/>
    <n v="1"/>
    <n v="80"/>
    <x v="0"/>
    <n v="16"/>
    <x v="1"/>
    <n v="4"/>
    <x v="8"/>
    <n v="2"/>
    <x v="0"/>
    <n v="2"/>
    <n v="0"/>
    <n v="0"/>
  </r>
  <r>
    <x v="21"/>
    <x v="1"/>
    <x v="0"/>
    <n v="945"/>
    <x v="2"/>
    <x v="12"/>
    <n v="2"/>
    <s v="Medical"/>
    <n v="1"/>
    <n v="103"/>
    <n v="2"/>
    <x v="1"/>
    <n v="80"/>
    <x v="0"/>
    <n v="2"/>
    <x v="8"/>
    <x v="1"/>
    <x v="2"/>
    <n v="5021"/>
    <n v="10425"/>
    <n v="8"/>
    <s v="Y"/>
    <x v="0"/>
    <n v="22"/>
    <x v="1"/>
    <n v="4"/>
    <n v="80"/>
    <x v="1"/>
    <n v="16"/>
    <x v="2"/>
    <n v="3"/>
    <x v="9"/>
    <n v="2"/>
    <x v="0"/>
    <n v="2"/>
    <n v="0"/>
    <n v="1"/>
  </r>
  <r>
    <x v="7"/>
    <x v="1"/>
    <x v="0"/>
    <n v="852"/>
    <x v="1"/>
    <x v="0"/>
    <n v="1"/>
    <s v="Life Sciences"/>
    <n v="1"/>
    <n v="104"/>
    <n v="4"/>
    <x v="1"/>
    <n v="55"/>
    <x v="1"/>
    <n v="2"/>
    <x v="2"/>
    <x v="0"/>
    <x v="1"/>
    <n v="5126"/>
    <n v="15998"/>
    <n v="1"/>
    <s v="Y"/>
    <x v="0"/>
    <n v="12"/>
    <x v="0"/>
    <n v="3"/>
    <n v="80"/>
    <x v="3"/>
    <n v="10"/>
    <x v="4"/>
    <n v="2"/>
    <x v="1"/>
    <n v="8"/>
    <x v="2"/>
    <n v="0"/>
    <n v="0"/>
    <n v="1"/>
  </r>
  <r>
    <x v="10"/>
    <x v="1"/>
    <x v="0"/>
    <n v="1214"/>
    <x v="1"/>
    <x v="0"/>
    <n v="3"/>
    <s v="Medical"/>
    <n v="1"/>
    <n v="105"/>
    <n v="2"/>
    <x v="1"/>
    <n v="30"/>
    <x v="1"/>
    <n v="1"/>
    <x v="1"/>
    <x v="2"/>
    <x v="0"/>
    <n v="2859"/>
    <n v="26278"/>
    <n v="1"/>
    <s v="Y"/>
    <x v="1"/>
    <n v="18"/>
    <x v="0"/>
    <n v="1"/>
    <n v="80"/>
    <x v="0"/>
    <n v="6"/>
    <x v="1"/>
    <n v="3"/>
    <x v="0"/>
    <n v="4"/>
    <x v="0"/>
    <n v="4"/>
    <n v="0"/>
    <n v="0"/>
  </r>
  <r>
    <x v="27"/>
    <x v="1"/>
    <x v="0"/>
    <n v="111"/>
    <x v="0"/>
    <x v="0"/>
    <n v="2"/>
    <s v="Life Sciences"/>
    <n v="1"/>
    <n v="106"/>
    <n v="1"/>
    <x v="1"/>
    <n v="70"/>
    <x v="0"/>
    <n v="3"/>
    <x v="0"/>
    <x v="0"/>
    <x v="1"/>
    <n v="10239"/>
    <n v="18092"/>
    <n v="3"/>
    <s v="Y"/>
    <x v="1"/>
    <n v="14"/>
    <x v="0"/>
    <n v="4"/>
    <n v="80"/>
    <x v="1"/>
    <n v="24"/>
    <x v="5"/>
    <n v="3"/>
    <x v="6"/>
    <n v="0"/>
    <x v="1"/>
    <n v="0"/>
    <n v="0"/>
    <n v="0"/>
  </r>
  <r>
    <x v="8"/>
    <x v="1"/>
    <x v="2"/>
    <n v="573"/>
    <x v="1"/>
    <x v="16"/>
    <n v="3"/>
    <s v="Medical"/>
    <n v="1"/>
    <n v="107"/>
    <n v="2"/>
    <x v="0"/>
    <n v="79"/>
    <x v="3"/>
    <n v="2"/>
    <x v="1"/>
    <x v="0"/>
    <x v="2"/>
    <n v="5329"/>
    <n v="15717"/>
    <n v="7"/>
    <s v="Y"/>
    <x v="0"/>
    <n v="12"/>
    <x v="0"/>
    <n v="4"/>
    <n v="80"/>
    <x v="2"/>
    <n v="17"/>
    <x v="1"/>
    <n v="3"/>
    <x v="20"/>
    <n v="11"/>
    <x v="1"/>
    <n v="9"/>
    <n v="0"/>
    <n v="1"/>
  </r>
  <r>
    <x v="13"/>
    <x v="1"/>
    <x v="0"/>
    <n v="1153"/>
    <x v="1"/>
    <x v="0"/>
    <n v="2"/>
    <s v="Medical"/>
    <n v="1"/>
    <n v="110"/>
    <n v="1"/>
    <x v="1"/>
    <n v="94"/>
    <x v="0"/>
    <n v="2"/>
    <x v="3"/>
    <x v="1"/>
    <x v="1"/>
    <n v="4325"/>
    <n v="17736"/>
    <n v="1"/>
    <s v="Y"/>
    <x v="1"/>
    <n v="15"/>
    <x v="0"/>
    <n v="3"/>
    <n v="80"/>
    <x v="0"/>
    <n v="5"/>
    <x v="2"/>
    <n v="3"/>
    <x v="8"/>
    <n v="2"/>
    <x v="1"/>
    <n v="3"/>
    <n v="0"/>
    <n v="0"/>
  </r>
  <r>
    <x v="29"/>
    <x v="1"/>
    <x v="0"/>
    <n v="1400"/>
    <x v="1"/>
    <x v="15"/>
    <n v="3"/>
    <s v="Life Sciences"/>
    <n v="1"/>
    <n v="112"/>
    <n v="4"/>
    <x v="1"/>
    <n v="49"/>
    <x v="3"/>
    <n v="3"/>
    <x v="3"/>
    <x v="0"/>
    <x v="0"/>
    <n v="7260"/>
    <n v="21698"/>
    <n v="4"/>
    <s v="Y"/>
    <x v="1"/>
    <n v="11"/>
    <x v="0"/>
    <n v="1"/>
    <n v="80"/>
    <x v="0"/>
    <n v="37"/>
    <x v="1"/>
    <n v="2"/>
    <x v="0"/>
    <n v="4"/>
    <x v="0"/>
    <n v="2"/>
    <n v="0"/>
    <n v="0"/>
  </r>
  <r>
    <x v="30"/>
    <x v="1"/>
    <x v="0"/>
    <n v="541"/>
    <x v="0"/>
    <x v="2"/>
    <n v="1"/>
    <s v="Technical Degree"/>
    <n v="1"/>
    <n v="113"/>
    <n v="3"/>
    <x v="1"/>
    <n v="62"/>
    <x v="0"/>
    <n v="1"/>
    <x v="6"/>
    <x v="3"/>
    <x v="2"/>
    <n v="2322"/>
    <n v="9518"/>
    <n v="3"/>
    <s v="Y"/>
    <x v="1"/>
    <n v="13"/>
    <x v="0"/>
    <n v="3"/>
    <n v="80"/>
    <x v="1"/>
    <n v="3"/>
    <x v="1"/>
    <n v="3"/>
    <x v="2"/>
    <n v="0"/>
    <x v="0"/>
    <n v="0"/>
    <n v="0"/>
    <n v="0"/>
  </r>
  <r>
    <x v="31"/>
    <x v="1"/>
    <x v="0"/>
    <n v="432"/>
    <x v="1"/>
    <x v="14"/>
    <n v="4"/>
    <s v="Life Sciences"/>
    <n v="1"/>
    <n v="116"/>
    <n v="4"/>
    <x v="1"/>
    <n v="96"/>
    <x v="0"/>
    <n v="1"/>
    <x v="2"/>
    <x v="0"/>
    <x v="1"/>
    <n v="2075"/>
    <n v="18725"/>
    <n v="3"/>
    <s v="Y"/>
    <x v="1"/>
    <n v="23"/>
    <x v="1"/>
    <n v="2"/>
    <n v="80"/>
    <x v="3"/>
    <n v="10"/>
    <x v="5"/>
    <n v="3"/>
    <x v="9"/>
    <n v="2"/>
    <x v="0"/>
    <n v="3"/>
    <n v="0"/>
    <n v="0"/>
  </r>
  <r>
    <x v="7"/>
    <x v="1"/>
    <x v="0"/>
    <n v="288"/>
    <x v="1"/>
    <x v="2"/>
    <n v="3"/>
    <s v="Life Sciences"/>
    <n v="1"/>
    <n v="117"/>
    <n v="3"/>
    <x v="1"/>
    <n v="99"/>
    <x v="1"/>
    <n v="2"/>
    <x v="4"/>
    <x v="0"/>
    <x v="1"/>
    <n v="4152"/>
    <n v="15830"/>
    <n v="1"/>
    <s v="Y"/>
    <x v="1"/>
    <n v="19"/>
    <x v="0"/>
    <n v="1"/>
    <n v="80"/>
    <x v="2"/>
    <n v="11"/>
    <x v="1"/>
    <n v="3"/>
    <x v="19"/>
    <n v="10"/>
    <x v="13"/>
    <n v="8"/>
    <n v="0"/>
    <n v="0"/>
  </r>
  <r>
    <x v="21"/>
    <x v="0"/>
    <x v="0"/>
    <n v="669"/>
    <x v="0"/>
    <x v="14"/>
    <n v="2"/>
    <s v="Medical"/>
    <n v="1"/>
    <n v="118"/>
    <n v="3"/>
    <x v="1"/>
    <n v="64"/>
    <x v="1"/>
    <n v="3"/>
    <x v="0"/>
    <x v="0"/>
    <x v="0"/>
    <n v="9619"/>
    <n v="13596"/>
    <n v="1"/>
    <s v="Y"/>
    <x v="1"/>
    <n v="16"/>
    <x v="0"/>
    <n v="4"/>
    <n v="80"/>
    <x v="0"/>
    <n v="9"/>
    <x v="1"/>
    <n v="3"/>
    <x v="7"/>
    <n v="8"/>
    <x v="5"/>
    <n v="7"/>
    <n v="1"/>
    <n v="0"/>
  </r>
  <r>
    <x v="32"/>
    <x v="1"/>
    <x v="1"/>
    <n v="530"/>
    <x v="1"/>
    <x v="0"/>
    <n v="4"/>
    <s v="Life Sciences"/>
    <n v="1"/>
    <n v="119"/>
    <n v="3"/>
    <x v="1"/>
    <n v="78"/>
    <x v="1"/>
    <n v="4"/>
    <x v="4"/>
    <x v="1"/>
    <x v="1"/>
    <n v="13503"/>
    <n v="14115"/>
    <n v="1"/>
    <s v="Y"/>
    <x v="1"/>
    <n v="22"/>
    <x v="1"/>
    <n v="4"/>
    <n v="80"/>
    <x v="1"/>
    <n v="22"/>
    <x v="1"/>
    <n v="2"/>
    <x v="14"/>
    <n v="3"/>
    <x v="14"/>
    <n v="11"/>
    <n v="0"/>
    <n v="0"/>
  </r>
  <r>
    <x v="31"/>
    <x v="1"/>
    <x v="0"/>
    <n v="632"/>
    <x v="0"/>
    <x v="11"/>
    <n v="4"/>
    <s v="Marketing"/>
    <n v="1"/>
    <n v="120"/>
    <n v="3"/>
    <x v="1"/>
    <n v="71"/>
    <x v="0"/>
    <n v="2"/>
    <x v="0"/>
    <x v="0"/>
    <x v="0"/>
    <n v="5441"/>
    <n v="8423"/>
    <n v="0"/>
    <s v="Y"/>
    <x v="0"/>
    <n v="22"/>
    <x v="1"/>
    <n v="4"/>
    <n v="80"/>
    <x v="0"/>
    <n v="11"/>
    <x v="2"/>
    <n v="1"/>
    <x v="1"/>
    <n v="7"/>
    <x v="1"/>
    <n v="0"/>
    <n v="0"/>
    <n v="1"/>
  </r>
  <r>
    <x v="7"/>
    <x v="1"/>
    <x v="0"/>
    <n v="1334"/>
    <x v="0"/>
    <x v="18"/>
    <n v="2"/>
    <s v="Medical"/>
    <n v="1"/>
    <n v="121"/>
    <n v="3"/>
    <x v="0"/>
    <n v="63"/>
    <x v="1"/>
    <n v="2"/>
    <x v="0"/>
    <x v="1"/>
    <x v="2"/>
    <n v="5209"/>
    <n v="19760"/>
    <n v="1"/>
    <s v="Y"/>
    <x v="0"/>
    <n v="12"/>
    <x v="0"/>
    <n v="2"/>
    <n v="80"/>
    <x v="2"/>
    <n v="11"/>
    <x v="5"/>
    <n v="2"/>
    <x v="19"/>
    <n v="8"/>
    <x v="3"/>
    <n v="7"/>
    <n v="0"/>
    <n v="1"/>
  </r>
  <r>
    <x v="21"/>
    <x v="1"/>
    <x v="1"/>
    <n v="638"/>
    <x v="1"/>
    <x v="0"/>
    <n v="3"/>
    <s v="Medical"/>
    <n v="1"/>
    <n v="124"/>
    <n v="3"/>
    <x v="1"/>
    <n v="40"/>
    <x v="1"/>
    <n v="3"/>
    <x v="4"/>
    <x v="3"/>
    <x v="1"/>
    <n v="10673"/>
    <n v="3142"/>
    <n v="2"/>
    <s v="Y"/>
    <x v="0"/>
    <n v="13"/>
    <x v="0"/>
    <n v="3"/>
    <n v="80"/>
    <x v="1"/>
    <n v="21"/>
    <x v="3"/>
    <n v="2"/>
    <x v="1"/>
    <n v="9"/>
    <x v="10"/>
    <n v="5"/>
    <n v="0"/>
    <n v="1"/>
  </r>
  <r>
    <x v="5"/>
    <x v="1"/>
    <x v="0"/>
    <n v="1093"/>
    <x v="0"/>
    <x v="16"/>
    <n v="4"/>
    <s v="Medical"/>
    <n v="1"/>
    <n v="125"/>
    <n v="2"/>
    <x v="1"/>
    <n v="87"/>
    <x v="0"/>
    <n v="2"/>
    <x v="0"/>
    <x v="2"/>
    <x v="0"/>
    <n v="5010"/>
    <n v="24301"/>
    <n v="1"/>
    <s v="Y"/>
    <x v="1"/>
    <n v="16"/>
    <x v="0"/>
    <n v="1"/>
    <n v="80"/>
    <x v="0"/>
    <n v="12"/>
    <x v="0"/>
    <n v="3"/>
    <x v="19"/>
    <n v="8"/>
    <x v="8"/>
    <n v="7"/>
    <n v="0"/>
    <n v="0"/>
  </r>
  <r>
    <x v="33"/>
    <x v="1"/>
    <x v="0"/>
    <n v="1217"/>
    <x v="1"/>
    <x v="2"/>
    <n v="4"/>
    <s v="Technical Degree"/>
    <n v="1"/>
    <n v="126"/>
    <n v="1"/>
    <x v="0"/>
    <n v="60"/>
    <x v="0"/>
    <n v="3"/>
    <x v="7"/>
    <x v="2"/>
    <x v="1"/>
    <n v="13549"/>
    <n v="24001"/>
    <n v="9"/>
    <s v="Y"/>
    <x v="1"/>
    <n v="12"/>
    <x v="0"/>
    <n v="1"/>
    <n v="80"/>
    <x v="1"/>
    <n v="16"/>
    <x v="3"/>
    <n v="1"/>
    <x v="9"/>
    <n v="3"/>
    <x v="0"/>
    <n v="3"/>
    <n v="0"/>
    <n v="0"/>
  </r>
  <r>
    <x v="17"/>
    <x v="1"/>
    <x v="0"/>
    <n v="1353"/>
    <x v="0"/>
    <x v="3"/>
    <n v="2"/>
    <s v="Other"/>
    <n v="1"/>
    <n v="128"/>
    <n v="1"/>
    <x v="0"/>
    <n v="33"/>
    <x v="0"/>
    <n v="2"/>
    <x v="0"/>
    <x v="2"/>
    <x v="1"/>
    <n v="4999"/>
    <n v="17519"/>
    <n v="0"/>
    <s v="Y"/>
    <x v="1"/>
    <n v="21"/>
    <x v="1"/>
    <n v="1"/>
    <n v="80"/>
    <x v="1"/>
    <n v="4"/>
    <x v="2"/>
    <n v="2"/>
    <x v="11"/>
    <n v="2"/>
    <x v="0"/>
    <n v="2"/>
    <n v="0"/>
    <n v="0"/>
  </r>
  <r>
    <x v="14"/>
    <x v="1"/>
    <x v="2"/>
    <n v="120"/>
    <x v="0"/>
    <x v="18"/>
    <n v="3"/>
    <s v="Medical"/>
    <n v="1"/>
    <n v="129"/>
    <n v="2"/>
    <x v="1"/>
    <n v="43"/>
    <x v="0"/>
    <n v="2"/>
    <x v="0"/>
    <x v="2"/>
    <x v="1"/>
    <n v="4221"/>
    <n v="8863"/>
    <n v="1"/>
    <s v="Y"/>
    <x v="1"/>
    <n v="15"/>
    <x v="0"/>
    <n v="2"/>
    <n v="80"/>
    <x v="0"/>
    <n v="5"/>
    <x v="1"/>
    <n v="4"/>
    <x v="8"/>
    <n v="4"/>
    <x v="0"/>
    <n v="4"/>
    <n v="0"/>
    <n v="0"/>
  </r>
  <r>
    <x v="34"/>
    <x v="1"/>
    <x v="0"/>
    <n v="682"/>
    <x v="0"/>
    <x v="17"/>
    <n v="4"/>
    <s v="Medical"/>
    <n v="1"/>
    <n v="131"/>
    <n v="4"/>
    <x v="1"/>
    <n v="37"/>
    <x v="0"/>
    <n v="4"/>
    <x v="0"/>
    <x v="2"/>
    <x v="0"/>
    <n v="13872"/>
    <n v="24409"/>
    <n v="0"/>
    <s v="Y"/>
    <x v="1"/>
    <n v="13"/>
    <x v="0"/>
    <n v="3"/>
    <n v="80"/>
    <x v="0"/>
    <n v="38"/>
    <x v="4"/>
    <n v="2"/>
    <x v="21"/>
    <n v="10"/>
    <x v="1"/>
    <n v="8"/>
    <n v="0"/>
    <n v="0"/>
  </r>
  <r>
    <x v="20"/>
    <x v="1"/>
    <x v="2"/>
    <n v="489"/>
    <x v="1"/>
    <x v="5"/>
    <n v="3"/>
    <s v="Medical"/>
    <n v="1"/>
    <n v="132"/>
    <n v="2"/>
    <x v="1"/>
    <n v="67"/>
    <x v="0"/>
    <n v="2"/>
    <x v="2"/>
    <x v="1"/>
    <x v="1"/>
    <n v="2042"/>
    <n v="25043"/>
    <n v="4"/>
    <s v="Y"/>
    <x v="1"/>
    <n v="12"/>
    <x v="0"/>
    <n v="3"/>
    <n v="80"/>
    <x v="1"/>
    <n v="17"/>
    <x v="1"/>
    <n v="4"/>
    <x v="11"/>
    <n v="2"/>
    <x v="1"/>
    <n v="2"/>
    <n v="0"/>
    <n v="0"/>
  </r>
  <r>
    <x v="2"/>
    <x v="0"/>
    <x v="0"/>
    <n v="807"/>
    <x v="2"/>
    <x v="16"/>
    <n v="4"/>
    <s v="Human Resources"/>
    <n v="1"/>
    <n v="133"/>
    <n v="3"/>
    <x v="1"/>
    <n v="63"/>
    <x v="0"/>
    <n v="1"/>
    <x v="8"/>
    <x v="3"/>
    <x v="2"/>
    <n v="2073"/>
    <n v="23648"/>
    <n v="4"/>
    <s v="Y"/>
    <x v="0"/>
    <n v="22"/>
    <x v="1"/>
    <n v="4"/>
    <n v="80"/>
    <x v="0"/>
    <n v="7"/>
    <x v="1"/>
    <n v="3"/>
    <x v="11"/>
    <n v="2"/>
    <x v="0"/>
    <n v="2"/>
    <n v="1"/>
    <n v="1"/>
  </r>
  <r>
    <x v="5"/>
    <x v="1"/>
    <x v="0"/>
    <n v="827"/>
    <x v="1"/>
    <x v="0"/>
    <n v="1"/>
    <s v="Life Sciences"/>
    <n v="1"/>
    <n v="134"/>
    <n v="4"/>
    <x v="1"/>
    <n v="71"/>
    <x v="0"/>
    <n v="1"/>
    <x v="1"/>
    <x v="3"/>
    <x v="0"/>
    <n v="2956"/>
    <n v="15178"/>
    <n v="1"/>
    <s v="Y"/>
    <x v="1"/>
    <n v="13"/>
    <x v="0"/>
    <n v="4"/>
    <n v="80"/>
    <x v="0"/>
    <n v="1"/>
    <x v="2"/>
    <n v="3"/>
    <x v="6"/>
    <n v="0"/>
    <x v="0"/>
    <n v="0"/>
    <n v="0"/>
    <n v="0"/>
  </r>
  <r>
    <x v="35"/>
    <x v="0"/>
    <x v="1"/>
    <n v="871"/>
    <x v="1"/>
    <x v="16"/>
    <n v="3"/>
    <s v="Life Sciences"/>
    <n v="1"/>
    <n v="137"/>
    <n v="4"/>
    <x v="0"/>
    <n v="66"/>
    <x v="1"/>
    <n v="1"/>
    <x v="2"/>
    <x v="0"/>
    <x v="0"/>
    <n v="2926"/>
    <n v="19783"/>
    <n v="1"/>
    <s v="Y"/>
    <x v="0"/>
    <n v="18"/>
    <x v="0"/>
    <n v="2"/>
    <n v="80"/>
    <x v="0"/>
    <n v="1"/>
    <x v="3"/>
    <n v="3"/>
    <x v="6"/>
    <n v="0"/>
    <x v="1"/>
    <n v="0"/>
    <n v="1"/>
    <n v="1"/>
  </r>
  <r>
    <x v="13"/>
    <x v="1"/>
    <x v="0"/>
    <n v="665"/>
    <x v="1"/>
    <x v="16"/>
    <n v="4"/>
    <s v="Other"/>
    <n v="1"/>
    <n v="138"/>
    <n v="1"/>
    <x v="0"/>
    <n v="41"/>
    <x v="0"/>
    <n v="2"/>
    <x v="1"/>
    <x v="2"/>
    <x v="0"/>
    <n v="4809"/>
    <n v="12482"/>
    <n v="1"/>
    <s v="Y"/>
    <x v="1"/>
    <n v="14"/>
    <x v="0"/>
    <n v="3"/>
    <n v="80"/>
    <x v="0"/>
    <n v="16"/>
    <x v="1"/>
    <n v="3"/>
    <x v="22"/>
    <n v="13"/>
    <x v="3"/>
    <n v="10"/>
    <n v="0"/>
    <n v="0"/>
  </r>
  <r>
    <x v="2"/>
    <x v="1"/>
    <x v="2"/>
    <n v="1040"/>
    <x v="1"/>
    <x v="2"/>
    <n v="2"/>
    <s v="Life Sciences"/>
    <n v="1"/>
    <n v="139"/>
    <n v="3"/>
    <x v="1"/>
    <n v="100"/>
    <x v="1"/>
    <n v="2"/>
    <x v="4"/>
    <x v="0"/>
    <x v="2"/>
    <n v="5163"/>
    <n v="15850"/>
    <n v="5"/>
    <s v="Y"/>
    <x v="1"/>
    <n v="14"/>
    <x v="0"/>
    <n v="4"/>
    <n v="80"/>
    <x v="1"/>
    <n v="17"/>
    <x v="2"/>
    <n v="4"/>
    <x v="6"/>
    <n v="0"/>
    <x v="0"/>
    <n v="0"/>
    <n v="0"/>
    <n v="0"/>
  </r>
  <r>
    <x v="6"/>
    <x v="1"/>
    <x v="2"/>
    <n v="1420"/>
    <x v="2"/>
    <x v="2"/>
    <n v="4"/>
    <s v="Human Resources"/>
    <n v="1"/>
    <n v="140"/>
    <n v="3"/>
    <x v="0"/>
    <n v="32"/>
    <x v="1"/>
    <n v="5"/>
    <x v="5"/>
    <x v="0"/>
    <x v="1"/>
    <n v="18844"/>
    <n v="21922"/>
    <n v="9"/>
    <s v="Y"/>
    <x v="1"/>
    <n v="21"/>
    <x v="1"/>
    <n v="4"/>
    <n v="80"/>
    <x v="1"/>
    <n v="30"/>
    <x v="1"/>
    <n v="3"/>
    <x v="11"/>
    <n v="2"/>
    <x v="3"/>
    <n v="2"/>
    <n v="0"/>
    <n v="0"/>
  </r>
  <r>
    <x v="24"/>
    <x v="1"/>
    <x v="1"/>
    <n v="1115"/>
    <x v="1"/>
    <x v="0"/>
    <n v="3"/>
    <s v="Life Sciences"/>
    <n v="1"/>
    <n v="141"/>
    <n v="1"/>
    <x v="0"/>
    <n v="73"/>
    <x v="0"/>
    <n v="5"/>
    <x v="7"/>
    <x v="1"/>
    <x v="1"/>
    <n v="18172"/>
    <n v="9755"/>
    <n v="3"/>
    <s v="Y"/>
    <x v="0"/>
    <n v="19"/>
    <x v="0"/>
    <n v="1"/>
    <n v="80"/>
    <x v="0"/>
    <n v="28"/>
    <x v="4"/>
    <n v="2"/>
    <x v="3"/>
    <n v="3"/>
    <x v="0"/>
    <n v="7"/>
    <n v="0"/>
    <n v="1"/>
  </r>
  <r>
    <x v="36"/>
    <x v="0"/>
    <x v="0"/>
    <n v="240"/>
    <x v="0"/>
    <x v="12"/>
    <n v="3"/>
    <s v="Marketing"/>
    <n v="1"/>
    <n v="142"/>
    <n v="3"/>
    <x v="1"/>
    <n v="46"/>
    <x v="1"/>
    <n v="2"/>
    <x v="0"/>
    <x v="2"/>
    <x v="0"/>
    <n v="5744"/>
    <n v="26959"/>
    <n v="1"/>
    <s v="Y"/>
    <x v="0"/>
    <n v="11"/>
    <x v="0"/>
    <n v="4"/>
    <n v="80"/>
    <x v="0"/>
    <n v="6"/>
    <x v="4"/>
    <n v="3"/>
    <x v="0"/>
    <n v="4"/>
    <x v="0"/>
    <n v="3"/>
    <n v="1"/>
    <n v="1"/>
  </r>
  <r>
    <x v="36"/>
    <x v="1"/>
    <x v="0"/>
    <n v="1280"/>
    <x v="1"/>
    <x v="15"/>
    <n v="1"/>
    <s v="Medical"/>
    <n v="1"/>
    <n v="143"/>
    <n v="4"/>
    <x v="1"/>
    <n v="64"/>
    <x v="1"/>
    <n v="1"/>
    <x v="1"/>
    <x v="0"/>
    <x v="1"/>
    <n v="2889"/>
    <n v="26897"/>
    <n v="1"/>
    <s v="Y"/>
    <x v="1"/>
    <n v="11"/>
    <x v="0"/>
    <n v="3"/>
    <n v="80"/>
    <x v="3"/>
    <n v="2"/>
    <x v="2"/>
    <n v="3"/>
    <x v="4"/>
    <n v="2"/>
    <x v="3"/>
    <n v="1"/>
    <n v="0"/>
    <n v="0"/>
  </r>
  <r>
    <x v="15"/>
    <x v="1"/>
    <x v="0"/>
    <n v="534"/>
    <x v="1"/>
    <x v="8"/>
    <n v="3"/>
    <s v="Medical"/>
    <n v="1"/>
    <n v="144"/>
    <n v="2"/>
    <x v="0"/>
    <n v="59"/>
    <x v="0"/>
    <n v="1"/>
    <x v="2"/>
    <x v="0"/>
    <x v="0"/>
    <n v="2871"/>
    <n v="23785"/>
    <n v="1"/>
    <s v="Y"/>
    <x v="1"/>
    <n v="15"/>
    <x v="0"/>
    <n v="3"/>
    <n v="80"/>
    <x v="0"/>
    <n v="1"/>
    <x v="3"/>
    <n v="3"/>
    <x v="2"/>
    <n v="0"/>
    <x v="0"/>
    <n v="0"/>
    <n v="0"/>
    <n v="0"/>
  </r>
  <r>
    <x v="31"/>
    <x v="1"/>
    <x v="1"/>
    <n v="1456"/>
    <x v="1"/>
    <x v="0"/>
    <n v="4"/>
    <s v="Medical"/>
    <n v="1"/>
    <n v="145"/>
    <n v="1"/>
    <x v="0"/>
    <n v="30"/>
    <x v="1"/>
    <n v="3"/>
    <x v="4"/>
    <x v="3"/>
    <x v="0"/>
    <n v="7484"/>
    <n v="25796"/>
    <n v="3"/>
    <s v="Y"/>
    <x v="1"/>
    <n v="20"/>
    <x v="1"/>
    <n v="3"/>
    <n v="80"/>
    <x v="0"/>
    <n v="23"/>
    <x v="4"/>
    <n v="2"/>
    <x v="20"/>
    <n v="12"/>
    <x v="12"/>
    <n v="8"/>
    <n v="0"/>
    <n v="0"/>
  </r>
  <r>
    <x v="13"/>
    <x v="0"/>
    <x v="1"/>
    <n v="658"/>
    <x v="1"/>
    <x v="15"/>
    <n v="3"/>
    <s v="Life Sciences"/>
    <n v="1"/>
    <n v="147"/>
    <n v="1"/>
    <x v="1"/>
    <n v="66"/>
    <x v="3"/>
    <n v="2"/>
    <x v="2"/>
    <x v="2"/>
    <x v="0"/>
    <n v="6074"/>
    <n v="22887"/>
    <n v="1"/>
    <s v="Y"/>
    <x v="0"/>
    <n v="24"/>
    <x v="1"/>
    <n v="4"/>
    <n v="80"/>
    <x v="0"/>
    <n v="9"/>
    <x v="1"/>
    <n v="3"/>
    <x v="7"/>
    <n v="7"/>
    <x v="0"/>
    <n v="6"/>
    <n v="1"/>
    <n v="1"/>
  </r>
  <r>
    <x v="33"/>
    <x v="1"/>
    <x v="2"/>
    <n v="142"/>
    <x v="2"/>
    <x v="9"/>
    <n v="3"/>
    <s v="Human Resources"/>
    <n v="1"/>
    <n v="148"/>
    <n v="4"/>
    <x v="0"/>
    <n v="30"/>
    <x v="2"/>
    <n v="4"/>
    <x v="5"/>
    <x v="0"/>
    <x v="0"/>
    <n v="17328"/>
    <n v="13871"/>
    <n v="2"/>
    <s v="Y"/>
    <x v="0"/>
    <n v="12"/>
    <x v="0"/>
    <n v="3"/>
    <n v="80"/>
    <x v="0"/>
    <n v="23"/>
    <x v="1"/>
    <n v="3"/>
    <x v="8"/>
    <n v="3"/>
    <x v="5"/>
    <n v="4"/>
    <n v="0"/>
    <n v="1"/>
  </r>
  <r>
    <x v="17"/>
    <x v="1"/>
    <x v="0"/>
    <n v="1127"/>
    <x v="1"/>
    <x v="21"/>
    <n v="1"/>
    <s v="Life Sciences"/>
    <n v="1"/>
    <n v="150"/>
    <n v="2"/>
    <x v="1"/>
    <n v="52"/>
    <x v="0"/>
    <n v="1"/>
    <x v="2"/>
    <x v="2"/>
    <x v="1"/>
    <n v="2774"/>
    <n v="13257"/>
    <n v="0"/>
    <s v="Y"/>
    <x v="1"/>
    <n v="12"/>
    <x v="0"/>
    <n v="3"/>
    <n v="80"/>
    <x v="1"/>
    <n v="6"/>
    <x v="2"/>
    <n v="3"/>
    <x v="8"/>
    <n v="3"/>
    <x v="1"/>
    <n v="2"/>
    <n v="0"/>
    <n v="0"/>
  </r>
  <r>
    <x v="13"/>
    <x v="1"/>
    <x v="0"/>
    <n v="1031"/>
    <x v="1"/>
    <x v="16"/>
    <n v="4"/>
    <s v="Life Sciences"/>
    <n v="1"/>
    <n v="151"/>
    <n v="3"/>
    <x v="0"/>
    <n v="45"/>
    <x v="1"/>
    <n v="2"/>
    <x v="1"/>
    <x v="1"/>
    <x v="2"/>
    <n v="4505"/>
    <n v="15000"/>
    <n v="6"/>
    <s v="Y"/>
    <x v="1"/>
    <n v="15"/>
    <x v="0"/>
    <n v="3"/>
    <n v="80"/>
    <x v="1"/>
    <n v="12"/>
    <x v="1"/>
    <n v="3"/>
    <x v="6"/>
    <n v="0"/>
    <x v="0"/>
    <n v="0"/>
    <n v="0"/>
    <n v="0"/>
  </r>
  <r>
    <x v="2"/>
    <x v="1"/>
    <x v="0"/>
    <n v="1189"/>
    <x v="0"/>
    <x v="3"/>
    <n v="3"/>
    <s v="Life Sciences"/>
    <n v="1"/>
    <n v="152"/>
    <n v="3"/>
    <x v="1"/>
    <n v="87"/>
    <x v="0"/>
    <n v="3"/>
    <x v="0"/>
    <x v="0"/>
    <x v="0"/>
    <n v="7428"/>
    <n v="14506"/>
    <n v="2"/>
    <s v="Y"/>
    <x v="1"/>
    <n v="12"/>
    <x v="0"/>
    <n v="1"/>
    <n v="80"/>
    <x v="0"/>
    <n v="12"/>
    <x v="1"/>
    <n v="3"/>
    <x v="8"/>
    <n v="3"/>
    <x v="1"/>
    <n v="3"/>
    <n v="0"/>
    <n v="0"/>
  </r>
  <r>
    <x v="13"/>
    <x v="1"/>
    <x v="0"/>
    <n v="1354"/>
    <x v="1"/>
    <x v="12"/>
    <n v="3"/>
    <s v="Medical"/>
    <n v="1"/>
    <n v="153"/>
    <n v="3"/>
    <x v="0"/>
    <n v="45"/>
    <x v="1"/>
    <n v="3"/>
    <x v="5"/>
    <x v="3"/>
    <x v="0"/>
    <n v="11631"/>
    <n v="5615"/>
    <n v="2"/>
    <s v="Y"/>
    <x v="1"/>
    <n v="12"/>
    <x v="0"/>
    <n v="4"/>
    <n v="80"/>
    <x v="0"/>
    <n v="14"/>
    <x v="6"/>
    <n v="3"/>
    <x v="19"/>
    <n v="10"/>
    <x v="8"/>
    <n v="8"/>
    <n v="0"/>
    <n v="0"/>
  </r>
  <r>
    <x v="9"/>
    <x v="1"/>
    <x v="1"/>
    <n v="1467"/>
    <x v="0"/>
    <x v="13"/>
    <n v="2"/>
    <s v="Technical Degree"/>
    <n v="1"/>
    <n v="154"/>
    <n v="2"/>
    <x v="0"/>
    <n v="92"/>
    <x v="0"/>
    <n v="3"/>
    <x v="0"/>
    <x v="0"/>
    <x v="1"/>
    <n v="9738"/>
    <n v="22952"/>
    <n v="0"/>
    <s v="Y"/>
    <x v="1"/>
    <n v="14"/>
    <x v="0"/>
    <n v="3"/>
    <n v="80"/>
    <x v="1"/>
    <n v="10"/>
    <x v="6"/>
    <n v="3"/>
    <x v="7"/>
    <n v="7"/>
    <x v="3"/>
    <n v="8"/>
    <n v="0"/>
    <n v="0"/>
  </r>
  <r>
    <x v="9"/>
    <x v="1"/>
    <x v="0"/>
    <n v="922"/>
    <x v="1"/>
    <x v="3"/>
    <n v="2"/>
    <s v="Life Sciences"/>
    <n v="1"/>
    <n v="155"/>
    <n v="1"/>
    <x v="0"/>
    <n v="39"/>
    <x v="0"/>
    <n v="1"/>
    <x v="2"/>
    <x v="0"/>
    <x v="2"/>
    <n v="2835"/>
    <n v="2561"/>
    <n v="5"/>
    <s v="Y"/>
    <x v="1"/>
    <n v="22"/>
    <x v="1"/>
    <n v="1"/>
    <n v="80"/>
    <x v="1"/>
    <n v="7"/>
    <x v="2"/>
    <n v="3"/>
    <x v="6"/>
    <n v="0"/>
    <x v="0"/>
    <n v="0"/>
    <n v="0"/>
    <n v="0"/>
  </r>
  <r>
    <x v="23"/>
    <x v="1"/>
    <x v="1"/>
    <n v="394"/>
    <x v="0"/>
    <x v="9"/>
    <n v="2"/>
    <s v="Life Sciences"/>
    <n v="1"/>
    <n v="158"/>
    <n v="3"/>
    <x v="1"/>
    <n v="92"/>
    <x v="0"/>
    <n v="4"/>
    <x v="5"/>
    <x v="0"/>
    <x v="1"/>
    <n v="16959"/>
    <n v="19494"/>
    <n v="1"/>
    <s v="Y"/>
    <x v="0"/>
    <n v="12"/>
    <x v="0"/>
    <n v="4"/>
    <n v="80"/>
    <x v="3"/>
    <n v="25"/>
    <x v="1"/>
    <n v="4"/>
    <x v="10"/>
    <n v="12"/>
    <x v="5"/>
    <n v="12"/>
    <n v="0"/>
    <n v="1"/>
  </r>
  <r>
    <x v="7"/>
    <x v="1"/>
    <x v="1"/>
    <n v="1312"/>
    <x v="1"/>
    <x v="5"/>
    <n v="3"/>
    <s v="Life Sciences"/>
    <n v="1"/>
    <n v="159"/>
    <n v="1"/>
    <x v="1"/>
    <n v="96"/>
    <x v="3"/>
    <n v="1"/>
    <x v="1"/>
    <x v="2"/>
    <x v="2"/>
    <n v="2613"/>
    <n v="22310"/>
    <n v="1"/>
    <s v="Y"/>
    <x v="1"/>
    <n v="25"/>
    <x v="1"/>
    <n v="3"/>
    <n v="80"/>
    <x v="2"/>
    <n v="10"/>
    <x v="2"/>
    <n v="2"/>
    <x v="1"/>
    <n v="7"/>
    <x v="0"/>
    <n v="9"/>
    <n v="0"/>
    <n v="0"/>
  </r>
  <r>
    <x v="3"/>
    <x v="1"/>
    <x v="2"/>
    <n v="750"/>
    <x v="0"/>
    <x v="23"/>
    <n v="2"/>
    <s v="Marketing"/>
    <n v="1"/>
    <n v="160"/>
    <n v="3"/>
    <x v="1"/>
    <n v="95"/>
    <x v="0"/>
    <n v="2"/>
    <x v="0"/>
    <x v="1"/>
    <x v="1"/>
    <n v="6146"/>
    <n v="15480"/>
    <n v="0"/>
    <s v="Y"/>
    <x v="1"/>
    <n v="13"/>
    <x v="0"/>
    <n v="1"/>
    <n v="80"/>
    <x v="1"/>
    <n v="8"/>
    <x v="2"/>
    <n v="4"/>
    <x v="5"/>
    <n v="7"/>
    <x v="0"/>
    <n v="7"/>
    <n v="0"/>
    <n v="0"/>
  </r>
  <r>
    <x v="29"/>
    <x v="0"/>
    <x v="0"/>
    <n v="441"/>
    <x v="1"/>
    <x v="24"/>
    <n v="4"/>
    <s v="Life Sciences"/>
    <n v="1"/>
    <n v="161"/>
    <n v="2"/>
    <x v="0"/>
    <n v="72"/>
    <x v="0"/>
    <n v="1"/>
    <x v="1"/>
    <x v="1"/>
    <x v="1"/>
    <n v="4963"/>
    <n v="4510"/>
    <n v="9"/>
    <s v="Y"/>
    <x v="0"/>
    <n v="18"/>
    <x v="0"/>
    <n v="1"/>
    <n v="80"/>
    <x v="2"/>
    <n v="7"/>
    <x v="2"/>
    <n v="3"/>
    <x v="8"/>
    <n v="4"/>
    <x v="5"/>
    <n v="3"/>
    <n v="1"/>
    <n v="1"/>
  </r>
  <r>
    <x v="31"/>
    <x v="1"/>
    <x v="0"/>
    <n v="684"/>
    <x v="1"/>
    <x v="16"/>
    <n v="3"/>
    <s v="Life Sciences"/>
    <n v="1"/>
    <n v="162"/>
    <n v="1"/>
    <x v="1"/>
    <n v="51"/>
    <x v="0"/>
    <n v="5"/>
    <x v="7"/>
    <x v="2"/>
    <x v="0"/>
    <n v="19537"/>
    <n v="6462"/>
    <n v="7"/>
    <s v="Y"/>
    <x v="1"/>
    <n v="13"/>
    <x v="0"/>
    <n v="3"/>
    <n v="80"/>
    <x v="0"/>
    <n v="23"/>
    <x v="3"/>
    <n v="3"/>
    <x v="23"/>
    <n v="18"/>
    <x v="9"/>
    <n v="15"/>
    <n v="0"/>
    <n v="0"/>
  </r>
  <r>
    <x v="12"/>
    <x v="0"/>
    <x v="0"/>
    <n v="249"/>
    <x v="0"/>
    <x v="16"/>
    <n v="4"/>
    <s v="Life Sciences"/>
    <n v="1"/>
    <n v="163"/>
    <n v="2"/>
    <x v="1"/>
    <n v="76"/>
    <x v="3"/>
    <n v="2"/>
    <x v="0"/>
    <x v="2"/>
    <x v="1"/>
    <n v="6172"/>
    <n v="20739"/>
    <n v="4"/>
    <s v="Y"/>
    <x v="0"/>
    <n v="18"/>
    <x v="0"/>
    <n v="2"/>
    <n v="80"/>
    <x v="0"/>
    <n v="12"/>
    <x v="1"/>
    <n v="2"/>
    <x v="5"/>
    <n v="7"/>
    <x v="4"/>
    <n v="7"/>
    <n v="1"/>
    <n v="1"/>
  </r>
  <r>
    <x v="25"/>
    <x v="1"/>
    <x v="0"/>
    <n v="841"/>
    <x v="1"/>
    <x v="16"/>
    <n v="3"/>
    <s v="Other"/>
    <n v="1"/>
    <n v="164"/>
    <n v="3"/>
    <x v="0"/>
    <n v="46"/>
    <x v="1"/>
    <n v="1"/>
    <x v="1"/>
    <x v="1"/>
    <x v="1"/>
    <n v="2368"/>
    <n v="23300"/>
    <n v="1"/>
    <s v="Y"/>
    <x v="1"/>
    <n v="19"/>
    <x v="0"/>
    <n v="3"/>
    <n v="80"/>
    <x v="0"/>
    <n v="5"/>
    <x v="1"/>
    <n v="2"/>
    <x v="8"/>
    <n v="4"/>
    <x v="5"/>
    <n v="3"/>
    <n v="0"/>
    <n v="0"/>
  </r>
  <r>
    <x v="34"/>
    <x v="0"/>
    <x v="0"/>
    <n v="147"/>
    <x v="1"/>
    <x v="5"/>
    <n v="4"/>
    <s v="Medical"/>
    <n v="1"/>
    <n v="165"/>
    <n v="4"/>
    <x v="0"/>
    <n v="94"/>
    <x v="0"/>
    <n v="3"/>
    <x v="4"/>
    <x v="0"/>
    <x v="1"/>
    <n v="10312"/>
    <n v="3465"/>
    <n v="1"/>
    <s v="Y"/>
    <x v="1"/>
    <n v="12"/>
    <x v="0"/>
    <n v="4"/>
    <n v="80"/>
    <x v="1"/>
    <n v="40"/>
    <x v="1"/>
    <n v="2"/>
    <x v="24"/>
    <n v="10"/>
    <x v="9"/>
    <n v="6"/>
    <n v="1"/>
    <n v="0"/>
  </r>
  <r>
    <x v="37"/>
    <x v="0"/>
    <x v="0"/>
    <n v="528"/>
    <x v="0"/>
    <x v="23"/>
    <n v="1"/>
    <s v="Marketing"/>
    <n v="1"/>
    <n v="167"/>
    <n v="4"/>
    <x v="1"/>
    <n v="50"/>
    <x v="0"/>
    <n v="1"/>
    <x v="6"/>
    <x v="2"/>
    <x v="0"/>
    <n v="1675"/>
    <n v="26820"/>
    <n v="1"/>
    <s v="Y"/>
    <x v="0"/>
    <n v="19"/>
    <x v="0"/>
    <n v="4"/>
    <n v="80"/>
    <x v="0"/>
    <n v="0"/>
    <x v="2"/>
    <n v="2"/>
    <x v="2"/>
    <n v="0"/>
    <x v="0"/>
    <n v="0"/>
    <n v="1"/>
    <n v="1"/>
  </r>
  <r>
    <x v="15"/>
    <x v="1"/>
    <x v="0"/>
    <n v="594"/>
    <x v="1"/>
    <x v="2"/>
    <n v="1"/>
    <s v="Technical Degree"/>
    <n v="1"/>
    <n v="169"/>
    <n v="3"/>
    <x v="1"/>
    <n v="100"/>
    <x v="0"/>
    <n v="1"/>
    <x v="2"/>
    <x v="0"/>
    <x v="1"/>
    <n v="2523"/>
    <n v="19299"/>
    <n v="0"/>
    <s v="Y"/>
    <x v="1"/>
    <n v="14"/>
    <x v="0"/>
    <n v="3"/>
    <n v="80"/>
    <x v="1"/>
    <n v="3"/>
    <x v="2"/>
    <n v="3"/>
    <x v="4"/>
    <n v="1"/>
    <x v="3"/>
    <n v="1"/>
    <n v="0"/>
    <n v="0"/>
  </r>
  <r>
    <x v="1"/>
    <x v="1"/>
    <x v="0"/>
    <n v="470"/>
    <x v="1"/>
    <x v="25"/>
    <n v="4"/>
    <s v="Medical"/>
    <n v="1"/>
    <n v="170"/>
    <n v="3"/>
    <x v="0"/>
    <n v="96"/>
    <x v="0"/>
    <n v="2"/>
    <x v="3"/>
    <x v="3"/>
    <x v="1"/>
    <n v="6567"/>
    <n v="5549"/>
    <n v="1"/>
    <s v="Y"/>
    <x v="1"/>
    <n v="14"/>
    <x v="0"/>
    <n v="3"/>
    <n v="80"/>
    <x v="0"/>
    <n v="16"/>
    <x v="2"/>
    <n v="2"/>
    <x v="15"/>
    <n v="11"/>
    <x v="8"/>
    <n v="11"/>
    <n v="0"/>
    <n v="0"/>
  </r>
  <r>
    <x v="23"/>
    <x v="1"/>
    <x v="1"/>
    <n v="957"/>
    <x v="1"/>
    <x v="26"/>
    <n v="3"/>
    <s v="Medical"/>
    <n v="1"/>
    <n v="171"/>
    <n v="2"/>
    <x v="0"/>
    <n v="72"/>
    <x v="2"/>
    <n v="1"/>
    <x v="1"/>
    <x v="2"/>
    <x v="0"/>
    <n v="4739"/>
    <n v="16090"/>
    <n v="4"/>
    <s v="Y"/>
    <x v="1"/>
    <n v="12"/>
    <x v="0"/>
    <n v="4"/>
    <n v="80"/>
    <x v="0"/>
    <n v="18"/>
    <x v="2"/>
    <n v="3"/>
    <x v="11"/>
    <n v="2"/>
    <x v="1"/>
    <n v="2"/>
    <n v="0"/>
    <n v="0"/>
  </r>
  <r>
    <x v="24"/>
    <x v="1"/>
    <x v="1"/>
    <n v="809"/>
    <x v="0"/>
    <x v="20"/>
    <n v="3"/>
    <s v="Marketing"/>
    <n v="1"/>
    <n v="174"/>
    <n v="3"/>
    <x v="0"/>
    <n v="77"/>
    <x v="0"/>
    <n v="3"/>
    <x v="0"/>
    <x v="0"/>
    <x v="0"/>
    <n v="9208"/>
    <n v="6645"/>
    <n v="4"/>
    <s v="Y"/>
    <x v="1"/>
    <n v="11"/>
    <x v="0"/>
    <n v="4"/>
    <n v="80"/>
    <x v="0"/>
    <n v="16"/>
    <x v="1"/>
    <n v="3"/>
    <x v="4"/>
    <n v="2"/>
    <x v="3"/>
    <n v="1"/>
    <n v="0"/>
    <n v="0"/>
  </r>
  <r>
    <x v="12"/>
    <x v="0"/>
    <x v="0"/>
    <n v="542"/>
    <x v="0"/>
    <x v="25"/>
    <n v="3"/>
    <s v="Life Sciences"/>
    <n v="1"/>
    <n v="175"/>
    <n v="2"/>
    <x v="0"/>
    <n v="71"/>
    <x v="3"/>
    <n v="2"/>
    <x v="0"/>
    <x v="2"/>
    <x v="1"/>
    <n v="4559"/>
    <n v="24788"/>
    <n v="3"/>
    <s v="Y"/>
    <x v="0"/>
    <n v="11"/>
    <x v="0"/>
    <n v="3"/>
    <n v="80"/>
    <x v="1"/>
    <n v="4"/>
    <x v="2"/>
    <n v="3"/>
    <x v="4"/>
    <n v="2"/>
    <x v="3"/>
    <n v="2"/>
    <n v="1"/>
    <n v="1"/>
  </r>
  <r>
    <x v="0"/>
    <x v="1"/>
    <x v="0"/>
    <n v="802"/>
    <x v="0"/>
    <x v="14"/>
    <n v="1"/>
    <s v="Life Sciences"/>
    <n v="1"/>
    <n v="176"/>
    <n v="3"/>
    <x v="1"/>
    <n v="96"/>
    <x v="0"/>
    <n v="3"/>
    <x v="0"/>
    <x v="2"/>
    <x v="2"/>
    <n v="8189"/>
    <n v="21196"/>
    <n v="3"/>
    <s v="Y"/>
    <x v="0"/>
    <n v="13"/>
    <x v="0"/>
    <n v="3"/>
    <n v="80"/>
    <x v="1"/>
    <n v="12"/>
    <x v="2"/>
    <n v="3"/>
    <x v="7"/>
    <n v="7"/>
    <x v="0"/>
    <n v="7"/>
    <n v="0"/>
    <n v="1"/>
  </r>
  <r>
    <x v="25"/>
    <x v="1"/>
    <x v="0"/>
    <n v="1355"/>
    <x v="2"/>
    <x v="19"/>
    <n v="1"/>
    <s v="Life Sciences"/>
    <n v="1"/>
    <n v="177"/>
    <n v="3"/>
    <x v="0"/>
    <n v="61"/>
    <x v="0"/>
    <n v="1"/>
    <x v="8"/>
    <x v="2"/>
    <x v="1"/>
    <n v="2942"/>
    <n v="8916"/>
    <n v="1"/>
    <s v="Y"/>
    <x v="1"/>
    <n v="23"/>
    <x v="1"/>
    <n v="4"/>
    <n v="80"/>
    <x v="1"/>
    <n v="8"/>
    <x v="1"/>
    <n v="3"/>
    <x v="3"/>
    <n v="7"/>
    <x v="8"/>
    <n v="7"/>
    <n v="0"/>
    <n v="0"/>
  </r>
  <r>
    <x v="9"/>
    <x v="1"/>
    <x v="0"/>
    <n v="216"/>
    <x v="1"/>
    <x v="16"/>
    <n v="2"/>
    <s v="Medical"/>
    <n v="1"/>
    <n v="178"/>
    <n v="2"/>
    <x v="1"/>
    <n v="84"/>
    <x v="0"/>
    <n v="2"/>
    <x v="3"/>
    <x v="1"/>
    <x v="2"/>
    <n v="4941"/>
    <n v="2819"/>
    <n v="6"/>
    <s v="Y"/>
    <x v="1"/>
    <n v="20"/>
    <x v="1"/>
    <n v="4"/>
    <n v="80"/>
    <x v="3"/>
    <n v="7"/>
    <x v="0"/>
    <n v="3"/>
    <x v="11"/>
    <n v="2"/>
    <x v="0"/>
    <n v="1"/>
    <n v="0"/>
    <n v="0"/>
  </r>
  <r>
    <x v="31"/>
    <x v="0"/>
    <x v="1"/>
    <n v="1150"/>
    <x v="1"/>
    <x v="1"/>
    <n v="4"/>
    <s v="Life Sciences"/>
    <n v="1"/>
    <n v="179"/>
    <n v="1"/>
    <x v="1"/>
    <n v="53"/>
    <x v="3"/>
    <n v="3"/>
    <x v="3"/>
    <x v="0"/>
    <x v="0"/>
    <n v="10650"/>
    <n v="25150"/>
    <n v="2"/>
    <s v="Y"/>
    <x v="1"/>
    <n v="15"/>
    <x v="0"/>
    <n v="4"/>
    <n v="80"/>
    <x v="0"/>
    <n v="18"/>
    <x v="2"/>
    <n v="3"/>
    <x v="9"/>
    <n v="2"/>
    <x v="0"/>
    <n v="3"/>
    <n v="1"/>
    <n v="0"/>
  </r>
  <r>
    <x v="22"/>
    <x v="1"/>
    <x v="0"/>
    <n v="1329"/>
    <x v="0"/>
    <x v="18"/>
    <n v="4"/>
    <s v="Life Sciences"/>
    <n v="1"/>
    <n v="182"/>
    <n v="4"/>
    <x v="0"/>
    <n v="47"/>
    <x v="1"/>
    <n v="2"/>
    <x v="0"/>
    <x v="2"/>
    <x v="1"/>
    <n v="5902"/>
    <n v="14590"/>
    <n v="4"/>
    <s v="Y"/>
    <x v="1"/>
    <n v="14"/>
    <x v="0"/>
    <n v="3"/>
    <n v="80"/>
    <x v="1"/>
    <n v="17"/>
    <x v="4"/>
    <n v="4"/>
    <x v="15"/>
    <n v="11"/>
    <x v="8"/>
    <n v="9"/>
    <n v="0"/>
    <n v="0"/>
  </r>
  <r>
    <x v="36"/>
    <x v="1"/>
    <x v="0"/>
    <n v="959"/>
    <x v="0"/>
    <x v="26"/>
    <n v="3"/>
    <s v="Life Sciences"/>
    <n v="1"/>
    <n v="183"/>
    <n v="1"/>
    <x v="1"/>
    <n v="41"/>
    <x v="1"/>
    <n v="2"/>
    <x v="0"/>
    <x v="2"/>
    <x v="1"/>
    <n v="8639"/>
    <n v="24835"/>
    <n v="2"/>
    <s v="Y"/>
    <x v="1"/>
    <n v="18"/>
    <x v="0"/>
    <n v="4"/>
    <n v="80"/>
    <x v="0"/>
    <n v="6"/>
    <x v="1"/>
    <n v="3"/>
    <x v="4"/>
    <n v="2"/>
    <x v="3"/>
    <n v="2"/>
    <n v="0"/>
    <n v="0"/>
  </r>
  <r>
    <x v="7"/>
    <x v="1"/>
    <x v="0"/>
    <n v="1240"/>
    <x v="2"/>
    <x v="14"/>
    <n v="3"/>
    <s v="Human Resources"/>
    <n v="1"/>
    <n v="184"/>
    <n v="3"/>
    <x v="1"/>
    <n v="48"/>
    <x v="0"/>
    <n v="2"/>
    <x v="8"/>
    <x v="0"/>
    <x v="1"/>
    <n v="6347"/>
    <n v="13982"/>
    <n v="0"/>
    <s v="Y"/>
    <x v="0"/>
    <n v="19"/>
    <x v="0"/>
    <n v="4"/>
    <n v="80"/>
    <x v="0"/>
    <n v="12"/>
    <x v="2"/>
    <n v="1"/>
    <x v="19"/>
    <n v="9"/>
    <x v="5"/>
    <n v="7"/>
    <n v="0"/>
    <n v="1"/>
  </r>
  <r>
    <x v="5"/>
    <x v="0"/>
    <x v="0"/>
    <n v="1033"/>
    <x v="1"/>
    <x v="14"/>
    <n v="3"/>
    <s v="Medical"/>
    <n v="1"/>
    <n v="190"/>
    <n v="1"/>
    <x v="0"/>
    <n v="41"/>
    <x v="0"/>
    <n v="1"/>
    <x v="2"/>
    <x v="3"/>
    <x v="0"/>
    <n v="4200"/>
    <n v="10224"/>
    <n v="7"/>
    <s v="Y"/>
    <x v="1"/>
    <n v="22"/>
    <x v="1"/>
    <n v="1"/>
    <n v="80"/>
    <x v="0"/>
    <n v="10"/>
    <x v="2"/>
    <n v="4"/>
    <x v="8"/>
    <n v="4"/>
    <x v="0"/>
    <n v="4"/>
    <n v="1"/>
    <n v="0"/>
  </r>
  <r>
    <x v="28"/>
    <x v="1"/>
    <x v="0"/>
    <n v="1316"/>
    <x v="1"/>
    <x v="22"/>
    <n v="3"/>
    <s v="Medical"/>
    <n v="1"/>
    <n v="192"/>
    <n v="3"/>
    <x v="1"/>
    <n v="83"/>
    <x v="0"/>
    <n v="1"/>
    <x v="1"/>
    <x v="0"/>
    <x v="0"/>
    <n v="3452"/>
    <n v="9752"/>
    <n v="5"/>
    <s v="Y"/>
    <x v="1"/>
    <n v="13"/>
    <x v="0"/>
    <n v="2"/>
    <n v="80"/>
    <x v="0"/>
    <n v="9"/>
    <x v="2"/>
    <n v="2"/>
    <x v="0"/>
    <n v="5"/>
    <x v="0"/>
    <n v="3"/>
    <n v="0"/>
    <n v="0"/>
  </r>
  <r>
    <x v="8"/>
    <x v="1"/>
    <x v="0"/>
    <n v="364"/>
    <x v="1"/>
    <x v="3"/>
    <n v="5"/>
    <s v="Technical Degree"/>
    <n v="1"/>
    <n v="193"/>
    <n v="4"/>
    <x v="0"/>
    <n v="32"/>
    <x v="0"/>
    <n v="2"/>
    <x v="1"/>
    <x v="2"/>
    <x v="0"/>
    <n v="4317"/>
    <n v="2302"/>
    <n v="3"/>
    <s v="Y"/>
    <x v="0"/>
    <n v="20"/>
    <x v="1"/>
    <n v="2"/>
    <n v="80"/>
    <x v="0"/>
    <n v="19"/>
    <x v="2"/>
    <n v="3"/>
    <x v="11"/>
    <n v="2"/>
    <x v="3"/>
    <n v="2"/>
    <n v="0"/>
    <n v="1"/>
  </r>
  <r>
    <x v="7"/>
    <x v="1"/>
    <x v="0"/>
    <n v="438"/>
    <x v="1"/>
    <x v="21"/>
    <n v="3"/>
    <s v="Life Sciences"/>
    <n v="1"/>
    <n v="194"/>
    <n v="1"/>
    <x v="0"/>
    <n v="75"/>
    <x v="0"/>
    <n v="1"/>
    <x v="1"/>
    <x v="2"/>
    <x v="0"/>
    <n v="2632"/>
    <n v="23910"/>
    <n v="1"/>
    <s v="Y"/>
    <x v="1"/>
    <n v="14"/>
    <x v="0"/>
    <n v="3"/>
    <n v="80"/>
    <x v="0"/>
    <n v="5"/>
    <x v="5"/>
    <n v="2"/>
    <x v="8"/>
    <n v="4"/>
    <x v="0"/>
    <n v="4"/>
    <n v="0"/>
    <n v="0"/>
  </r>
  <r>
    <x v="5"/>
    <x v="1"/>
    <x v="1"/>
    <n v="689"/>
    <x v="0"/>
    <x v="14"/>
    <n v="2"/>
    <s v="Medical"/>
    <n v="1"/>
    <n v="195"/>
    <n v="4"/>
    <x v="1"/>
    <n v="35"/>
    <x v="3"/>
    <n v="2"/>
    <x v="0"/>
    <x v="0"/>
    <x v="2"/>
    <n v="4668"/>
    <n v="22812"/>
    <n v="0"/>
    <s v="Y"/>
    <x v="1"/>
    <n v="17"/>
    <x v="0"/>
    <n v="4"/>
    <n v="80"/>
    <x v="2"/>
    <n v="9"/>
    <x v="2"/>
    <n v="4"/>
    <x v="3"/>
    <n v="7"/>
    <x v="0"/>
    <n v="7"/>
    <n v="0"/>
    <n v="0"/>
  </r>
  <r>
    <x v="7"/>
    <x v="1"/>
    <x v="0"/>
    <n v="201"/>
    <x v="1"/>
    <x v="12"/>
    <n v="3"/>
    <s v="Technical Degree"/>
    <n v="1"/>
    <n v="197"/>
    <n v="4"/>
    <x v="0"/>
    <n v="84"/>
    <x v="0"/>
    <n v="1"/>
    <x v="1"/>
    <x v="3"/>
    <x v="2"/>
    <n v="3204"/>
    <n v="10415"/>
    <n v="5"/>
    <s v="Y"/>
    <x v="1"/>
    <n v="14"/>
    <x v="0"/>
    <n v="4"/>
    <n v="80"/>
    <x v="1"/>
    <n v="8"/>
    <x v="1"/>
    <n v="3"/>
    <x v="11"/>
    <n v="2"/>
    <x v="3"/>
    <n v="2"/>
    <n v="0"/>
    <n v="0"/>
  </r>
  <r>
    <x v="7"/>
    <x v="1"/>
    <x v="0"/>
    <n v="1427"/>
    <x v="1"/>
    <x v="2"/>
    <n v="1"/>
    <s v="Medical"/>
    <n v="1"/>
    <n v="198"/>
    <n v="2"/>
    <x v="1"/>
    <n v="35"/>
    <x v="1"/>
    <n v="1"/>
    <x v="2"/>
    <x v="0"/>
    <x v="0"/>
    <n v="2720"/>
    <n v="11162"/>
    <n v="0"/>
    <s v="Y"/>
    <x v="1"/>
    <n v="13"/>
    <x v="0"/>
    <n v="4"/>
    <n v="80"/>
    <x v="0"/>
    <n v="6"/>
    <x v="1"/>
    <n v="3"/>
    <x v="8"/>
    <n v="3"/>
    <x v="1"/>
    <n v="2"/>
    <n v="0"/>
    <n v="0"/>
  </r>
  <r>
    <x v="0"/>
    <x v="1"/>
    <x v="1"/>
    <n v="857"/>
    <x v="1"/>
    <x v="17"/>
    <n v="3"/>
    <s v="Life Sciences"/>
    <n v="1"/>
    <n v="199"/>
    <n v="4"/>
    <x v="1"/>
    <n v="91"/>
    <x v="1"/>
    <n v="4"/>
    <x v="5"/>
    <x v="3"/>
    <x v="2"/>
    <n v="17181"/>
    <n v="12888"/>
    <n v="4"/>
    <s v="Y"/>
    <x v="1"/>
    <n v="13"/>
    <x v="0"/>
    <n v="2"/>
    <n v="80"/>
    <x v="1"/>
    <n v="21"/>
    <x v="2"/>
    <n v="2"/>
    <x v="5"/>
    <n v="6"/>
    <x v="4"/>
    <n v="7"/>
    <n v="0"/>
    <n v="0"/>
  </r>
  <r>
    <x v="0"/>
    <x v="1"/>
    <x v="0"/>
    <n v="933"/>
    <x v="1"/>
    <x v="14"/>
    <n v="4"/>
    <s v="Life Sciences"/>
    <n v="1"/>
    <n v="200"/>
    <n v="3"/>
    <x v="1"/>
    <n v="94"/>
    <x v="0"/>
    <n v="1"/>
    <x v="2"/>
    <x v="3"/>
    <x v="1"/>
    <n v="2238"/>
    <n v="6961"/>
    <n v="2"/>
    <s v="Y"/>
    <x v="1"/>
    <n v="21"/>
    <x v="1"/>
    <n v="4"/>
    <n v="80"/>
    <x v="1"/>
    <n v="7"/>
    <x v="2"/>
    <n v="3"/>
    <x v="8"/>
    <n v="0"/>
    <x v="1"/>
    <n v="4"/>
    <n v="0"/>
    <n v="0"/>
  </r>
  <r>
    <x v="37"/>
    <x v="1"/>
    <x v="0"/>
    <n v="1181"/>
    <x v="1"/>
    <x v="3"/>
    <n v="1"/>
    <s v="Medical"/>
    <n v="1"/>
    <n v="201"/>
    <n v="2"/>
    <x v="0"/>
    <n v="79"/>
    <x v="0"/>
    <n v="1"/>
    <x v="2"/>
    <x v="1"/>
    <x v="0"/>
    <n v="1483"/>
    <n v="16102"/>
    <n v="1"/>
    <s v="Y"/>
    <x v="1"/>
    <n v="14"/>
    <x v="0"/>
    <n v="4"/>
    <n v="80"/>
    <x v="0"/>
    <n v="1"/>
    <x v="1"/>
    <n v="3"/>
    <x v="6"/>
    <n v="0"/>
    <x v="0"/>
    <n v="0"/>
    <n v="0"/>
    <n v="0"/>
  </r>
  <r>
    <x v="32"/>
    <x v="1"/>
    <x v="1"/>
    <n v="1395"/>
    <x v="1"/>
    <x v="9"/>
    <n v="3"/>
    <s v="Medical"/>
    <n v="1"/>
    <n v="202"/>
    <n v="2"/>
    <x v="0"/>
    <n v="54"/>
    <x v="0"/>
    <n v="2"/>
    <x v="1"/>
    <x v="1"/>
    <x v="2"/>
    <n v="5605"/>
    <n v="8504"/>
    <n v="1"/>
    <s v="Y"/>
    <x v="1"/>
    <n v="11"/>
    <x v="0"/>
    <n v="1"/>
    <n v="80"/>
    <x v="1"/>
    <n v="20"/>
    <x v="2"/>
    <n v="3"/>
    <x v="23"/>
    <n v="7"/>
    <x v="3"/>
    <n v="13"/>
    <n v="0"/>
    <n v="0"/>
  </r>
  <r>
    <x v="10"/>
    <x v="1"/>
    <x v="0"/>
    <n v="662"/>
    <x v="0"/>
    <x v="0"/>
    <n v="5"/>
    <s v="Marketing"/>
    <n v="1"/>
    <n v="204"/>
    <n v="3"/>
    <x v="1"/>
    <n v="94"/>
    <x v="0"/>
    <n v="3"/>
    <x v="0"/>
    <x v="1"/>
    <x v="1"/>
    <n v="7295"/>
    <n v="11439"/>
    <n v="1"/>
    <s v="Y"/>
    <x v="1"/>
    <n v="13"/>
    <x v="0"/>
    <n v="1"/>
    <n v="80"/>
    <x v="3"/>
    <n v="10"/>
    <x v="1"/>
    <n v="3"/>
    <x v="1"/>
    <n v="8"/>
    <x v="0"/>
    <n v="6"/>
    <n v="0"/>
    <n v="0"/>
  </r>
  <r>
    <x v="16"/>
    <x v="1"/>
    <x v="0"/>
    <n v="1436"/>
    <x v="0"/>
    <x v="16"/>
    <n v="2"/>
    <s v="Marketing"/>
    <n v="1"/>
    <n v="205"/>
    <n v="2"/>
    <x v="1"/>
    <n v="34"/>
    <x v="0"/>
    <n v="2"/>
    <x v="6"/>
    <x v="2"/>
    <x v="1"/>
    <n v="2306"/>
    <n v="16047"/>
    <n v="2"/>
    <s v="Y"/>
    <x v="0"/>
    <n v="20"/>
    <x v="1"/>
    <n v="4"/>
    <n v="80"/>
    <x v="1"/>
    <n v="13"/>
    <x v="1"/>
    <n v="1"/>
    <x v="5"/>
    <n v="7"/>
    <x v="5"/>
    <n v="5"/>
    <n v="0"/>
    <n v="1"/>
  </r>
  <r>
    <x v="28"/>
    <x v="1"/>
    <x v="0"/>
    <n v="194"/>
    <x v="1"/>
    <x v="14"/>
    <n v="3"/>
    <s v="Life Sciences"/>
    <n v="1"/>
    <n v="206"/>
    <n v="2"/>
    <x v="1"/>
    <n v="60"/>
    <x v="0"/>
    <n v="2"/>
    <x v="2"/>
    <x v="1"/>
    <x v="2"/>
    <n v="2348"/>
    <n v="10901"/>
    <n v="8"/>
    <s v="Y"/>
    <x v="1"/>
    <n v="18"/>
    <x v="0"/>
    <n v="3"/>
    <n v="80"/>
    <x v="1"/>
    <n v="20"/>
    <x v="2"/>
    <n v="1"/>
    <x v="18"/>
    <n v="9"/>
    <x v="0"/>
    <n v="15"/>
    <n v="0"/>
    <n v="0"/>
  </r>
  <r>
    <x v="5"/>
    <x v="1"/>
    <x v="1"/>
    <n v="967"/>
    <x v="0"/>
    <x v="1"/>
    <n v="3"/>
    <s v="Marketing"/>
    <n v="1"/>
    <n v="207"/>
    <n v="2"/>
    <x v="0"/>
    <n v="43"/>
    <x v="0"/>
    <n v="3"/>
    <x v="0"/>
    <x v="0"/>
    <x v="0"/>
    <n v="8998"/>
    <n v="15589"/>
    <n v="1"/>
    <s v="Y"/>
    <x v="1"/>
    <n v="14"/>
    <x v="0"/>
    <n v="4"/>
    <n v="80"/>
    <x v="0"/>
    <n v="9"/>
    <x v="2"/>
    <n v="3"/>
    <x v="7"/>
    <n v="8"/>
    <x v="2"/>
    <n v="7"/>
    <n v="0"/>
    <n v="0"/>
  </r>
  <r>
    <x v="11"/>
    <x v="1"/>
    <x v="2"/>
    <n v="1496"/>
    <x v="1"/>
    <x v="0"/>
    <n v="1"/>
    <s v="Technical Degree"/>
    <n v="1"/>
    <n v="208"/>
    <n v="4"/>
    <x v="1"/>
    <n v="41"/>
    <x v="0"/>
    <n v="2"/>
    <x v="3"/>
    <x v="2"/>
    <x v="1"/>
    <n v="4319"/>
    <n v="26283"/>
    <n v="1"/>
    <s v="Y"/>
    <x v="1"/>
    <n v="13"/>
    <x v="0"/>
    <n v="1"/>
    <n v="80"/>
    <x v="1"/>
    <n v="10"/>
    <x v="4"/>
    <n v="3"/>
    <x v="1"/>
    <n v="7"/>
    <x v="0"/>
    <n v="9"/>
    <n v="0"/>
    <n v="0"/>
  </r>
  <r>
    <x v="31"/>
    <x v="1"/>
    <x v="0"/>
    <n v="1169"/>
    <x v="1"/>
    <x v="15"/>
    <n v="4"/>
    <s v="Medical"/>
    <n v="1"/>
    <n v="211"/>
    <n v="2"/>
    <x v="1"/>
    <n v="34"/>
    <x v="1"/>
    <n v="2"/>
    <x v="3"/>
    <x v="2"/>
    <x v="1"/>
    <n v="6132"/>
    <n v="13983"/>
    <n v="2"/>
    <s v="Y"/>
    <x v="1"/>
    <n v="17"/>
    <x v="0"/>
    <n v="3"/>
    <n v="80"/>
    <x v="0"/>
    <n v="10"/>
    <x v="2"/>
    <n v="3"/>
    <x v="6"/>
    <n v="0"/>
    <x v="0"/>
    <n v="0"/>
    <n v="0"/>
    <n v="0"/>
  </r>
  <r>
    <x v="34"/>
    <x v="1"/>
    <x v="0"/>
    <n v="1145"/>
    <x v="1"/>
    <x v="14"/>
    <n v="3"/>
    <s v="Medical"/>
    <n v="1"/>
    <n v="214"/>
    <n v="2"/>
    <x v="0"/>
    <n v="75"/>
    <x v="1"/>
    <n v="1"/>
    <x v="1"/>
    <x v="1"/>
    <x v="1"/>
    <n v="3346"/>
    <n v="11873"/>
    <n v="4"/>
    <s v="Y"/>
    <x v="0"/>
    <n v="20"/>
    <x v="1"/>
    <n v="2"/>
    <n v="80"/>
    <x v="1"/>
    <n v="9"/>
    <x v="1"/>
    <n v="2"/>
    <x v="6"/>
    <n v="0"/>
    <x v="0"/>
    <n v="0"/>
    <n v="0"/>
    <n v="1"/>
  </r>
  <r>
    <x v="32"/>
    <x v="1"/>
    <x v="0"/>
    <n v="630"/>
    <x v="0"/>
    <x v="18"/>
    <n v="4"/>
    <s v="Marketing"/>
    <n v="1"/>
    <n v="215"/>
    <n v="3"/>
    <x v="1"/>
    <n v="67"/>
    <x v="1"/>
    <n v="3"/>
    <x v="0"/>
    <x v="0"/>
    <x v="1"/>
    <n v="10855"/>
    <n v="8552"/>
    <n v="7"/>
    <s v="Y"/>
    <x v="1"/>
    <n v="11"/>
    <x v="0"/>
    <n v="1"/>
    <n v="80"/>
    <x v="1"/>
    <n v="15"/>
    <x v="2"/>
    <n v="2"/>
    <x v="12"/>
    <n v="11"/>
    <x v="3"/>
    <n v="11"/>
    <n v="0"/>
    <n v="0"/>
  </r>
  <r>
    <x v="13"/>
    <x v="1"/>
    <x v="1"/>
    <n v="303"/>
    <x v="0"/>
    <x v="2"/>
    <n v="4"/>
    <s v="Marketing"/>
    <n v="1"/>
    <n v="216"/>
    <n v="3"/>
    <x v="0"/>
    <n v="75"/>
    <x v="0"/>
    <n v="1"/>
    <x v="6"/>
    <x v="2"/>
    <x v="1"/>
    <n v="2231"/>
    <n v="11314"/>
    <n v="6"/>
    <s v="Y"/>
    <x v="1"/>
    <n v="18"/>
    <x v="0"/>
    <n v="4"/>
    <n v="80"/>
    <x v="1"/>
    <n v="6"/>
    <x v="1"/>
    <n v="3"/>
    <x v="9"/>
    <n v="3"/>
    <x v="1"/>
    <n v="2"/>
    <n v="0"/>
    <n v="0"/>
  </r>
  <r>
    <x v="15"/>
    <x v="1"/>
    <x v="0"/>
    <n v="1256"/>
    <x v="1"/>
    <x v="10"/>
    <n v="1"/>
    <s v="Medical"/>
    <n v="1"/>
    <n v="217"/>
    <n v="3"/>
    <x v="1"/>
    <n v="80"/>
    <x v="0"/>
    <n v="1"/>
    <x v="1"/>
    <x v="0"/>
    <x v="1"/>
    <n v="2323"/>
    <n v="11992"/>
    <n v="1"/>
    <s v="Y"/>
    <x v="1"/>
    <n v="24"/>
    <x v="1"/>
    <n v="1"/>
    <n v="80"/>
    <x v="3"/>
    <n v="2"/>
    <x v="6"/>
    <n v="3"/>
    <x v="4"/>
    <n v="2"/>
    <x v="3"/>
    <n v="2"/>
    <n v="0"/>
    <n v="0"/>
  </r>
  <r>
    <x v="4"/>
    <x v="1"/>
    <x v="2"/>
    <n v="691"/>
    <x v="1"/>
    <x v="14"/>
    <n v="3"/>
    <s v="Medical"/>
    <n v="1"/>
    <n v="218"/>
    <n v="4"/>
    <x v="1"/>
    <n v="57"/>
    <x v="0"/>
    <n v="1"/>
    <x v="1"/>
    <x v="1"/>
    <x v="2"/>
    <n v="2024"/>
    <n v="5970"/>
    <n v="6"/>
    <s v="Y"/>
    <x v="1"/>
    <n v="18"/>
    <x v="0"/>
    <n v="4"/>
    <n v="80"/>
    <x v="1"/>
    <n v="6"/>
    <x v="4"/>
    <n v="1"/>
    <x v="4"/>
    <n v="2"/>
    <x v="3"/>
    <n v="2"/>
    <n v="0"/>
    <n v="0"/>
  </r>
  <r>
    <x v="14"/>
    <x v="1"/>
    <x v="0"/>
    <n v="440"/>
    <x v="1"/>
    <x v="11"/>
    <n v="3"/>
    <s v="Medical"/>
    <n v="1"/>
    <n v="221"/>
    <n v="3"/>
    <x v="1"/>
    <n v="42"/>
    <x v="0"/>
    <n v="1"/>
    <x v="1"/>
    <x v="0"/>
    <x v="1"/>
    <n v="2713"/>
    <n v="6672"/>
    <n v="1"/>
    <s v="Y"/>
    <x v="1"/>
    <n v="11"/>
    <x v="0"/>
    <n v="3"/>
    <n v="80"/>
    <x v="1"/>
    <n v="5"/>
    <x v="2"/>
    <n v="1"/>
    <x v="8"/>
    <n v="2"/>
    <x v="0"/>
    <n v="2"/>
    <n v="0"/>
    <n v="0"/>
  </r>
  <r>
    <x v="38"/>
    <x v="1"/>
    <x v="0"/>
    <n v="334"/>
    <x v="1"/>
    <x v="4"/>
    <n v="2"/>
    <s v="Life Sciences"/>
    <n v="1"/>
    <n v="223"/>
    <n v="3"/>
    <x v="1"/>
    <n v="83"/>
    <x v="2"/>
    <n v="3"/>
    <x v="4"/>
    <x v="0"/>
    <x v="2"/>
    <n v="9439"/>
    <n v="23402"/>
    <n v="3"/>
    <s v="Y"/>
    <x v="0"/>
    <n v="16"/>
    <x v="0"/>
    <n v="2"/>
    <n v="80"/>
    <x v="1"/>
    <n v="12"/>
    <x v="2"/>
    <n v="1"/>
    <x v="8"/>
    <n v="3"/>
    <x v="1"/>
    <n v="4"/>
    <n v="0"/>
    <n v="1"/>
  </r>
  <r>
    <x v="4"/>
    <x v="1"/>
    <x v="2"/>
    <n v="1450"/>
    <x v="1"/>
    <x v="3"/>
    <n v="3"/>
    <s v="Medical"/>
    <n v="1"/>
    <n v="224"/>
    <n v="3"/>
    <x v="1"/>
    <n v="79"/>
    <x v="1"/>
    <n v="1"/>
    <x v="1"/>
    <x v="2"/>
    <x v="2"/>
    <n v="2566"/>
    <n v="25326"/>
    <n v="1"/>
    <s v="Y"/>
    <x v="0"/>
    <n v="15"/>
    <x v="0"/>
    <n v="4"/>
    <n v="80"/>
    <x v="1"/>
    <n v="1"/>
    <x v="2"/>
    <n v="2"/>
    <x v="6"/>
    <n v="1"/>
    <x v="0"/>
    <n v="1"/>
    <n v="0"/>
    <n v="1"/>
  </r>
  <r>
    <x v="24"/>
    <x v="1"/>
    <x v="0"/>
    <n v="1452"/>
    <x v="1"/>
    <x v="13"/>
    <n v="3"/>
    <s v="Life Sciences"/>
    <n v="1"/>
    <n v="226"/>
    <n v="3"/>
    <x v="0"/>
    <n v="53"/>
    <x v="0"/>
    <n v="5"/>
    <x v="5"/>
    <x v="1"/>
    <x v="0"/>
    <n v="19926"/>
    <n v="17053"/>
    <n v="3"/>
    <s v="Y"/>
    <x v="1"/>
    <n v="15"/>
    <x v="0"/>
    <n v="2"/>
    <n v="80"/>
    <x v="0"/>
    <n v="21"/>
    <x v="3"/>
    <n v="3"/>
    <x v="8"/>
    <n v="4"/>
    <x v="5"/>
    <n v="4"/>
    <n v="0"/>
    <n v="0"/>
  </r>
  <r>
    <x v="0"/>
    <x v="1"/>
    <x v="0"/>
    <n v="465"/>
    <x v="1"/>
    <x v="24"/>
    <n v="3"/>
    <s v="Life Sciences"/>
    <n v="1"/>
    <n v="227"/>
    <n v="1"/>
    <x v="1"/>
    <n v="56"/>
    <x v="0"/>
    <n v="1"/>
    <x v="1"/>
    <x v="2"/>
    <x v="2"/>
    <n v="2451"/>
    <n v="4609"/>
    <n v="4"/>
    <s v="Y"/>
    <x v="1"/>
    <n v="12"/>
    <x v="0"/>
    <n v="1"/>
    <n v="80"/>
    <x v="1"/>
    <n v="13"/>
    <x v="2"/>
    <n v="3"/>
    <x v="7"/>
    <n v="8"/>
    <x v="1"/>
    <n v="8"/>
    <n v="0"/>
    <n v="0"/>
  </r>
  <r>
    <x v="7"/>
    <x v="1"/>
    <x v="0"/>
    <n v="1339"/>
    <x v="0"/>
    <x v="12"/>
    <n v="3"/>
    <s v="Life Sciences"/>
    <n v="1"/>
    <n v="228"/>
    <n v="2"/>
    <x v="0"/>
    <n v="41"/>
    <x v="0"/>
    <n v="3"/>
    <x v="0"/>
    <x v="0"/>
    <x v="1"/>
    <n v="9419"/>
    <n v="8053"/>
    <n v="2"/>
    <s v="Y"/>
    <x v="1"/>
    <n v="12"/>
    <x v="0"/>
    <n v="3"/>
    <n v="80"/>
    <x v="1"/>
    <n v="12"/>
    <x v="2"/>
    <n v="3"/>
    <x v="1"/>
    <n v="9"/>
    <x v="4"/>
    <n v="4"/>
    <n v="0"/>
    <n v="0"/>
  </r>
  <r>
    <x v="8"/>
    <x v="1"/>
    <x v="0"/>
    <n v="702"/>
    <x v="0"/>
    <x v="0"/>
    <n v="4"/>
    <s v="Life Sciences"/>
    <n v="1"/>
    <n v="230"/>
    <n v="1"/>
    <x v="0"/>
    <n v="59"/>
    <x v="1"/>
    <n v="2"/>
    <x v="0"/>
    <x v="0"/>
    <x v="0"/>
    <n v="8686"/>
    <n v="12930"/>
    <n v="4"/>
    <s v="Y"/>
    <x v="1"/>
    <n v="22"/>
    <x v="1"/>
    <n v="3"/>
    <n v="80"/>
    <x v="0"/>
    <n v="12"/>
    <x v="2"/>
    <n v="4"/>
    <x v="3"/>
    <n v="3"/>
    <x v="0"/>
    <n v="7"/>
    <n v="0"/>
    <n v="0"/>
  </r>
  <r>
    <x v="5"/>
    <x v="1"/>
    <x v="0"/>
    <n v="120"/>
    <x v="1"/>
    <x v="16"/>
    <n v="5"/>
    <s v="Life Sciences"/>
    <n v="1"/>
    <n v="231"/>
    <n v="3"/>
    <x v="1"/>
    <n v="43"/>
    <x v="0"/>
    <n v="1"/>
    <x v="1"/>
    <x v="2"/>
    <x v="0"/>
    <n v="3038"/>
    <n v="12430"/>
    <n v="3"/>
    <s v="Y"/>
    <x v="1"/>
    <n v="20"/>
    <x v="1"/>
    <n v="1"/>
    <n v="80"/>
    <x v="0"/>
    <n v="8"/>
    <x v="2"/>
    <n v="3"/>
    <x v="8"/>
    <n v="4"/>
    <x v="1"/>
    <n v="4"/>
    <n v="0"/>
    <n v="0"/>
  </r>
  <r>
    <x v="4"/>
    <x v="1"/>
    <x v="0"/>
    <n v="1157"/>
    <x v="1"/>
    <x v="27"/>
    <n v="3"/>
    <s v="Technical Degree"/>
    <n v="1"/>
    <n v="233"/>
    <n v="3"/>
    <x v="1"/>
    <n v="51"/>
    <x v="0"/>
    <n v="1"/>
    <x v="1"/>
    <x v="1"/>
    <x v="1"/>
    <n v="3058"/>
    <n v="13364"/>
    <n v="0"/>
    <s v="Y"/>
    <x v="0"/>
    <n v="16"/>
    <x v="0"/>
    <n v="4"/>
    <n v="80"/>
    <x v="1"/>
    <n v="6"/>
    <x v="1"/>
    <n v="2"/>
    <x v="8"/>
    <n v="2"/>
    <x v="1"/>
    <n v="1"/>
    <n v="0"/>
    <n v="1"/>
  </r>
  <r>
    <x v="37"/>
    <x v="0"/>
    <x v="1"/>
    <n v="602"/>
    <x v="0"/>
    <x v="0"/>
    <n v="1"/>
    <s v="Technical Degree"/>
    <n v="1"/>
    <n v="235"/>
    <n v="3"/>
    <x v="0"/>
    <n v="100"/>
    <x v="3"/>
    <n v="1"/>
    <x v="6"/>
    <x v="3"/>
    <x v="0"/>
    <n v="2325"/>
    <n v="20989"/>
    <n v="0"/>
    <s v="Y"/>
    <x v="1"/>
    <n v="21"/>
    <x v="1"/>
    <n v="1"/>
    <n v="80"/>
    <x v="0"/>
    <n v="1"/>
    <x v="3"/>
    <n v="4"/>
    <x v="2"/>
    <n v="0"/>
    <x v="0"/>
    <n v="0"/>
    <n v="1"/>
    <n v="0"/>
  </r>
  <r>
    <x v="9"/>
    <x v="1"/>
    <x v="1"/>
    <n v="1480"/>
    <x v="1"/>
    <x v="3"/>
    <n v="2"/>
    <s v="Medical"/>
    <n v="1"/>
    <n v="238"/>
    <n v="4"/>
    <x v="1"/>
    <n v="30"/>
    <x v="0"/>
    <n v="1"/>
    <x v="2"/>
    <x v="1"/>
    <x v="0"/>
    <n v="2088"/>
    <n v="15062"/>
    <n v="4"/>
    <s v="Y"/>
    <x v="1"/>
    <n v="12"/>
    <x v="0"/>
    <n v="3"/>
    <n v="80"/>
    <x v="0"/>
    <n v="13"/>
    <x v="1"/>
    <n v="2"/>
    <x v="3"/>
    <n v="7"/>
    <x v="4"/>
    <n v="2"/>
    <n v="0"/>
    <n v="0"/>
  </r>
  <r>
    <x v="7"/>
    <x v="1"/>
    <x v="2"/>
    <n v="111"/>
    <x v="1"/>
    <x v="14"/>
    <n v="3"/>
    <s v="Medical"/>
    <n v="1"/>
    <n v="239"/>
    <n v="3"/>
    <x v="1"/>
    <n v="66"/>
    <x v="0"/>
    <n v="2"/>
    <x v="2"/>
    <x v="3"/>
    <x v="2"/>
    <n v="3072"/>
    <n v="11012"/>
    <n v="1"/>
    <s v="Y"/>
    <x v="1"/>
    <n v="11"/>
    <x v="0"/>
    <n v="3"/>
    <n v="80"/>
    <x v="3"/>
    <n v="12"/>
    <x v="5"/>
    <n v="3"/>
    <x v="12"/>
    <n v="9"/>
    <x v="7"/>
    <n v="10"/>
    <n v="0"/>
    <n v="0"/>
  </r>
  <r>
    <x v="28"/>
    <x v="1"/>
    <x v="0"/>
    <n v="1268"/>
    <x v="0"/>
    <x v="18"/>
    <n v="2"/>
    <s v="Life Sciences"/>
    <n v="1"/>
    <n v="240"/>
    <n v="3"/>
    <x v="0"/>
    <n v="30"/>
    <x v="0"/>
    <n v="2"/>
    <x v="0"/>
    <x v="3"/>
    <x v="2"/>
    <n v="5006"/>
    <n v="6319"/>
    <n v="4"/>
    <s v="Y"/>
    <x v="0"/>
    <n v="11"/>
    <x v="0"/>
    <n v="1"/>
    <n v="80"/>
    <x v="1"/>
    <n v="9"/>
    <x v="1"/>
    <n v="4"/>
    <x v="8"/>
    <n v="4"/>
    <x v="0"/>
    <n v="3"/>
    <n v="0"/>
    <n v="1"/>
  </r>
  <r>
    <x v="29"/>
    <x v="1"/>
    <x v="0"/>
    <n v="713"/>
    <x v="1"/>
    <x v="1"/>
    <n v="3"/>
    <s v="Life Sciences"/>
    <n v="1"/>
    <n v="241"/>
    <n v="3"/>
    <x v="0"/>
    <n v="67"/>
    <x v="0"/>
    <n v="1"/>
    <x v="1"/>
    <x v="3"/>
    <x v="2"/>
    <n v="4257"/>
    <n v="13939"/>
    <n v="4"/>
    <s v="Y"/>
    <x v="0"/>
    <n v="18"/>
    <x v="0"/>
    <n v="3"/>
    <n v="80"/>
    <x v="1"/>
    <n v="19"/>
    <x v="1"/>
    <n v="3"/>
    <x v="4"/>
    <n v="2"/>
    <x v="3"/>
    <n v="2"/>
    <n v="0"/>
    <n v="1"/>
  </r>
  <r>
    <x v="3"/>
    <x v="1"/>
    <x v="0"/>
    <n v="134"/>
    <x v="1"/>
    <x v="2"/>
    <n v="3"/>
    <s v="Life Sciences"/>
    <n v="1"/>
    <n v="242"/>
    <n v="3"/>
    <x v="1"/>
    <n v="90"/>
    <x v="0"/>
    <n v="1"/>
    <x v="1"/>
    <x v="0"/>
    <x v="0"/>
    <n v="2500"/>
    <n v="10515"/>
    <n v="0"/>
    <s v="Y"/>
    <x v="1"/>
    <n v="14"/>
    <x v="0"/>
    <n v="1"/>
    <n v="80"/>
    <x v="0"/>
    <n v="4"/>
    <x v="2"/>
    <n v="4"/>
    <x v="11"/>
    <n v="1"/>
    <x v="0"/>
    <n v="2"/>
    <n v="0"/>
    <n v="0"/>
  </r>
  <r>
    <x v="37"/>
    <x v="0"/>
    <x v="0"/>
    <n v="303"/>
    <x v="1"/>
    <x v="2"/>
    <n v="3"/>
    <s v="Life Sciences"/>
    <n v="1"/>
    <n v="243"/>
    <n v="2"/>
    <x v="1"/>
    <n v="47"/>
    <x v="1"/>
    <n v="1"/>
    <x v="2"/>
    <x v="0"/>
    <x v="0"/>
    <n v="1102"/>
    <n v="9241"/>
    <n v="1"/>
    <s v="Y"/>
    <x v="1"/>
    <n v="22"/>
    <x v="1"/>
    <n v="3"/>
    <n v="80"/>
    <x v="0"/>
    <n v="1"/>
    <x v="1"/>
    <n v="2"/>
    <x v="6"/>
    <n v="0"/>
    <x v="1"/>
    <n v="0"/>
    <n v="1"/>
    <n v="0"/>
  </r>
  <r>
    <x v="21"/>
    <x v="1"/>
    <x v="0"/>
    <n v="526"/>
    <x v="0"/>
    <x v="0"/>
    <n v="2"/>
    <s v="Marketing"/>
    <n v="1"/>
    <n v="244"/>
    <n v="2"/>
    <x v="0"/>
    <n v="92"/>
    <x v="0"/>
    <n v="3"/>
    <x v="0"/>
    <x v="3"/>
    <x v="2"/>
    <n v="10453"/>
    <n v="2137"/>
    <n v="1"/>
    <s v="Y"/>
    <x v="1"/>
    <n v="25"/>
    <x v="1"/>
    <n v="3"/>
    <n v="80"/>
    <x v="2"/>
    <n v="24"/>
    <x v="2"/>
    <n v="3"/>
    <x v="25"/>
    <n v="13"/>
    <x v="9"/>
    <n v="7"/>
    <n v="0"/>
    <n v="0"/>
  </r>
  <r>
    <x v="8"/>
    <x v="1"/>
    <x v="0"/>
    <n v="1380"/>
    <x v="1"/>
    <x v="14"/>
    <n v="2"/>
    <s v="Life Sciences"/>
    <n v="1"/>
    <n v="245"/>
    <n v="3"/>
    <x v="0"/>
    <n v="75"/>
    <x v="0"/>
    <n v="1"/>
    <x v="2"/>
    <x v="0"/>
    <x v="0"/>
    <n v="2288"/>
    <n v="6319"/>
    <n v="1"/>
    <s v="Y"/>
    <x v="1"/>
    <n v="12"/>
    <x v="0"/>
    <n v="3"/>
    <n v="80"/>
    <x v="0"/>
    <n v="2"/>
    <x v="1"/>
    <n v="3"/>
    <x v="4"/>
    <n v="2"/>
    <x v="3"/>
    <n v="1"/>
    <n v="0"/>
    <n v="0"/>
  </r>
  <r>
    <x v="12"/>
    <x v="1"/>
    <x v="0"/>
    <n v="140"/>
    <x v="1"/>
    <x v="20"/>
    <n v="1"/>
    <s v="Medical"/>
    <n v="1"/>
    <n v="246"/>
    <n v="3"/>
    <x v="0"/>
    <n v="95"/>
    <x v="0"/>
    <n v="1"/>
    <x v="1"/>
    <x v="0"/>
    <x v="1"/>
    <n v="3929"/>
    <n v="6984"/>
    <n v="8"/>
    <s v="Y"/>
    <x v="0"/>
    <n v="23"/>
    <x v="1"/>
    <n v="3"/>
    <n v="80"/>
    <x v="1"/>
    <n v="7"/>
    <x v="0"/>
    <n v="3"/>
    <x v="9"/>
    <n v="2"/>
    <x v="0"/>
    <n v="2"/>
    <n v="0"/>
    <n v="1"/>
  </r>
  <r>
    <x v="13"/>
    <x v="1"/>
    <x v="0"/>
    <n v="629"/>
    <x v="1"/>
    <x v="6"/>
    <n v="2"/>
    <s v="Medical"/>
    <n v="1"/>
    <n v="247"/>
    <n v="4"/>
    <x v="0"/>
    <n v="95"/>
    <x v="0"/>
    <n v="1"/>
    <x v="1"/>
    <x v="1"/>
    <x v="0"/>
    <n v="2311"/>
    <n v="5711"/>
    <n v="2"/>
    <s v="Y"/>
    <x v="1"/>
    <n v="15"/>
    <x v="0"/>
    <n v="4"/>
    <n v="80"/>
    <x v="0"/>
    <n v="9"/>
    <x v="1"/>
    <n v="3"/>
    <x v="11"/>
    <n v="2"/>
    <x v="1"/>
    <n v="2"/>
    <n v="0"/>
    <n v="0"/>
  </r>
  <r>
    <x v="0"/>
    <x v="0"/>
    <x v="0"/>
    <n v="1356"/>
    <x v="0"/>
    <x v="25"/>
    <n v="2"/>
    <s v="Marketing"/>
    <n v="1"/>
    <n v="248"/>
    <n v="2"/>
    <x v="0"/>
    <n v="70"/>
    <x v="0"/>
    <n v="1"/>
    <x v="6"/>
    <x v="1"/>
    <x v="0"/>
    <n v="3140"/>
    <n v="21728"/>
    <n v="1"/>
    <s v="Y"/>
    <x v="0"/>
    <n v="22"/>
    <x v="1"/>
    <n v="4"/>
    <n v="80"/>
    <x v="0"/>
    <n v="4"/>
    <x v="3"/>
    <n v="2"/>
    <x v="9"/>
    <n v="3"/>
    <x v="0"/>
    <n v="2"/>
    <n v="1"/>
    <n v="1"/>
  </r>
  <r>
    <x v="24"/>
    <x v="1"/>
    <x v="0"/>
    <n v="328"/>
    <x v="1"/>
    <x v="0"/>
    <n v="3"/>
    <s v="Medical"/>
    <n v="1"/>
    <n v="249"/>
    <n v="3"/>
    <x v="1"/>
    <n v="86"/>
    <x v="1"/>
    <n v="1"/>
    <x v="2"/>
    <x v="2"/>
    <x v="1"/>
    <n v="3690"/>
    <n v="3425"/>
    <n v="2"/>
    <s v="Y"/>
    <x v="1"/>
    <n v="15"/>
    <x v="0"/>
    <n v="4"/>
    <n v="80"/>
    <x v="1"/>
    <n v="5"/>
    <x v="2"/>
    <n v="2"/>
    <x v="11"/>
    <n v="2"/>
    <x v="0"/>
    <n v="2"/>
    <n v="0"/>
    <n v="0"/>
  </r>
  <r>
    <x v="16"/>
    <x v="1"/>
    <x v="0"/>
    <n v="1084"/>
    <x v="1"/>
    <x v="28"/>
    <n v="2"/>
    <s v="Medical"/>
    <n v="1"/>
    <n v="250"/>
    <n v="4"/>
    <x v="0"/>
    <n v="57"/>
    <x v="2"/>
    <n v="2"/>
    <x v="3"/>
    <x v="3"/>
    <x v="2"/>
    <n v="4450"/>
    <n v="26250"/>
    <n v="1"/>
    <s v="Y"/>
    <x v="1"/>
    <n v="11"/>
    <x v="0"/>
    <n v="3"/>
    <n v="80"/>
    <x v="3"/>
    <n v="5"/>
    <x v="1"/>
    <n v="3"/>
    <x v="9"/>
    <n v="2"/>
    <x v="1"/>
    <n v="3"/>
    <n v="0"/>
    <n v="0"/>
  </r>
  <r>
    <x v="3"/>
    <x v="1"/>
    <x v="0"/>
    <n v="931"/>
    <x v="1"/>
    <x v="24"/>
    <n v="3"/>
    <s v="Medical"/>
    <n v="1"/>
    <n v="252"/>
    <n v="4"/>
    <x v="0"/>
    <n v="72"/>
    <x v="0"/>
    <n v="1"/>
    <x v="1"/>
    <x v="1"/>
    <x v="1"/>
    <n v="2756"/>
    <n v="4673"/>
    <n v="1"/>
    <s v="Y"/>
    <x v="1"/>
    <n v="13"/>
    <x v="0"/>
    <n v="4"/>
    <n v="80"/>
    <x v="1"/>
    <n v="8"/>
    <x v="3"/>
    <n v="3"/>
    <x v="3"/>
    <n v="7"/>
    <x v="1"/>
    <n v="6"/>
    <n v="0"/>
    <n v="0"/>
  </r>
  <r>
    <x v="32"/>
    <x v="1"/>
    <x v="0"/>
    <n v="989"/>
    <x v="1"/>
    <x v="18"/>
    <n v="1"/>
    <s v="Medical"/>
    <n v="1"/>
    <n v="253"/>
    <n v="4"/>
    <x v="0"/>
    <n v="46"/>
    <x v="0"/>
    <n v="5"/>
    <x v="5"/>
    <x v="2"/>
    <x v="1"/>
    <n v="19033"/>
    <n v="6499"/>
    <n v="1"/>
    <s v="Y"/>
    <x v="1"/>
    <n v="14"/>
    <x v="0"/>
    <n v="2"/>
    <n v="80"/>
    <x v="1"/>
    <n v="21"/>
    <x v="2"/>
    <n v="3"/>
    <x v="23"/>
    <n v="8"/>
    <x v="10"/>
    <n v="9"/>
    <n v="0"/>
    <n v="0"/>
  </r>
  <r>
    <x v="27"/>
    <x v="1"/>
    <x v="0"/>
    <n v="692"/>
    <x v="1"/>
    <x v="24"/>
    <n v="4"/>
    <s v="Medical"/>
    <n v="1"/>
    <n v="254"/>
    <n v="3"/>
    <x v="1"/>
    <n v="61"/>
    <x v="2"/>
    <n v="5"/>
    <x v="7"/>
    <x v="1"/>
    <x v="0"/>
    <n v="18722"/>
    <n v="13339"/>
    <n v="8"/>
    <s v="Y"/>
    <x v="1"/>
    <n v="11"/>
    <x v="0"/>
    <n v="4"/>
    <n v="80"/>
    <x v="0"/>
    <n v="36"/>
    <x v="1"/>
    <n v="3"/>
    <x v="25"/>
    <n v="15"/>
    <x v="3"/>
    <n v="15"/>
    <n v="0"/>
    <n v="0"/>
  </r>
  <r>
    <x v="13"/>
    <x v="1"/>
    <x v="1"/>
    <n v="1069"/>
    <x v="1"/>
    <x v="2"/>
    <n v="1"/>
    <s v="Life Sciences"/>
    <n v="1"/>
    <n v="256"/>
    <n v="4"/>
    <x v="1"/>
    <n v="45"/>
    <x v="1"/>
    <n v="2"/>
    <x v="3"/>
    <x v="2"/>
    <x v="1"/>
    <n v="9547"/>
    <n v="14074"/>
    <n v="1"/>
    <s v="Y"/>
    <x v="1"/>
    <n v="17"/>
    <x v="0"/>
    <n v="3"/>
    <n v="80"/>
    <x v="0"/>
    <n v="10"/>
    <x v="2"/>
    <n v="2"/>
    <x v="1"/>
    <n v="9"/>
    <x v="1"/>
    <n v="9"/>
    <n v="0"/>
    <n v="0"/>
  </r>
  <r>
    <x v="31"/>
    <x v="1"/>
    <x v="0"/>
    <n v="313"/>
    <x v="1"/>
    <x v="3"/>
    <n v="3"/>
    <s v="Medical"/>
    <n v="1"/>
    <n v="258"/>
    <n v="4"/>
    <x v="0"/>
    <n v="98"/>
    <x v="0"/>
    <n v="4"/>
    <x v="4"/>
    <x v="1"/>
    <x v="0"/>
    <n v="13734"/>
    <n v="7192"/>
    <n v="3"/>
    <s v="Y"/>
    <x v="1"/>
    <n v="18"/>
    <x v="0"/>
    <n v="3"/>
    <n v="80"/>
    <x v="0"/>
    <n v="21"/>
    <x v="6"/>
    <n v="3"/>
    <x v="5"/>
    <n v="7"/>
    <x v="1"/>
    <n v="0"/>
    <n v="0"/>
    <n v="0"/>
  </r>
  <r>
    <x v="39"/>
    <x v="1"/>
    <x v="0"/>
    <n v="699"/>
    <x v="1"/>
    <x v="0"/>
    <n v="4"/>
    <s v="Life Sciences"/>
    <n v="1"/>
    <n v="259"/>
    <n v="3"/>
    <x v="1"/>
    <n v="65"/>
    <x v="1"/>
    <n v="5"/>
    <x v="5"/>
    <x v="2"/>
    <x v="1"/>
    <n v="19999"/>
    <n v="5678"/>
    <n v="0"/>
    <s v="Y"/>
    <x v="1"/>
    <n v="14"/>
    <x v="0"/>
    <n v="1"/>
    <n v="80"/>
    <x v="1"/>
    <n v="34"/>
    <x v="3"/>
    <n v="3"/>
    <x v="26"/>
    <n v="18"/>
    <x v="14"/>
    <n v="9"/>
    <n v="0"/>
    <n v="0"/>
  </r>
  <r>
    <x v="4"/>
    <x v="1"/>
    <x v="0"/>
    <n v="894"/>
    <x v="1"/>
    <x v="14"/>
    <n v="3"/>
    <s v="Medical"/>
    <n v="1"/>
    <n v="260"/>
    <n v="4"/>
    <x v="0"/>
    <n v="99"/>
    <x v="0"/>
    <n v="1"/>
    <x v="1"/>
    <x v="1"/>
    <x v="0"/>
    <n v="2279"/>
    <n v="11781"/>
    <n v="1"/>
    <s v="Y"/>
    <x v="1"/>
    <n v="16"/>
    <x v="0"/>
    <n v="4"/>
    <n v="80"/>
    <x v="0"/>
    <n v="7"/>
    <x v="2"/>
    <n v="2"/>
    <x v="5"/>
    <n v="7"/>
    <x v="0"/>
    <n v="3"/>
    <n v="0"/>
    <n v="0"/>
  </r>
  <r>
    <x v="10"/>
    <x v="0"/>
    <x v="0"/>
    <n v="556"/>
    <x v="1"/>
    <x v="5"/>
    <n v="2"/>
    <s v="Life Sciences"/>
    <n v="1"/>
    <n v="261"/>
    <n v="2"/>
    <x v="1"/>
    <n v="50"/>
    <x v="1"/>
    <n v="2"/>
    <x v="3"/>
    <x v="2"/>
    <x v="1"/>
    <n v="5916"/>
    <n v="15497"/>
    <n v="3"/>
    <s v="Y"/>
    <x v="0"/>
    <n v="13"/>
    <x v="0"/>
    <n v="1"/>
    <n v="80"/>
    <x v="0"/>
    <n v="8"/>
    <x v="4"/>
    <n v="3"/>
    <x v="6"/>
    <n v="0"/>
    <x v="0"/>
    <n v="1"/>
    <n v="1"/>
    <n v="1"/>
  </r>
  <r>
    <x v="23"/>
    <x v="1"/>
    <x v="2"/>
    <n v="1344"/>
    <x v="1"/>
    <x v="15"/>
    <n v="3"/>
    <s v="Medical"/>
    <n v="1"/>
    <n v="262"/>
    <n v="4"/>
    <x v="1"/>
    <n v="37"/>
    <x v="2"/>
    <n v="1"/>
    <x v="1"/>
    <x v="0"/>
    <x v="2"/>
    <n v="2089"/>
    <n v="5228"/>
    <n v="4"/>
    <s v="Y"/>
    <x v="1"/>
    <n v="14"/>
    <x v="0"/>
    <n v="4"/>
    <n v="80"/>
    <x v="2"/>
    <n v="7"/>
    <x v="1"/>
    <n v="4"/>
    <x v="8"/>
    <n v="4"/>
    <x v="3"/>
    <n v="2"/>
    <n v="0"/>
    <n v="0"/>
  </r>
  <r>
    <x v="28"/>
    <x v="1"/>
    <x v="2"/>
    <n v="1195"/>
    <x v="1"/>
    <x v="2"/>
    <n v="2"/>
    <s v="Medical"/>
    <n v="1"/>
    <n v="264"/>
    <n v="1"/>
    <x v="1"/>
    <n v="65"/>
    <x v="1"/>
    <n v="4"/>
    <x v="5"/>
    <x v="0"/>
    <x v="1"/>
    <n v="16792"/>
    <n v="20462"/>
    <n v="9"/>
    <s v="Y"/>
    <x v="1"/>
    <n v="23"/>
    <x v="1"/>
    <n v="4"/>
    <n v="80"/>
    <x v="1"/>
    <n v="22"/>
    <x v="4"/>
    <n v="3"/>
    <x v="23"/>
    <n v="8"/>
    <x v="14"/>
    <n v="8"/>
    <n v="0"/>
    <n v="0"/>
  </r>
  <r>
    <x v="2"/>
    <x v="1"/>
    <x v="0"/>
    <n v="290"/>
    <x v="1"/>
    <x v="11"/>
    <n v="3"/>
    <s v="Life Sciences"/>
    <n v="1"/>
    <n v="267"/>
    <n v="2"/>
    <x v="1"/>
    <n v="65"/>
    <x v="2"/>
    <n v="1"/>
    <x v="1"/>
    <x v="3"/>
    <x v="1"/>
    <n v="3564"/>
    <n v="22977"/>
    <n v="1"/>
    <s v="Y"/>
    <x v="0"/>
    <n v="12"/>
    <x v="0"/>
    <n v="1"/>
    <n v="80"/>
    <x v="1"/>
    <n v="8"/>
    <x v="1"/>
    <n v="2"/>
    <x v="3"/>
    <n v="7"/>
    <x v="1"/>
    <n v="7"/>
    <n v="0"/>
    <n v="1"/>
  </r>
  <r>
    <x v="10"/>
    <x v="1"/>
    <x v="1"/>
    <n v="138"/>
    <x v="1"/>
    <x v="2"/>
    <n v="3"/>
    <s v="Medical"/>
    <n v="1"/>
    <n v="269"/>
    <n v="2"/>
    <x v="0"/>
    <n v="37"/>
    <x v="0"/>
    <n v="2"/>
    <x v="2"/>
    <x v="1"/>
    <x v="0"/>
    <n v="4425"/>
    <n v="15986"/>
    <n v="5"/>
    <s v="Y"/>
    <x v="1"/>
    <n v="11"/>
    <x v="0"/>
    <n v="4"/>
    <n v="80"/>
    <x v="0"/>
    <n v="10"/>
    <x v="3"/>
    <n v="3"/>
    <x v="0"/>
    <n v="2"/>
    <x v="1"/>
    <n v="2"/>
    <n v="0"/>
    <n v="0"/>
  </r>
  <r>
    <x v="19"/>
    <x v="1"/>
    <x v="2"/>
    <n v="926"/>
    <x v="1"/>
    <x v="11"/>
    <n v="2"/>
    <s v="Medical"/>
    <n v="1"/>
    <n v="270"/>
    <n v="3"/>
    <x v="0"/>
    <n v="36"/>
    <x v="0"/>
    <n v="2"/>
    <x v="3"/>
    <x v="2"/>
    <x v="2"/>
    <n v="5265"/>
    <n v="16439"/>
    <n v="2"/>
    <s v="Y"/>
    <x v="1"/>
    <n v="16"/>
    <x v="0"/>
    <n v="2"/>
    <n v="80"/>
    <x v="1"/>
    <n v="11"/>
    <x v="3"/>
    <n v="3"/>
    <x v="8"/>
    <n v="3"/>
    <x v="0"/>
    <n v="2"/>
    <n v="0"/>
    <n v="0"/>
  </r>
  <r>
    <x v="8"/>
    <x v="1"/>
    <x v="0"/>
    <n v="1261"/>
    <x v="1"/>
    <x v="2"/>
    <n v="4"/>
    <s v="Life Sciences"/>
    <n v="1"/>
    <n v="271"/>
    <n v="4"/>
    <x v="1"/>
    <n v="88"/>
    <x v="0"/>
    <n v="2"/>
    <x v="3"/>
    <x v="2"/>
    <x v="1"/>
    <n v="6553"/>
    <n v="7259"/>
    <n v="9"/>
    <s v="Y"/>
    <x v="1"/>
    <n v="14"/>
    <x v="0"/>
    <n v="2"/>
    <n v="80"/>
    <x v="0"/>
    <n v="14"/>
    <x v="1"/>
    <n v="3"/>
    <x v="6"/>
    <n v="0"/>
    <x v="0"/>
    <n v="0"/>
    <n v="0"/>
    <n v="0"/>
  </r>
  <r>
    <x v="8"/>
    <x v="1"/>
    <x v="0"/>
    <n v="1084"/>
    <x v="1"/>
    <x v="22"/>
    <n v="3"/>
    <s v="Technical Degree"/>
    <n v="1"/>
    <n v="273"/>
    <n v="4"/>
    <x v="1"/>
    <n v="54"/>
    <x v="0"/>
    <n v="2"/>
    <x v="3"/>
    <x v="0"/>
    <x v="1"/>
    <n v="6261"/>
    <n v="4185"/>
    <n v="3"/>
    <s v="Y"/>
    <x v="1"/>
    <n v="18"/>
    <x v="0"/>
    <n v="1"/>
    <n v="80"/>
    <x v="1"/>
    <n v="9"/>
    <x v="1"/>
    <n v="1"/>
    <x v="5"/>
    <n v="7"/>
    <x v="1"/>
    <n v="7"/>
    <n v="0"/>
    <n v="0"/>
  </r>
  <r>
    <x v="4"/>
    <x v="1"/>
    <x v="1"/>
    <n v="472"/>
    <x v="1"/>
    <x v="0"/>
    <n v="1"/>
    <s v="Technical Degree"/>
    <n v="1"/>
    <n v="274"/>
    <n v="3"/>
    <x v="1"/>
    <n v="60"/>
    <x v="1"/>
    <n v="2"/>
    <x v="3"/>
    <x v="3"/>
    <x v="1"/>
    <n v="4298"/>
    <n v="9679"/>
    <n v="5"/>
    <s v="Y"/>
    <x v="1"/>
    <n v="19"/>
    <x v="0"/>
    <n v="3"/>
    <n v="80"/>
    <x v="1"/>
    <n v="6"/>
    <x v="4"/>
    <n v="3"/>
    <x v="4"/>
    <n v="2"/>
    <x v="3"/>
    <n v="0"/>
    <n v="0"/>
    <n v="0"/>
  </r>
  <r>
    <x v="1"/>
    <x v="1"/>
    <x v="2"/>
    <n v="1002"/>
    <x v="1"/>
    <x v="21"/>
    <n v="4"/>
    <s v="Life Sciences"/>
    <n v="1"/>
    <n v="275"/>
    <n v="4"/>
    <x v="1"/>
    <n v="92"/>
    <x v="0"/>
    <n v="2"/>
    <x v="3"/>
    <x v="0"/>
    <x v="2"/>
    <n v="6804"/>
    <n v="23793"/>
    <n v="1"/>
    <s v="Y"/>
    <x v="0"/>
    <n v="15"/>
    <x v="0"/>
    <n v="1"/>
    <n v="80"/>
    <x v="3"/>
    <n v="7"/>
    <x v="0"/>
    <n v="3"/>
    <x v="5"/>
    <n v="7"/>
    <x v="1"/>
    <n v="7"/>
    <n v="0"/>
    <n v="1"/>
  </r>
  <r>
    <x v="13"/>
    <x v="1"/>
    <x v="1"/>
    <n v="878"/>
    <x v="1"/>
    <x v="17"/>
    <n v="4"/>
    <s v="Medical"/>
    <n v="1"/>
    <n v="277"/>
    <n v="4"/>
    <x v="1"/>
    <n v="43"/>
    <x v="0"/>
    <n v="1"/>
    <x v="1"/>
    <x v="2"/>
    <x v="2"/>
    <n v="3815"/>
    <n v="5972"/>
    <n v="1"/>
    <s v="Y"/>
    <x v="0"/>
    <n v="17"/>
    <x v="0"/>
    <n v="4"/>
    <n v="80"/>
    <x v="1"/>
    <n v="5"/>
    <x v="5"/>
    <n v="4"/>
    <x v="8"/>
    <n v="3"/>
    <x v="3"/>
    <n v="0"/>
    <n v="0"/>
    <n v="1"/>
  </r>
  <r>
    <x v="32"/>
    <x v="1"/>
    <x v="0"/>
    <n v="905"/>
    <x v="1"/>
    <x v="10"/>
    <n v="2"/>
    <s v="Medical"/>
    <n v="1"/>
    <n v="281"/>
    <n v="3"/>
    <x v="1"/>
    <n v="99"/>
    <x v="0"/>
    <n v="2"/>
    <x v="2"/>
    <x v="0"/>
    <x v="1"/>
    <n v="2741"/>
    <n v="16523"/>
    <n v="8"/>
    <s v="Y"/>
    <x v="0"/>
    <n v="15"/>
    <x v="0"/>
    <n v="3"/>
    <n v="80"/>
    <x v="1"/>
    <n v="15"/>
    <x v="2"/>
    <n v="4"/>
    <x v="5"/>
    <n v="2"/>
    <x v="2"/>
    <n v="7"/>
    <n v="0"/>
    <n v="1"/>
  </r>
  <r>
    <x v="8"/>
    <x v="0"/>
    <x v="0"/>
    <n v="1180"/>
    <x v="1"/>
    <x v="22"/>
    <n v="1"/>
    <s v="Medical"/>
    <n v="1"/>
    <n v="282"/>
    <n v="2"/>
    <x v="1"/>
    <n v="70"/>
    <x v="0"/>
    <n v="2"/>
    <x v="4"/>
    <x v="3"/>
    <x v="1"/>
    <n v="6673"/>
    <n v="11354"/>
    <n v="7"/>
    <s v="Y"/>
    <x v="0"/>
    <n v="19"/>
    <x v="0"/>
    <n v="2"/>
    <n v="80"/>
    <x v="0"/>
    <n v="17"/>
    <x v="2"/>
    <n v="3"/>
    <x v="6"/>
    <n v="0"/>
    <x v="0"/>
    <n v="0"/>
    <n v="1"/>
    <n v="1"/>
  </r>
  <r>
    <x v="11"/>
    <x v="0"/>
    <x v="0"/>
    <n v="121"/>
    <x v="0"/>
    <x v="6"/>
    <n v="3"/>
    <s v="Marketing"/>
    <n v="1"/>
    <n v="283"/>
    <n v="2"/>
    <x v="0"/>
    <n v="35"/>
    <x v="0"/>
    <n v="3"/>
    <x v="0"/>
    <x v="0"/>
    <x v="1"/>
    <n v="7639"/>
    <n v="24525"/>
    <n v="1"/>
    <s v="Y"/>
    <x v="1"/>
    <n v="22"/>
    <x v="1"/>
    <n v="4"/>
    <n v="80"/>
    <x v="2"/>
    <n v="10"/>
    <x v="1"/>
    <n v="2"/>
    <x v="1"/>
    <n v="4"/>
    <x v="1"/>
    <n v="9"/>
    <n v="1"/>
    <n v="0"/>
  </r>
  <r>
    <x v="15"/>
    <x v="1"/>
    <x v="0"/>
    <n v="1136"/>
    <x v="1"/>
    <x v="12"/>
    <n v="3"/>
    <s v="Life Sciences"/>
    <n v="1"/>
    <n v="284"/>
    <n v="4"/>
    <x v="1"/>
    <n v="60"/>
    <x v="2"/>
    <n v="1"/>
    <x v="1"/>
    <x v="1"/>
    <x v="2"/>
    <n v="2328"/>
    <n v="12392"/>
    <n v="1"/>
    <s v="Y"/>
    <x v="0"/>
    <n v="16"/>
    <x v="0"/>
    <n v="1"/>
    <n v="80"/>
    <x v="1"/>
    <n v="4"/>
    <x v="2"/>
    <n v="2"/>
    <x v="9"/>
    <n v="2"/>
    <x v="3"/>
    <n v="2"/>
    <n v="0"/>
    <n v="1"/>
  </r>
  <r>
    <x v="9"/>
    <x v="1"/>
    <x v="1"/>
    <n v="635"/>
    <x v="1"/>
    <x v="21"/>
    <n v="1"/>
    <s v="Medical"/>
    <n v="1"/>
    <n v="286"/>
    <n v="2"/>
    <x v="0"/>
    <n v="73"/>
    <x v="0"/>
    <n v="1"/>
    <x v="2"/>
    <x v="0"/>
    <x v="0"/>
    <n v="2153"/>
    <n v="7703"/>
    <n v="1"/>
    <s v="Y"/>
    <x v="1"/>
    <n v="13"/>
    <x v="0"/>
    <n v="1"/>
    <n v="80"/>
    <x v="0"/>
    <n v="8"/>
    <x v="2"/>
    <n v="3"/>
    <x v="3"/>
    <n v="1"/>
    <x v="1"/>
    <n v="7"/>
    <n v="0"/>
    <n v="0"/>
  </r>
  <r>
    <x v="32"/>
    <x v="1"/>
    <x v="2"/>
    <n v="1151"/>
    <x v="1"/>
    <x v="14"/>
    <n v="5"/>
    <s v="Life Sciences"/>
    <n v="1"/>
    <n v="287"/>
    <n v="4"/>
    <x v="1"/>
    <n v="63"/>
    <x v="1"/>
    <n v="2"/>
    <x v="4"/>
    <x v="0"/>
    <x v="1"/>
    <n v="4876"/>
    <n v="14242"/>
    <n v="9"/>
    <s v="Y"/>
    <x v="1"/>
    <n v="14"/>
    <x v="0"/>
    <n v="4"/>
    <n v="80"/>
    <x v="1"/>
    <n v="5"/>
    <x v="3"/>
    <n v="1"/>
    <x v="11"/>
    <n v="2"/>
    <x v="0"/>
    <n v="2"/>
    <n v="0"/>
    <n v="0"/>
  </r>
  <r>
    <x v="21"/>
    <x v="1"/>
    <x v="0"/>
    <n v="644"/>
    <x v="1"/>
    <x v="0"/>
    <n v="4"/>
    <s v="Medical"/>
    <n v="1"/>
    <n v="288"/>
    <n v="4"/>
    <x v="1"/>
    <n v="97"/>
    <x v="0"/>
    <n v="3"/>
    <x v="4"/>
    <x v="3"/>
    <x v="2"/>
    <n v="9396"/>
    <n v="12368"/>
    <n v="7"/>
    <s v="Y"/>
    <x v="1"/>
    <n v="16"/>
    <x v="0"/>
    <n v="3"/>
    <n v="80"/>
    <x v="1"/>
    <n v="17"/>
    <x v="1"/>
    <n v="3"/>
    <x v="9"/>
    <n v="2"/>
    <x v="0"/>
    <n v="3"/>
    <n v="0"/>
    <n v="0"/>
  </r>
  <r>
    <x v="5"/>
    <x v="0"/>
    <x v="0"/>
    <n v="1045"/>
    <x v="0"/>
    <x v="18"/>
    <n v="4"/>
    <s v="Medical"/>
    <n v="1"/>
    <n v="291"/>
    <n v="4"/>
    <x v="1"/>
    <n v="32"/>
    <x v="3"/>
    <n v="3"/>
    <x v="0"/>
    <x v="0"/>
    <x v="1"/>
    <n v="10400"/>
    <n v="25812"/>
    <n v="1"/>
    <s v="Y"/>
    <x v="1"/>
    <n v="11"/>
    <x v="0"/>
    <n v="3"/>
    <n v="80"/>
    <x v="0"/>
    <n v="14"/>
    <x v="2"/>
    <n v="2"/>
    <x v="13"/>
    <n v="8"/>
    <x v="10"/>
    <n v="8"/>
    <n v="1"/>
    <n v="0"/>
  </r>
  <r>
    <x v="7"/>
    <x v="1"/>
    <x v="2"/>
    <n v="829"/>
    <x v="1"/>
    <x v="0"/>
    <n v="1"/>
    <s v="Life Sciences"/>
    <n v="1"/>
    <n v="292"/>
    <n v="3"/>
    <x v="1"/>
    <n v="88"/>
    <x v="1"/>
    <n v="3"/>
    <x v="3"/>
    <x v="2"/>
    <x v="0"/>
    <n v="8474"/>
    <n v="20925"/>
    <n v="1"/>
    <s v="Y"/>
    <x v="1"/>
    <n v="22"/>
    <x v="1"/>
    <n v="3"/>
    <n v="80"/>
    <x v="0"/>
    <n v="12"/>
    <x v="2"/>
    <n v="3"/>
    <x v="19"/>
    <n v="8"/>
    <x v="8"/>
    <n v="8"/>
    <n v="0"/>
    <n v="0"/>
  </r>
  <r>
    <x v="4"/>
    <x v="1"/>
    <x v="1"/>
    <n v="1242"/>
    <x v="0"/>
    <x v="25"/>
    <n v="3"/>
    <s v="Life Sciences"/>
    <n v="1"/>
    <n v="293"/>
    <n v="4"/>
    <x v="0"/>
    <n v="90"/>
    <x v="0"/>
    <n v="2"/>
    <x v="0"/>
    <x v="2"/>
    <x v="0"/>
    <n v="9981"/>
    <n v="12916"/>
    <n v="1"/>
    <s v="Y"/>
    <x v="1"/>
    <n v="14"/>
    <x v="0"/>
    <n v="4"/>
    <n v="80"/>
    <x v="0"/>
    <n v="7"/>
    <x v="2"/>
    <n v="3"/>
    <x v="5"/>
    <n v="7"/>
    <x v="0"/>
    <n v="7"/>
    <n v="0"/>
    <n v="0"/>
  </r>
  <r>
    <x v="31"/>
    <x v="1"/>
    <x v="0"/>
    <n v="1469"/>
    <x v="1"/>
    <x v="1"/>
    <n v="4"/>
    <s v="Life Sciences"/>
    <n v="1"/>
    <n v="296"/>
    <n v="2"/>
    <x v="1"/>
    <n v="81"/>
    <x v="1"/>
    <n v="3"/>
    <x v="7"/>
    <x v="1"/>
    <x v="1"/>
    <n v="12490"/>
    <n v="15736"/>
    <n v="5"/>
    <s v="Y"/>
    <x v="1"/>
    <n v="16"/>
    <x v="0"/>
    <n v="4"/>
    <n v="80"/>
    <x v="3"/>
    <n v="16"/>
    <x v="3"/>
    <n v="1"/>
    <x v="1"/>
    <n v="9"/>
    <x v="5"/>
    <n v="7"/>
    <n v="0"/>
    <n v="0"/>
  </r>
  <r>
    <x v="7"/>
    <x v="0"/>
    <x v="0"/>
    <n v="1005"/>
    <x v="1"/>
    <x v="3"/>
    <n v="3"/>
    <s v="Technical Degree"/>
    <n v="1"/>
    <n v="297"/>
    <n v="4"/>
    <x v="0"/>
    <n v="88"/>
    <x v="0"/>
    <n v="1"/>
    <x v="1"/>
    <x v="3"/>
    <x v="0"/>
    <n v="2657"/>
    <n v="8556"/>
    <n v="5"/>
    <s v="Y"/>
    <x v="0"/>
    <n v="11"/>
    <x v="0"/>
    <n v="3"/>
    <n v="80"/>
    <x v="0"/>
    <n v="8"/>
    <x v="3"/>
    <n v="3"/>
    <x v="8"/>
    <n v="2"/>
    <x v="0"/>
    <n v="4"/>
    <n v="1"/>
    <n v="1"/>
  </r>
  <r>
    <x v="0"/>
    <x v="1"/>
    <x v="0"/>
    <n v="896"/>
    <x v="0"/>
    <x v="16"/>
    <n v="3"/>
    <s v="Life Sciences"/>
    <n v="1"/>
    <n v="298"/>
    <n v="4"/>
    <x v="0"/>
    <n v="75"/>
    <x v="0"/>
    <n v="3"/>
    <x v="5"/>
    <x v="0"/>
    <x v="0"/>
    <n v="13591"/>
    <n v="14674"/>
    <n v="3"/>
    <s v="Y"/>
    <x v="0"/>
    <n v="18"/>
    <x v="0"/>
    <n v="3"/>
    <n v="80"/>
    <x v="0"/>
    <n v="16"/>
    <x v="1"/>
    <n v="3"/>
    <x v="6"/>
    <n v="0"/>
    <x v="0"/>
    <n v="0"/>
    <n v="0"/>
    <n v="1"/>
  </r>
  <r>
    <x v="7"/>
    <x v="0"/>
    <x v="1"/>
    <n v="334"/>
    <x v="0"/>
    <x v="9"/>
    <n v="4"/>
    <s v="Marketing"/>
    <n v="1"/>
    <n v="299"/>
    <n v="3"/>
    <x v="0"/>
    <n v="52"/>
    <x v="1"/>
    <n v="2"/>
    <x v="0"/>
    <x v="3"/>
    <x v="0"/>
    <n v="6696"/>
    <n v="22967"/>
    <n v="5"/>
    <s v="Y"/>
    <x v="1"/>
    <n v="15"/>
    <x v="0"/>
    <n v="3"/>
    <n v="80"/>
    <x v="0"/>
    <n v="9"/>
    <x v="3"/>
    <n v="2"/>
    <x v="0"/>
    <n v="3"/>
    <x v="0"/>
    <n v="1"/>
    <n v="1"/>
    <n v="0"/>
  </r>
  <r>
    <x v="11"/>
    <x v="0"/>
    <x v="0"/>
    <n v="992"/>
    <x v="1"/>
    <x v="0"/>
    <n v="3"/>
    <s v="Technical Degree"/>
    <n v="1"/>
    <n v="300"/>
    <n v="3"/>
    <x v="1"/>
    <n v="85"/>
    <x v="0"/>
    <n v="1"/>
    <x v="1"/>
    <x v="2"/>
    <x v="0"/>
    <n v="2058"/>
    <n v="19757"/>
    <n v="0"/>
    <s v="Y"/>
    <x v="1"/>
    <n v="14"/>
    <x v="0"/>
    <n v="4"/>
    <n v="80"/>
    <x v="0"/>
    <n v="7"/>
    <x v="4"/>
    <n v="2"/>
    <x v="0"/>
    <n v="2"/>
    <x v="1"/>
    <n v="5"/>
    <n v="1"/>
    <n v="0"/>
  </r>
  <r>
    <x v="28"/>
    <x v="1"/>
    <x v="2"/>
    <n v="1052"/>
    <x v="0"/>
    <x v="16"/>
    <n v="3"/>
    <s v="Medical"/>
    <n v="1"/>
    <n v="302"/>
    <n v="4"/>
    <x v="0"/>
    <n v="57"/>
    <x v="1"/>
    <n v="3"/>
    <x v="0"/>
    <x v="0"/>
    <x v="0"/>
    <n v="8865"/>
    <n v="16840"/>
    <n v="6"/>
    <s v="Y"/>
    <x v="1"/>
    <n v="12"/>
    <x v="0"/>
    <n v="4"/>
    <n v="80"/>
    <x v="0"/>
    <n v="23"/>
    <x v="2"/>
    <n v="3"/>
    <x v="27"/>
    <n v="7"/>
    <x v="12"/>
    <n v="8"/>
    <n v="0"/>
    <n v="0"/>
  </r>
  <r>
    <x v="33"/>
    <x v="1"/>
    <x v="0"/>
    <n v="1147"/>
    <x v="0"/>
    <x v="3"/>
    <n v="3"/>
    <s v="Marketing"/>
    <n v="1"/>
    <n v="303"/>
    <n v="4"/>
    <x v="0"/>
    <n v="52"/>
    <x v="0"/>
    <n v="2"/>
    <x v="0"/>
    <x v="3"/>
    <x v="1"/>
    <n v="5940"/>
    <n v="17011"/>
    <n v="2"/>
    <s v="Y"/>
    <x v="1"/>
    <n v="14"/>
    <x v="0"/>
    <n v="4"/>
    <n v="80"/>
    <x v="1"/>
    <n v="16"/>
    <x v="5"/>
    <n v="3"/>
    <x v="0"/>
    <n v="2"/>
    <x v="0"/>
    <n v="5"/>
    <n v="0"/>
    <n v="0"/>
  </r>
  <r>
    <x v="9"/>
    <x v="1"/>
    <x v="0"/>
    <n v="1396"/>
    <x v="1"/>
    <x v="12"/>
    <n v="2"/>
    <s v="Life Sciences"/>
    <n v="1"/>
    <n v="304"/>
    <n v="4"/>
    <x v="1"/>
    <n v="62"/>
    <x v="0"/>
    <n v="2"/>
    <x v="2"/>
    <x v="1"/>
    <x v="0"/>
    <n v="5914"/>
    <n v="9945"/>
    <n v="8"/>
    <s v="Y"/>
    <x v="1"/>
    <n v="16"/>
    <x v="0"/>
    <n v="4"/>
    <n v="80"/>
    <x v="0"/>
    <n v="16"/>
    <x v="1"/>
    <n v="4"/>
    <x v="20"/>
    <n v="11"/>
    <x v="2"/>
    <n v="7"/>
    <n v="0"/>
    <n v="0"/>
  </r>
  <r>
    <x v="3"/>
    <x v="1"/>
    <x v="0"/>
    <n v="147"/>
    <x v="1"/>
    <x v="18"/>
    <n v="4"/>
    <s v="Medical"/>
    <n v="1"/>
    <n v="305"/>
    <n v="3"/>
    <x v="0"/>
    <n v="47"/>
    <x v="1"/>
    <n v="1"/>
    <x v="1"/>
    <x v="1"/>
    <x v="1"/>
    <n v="2622"/>
    <n v="13248"/>
    <n v="6"/>
    <s v="Y"/>
    <x v="1"/>
    <n v="21"/>
    <x v="1"/>
    <n v="4"/>
    <n v="80"/>
    <x v="0"/>
    <n v="7"/>
    <x v="1"/>
    <n v="3"/>
    <x v="11"/>
    <n v="2"/>
    <x v="1"/>
    <n v="1"/>
    <n v="0"/>
    <n v="0"/>
  </r>
  <r>
    <x v="2"/>
    <x v="1"/>
    <x v="1"/>
    <n v="663"/>
    <x v="1"/>
    <x v="13"/>
    <n v="3"/>
    <s v="Other"/>
    <n v="1"/>
    <n v="306"/>
    <n v="2"/>
    <x v="1"/>
    <n v="47"/>
    <x v="0"/>
    <n v="3"/>
    <x v="7"/>
    <x v="0"/>
    <x v="2"/>
    <n v="12185"/>
    <n v="10056"/>
    <n v="1"/>
    <s v="Y"/>
    <x v="0"/>
    <n v="14"/>
    <x v="0"/>
    <n v="3"/>
    <n v="80"/>
    <x v="2"/>
    <n v="10"/>
    <x v="4"/>
    <n v="3"/>
    <x v="1"/>
    <n v="8"/>
    <x v="0"/>
    <n v="7"/>
    <n v="0"/>
    <n v="1"/>
  </r>
  <r>
    <x v="8"/>
    <x v="1"/>
    <x v="0"/>
    <n v="119"/>
    <x v="0"/>
    <x v="3"/>
    <n v="3"/>
    <s v="Life Sciences"/>
    <n v="1"/>
    <n v="307"/>
    <n v="1"/>
    <x v="1"/>
    <n v="76"/>
    <x v="0"/>
    <n v="3"/>
    <x v="0"/>
    <x v="2"/>
    <x v="2"/>
    <n v="10609"/>
    <n v="9647"/>
    <n v="0"/>
    <s v="Y"/>
    <x v="1"/>
    <n v="12"/>
    <x v="0"/>
    <n v="3"/>
    <n v="80"/>
    <x v="3"/>
    <n v="17"/>
    <x v="6"/>
    <n v="2"/>
    <x v="22"/>
    <n v="10"/>
    <x v="8"/>
    <n v="13"/>
    <n v="0"/>
    <n v="0"/>
  </r>
  <r>
    <x v="12"/>
    <x v="1"/>
    <x v="2"/>
    <n v="979"/>
    <x v="1"/>
    <x v="0"/>
    <n v="4"/>
    <s v="Medical"/>
    <n v="1"/>
    <n v="308"/>
    <n v="3"/>
    <x v="1"/>
    <n v="90"/>
    <x v="3"/>
    <n v="2"/>
    <x v="3"/>
    <x v="2"/>
    <x v="1"/>
    <n v="4345"/>
    <n v="4381"/>
    <n v="0"/>
    <s v="Y"/>
    <x v="1"/>
    <n v="12"/>
    <x v="0"/>
    <n v="4"/>
    <n v="80"/>
    <x v="1"/>
    <n v="6"/>
    <x v="2"/>
    <n v="3"/>
    <x v="8"/>
    <n v="4"/>
    <x v="1"/>
    <n v="4"/>
    <n v="0"/>
    <n v="0"/>
  </r>
  <r>
    <x v="6"/>
    <x v="1"/>
    <x v="0"/>
    <n v="142"/>
    <x v="1"/>
    <x v="3"/>
    <n v="3"/>
    <s v="Life Sciences"/>
    <n v="1"/>
    <n v="309"/>
    <n v="3"/>
    <x v="1"/>
    <n v="70"/>
    <x v="1"/>
    <n v="1"/>
    <x v="1"/>
    <x v="0"/>
    <x v="1"/>
    <n v="2177"/>
    <n v="8456"/>
    <n v="3"/>
    <s v="Y"/>
    <x v="1"/>
    <n v="17"/>
    <x v="0"/>
    <n v="1"/>
    <n v="80"/>
    <x v="1"/>
    <n v="7"/>
    <x v="6"/>
    <n v="3"/>
    <x v="6"/>
    <n v="0"/>
    <x v="0"/>
    <n v="0"/>
    <n v="0"/>
    <n v="0"/>
  </r>
  <r>
    <x v="2"/>
    <x v="1"/>
    <x v="1"/>
    <n v="319"/>
    <x v="0"/>
    <x v="18"/>
    <n v="4"/>
    <s v="Marketing"/>
    <n v="1"/>
    <n v="311"/>
    <n v="1"/>
    <x v="1"/>
    <n v="41"/>
    <x v="0"/>
    <n v="1"/>
    <x v="6"/>
    <x v="0"/>
    <x v="2"/>
    <n v="2793"/>
    <n v="2539"/>
    <n v="4"/>
    <s v="Y"/>
    <x v="1"/>
    <n v="17"/>
    <x v="0"/>
    <n v="3"/>
    <n v="80"/>
    <x v="1"/>
    <n v="13"/>
    <x v="2"/>
    <n v="3"/>
    <x v="7"/>
    <n v="8"/>
    <x v="8"/>
    <n v="8"/>
    <n v="0"/>
    <n v="0"/>
  </r>
  <r>
    <x v="11"/>
    <x v="1"/>
    <x v="1"/>
    <n v="1413"/>
    <x v="0"/>
    <x v="0"/>
    <n v="1"/>
    <s v="Medical"/>
    <n v="1"/>
    <n v="312"/>
    <n v="2"/>
    <x v="0"/>
    <n v="42"/>
    <x v="0"/>
    <n v="3"/>
    <x v="0"/>
    <x v="0"/>
    <x v="1"/>
    <n v="7918"/>
    <n v="6599"/>
    <n v="1"/>
    <s v="Y"/>
    <x v="1"/>
    <n v="14"/>
    <x v="0"/>
    <n v="4"/>
    <n v="80"/>
    <x v="1"/>
    <n v="11"/>
    <x v="3"/>
    <n v="3"/>
    <x v="19"/>
    <n v="10"/>
    <x v="5"/>
    <n v="1"/>
    <n v="0"/>
    <n v="0"/>
  </r>
  <r>
    <x v="10"/>
    <x v="1"/>
    <x v="1"/>
    <n v="944"/>
    <x v="0"/>
    <x v="0"/>
    <n v="3"/>
    <s v="Marketing"/>
    <n v="1"/>
    <n v="314"/>
    <n v="3"/>
    <x v="0"/>
    <n v="92"/>
    <x v="0"/>
    <n v="3"/>
    <x v="0"/>
    <x v="2"/>
    <x v="0"/>
    <n v="8789"/>
    <n v="9096"/>
    <n v="1"/>
    <s v="Y"/>
    <x v="1"/>
    <n v="14"/>
    <x v="0"/>
    <n v="1"/>
    <n v="80"/>
    <x v="0"/>
    <n v="10"/>
    <x v="1"/>
    <n v="4"/>
    <x v="1"/>
    <n v="7"/>
    <x v="0"/>
    <n v="8"/>
    <n v="0"/>
    <n v="0"/>
  </r>
  <r>
    <x v="11"/>
    <x v="0"/>
    <x v="0"/>
    <n v="896"/>
    <x v="1"/>
    <x v="21"/>
    <n v="1"/>
    <s v="Medical"/>
    <n v="1"/>
    <n v="315"/>
    <n v="3"/>
    <x v="1"/>
    <n v="86"/>
    <x v="1"/>
    <n v="1"/>
    <x v="1"/>
    <x v="0"/>
    <x v="0"/>
    <n v="2389"/>
    <n v="14961"/>
    <n v="1"/>
    <s v="Y"/>
    <x v="0"/>
    <n v="13"/>
    <x v="0"/>
    <n v="3"/>
    <n v="80"/>
    <x v="0"/>
    <n v="4"/>
    <x v="1"/>
    <n v="2"/>
    <x v="9"/>
    <n v="3"/>
    <x v="0"/>
    <n v="1"/>
    <n v="1"/>
    <n v="1"/>
  </r>
  <r>
    <x v="39"/>
    <x v="1"/>
    <x v="0"/>
    <n v="1323"/>
    <x v="1"/>
    <x v="2"/>
    <n v="3"/>
    <s v="Life Sciences"/>
    <n v="1"/>
    <n v="316"/>
    <n v="3"/>
    <x v="0"/>
    <n v="89"/>
    <x v="1"/>
    <n v="1"/>
    <x v="2"/>
    <x v="0"/>
    <x v="0"/>
    <n v="3212"/>
    <n v="3300"/>
    <n v="7"/>
    <s v="Y"/>
    <x v="1"/>
    <n v="15"/>
    <x v="0"/>
    <n v="2"/>
    <n v="80"/>
    <x v="0"/>
    <n v="6"/>
    <x v="1"/>
    <n v="2"/>
    <x v="4"/>
    <n v="2"/>
    <x v="3"/>
    <n v="2"/>
    <n v="0"/>
    <n v="0"/>
  </r>
  <r>
    <x v="19"/>
    <x v="1"/>
    <x v="0"/>
    <n v="532"/>
    <x v="1"/>
    <x v="18"/>
    <n v="2"/>
    <s v="Technical Degree"/>
    <n v="1"/>
    <n v="319"/>
    <n v="3"/>
    <x v="1"/>
    <n v="58"/>
    <x v="0"/>
    <n v="5"/>
    <x v="5"/>
    <x v="0"/>
    <x v="1"/>
    <n v="19232"/>
    <n v="4933"/>
    <n v="1"/>
    <s v="Y"/>
    <x v="1"/>
    <n v="11"/>
    <x v="0"/>
    <n v="4"/>
    <n v="80"/>
    <x v="0"/>
    <n v="22"/>
    <x v="1"/>
    <n v="3"/>
    <x v="14"/>
    <n v="17"/>
    <x v="14"/>
    <n v="15"/>
    <n v="0"/>
    <n v="0"/>
  </r>
  <r>
    <x v="6"/>
    <x v="1"/>
    <x v="0"/>
    <n v="818"/>
    <x v="2"/>
    <x v="16"/>
    <n v="2"/>
    <s v="Medical"/>
    <n v="1"/>
    <n v="321"/>
    <n v="2"/>
    <x v="1"/>
    <n v="52"/>
    <x v="0"/>
    <n v="1"/>
    <x v="8"/>
    <x v="2"/>
    <x v="1"/>
    <n v="2267"/>
    <n v="25657"/>
    <n v="8"/>
    <s v="Y"/>
    <x v="1"/>
    <n v="17"/>
    <x v="0"/>
    <n v="4"/>
    <n v="80"/>
    <x v="0"/>
    <n v="7"/>
    <x v="2"/>
    <n v="2"/>
    <x v="4"/>
    <n v="2"/>
    <x v="3"/>
    <n v="2"/>
    <n v="0"/>
    <n v="0"/>
  </r>
  <r>
    <x v="24"/>
    <x v="1"/>
    <x v="0"/>
    <n v="854"/>
    <x v="0"/>
    <x v="0"/>
    <n v="4"/>
    <s v="Medical"/>
    <n v="1"/>
    <n v="323"/>
    <n v="4"/>
    <x v="0"/>
    <n v="68"/>
    <x v="0"/>
    <n v="5"/>
    <x v="5"/>
    <x v="0"/>
    <x v="2"/>
    <n v="19517"/>
    <n v="24118"/>
    <n v="3"/>
    <s v="Y"/>
    <x v="1"/>
    <n v="11"/>
    <x v="0"/>
    <n v="3"/>
    <n v="80"/>
    <x v="1"/>
    <n v="32"/>
    <x v="1"/>
    <n v="2"/>
    <x v="5"/>
    <n v="0"/>
    <x v="0"/>
    <n v="6"/>
    <n v="0"/>
    <n v="0"/>
  </r>
  <r>
    <x v="3"/>
    <x v="0"/>
    <x v="0"/>
    <n v="813"/>
    <x v="1"/>
    <x v="24"/>
    <n v="3"/>
    <s v="Medical"/>
    <n v="1"/>
    <n v="325"/>
    <n v="3"/>
    <x v="1"/>
    <n v="58"/>
    <x v="0"/>
    <n v="1"/>
    <x v="2"/>
    <x v="0"/>
    <x v="1"/>
    <n v="2436"/>
    <n v="22149"/>
    <n v="5"/>
    <s v="Y"/>
    <x v="0"/>
    <n v="13"/>
    <x v="0"/>
    <n v="3"/>
    <n v="80"/>
    <x v="1"/>
    <n v="8"/>
    <x v="2"/>
    <n v="1"/>
    <x v="8"/>
    <n v="4"/>
    <x v="0"/>
    <n v="4"/>
    <n v="1"/>
    <n v="1"/>
  </r>
  <r>
    <x v="23"/>
    <x v="1"/>
    <x v="0"/>
    <n v="1034"/>
    <x v="0"/>
    <x v="7"/>
    <n v="3"/>
    <s v="Marketing"/>
    <n v="1"/>
    <n v="327"/>
    <n v="4"/>
    <x v="0"/>
    <n v="80"/>
    <x v="0"/>
    <n v="4"/>
    <x v="5"/>
    <x v="0"/>
    <x v="1"/>
    <n v="16064"/>
    <n v="7744"/>
    <n v="5"/>
    <s v="Y"/>
    <x v="0"/>
    <n v="22"/>
    <x v="1"/>
    <n v="3"/>
    <n v="80"/>
    <x v="1"/>
    <n v="22"/>
    <x v="1"/>
    <n v="3"/>
    <x v="18"/>
    <n v="13"/>
    <x v="1"/>
    <n v="9"/>
    <n v="0"/>
    <n v="1"/>
  </r>
  <r>
    <x v="3"/>
    <x v="0"/>
    <x v="0"/>
    <n v="465"/>
    <x v="1"/>
    <x v="2"/>
    <n v="2"/>
    <s v="Life Sciences"/>
    <n v="1"/>
    <n v="328"/>
    <n v="1"/>
    <x v="0"/>
    <n v="39"/>
    <x v="0"/>
    <n v="1"/>
    <x v="2"/>
    <x v="3"/>
    <x v="1"/>
    <n v="2707"/>
    <n v="21509"/>
    <n v="7"/>
    <s v="Y"/>
    <x v="1"/>
    <n v="20"/>
    <x v="1"/>
    <n v="1"/>
    <n v="80"/>
    <x v="0"/>
    <n v="13"/>
    <x v="1"/>
    <n v="4"/>
    <x v="7"/>
    <n v="7"/>
    <x v="1"/>
    <n v="7"/>
    <n v="1"/>
    <n v="0"/>
  </r>
  <r>
    <x v="39"/>
    <x v="1"/>
    <x v="2"/>
    <n v="771"/>
    <x v="0"/>
    <x v="2"/>
    <n v="4"/>
    <s v="Life Sciences"/>
    <n v="1"/>
    <n v="329"/>
    <n v="1"/>
    <x v="1"/>
    <n v="79"/>
    <x v="1"/>
    <n v="5"/>
    <x v="5"/>
    <x v="2"/>
    <x v="0"/>
    <n v="19068"/>
    <n v="21030"/>
    <n v="1"/>
    <s v="Y"/>
    <x v="0"/>
    <n v="18"/>
    <x v="0"/>
    <n v="4"/>
    <n v="80"/>
    <x v="0"/>
    <n v="33"/>
    <x v="2"/>
    <n v="4"/>
    <x v="26"/>
    <n v="7"/>
    <x v="9"/>
    <n v="12"/>
    <n v="0"/>
    <n v="1"/>
  </r>
  <r>
    <x v="5"/>
    <x v="1"/>
    <x v="0"/>
    <n v="1401"/>
    <x v="0"/>
    <x v="18"/>
    <n v="2"/>
    <s v="Life Sciences"/>
    <n v="1"/>
    <n v="330"/>
    <n v="3"/>
    <x v="0"/>
    <n v="56"/>
    <x v="0"/>
    <n v="1"/>
    <x v="6"/>
    <x v="1"/>
    <x v="1"/>
    <n v="3931"/>
    <n v="20990"/>
    <n v="2"/>
    <s v="Y"/>
    <x v="1"/>
    <n v="11"/>
    <x v="0"/>
    <n v="1"/>
    <n v="80"/>
    <x v="1"/>
    <n v="6"/>
    <x v="3"/>
    <n v="3"/>
    <x v="9"/>
    <n v="3"/>
    <x v="1"/>
    <n v="2"/>
    <n v="0"/>
    <n v="0"/>
  </r>
  <r>
    <x v="5"/>
    <x v="0"/>
    <x v="0"/>
    <n v="515"/>
    <x v="1"/>
    <x v="0"/>
    <n v="3"/>
    <s v="Life Sciences"/>
    <n v="1"/>
    <n v="331"/>
    <n v="4"/>
    <x v="1"/>
    <n v="62"/>
    <x v="1"/>
    <n v="1"/>
    <x v="2"/>
    <x v="2"/>
    <x v="0"/>
    <n v="3730"/>
    <n v="9571"/>
    <n v="0"/>
    <s v="Y"/>
    <x v="0"/>
    <n v="14"/>
    <x v="0"/>
    <n v="4"/>
    <n v="80"/>
    <x v="0"/>
    <n v="4"/>
    <x v="2"/>
    <n v="1"/>
    <x v="11"/>
    <n v="2"/>
    <x v="1"/>
    <n v="2"/>
    <n v="1"/>
    <n v="1"/>
  </r>
  <r>
    <x v="22"/>
    <x v="1"/>
    <x v="0"/>
    <n v="1431"/>
    <x v="1"/>
    <x v="0"/>
    <n v="4"/>
    <s v="Medical"/>
    <n v="1"/>
    <n v="332"/>
    <n v="3"/>
    <x v="0"/>
    <n v="96"/>
    <x v="0"/>
    <n v="1"/>
    <x v="2"/>
    <x v="2"/>
    <x v="2"/>
    <n v="2232"/>
    <n v="15417"/>
    <n v="7"/>
    <s v="Y"/>
    <x v="1"/>
    <n v="14"/>
    <x v="0"/>
    <n v="3"/>
    <n v="80"/>
    <x v="2"/>
    <n v="7"/>
    <x v="4"/>
    <n v="3"/>
    <x v="11"/>
    <n v="2"/>
    <x v="1"/>
    <n v="2"/>
    <n v="0"/>
    <n v="0"/>
  </r>
  <r>
    <x v="5"/>
    <x v="1"/>
    <x v="2"/>
    <n v="976"/>
    <x v="0"/>
    <x v="9"/>
    <n v="4"/>
    <s v="Marketing"/>
    <n v="1"/>
    <n v="333"/>
    <n v="3"/>
    <x v="1"/>
    <n v="100"/>
    <x v="0"/>
    <n v="2"/>
    <x v="0"/>
    <x v="0"/>
    <x v="1"/>
    <n v="4465"/>
    <n v="12069"/>
    <n v="0"/>
    <s v="Y"/>
    <x v="1"/>
    <n v="18"/>
    <x v="0"/>
    <n v="1"/>
    <n v="80"/>
    <x v="0"/>
    <n v="4"/>
    <x v="2"/>
    <n v="3"/>
    <x v="11"/>
    <n v="2"/>
    <x v="3"/>
    <n v="2"/>
    <n v="0"/>
    <n v="0"/>
  </r>
  <r>
    <x v="0"/>
    <x v="1"/>
    <x v="0"/>
    <n v="1411"/>
    <x v="1"/>
    <x v="10"/>
    <n v="2"/>
    <s v="Life Sciences"/>
    <n v="1"/>
    <n v="334"/>
    <n v="3"/>
    <x v="1"/>
    <n v="36"/>
    <x v="0"/>
    <n v="2"/>
    <x v="1"/>
    <x v="3"/>
    <x v="2"/>
    <n v="3072"/>
    <n v="19877"/>
    <n v="2"/>
    <s v="Y"/>
    <x v="1"/>
    <n v="16"/>
    <x v="0"/>
    <n v="1"/>
    <n v="80"/>
    <x v="3"/>
    <n v="17"/>
    <x v="2"/>
    <n v="2"/>
    <x v="6"/>
    <n v="0"/>
    <x v="0"/>
    <n v="0"/>
    <n v="0"/>
    <n v="0"/>
  </r>
  <r>
    <x v="32"/>
    <x v="1"/>
    <x v="0"/>
    <n v="1300"/>
    <x v="1"/>
    <x v="4"/>
    <n v="2"/>
    <s v="Technical Degree"/>
    <n v="1"/>
    <n v="335"/>
    <n v="1"/>
    <x v="1"/>
    <n v="62"/>
    <x v="0"/>
    <n v="2"/>
    <x v="1"/>
    <x v="0"/>
    <x v="2"/>
    <n v="3319"/>
    <n v="24447"/>
    <n v="1"/>
    <s v="Y"/>
    <x v="1"/>
    <n v="17"/>
    <x v="0"/>
    <n v="1"/>
    <n v="80"/>
    <x v="3"/>
    <n v="9"/>
    <x v="1"/>
    <n v="3"/>
    <x v="7"/>
    <n v="8"/>
    <x v="5"/>
    <n v="7"/>
    <n v="0"/>
    <n v="0"/>
  </r>
  <r>
    <x v="28"/>
    <x v="1"/>
    <x v="0"/>
    <n v="252"/>
    <x v="1"/>
    <x v="0"/>
    <n v="3"/>
    <s v="Other"/>
    <n v="1"/>
    <n v="336"/>
    <n v="3"/>
    <x v="1"/>
    <n v="70"/>
    <x v="2"/>
    <n v="5"/>
    <x v="5"/>
    <x v="0"/>
    <x v="1"/>
    <n v="19202"/>
    <n v="15970"/>
    <n v="0"/>
    <s v="Y"/>
    <x v="1"/>
    <n v="11"/>
    <x v="0"/>
    <n v="3"/>
    <n v="80"/>
    <x v="1"/>
    <n v="25"/>
    <x v="2"/>
    <n v="3"/>
    <x v="25"/>
    <n v="0"/>
    <x v="1"/>
    <n v="7"/>
    <n v="0"/>
    <n v="0"/>
  </r>
  <r>
    <x v="12"/>
    <x v="1"/>
    <x v="1"/>
    <n v="1327"/>
    <x v="1"/>
    <x v="3"/>
    <n v="4"/>
    <s v="Medical"/>
    <n v="1"/>
    <n v="337"/>
    <n v="2"/>
    <x v="1"/>
    <n v="73"/>
    <x v="0"/>
    <n v="3"/>
    <x v="7"/>
    <x v="2"/>
    <x v="2"/>
    <n v="13675"/>
    <n v="13523"/>
    <n v="9"/>
    <s v="Y"/>
    <x v="1"/>
    <n v="12"/>
    <x v="0"/>
    <n v="1"/>
    <n v="80"/>
    <x v="1"/>
    <n v="9"/>
    <x v="1"/>
    <n v="3"/>
    <x v="4"/>
    <n v="2"/>
    <x v="3"/>
    <n v="2"/>
    <n v="0"/>
    <n v="0"/>
  </r>
  <r>
    <x v="3"/>
    <x v="1"/>
    <x v="0"/>
    <n v="832"/>
    <x v="1"/>
    <x v="12"/>
    <n v="4"/>
    <s v="Life Sciences"/>
    <n v="1"/>
    <n v="338"/>
    <n v="3"/>
    <x v="0"/>
    <n v="63"/>
    <x v="1"/>
    <n v="1"/>
    <x v="1"/>
    <x v="0"/>
    <x v="1"/>
    <n v="2911"/>
    <n v="14776"/>
    <n v="1"/>
    <s v="Y"/>
    <x v="1"/>
    <n v="13"/>
    <x v="0"/>
    <n v="3"/>
    <n v="80"/>
    <x v="1"/>
    <n v="2"/>
    <x v="2"/>
    <n v="2"/>
    <x v="4"/>
    <n v="2"/>
    <x v="0"/>
    <n v="2"/>
    <n v="0"/>
    <n v="0"/>
  </r>
  <r>
    <x v="13"/>
    <x v="1"/>
    <x v="0"/>
    <n v="470"/>
    <x v="1"/>
    <x v="2"/>
    <n v="4"/>
    <s v="Life Sciences"/>
    <n v="1"/>
    <n v="339"/>
    <n v="4"/>
    <x v="1"/>
    <n v="84"/>
    <x v="1"/>
    <n v="2"/>
    <x v="3"/>
    <x v="3"/>
    <x v="1"/>
    <n v="5957"/>
    <n v="23687"/>
    <n v="6"/>
    <s v="Y"/>
    <x v="1"/>
    <n v="13"/>
    <x v="0"/>
    <n v="2"/>
    <n v="80"/>
    <x v="1"/>
    <n v="13"/>
    <x v="1"/>
    <n v="3"/>
    <x v="19"/>
    <n v="9"/>
    <x v="8"/>
    <n v="9"/>
    <n v="0"/>
    <n v="0"/>
  </r>
  <r>
    <x v="2"/>
    <x v="1"/>
    <x v="0"/>
    <n v="1017"/>
    <x v="1"/>
    <x v="0"/>
    <n v="2"/>
    <s v="Medical"/>
    <n v="1"/>
    <n v="340"/>
    <n v="3"/>
    <x v="0"/>
    <n v="83"/>
    <x v="1"/>
    <n v="1"/>
    <x v="1"/>
    <x v="3"/>
    <x v="1"/>
    <n v="3920"/>
    <n v="18697"/>
    <n v="2"/>
    <s v="Y"/>
    <x v="1"/>
    <n v="14"/>
    <x v="0"/>
    <n v="1"/>
    <n v="80"/>
    <x v="1"/>
    <n v="17"/>
    <x v="2"/>
    <n v="2"/>
    <x v="11"/>
    <n v="1"/>
    <x v="0"/>
    <n v="2"/>
    <n v="0"/>
    <n v="0"/>
  </r>
  <r>
    <x v="28"/>
    <x v="1"/>
    <x v="1"/>
    <n v="1199"/>
    <x v="1"/>
    <x v="15"/>
    <n v="4"/>
    <s v="Life Sciences"/>
    <n v="1"/>
    <n v="341"/>
    <n v="1"/>
    <x v="1"/>
    <n v="77"/>
    <x v="2"/>
    <n v="2"/>
    <x v="3"/>
    <x v="2"/>
    <x v="1"/>
    <n v="6434"/>
    <n v="5118"/>
    <n v="4"/>
    <s v="Y"/>
    <x v="1"/>
    <n v="17"/>
    <x v="0"/>
    <n v="4"/>
    <n v="80"/>
    <x v="1"/>
    <n v="9"/>
    <x v="4"/>
    <n v="3"/>
    <x v="11"/>
    <n v="2"/>
    <x v="0"/>
    <n v="2"/>
    <n v="0"/>
    <n v="0"/>
  </r>
  <r>
    <x v="2"/>
    <x v="0"/>
    <x v="1"/>
    <n v="504"/>
    <x v="1"/>
    <x v="17"/>
    <n v="3"/>
    <s v="Medical"/>
    <n v="1"/>
    <n v="342"/>
    <n v="1"/>
    <x v="1"/>
    <n v="61"/>
    <x v="0"/>
    <n v="3"/>
    <x v="3"/>
    <x v="2"/>
    <x v="2"/>
    <n v="10048"/>
    <n v="22573"/>
    <n v="6"/>
    <s v="Y"/>
    <x v="1"/>
    <n v="11"/>
    <x v="0"/>
    <n v="2"/>
    <n v="80"/>
    <x v="3"/>
    <n v="17"/>
    <x v="3"/>
    <n v="3"/>
    <x v="6"/>
    <n v="0"/>
    <x v="0"/>
    <n v="0"/>
    <n v="1"/>
    <n v="0"/>
  </r>
  <r>
    <x v="22"/>
    <x v="1"/>
    <x v="1"/>
    <n v="505"/>
    <x v="1"/>
    <x v="2"/>
    <n v="4"/>
    <s v="Technical Degree"/>
    <n v="1"/>
    <n v="343"/>
    <n v="3"/>
    <x v="0"/>
    <n v="64"/>
    <x v="0"/>
    <n v="3"/>
    <x v="4"/>
    <x v="2"/>
    <x v="0"/>
    <n v="10938"/>
    <n v="6420"/>
    <n v="0"/>
    <s v="Y"/>
    <x v="1"/>
    <n v="25"/>
    <x v="1"/>
    <n v="4"/>
    <n v="80"/>
    <x v="0"/>
    <n v="20"/>
    <x v="4"/>
    <n v="3"/>
    <x v="27"/>
    <n v="6"/>
    <x v="14"/>
    <n v="8"/>
    <n v="0"/>
    <n v="0"/>
  </r>
  <r>
    <x v="11"/>
    <x v="1"/>
    <x v="0"/>
    <n v="665"/>
    <x v="1"/>
    <x v="8"/>
    <n v="3"/>
    <s v="Life Sciences"/>
    <n v="1"/>
    <n v="346"/>
    <n v="3"/>
    <x v="1"/>
    <n v="60"/>
    <x v="0"/>
    <n v="1"/>
    <x v="1"/>
    <x v="0"/>
    <x v="0"/>
    <n v="2340"/>
    <n v="22673"/>
    <n v="1"/>
    <s v="Y"/>
    <x v="1"/>
    <n v="19"/>
    <x v="0"/>
    <n v="1"/>
    <n v="80"/>
    <x v="0"/>
    <n v="6"/>
    <x v="4"/>
    <n v="3"/>
    <x v="0"/>
    <n v="5"/>
    <x v="1"/>
    <n v="5"/>
    <n v="0"/>
    <n v="0"/>
  </r>
  <r>
    <x v="19"/>
    <x v="1"/>
    <x v="0"/>
    <n v="916"/>
    <x v="1"/>
    <x v="27"/>
    <n v="2"/>
    <s v="Life Sciences"/>
    <n v="1"/>
    <n v="347"/>
    <n v="4"/>
    <x v="0"/>
    <n v="82"/>
    <x v="2"/>
    <n v="2"/>
    <x v="1"/>
    <x v="3"/>
    <x v="0"/>
    <n v="6545"/>
    <n v="23016"/>
    <n v="3"/>
    <s v="Y"/>
    <x v="0"/>
    <n v="13"/>
    <x v="0"/>
    <n v="3"/>
    <n v="80"/>
    <x v="0"/>
    <n v="10"/>
    <x v="4"/>
    <n v="3"/>
    <x v="11"/>
    <n v="2"/>
    <x v="0"/>
    <n v="2"/>
    <n v="0"/>
    <n v="1"/>
  </r>
  <r>
    <x v="11"/>
    <x v="1"/>
    <x v="0"/>
    <n v="1247"/>
    <x v="0"/>
    <x v="25"/>
    <n v="2"/>
    <s v="Marketing"/>
    <n v="1"/>
    <n v="349"/>
    <n v="4"/>
    <x v="1"/>
    <n v="45"/>
    <x v="0"/>
    <n v="2"/>
    <x v="0"/>
    <x v="0"/>
    <x v="2"/>
    <n v="6931"/>
    <n v="10732"/>
    <n v="2"/>
    <s v="Y"/>
    <x v="1"/>
    <n v="14"/>
    <x v="0"/>
    <n v="4"/>
    <n v="80"/>
    <x v="1"/>
    <n v="10"/>
    <x v="2"/>
    <n v="3"/>
    <x v="11"/>
    <n v="2"/>
    <x v="0"/>
    <n v="2"/>
    <n v="0"/>
    <n v="0"/>
  </r>
  <r>
    <x v="36"/>
    <x v="1"/>
    <x v="0"/>
    <n v="685"/>
    <x v="1"/>
    <x v="0"/>
    <n v="3"/>
    <s v="Life Sciences"/>
    <n v="1"/>
    <n v="350"/>
    <n v="1"/>
    <x v="0"/>
    <n v="62"/>
    <x v="0"/>
    <n v="2"/>
    <x v="3"/>
    <x v="2"/>
    <x v="1"/>
    <n v="4898"/>
    <n v="7505"/>
    <n v="0"/>
    <s v="Y"/>
    <x v="1"/>
    <n v="12"/>
    <x v="0"/>
    <n v="4"/>
    <n v="80"/>
    <x v="3"/>
    <n v="5"/>
    <x v="1"/>
    <n v="3"/>
    <x v="9"/>
    <n v="2"/>
    <x v="1"/>
    <n v="2"/>
    <n v="0"/>
    <n v="0"/>
  </r>
  <r>
    <x v="19"/>
    <x v="1"/>
    <x v="0"/>
    <n v="269"/>
    <x v="1"/>
    <x v="2"/>
    <n v="3"/>
    <s v="Medical"/>
    <n v="1"/>
    <n v="351"/>
    <n v="4"/>
    <x v="0"/>
    <n v="56"/>
    <x v="1"/>
    <n v="1"/>
    <x v="2"/>
    <x v="3"/>
    <x v="2"/>
    <n v="2593"/>
    <n v="8007"/>
    <n v="0"/>
    <s v="Y"/>
    <x v="0"/>
    <n v="11"/>
    <x v="0"/>
    <n v="3"/>
    <n v="80"/>
    <x v="1"/>
    <n v="10"/>
    <x v="5"/>
    <n v="3"/>
    <x v="7"/>
    <n v="6"/>
    <x v="4"/>
    <n v="8"/>
    <n v="0"/>
    <n v="1"/>
  </r>
  <r>
    <x v="32"/>
    <x v="1"/>
    <x v="0"/>
    <n v="1416"/>
    <x v="1"/>
    <x v="2"/>
    <n v="2"/>
    <s v="Medical"/>
    <n v="1"/>
    <n v="352"/>
    <n v="1"/>
    <x v="1"/>
    <n v="49"/>
    <x v="0"/>
    <n v="5"/>
    <x v="7"/>
    <x v="2"/>
    <x v="2"/>
    <n v="19436"/>
    <n v="5949"/>
    <n v="0"/>
    <s v="Y"/>
    <x v="1"/>
    <n v="19"/>
    <x v="0"/>
    <n v="4"/>
    <n v="80"/>
    <x v="1"/>
    <n v="22"/>
    <x v="3"/>
    <n v="3"/>
    <x v="17"/>
    <n v="7"/>
    <x v="2"/>
    <n v="9"/>
    <n v="0"/>
    <n v="0"/>
  </r>
  <r>
    <x v="31"/>
    <x v="1"/>
    <x v="0"/>
    <n v="833"/>
    <x v="1"/>
    <x v="0"/>
    <n v="3"/>
    <s v="Life Sciences"/>
    <n v="1"/>
    <n v="353"/>
    <n v="3"/>
    <x v="1"/>
    <n v="96"/>
    <x v="0"/>
    <n v="1"/>
    <x v="1"/>
    <x v="0"/>
    <x v="1"/>
    <n v="2723"/>
    <n v="23231"/>
    <n v="1"/>
    <s v="Y"/>
    <x v="1"/>
    <n v="11"/>
    <x v="0"/>
    <n v="2"/>
    <n v="80"/>
    <x v="0"/>
    <n v="1"/>
    <x v="0"/>
    <n v="2"/>
    <x v="6"/>
    <n v="0"/>
    <x v="0"/>
    <n v="0"/>
    <n v="0"/>
    <n v="0"/>
  </r>
  <r>
    <x v="12"/>
    <x v="0"/>
    <x v="1"/>
    <n v="307"/>
    <x v="1"/>
    <x v="22"/>
    <n v="2"/>
    <s v="Medical"/>
    <n v="1"/>
    <n v="355"/>
    <n v="3"/>
    <x v="1"/>
    <n v="71"/>
    <x v="1"/>
    <n v="1"/>
    <x v="2"/>
    <x v="1"/>
    <x v="0"/>
    <n v="3479"/>
    <n v="11652"/>
    <n v="0"/>
    <s v="Y"/>
    <x v="1"/>
    <n v="11"/>
    <x v="0"/>
    <n v="2"/>
    <n v="80"/>
    <x v="0"/>
    <n v="6"/>
    <x v="2"/>
    <n v="4"/>
    <x v="8"/>
    <n v="4"/>
    <x v="1"/>
    <n v="4"/>
    <n v="1"/>
    <n v="0"/>
  </r>
  <r>
    <x v="5"/>
    <x v="1"/>
    <x v="1"/>
    <n v="1311"/>
    <x v="1"/>
    <x v="15"/>
    <n v="3"/>
    <s v="Life Sciences"/>
    <n v="1"/>
    <n v="359"/>
    <n v="2"/>
    <x v="1"/>
    <n v="100"/>
    <x v="2"/>
    <n v="1"/>
    <x v="2"/>
    <x v="1"/>
    <x v="1"/>
    <n v="2794"/>
    <n v="26062"/>
    <n v="1"/>
    <s v="Y"/>
    <x v="1"/>
    <n v="20"/>
    <x v="1"/>
    <n v="3"/>
    <n v="80"/>
    <x v="0"/>
    <n v="5"/>
    <x v="1"/>
    <n v="1"/>
    <x v="8"/>
    <n v="1"/>
    <x v="0"/>
    <n v="3"/>
    <n v="0"/>
    <n v="0"/>
  </r>
  <r>
    <x v="8"/>
    <x v="1"/>
    <x v="2"/>
    <n v="1327"/>
    <x v="0"/>
    <x v="2"/>
    <n v="2"/>
    <s v="Life Sciences"/>
    <n v="1"/>
    <n v="361"/>
    <n v="4"/>
    <x v="1"/>
    <n v="39"/>
    <x v="1"/>
    <n v="2"/>
    <x v="0"/>
    <x v="0"/>
    <x v="1"/>
    <n v="5249"/>
    <n v="19682"/>
    <n v="3"/>
    <s v="Y"/>
    <x v="1"/>
    <n v="18"/>
    <x v="0"/>
    <n v="4"/>
    <n v="80"/>
    <x v="1"/>
    <n v="13"/>
    <x v="0"/>
    <n v="3"/>
    <x v="3"/>
    <n v="7"/>
    <x v="4"/>
    <n v="5"/>
    <n v="0"/>
    <n v="0"/>
  </r>
  <r>
    <x v="5"/>
    <x v="1"/>
    <x v="0"/>
    <n v="128"/>
    <x v="1"/>
    <x v="2"/>
    <n v="1"/>
    <s v="Technical Degree"/>
    <n v="1"/>
    <n v="362"/>
    <n v="4"/>
    <x v="1"/>
    <n v="84"/>
    <x v="1"/>
    <n v="2"/>
    <x v="2"/>
    <x v="3"/>
    <x v="0"/>
    <n v="2176"/>
    <n v="19737"/>
    <n v="4"/>
    <s v="Y"/>
    <x v="1"/>
    <n v="13"/>
    <x v="0"/>
    <n v="4"/>
    <n v="80"/>
    <x v="0"/>
    <n v="9"/>
    <x v="3"/>
    <n v="3"/>
    <x v="0"/>
    <n v="2"/>
    <x v="0"/>
    <n v="4"/>
    <n v="0"/>
    <n v="0"/>
  </r>
  <r>
    <x v="21"/>
    <x v="1"/>
    <x v="0"/>
    <n v="488"/>
    <x v="0"/>
    <x v="2"/>
    <n v="3"/>
    <s v="Technical Degree"/>
    <n v="1"/>
    <n v="363"/>
    <n v="3"/>
    <x v="0"/>
    <n v="75"/>
    <x v="3"/>
    <n v="4"/>
    <x v="5"/>
    <x v="1"/>
    <x v="1"/>
    <n v="16872"/>
    <n v="14977"/>
    <n v="3"/>
    <s v="Y"/>
    <x v="0"/>
    <n v="12"/>
    <x v="0"/>
    <n v="2"/>
    <n v="80"/>
    <x v="1"/>
    <n v="28"/>
    <x v="2"/>
    <n v="2"/>
    <x v="5"/>
    <n v="7"/>
    <x v="4"/>
    <n v="7"/>
    <n v="0"/>
    <n v="1"/>
  </r>
  <r>
    <x v="14"/>
    <x v="0"/>
    <x v="0"/>
    <n v="529"/>
    <x v="1"/>
    <x v="2"/>
    <n v="4"/>
    <s v="Life Sciences"/>
    <n v="1"/>
    <n v="364"/>
    <n v="1"/>
    <x v="1"/>
    <n v="79"/>
    <x v="0"/>
    <n v="1"/>
    <x v="2"/>
    <x v="2"/>
    <x v="0"/>
    <n v="3485"/>
    <n v="14935"/>
    <n v="2"/>
    <s v="Y"/>
    <x v="1"/>
    <n v="11"/>
    <x v="0"/>
    <n v="3"/>
    <n v="80"/>
    <x v="0"/>
    <n v="5"/>
    <x v="3"/>
    <n v="1"/>
    <x v="2"/>
    <n v="0"/>
    <x v="0"/>
    <n v="0"/>
    <n v="1"/>
    <n v="0"/>
  </r>
  <r>
    <x v="11"/>
    <x v="1"/>
    <x v="0"/>
    <n v="1210"/>
    <x v="0"/>
    <x v="2"/>
    <n v="3"/>
    <s v="Medical"/>
    <n v="1"/>
    <n v="366"/>
    <n v="1"/>
    <x v="1"/>
    <n v="78"/>
    <x v="1"/>
    <n v="2"/>
    <x v="0"/>
    <x v="1"/>
    <x v="1"/>
    <n v="6644"/>
    <n v="3687"/>
    <n v="2"/>
    <s v="Y"/>
    <x v="1"/>
    <n v="19"/>
    <x v="0"/>
    <n v="2"/>
    <n v="80"/>
    <x v="3"/>
    <n v="10"/>
    <x v="2"/>
    <n v="3"/>
    <x v="2"/>
    <n v="0"/>
    <x v="0"/>
    <n v="0"/>
    <n v="0"/>
    <n v="0"/>
  </r>
  <r>
    <x v="12"/>
    <x v="1"/>
    <x v="0"/>
    <n v="1463"/>
    <x v="1"/>
    <x v="5"/>
    <n v="3"/>
    <s v="Medical"/>
    <n v="1"/>
    <n v="367"/>
    <n v="2"/>
    <x v="1"/>
    <n v="64"/>
    <x v="1"/>
    <n v="2"/>
    <x v="4"/>
    <x v="0"/>
    <x v="1"/>
    <n v="5582"/>
    <n v="14408"/>
    <n v="0"/>
    <s v="Y"/>
    <x v="1"/>
    <n v="21"/>
    <x v="1"/>
    <n v="2"/>
    <n v="80"/>
    <x v="1"/>
    <n v="10"/>
    <x v="2"/>
    <n v="3"/>
    <x v="7"/>
    <n v="0"/>
    <x v="4"/>
    <n v="8"/>
    <n v="0"/>
    <n v="0"/>
  </r>
  <r>
    <x v="36"/>
    <x v="1"/>
    <x v="2"/>
    <n v="675"/>
    <x v="1"/>
    <x v="12"/>
    <n v="2"/>
    <s v="Life Sciences"/>
    <n v="1"/>
    <n v="369"/>
    <n v="2"/>
    <x v="1"/>
    <n v="85"/>
    <x v="2"/>
    <n v="2"/>
    <x v="4"/>
    <x v="3"/>
    <x v="2"/>
    <n v="4000"/>
    <n v="18384"/>
    <n v="1"/>
    <s v="Y"/>
    <x v="1"/>
    <n v="12"/>
    <x v="0"/>
    <n v="4"/>
    <n v="80"/>
    <x v="3"/>
    <n v="6"/>
    <x v="2"/>
    <n v="3"/>
    <x v="0"/>
    <n v="3"/>
    <x v="1"/>
    <n v="5"/>
    <n v="0"/>
    <n v="0"/>
  </r>
  <r>
    <x v="28"/>
    <x v="1"/>
    <x v="0"/>
    <n v="1385"/>
    <x v="1"/>
    <x v="25"/>
    <n v="2"/>
    <s v="Medical"/>
    <n v="1"/>
    <n v="372"/>
    <n v="3"/>
    <x v="1"/>
    <n v="79"/>
    <x v="0"/>
    <n v="4"/>
    <x v="4"/>
    <x v="0"/>
    <x v="1"/>
    <n v="13496"/>
    <n v="7501"/>
    <n v="0"/>
    <s v="Y"/>
    <x v="0"/>
    <n v="14"/>
    <x v="0"/>
    <n v="2"/>
    <n v="80"/>
    <x v="0"/>
    <n v="21"/>
    <x v="2"/>
    <n v="3"/>
    <x v="23"/>
    <n v="7"/>
    <x v="5"/>
    <n v="10"/>
    <n v="0"/>
    <n v="1"/>
  </r>
  <r>
    <x v="9"/>
    <x v="1"/>
    <x v="0"/>
    <n v="1403"/>
    <x v="1"/>
    <x v="16"/>
    <n v="3"/>
    <s v="Life Sciences"/>
    <n v="1"/>
    <n v="373"/>
    <n v="4"/>
    <x v="1"/>
    <n v="47"/>
    <x v="0"/>
    <n v="1"/>
    <x v="2"/>
    <x v="0"/>
    <x v="1"/>
    <n v="3210"/>
    <n v="20251"/>
    <n v="0"/>
    <s v="Y"/>
    <x v="1"/>
    <n v="11"/>
    <x v="0"/>
    <n v="3"/>
    <n v="80"/>
    <x v="1"/>
    <n v="16"/>
    <x v="5"/>
    <n v="3"/>
    <x v="15"/>
    <n v="13"/>
    <x v="13"/>
    <n v="11"/>
    <n v="0"/>
    <n v="0"/>
  </r>
  <r>
    <x v="27"/>
    <x v="1"/>
    <x v="0"/>
    <n v="452"/>
    <x v="1"/>
    <x v="0"/>
    <n v="3"/>
    <s v="Medical"/>
    <n v="1"/>
    <n v="374"/>
    <n v="4"/>
    <x v="1"/>
    <n v="81"/>
    <x v="0"/>
    <n v="5"/>
    <x v="5"/>
    <x v="3"/>
    <x v="0"/>
    <n v="19045"/>
    <n v="18938"/>
    <n v="0"/>
    <s v="Y"/>
    <x v="0"/>
    <n v="14"/>
    <x v="0"/>
    <n v="3"/>
    <n v="80"/>
    <x v="0"/>
    <n v="37"/>
    <x v="2"/>
    <n v="3"/>
    <x v="28"/>
    <n v="10"/>
    <x v="5"/>
    <n v="13"/>
    <n v="0"/>
    <n v="1"/>
  </r>
  <r>
    <x v="40"/>
    <x v="0"/>
    <x v="2"/>
    <n v="666"/>
    <x v="1"/>
    <x v="22"/>
    <n v="4"/>
    <s v="Life Sciences"/>
    <n v="1"/>
    <n v="376"/>
    <n v="1"/>
    <x v="1"/>
    <n v="88"/>
    <x v="0"/>
    <n v="3"/>
    <x v="5"/>
    <x v="1"/>
    <x v="1"/>
    <n v="11849"/>
    <n v="10268"/>
    <n v="1"/>
    <s v="Y"/>
    <x v="0"/>
    <n v="12"/>
    <x v="0"/>
    <n v="4"/>
    <n v="80"/>
    <x v="1"/>
    <n v="10"/>
    <x v="2"/>
    <n v="2"/>
    <x v="1"/>
    <n v="7"/>
    <x v="10"/>
    <n v="9"/>
    <n v="1"/>
    <n v="1"/>
  </r>
  <r>
    <x v="14"/>
    <x v="1"/>
    <x v="0"/>
    <n v="1158"/>
    <x v="1"/>
    <x v="14"/>
    <n v="3"/>
    <s v="Medical"/>
    <n v="1"/>
    <n v="377"/>
    <n v="4"/>
    <x v="1"/>
    <n v="94"/>
    <x v="0"/>
    <n v="1"/>
    <x v="1"/>
    <x v="0"/>
    <x v="1"/>
    <n v="2070"/>
    <n v="2613"/>
    <n v="1"/>
    <s v="Y"/>
    <x v="1"/>
    <n v="23"/>
    <x v="1"/>
    <n v="4"/>
    <n v="80"/>
    <x v="1"/>
    <n v="5"/>
    <x v="1"/>
    <n v="2"/>
    <x v="8"/>
    <n v="2"/>
    <x v="0"/>
    <n v="4"/>
    <n v="0"/>
    <n v="0"/>
  </r>
  <r>
    <x v="2"/>
    <x v="1"/>
    <x v="0"/>
    <n v="228"/>
    <x v="0"/>
    <x v="16"/>
    <n v="4"/>
    <s v="Medical"/>
    <n v="1"/>
    <n v="378"/>
    <n v="3"/>
    <x v="1"/>
    <n v="98"/>
    <x v="0"/>
    <n v="2"/>
    <x v="0"/>
    <x v="0"/>
    <x v="1"/>
    <n v="6502"/>
    <n v="22825"/>
    <n v="4"/>
    <s v="Y"/>
    <x v="1"/>
    <n v="14"/>
    <x v="0"/>
    <n v="2"/>
    <n v="80"/>
    <x v="1"/>
    <n v="7"/>
    <x v="3"/>
    <n v="4"/>
    <x v="8"/>
    <n v="4"/>
    <x v="0"/>
    <n v="1"/>
    <n v="0"/>
    <n v="0"/>
  </r>
  <r>
    <x v="18"/>
    <x v="1"/>
    <x v="0"/>
    <n v="996"/>
    <x v="1"/>
    <x v="3"/>
    <n v="2"/>
    <s v="Medical"/>
    <n v="1"/>
    <n v="379"/>
    <n v="4"/>
    <x v="1"/>
    <n v="100"/>
    <x v="1"/>
    <n v="1"/>
    <x v="1"/>
    <x v="2"/>
    <x v="0"/>
    <n v="3230"/>
    <n v="10531"/>
    <n v="1"/>
    <s v="Y"/>
    <x v="1"/>
    <n v="17"/>
    <x v="0"/>
    <n v="1"/>
    <n v="80"/>
    <x v="0"/>
    <n v="3"/>
    <x v="5"/>
    <n v="4"/>
    <x v="11"/>
    <n v="2"/>
    <x v="1"/>
    <n v="0"/>
    <n v="0"/>
    <n v="0"/>
  </r>
  <r>
    <x v="2"/>
    <x v="1"/>
    <x v="2"/>
    <n v="728"/>
    <x v="1"/>
    <x v="0"/>
    <n v="4"/>
    <s v="Medical"/>
    <n v="1"/>
    <n v="380"/>
    <n v="1"/>
    <x v="0"/>
    <n v="80"/>
    <x v="0"/>
    <n v="3"/>
    <x v="7"/>
    <x v="0"/>
    <x v="2"/>
    <n v="13603"/>
    <n v="11677"/>
    <n v="2"/>
    <s v="Y"/>
    <x v="0"/>
    <n v="18"/>
    <x v="0"/>
    <n v="1"/>
    <n v="80"/>
    <x v="3"/>
    <n v="15"/>
    <x v="2"/>
    <n v="3"/>
    <x v="8"/>
    <n v="2"/>
    <x v="0"/>
    <n v="2"/>
    <n v="0"/>
    <n v="1"/>
  </r>
  <r>
    <x v="10"/>
    <x v="1"/>
    <x v="0"/>
    <n v="1315"/>
    <x v="1"/>
    <x v="23"/>
    <n v="3"/>
    <s v="Life Sciences"/>
    <n v="1"/>
    <n v="381"/>
    <n v="2"/>
    <x v="0"/>
    <n v="71"/>
    <x v="2"/>
    <n v="3"/>
    <x v="5"/>
    <x v="1"/>
    <x v="2"/>
    <n v="11996"/>
    <n v="19100"/>
    <n v="7"/>
    <s v="Y"/>
    <x v="1"/>
    <n v="18"/>
    <x v="0"/>
    <n v="2"/>
    <n v="80"/>
    <x v="1"/>
    <n v="10"/>
    <x v="6"/>
    <n v="2"/>
    <x v="5"/>
    <n v="7"/>
    <x v="7"/>
    <n v="2"/>
    <n v="0"/>
    <n v="0"/>
  </r>
  <r>
    <x v="8"/>
    <x v="1"/>
    <x v="0"/>
    <n v="322"/>
    <x v="0"/>
    <x v="15"/>
    <n v="2"/>
    <s v="Medical"/>
    <n v="1"/>
    <n v="382"/>
    <n v="1"/>
    <x v="0"/>
    <n v="44"/>
    <x v="2"/>
    <n v="2"/>
    <x v="0"/>
    <x v="3"/>
    <x v="2"/>
    <n v="5605"/>
    <n v="19191"/>
    <n v="1"/>
    <s v="Y"/>
    <x v="0"/>
    <n v="24"/>
    <x v="1"/>
    <n v="3"/>
    <n v="80"/>
    <x v="1"/>
    <n v="8"/>
    <x v="1"/>
    <n v="3"/>
    <x v="3"/>
    <n v="0"/>
    <x v="4"/>
    <n v="7"/>
    <n v="0"/>
    <n v="1"/>
  </r>
  <r>
    <x v="25"/>
    <x v="1"/>
    <x v="1"/>
    <n v="1479"/>
    <x v="1"/>
    <x v="0"/>
    <n v="3"/>
    <s v="Life Sciences"/>
    <n v="1"/>
    <n v="384"/>
    <n v="3"/>
    <x v="0"/>
    <n v="84"/>
    <x v="0"/>
    <n v="2"/>
    <x v="3"/>
    <x v="1"/>
    <x v="2"/>
    <n v="6397"/>
    <n v="26767"/>
    <n v="1"/>
    <s v="Y"/>
    <x v="1"/>
    <n v="20"/>
    <x v="1"/>
    <n v="1"/>
    <n v="80"/>
    <x v="1"/>
    <n v="6"/>
    <x v="6"/>
    <n v="1"/>
    <x v="0"/>
    <n v="5"/>
    <x v="1"/>
    <n v="4"/>
    <n v="0"/>
    <n v="0"/>
  </r>
  <r>
    <x v="24"/>
    <x v="1"/>
    <x v="0"/>
    <n v="797"/>
    <x v="1"/>
    <x v="18"/>
    <n v="1"/>
    <s v="Life Sciences"/>
    <n v="1"/>
    <n v="385"/>
    <n v="1"/>
    <x v="1"/>
    <n v="96"/>
    <x v="0"/>
    <n v="5"/>
    <x v="7"/>
    <x v="1"/>
    <x v="2"/>
    <n v="19144"/>
    <n v="15815"/>
    <n v="3"/>
    <s v="Y"/>
    <x v="1"/>
    <n v="14"/>
    <x v="0"/>
    <n v="1"/>
    <n v="80"/>
    <x v="3"/>
    <n v="28"/>
    <x v="5"/>
    <n v="2"/>
    <x v="1"/>
    <n v="4"/>
    <x v="1"/>
    <n v="6"/>
    <n v="0"/>
    <n v="0"/>
  </r>
  <r>
    <x v="16"/>
    <x v="1"/>
    <x v="0"/>
    <n v="1070"/>
    <x v="1"/>
    <x v="3"/>
    <n v="4"/>
    <s v="Medical"/>
    <n v="1"/>
    <n v="386"/>
    <n v="3"/>
    <x v="1"/>
    <n v="45"/>
    <x v="0"/>
    <n v="4"/>
    <x v="7"/>
    <x v="2"/>
    <x v="1"/>
    <n v="17584"/>
    <n v="21016"/>
    <n v="3"/>
    <s v="Y"/>
    <x v="0"/>
    <n v="16"/>
    <x v="0"/>
    <n v="4"/>
    <n v="80"/>
    <x v="2"/>
    <n v="21"/>
    <x v="3"/>
    <n v="2"/>
    <x v="8"/>
    <n v="3"/>
    <x v="1"/>
    <n v="3"/>
    <n v="0"/>
    <n v="1"/>
  </r>
  <r>
    <x v="19"/>
    <x v="1"/>
    <x v="0"/>
    <n v="635"/>
    <x v="0"/>
    <x v="0"/>
    <n v="1"/>
    <s v="Life Sciences"/>
    <n v="1"/>
    <n v="387"/>
    <n v="2"/>
    <x v="1"/>
    <n v="99"/>
    <x v="0"/>
    <n v="2"/>
    <x v="0"/>
    <x v="2"/>
    <x v="1"/>
    <n v="4907"/>
    <n v="24532"/>
    <n v="1"/>
    <s v="Y"/>
    <x v="1"/>
    <n v="25"/>
    <x v="1"/>
    <n v="3"/>
    <n v="80"/>
    <x v="0"/>
    <n v="20"/>
    <x v="1"/>
    <n v="3"/>
    <x v="23"/>
    <n v="16"/>
    <x v="14"/>
    <n v="6"/>
    <n v="0"/>
    <n v="0"/>
  </r>
  <r>
    <x v="11"/>
    <x v="1"/>
    <x v="1"/>
    <n v="442"/>
    <x v="0"/>
    <x v="2"/>
    <n v="2"/>
    <s v="Life Sciences"/>
    <n v="1"/>
    <n v="388"/>
    <n v="2"/>
    <x v="1"/>
    <n v="44"/>
    <x v="0"/>
    <n v="2"/>
    <x v="0"/>
    <x v="0"/>
    <x v="0"/>
    <n v="4554"/>
    <n v="20260"/>
    <n v="1"/>
    <s v="Y"/>
    <x v="1"/>
    <n v="18"/>
    <x v="0"/>
    <n v="1"/>
    <n v="80"/>
    <x v="0"/>
    <n v="10"/>
    <x v="1"/>
    <n v="2"/>
    <x v="1"/>
    <n v="7"/>
    <x v="0"/>
    <n v="9"/>
    <n v="0"/>
    <n v="0"/>
  </r>
  <r>
    <x v="27"/>
    <x v="1"/>
    <x v="0"/>
    <n v="147"/>
    <x v="1"/>
    <x v="25"/>
    <n v="2"/>
    <s v="Technical Degree"/>
    <n v="1"/>
    <n v="389"/>
    <n v="2"/>
    <x v="1"/>
    <n v="37"/>
    <x v="0"/>
    <n v="2"/>
    <x v="2"/>
    <x v="0"/>
    <x v="1"/>
    <n v="5415"/>
    <n v="15972"/>
    <n v="3"/>
    <s v="Y"/>
    <x v="0"/>
    <n v="19"/>
    <x v="0"/>
    <n v="4"/>
    <n v="80"/>
    <x v="1"/>
    <n v="12"/>
    <x v="5"/>
    <n v="3"/>
    <x v="1"/>
    <n v="7"/>
    <x v="0"/>
    <n v="8"/>
    <n v="0"/>
    <n v="1"/>
  </r>
  <r>
    <x v="25"/>
    <x v="1"/>
    <x v="1"/>
    <n v="496"/>
    <x v="1"/>
    <x v="13"/>
    <n v="2"/>
    <s v="Medical"/>
    <n v="1"/>
    <n v="390"/>
    <n v="1"/>
    <x v="1"/>
    <n v="60"/>
    <x v="0"/>
    <n v="2"/>
    <x v="4"/>
    <x v="3"/>
    <x v="1"/>
    <n v="4741"/>
    <n v="22722"/>
    <n v="1"/>
    <s v="Y"/>
    <x v="0"/>
    <n v="13"/>
    <x v="0"/>
    <n v="3"/>
    <n v="80"/>
    <x v="1"/>
    <n v="5"/>
    <x v="1"/>
    <n v="3"/>
    <x v="8"/>
    <n v="3"/>
    <x v="2"/>
    <n v="3"/>
    <n v="0"/>
    <n v="1"/>
  </r>
  <r>
    <x v="2"/>
    <x v="1"/>
    <x v="0"/>
    <n v="1372"/>
    <x v="1"/>
    <x v="0"/>
    <n v="3"/>
    <s v="Life Sciences"/>
    <n v="1"/>
    <n v="391"/>
    <n v="4"/>
    <x v="0"/>
    <n v="42"/>
    <x v="0"/>
    <n v="1"/>
    <x v="1"/>
    <x v="0"/>
    <x v="0"/>
    <n v="2115"/>
    <n v="15881"/>
    <n v="1"/>
    <s v="Y"/>
    <x v="1"/>
    <n v="12"/>
    <x v="0"/>
    <n v="2"/>
    <n v="80"/>
    <x v="0"/>
    <n v="17"/>
    <x v="1"/>
    <n v="3"/>
    <x v="18"/>
    <n v="12"/>
    <x v="8"/>
    <n v="7"/>
    <n v="0"/>
    <n v="0"/>
  </r>
  <r>
    <x v="20"/>
    <x v="0"/>
    <x v="1"/>
    <n v="920"/>
    <x v="1"/>
    <x v="4"/>
    <n v="3"/>
    <s v="Life Sciences"/>
    <n v="1"/>
    <n v="392"/>
    <n v="4"/>
    <x v="1"/>
    <n v="43"/>
    <x v="0"/>
    <n v="1"/>
    <x v="2"/>
    <x v="2"/>
    <x v="2"/>
    <n v="3161"/>
    <n v="19920"/>
    <n v="3"/>
    <s v="Y"/>
    <x v="0"/>
    <n v="22"/>
    <x v="1"/>
    <n v="4"/>
    <n v="80"/>
    <x v="1"/>
    <n v="19"/>
    <x v="0"/>
    <n v="1"/>
    <x v="6"/>
    <n v="0"/>
    <x v="0"/>
    <n v="0"/>
    <n v="1"/>
    <n v="1"/>
  </r>
  <r>
    <x v="8"/>
    <x v="1"/>
    <x v="0"/>
    <n v="688"/>
    <x v="1"/>
    <x v="5"/>
    <n v="4"/>
    <s v="Life Sciences"/>
    <n v="1"/>
    <n v="393"/>
    <n v="4"/>
    <x v="1"/>
    <n v="82"/>
    <x v="0"/>
    <n v="2"/>
    <x v="4"/>
    <x v="0"/>
    <x v="2"/>
    <n v="5745"/>
    <n v="18899"/>
    <n v="9"/>
    <s v="Y"/>
    <x v="1"/>
    <n v="14"/>
    <x v="0"/>
    <n v="2"/>
    <n v="80"/>
    <x v="1"/>
    <n v="10"/>
    <x v="2"/>
    <n v="3"/>
    <x v="4"/>
    <n v="2"/>
    <x v="1"/>
    <n v="2"/>
    <n v="0"/>
    <n v="0"/>
  </r>
  <r>
    <x v="25"/>
    <x v="0"/>
    <x v="0"/>
    <n v="1449"/>
    <x v="1"/>
    <x v="7"/>
    <n v="4"/>
    <s v="Medical"/>
    <n v="1"/>
    <n v="394"/>
    <n v="1"/>
    <x v="1"/>
    <n v="45"/>
    <x v="0"/>
    <n v="1"/>
    <x v="2"/>
    <x v="1"/>
    <x v="2"/>
    <n v="2373"/>
    <n v="14180"/>
    <n v="2"/>
    <s v="Y"/>
    <x v="0"/>
    <n v="13"/>
    <x v="0"/>
    <n v="4"/>
    <n v="80"/>
    <x v="1"/>
    <n v="5"/>
    <x v="2"/>
    <n v="3"/>
    <x v="11"/>
    <n v="2"/>
    <x v="0"/>
    <n v="2"/>
    <n v="1"/>
    <n v="1"/>
  </r>
  <r>
    <x v="14"/>
    <x v="1"/>
    <x v="0"/>
    <n v="1117"/>
    <x v="1"/>
    <x v="1"/>
    <n v="2"/>
    <s v="Life Sciences"/>
    <n v="1"/>
    <n v="395"/>
    <n v="4"/>
    <x v="0"/>
    <n v="66"/>
    <x v="0"/>
    <n v="1"/>
    <x v="1"/>
    <x v="0"/>
    <x v="0"/>
    <n v="3310"/>
    <n v="4488"/>
    <n v="1"/>
    <s v="Y"/>
    <x v="1"/>
    <n v="21"/>
    <x v="1"/>
    <n v="4"/>
    <n v="80"/>
    <x v="0"/>
    <n v="5"/>
    <x v="1"/>
    <n v="3"/>
    <x v="8"/>
    <n v="3"/>
    <x v="0"/>
    <n v="2"/>
    <n v="0"/>
    <n v="0"/>
  </r>
  <r>
    <x v="1"/>
    <x v="1"/>
    <x v="1"/>
    <n v="636"/>
    <x v="1"/>
    <x v="17"/>
    <n v="4"/>
    <s v="Life Sciences"/>
    <n v="1"/>
    <n v="396"/>
    <n v="3"/>
    <x v="0"/>
    <n v="35"/>
    <x v="0"/>
    <n v="5"/>
    <x v="7"/>
    <x v="3"/>
    <x v="0"/>
    <n v="18665"/>
    <n v="25594"/>
    <n v="9"/>
    <s v="Y"/>
    <x v="0"/>
    <n v="11"/>
    <x v="0"/>
    <n v="4"/>
    <n v="80"/>
    <x v="0"/>
    <n v="22"/>
    <x v="5"/>
    <n v="3"/>
    <x v="11"/>
    <n v="2"/>
    <x v="1"/>
    <n v="2"/>
    <n v="0"/>
    <n v="1"/>
  </r>
  <r>
    <x v="9"/>
    <x v="1"/>
    <x v="0"/>
    <n v="506"/>
    <x v="1"/>
    <x v="3"/>
    <n v="3"/>
    <s v="Technical Degree"/>
    <n v="1"/>
    <n v="397"/>
    <n v="3"/>
    <x v="1"/>
    <n v="30"/>
    <x v="0"/>
    <n v="2"/>
    <x v="1"/>
    <x v="1"/>
    <x v="0"/>
    <n v="4485"/>
    <n v="26285"/>
    <n v="4"/>
    <s v="Y"/>
    <x v="1"/>
    <n v="12"/>
    <x v="0"/>
    <n v="4"/>
    <n v="80"/>
    <x v="0"/>
    <n v="10"/>
    <x v="2"/>
    <n v="3"/>
    <x v="3"/>
    <n v="0"/>
    <x v="4"/>
    <n v="7"/>
    <n v="0"/>
    <n v="0"/>
  </r>
  <r>
    <x v="12"/>
    <x v="1"/>
    <x v="1"/>
    <n v="444"/>
    <x v="0"/>
    <x v="12"/>
    <n v="3"/>
    <s v="Marketing"/>
    <n v="1"/>
    <n v="399"/>
    <n v="4"/>
    <x v="0"/>
    <n v="84"/>
    <x v="0"/>
    <n v="1"/>
    <x v="6"/>
    <x v="1"/>
    <x v="2"/>
    <n v="2789"/>
    <n v="3909"/>
    <n v="1"/>
    <s v="Y"/>
    <x v="1"/>
    <n v="11"/>
    <x v="0"/>
    <n v="3"/>
    <n v="80"/>
    <x v="1"/>
    <n v="2"/>
    <x v="3"/>
    <n v="2"/>
    <x v="4"/>
    <n v="2"/>
    <x v="3"/>
    <n v="2"/>
    <n v="0"/>
    <n v="0"/>
  </r>
  <r>
    <x v="25"/>
    <x v="0"/>
    <x v="0"/>
    <n v="950"/>
    <x v="0"/>
    <x v="18"/>
    <n v="4"/>
    <s v="Marketing"/>
    <n v="1"/>
    <n v="401"/>
    <n v="4"/>
    <x v="1"/>
    <n v="48"/>
    <x v="1"/>
    <n v="2"/>
    <x v="0"/>
    <x v="0"/>
    <x v="0"/>
    <n v="5828"/>
    <n v="8450"/>
    <n v="1"/>
    <s v="Y"/>
    <x v="0"/>
    <n v="12"/>
    <x v="0"/>
    <n v="2"/>
    <n v="80"/>
    <x v="0"/>
    <n v="8"/>
    <x v="0"/>
    <n v="3"/>
    <x v="3"/>
    <n v="7"/>
    <x v="4"/>
    <n v="4"/>
    <n v="1"/>
    <n v="1"/>
  </r>
  <r>
    <x v="2"/>
    <x v="1"/>
    <x v="1"/>
    <n v="889"/>
    <x v="1"/>
    <x v="14"/>
    <n v="3"/>
    <s v="Medical"/>
    <n v="1"/>
    <n v="403"/>
    <n v="2"/>
    <x v="1"/>
    <n v="53"/>
    <x v="0"/>
    <n v="1"/>
    <x v="1"/>
    <x v="0"/>
    <x v="1"/>
    <n v="2326"/>
    <n v="11411"/>
    <n v="1"/>
    <s v="Y"/>
    <x v="0"/>
    <n v="12"/>
    <x v="0"/>
    <n v="3"/>
    <n v="80"/>
    <x v="2"/>
    <n v="4"/>
    <x v="1"/>
    <n v="2"/>
    <x v="9"/>
    <n v="2"/>
    <x v="1"/>
    <n v="2"/>
    <n v="0"/>
    <n v="1"/>
  </r>
  <r>
    <x v="19"/>
    <x v="1"/>
    <x v="1"/>
    <n v="555"/>
    <x v="0"/>
    <x v="9"/>
    <n v="3"/>
    <s v="Marketing"/>
    <n v="1"/>
    <n v="404"/>
    <n v="3"/>
    <x v="0"/>
    <n v="77"/>
    <x v="0"/>
    <n v="4"/>
    <x v="0"/>
    <x v="1"/>
    <x v="1"/>
    <n v="13525"/>
    <n v="14864"/>
    <n v="5"/>
    <s v="Y"/>
    <x v="1"/>
    <n v="14"/>
    <x v="0"/>
    <n v="4"/>
    <n v="80"/>
    <x v="1"/>
    <n v="23"/>
    <x v="2"/>
    <n v="4"/>
    <x v="23"/>
    <n v="4"/>
    <x v="5"/>
    <n v="8"/>
    <n v="0"/>
    <n v="0"/>
  </r>
  <r>
    <x v="41"/>
    <x v="0"/>
    <x v="0"/>
    <n v="230"/>
    <x v="1"/>
    <x v="3"/>
    <n v="3"/>
    <s v="Life Sciences"/>
    <n v="1"/>
    <n v="405"/>
    <n v="3"/>
    <x v="1"/>
    <n v="54"/>
    <x v="0"/>
    <n v="1"/>
    <x v="2"/>
    <x v="2"/>
    <x v="0"/>
    <n v="1420"/>
    <n v="25233"/>
    <n v="1"/>
    <s v="Y"/>
    <x v="1"/>
    <n v="13"/>
    <x v="0"/>
    <n v="3"/>
    <n v="80"/>
    <x v="0"/>
    <n v="0"/>
    <x v="2"/>
    <n v="3"/>
    <x v="2"/>
    <n v="0"/>
    <x v="0"/>
    <n v="0"/>
    <n v="1"/>
    <n v="0"/>
  </r>
  <r>
    <x v="10"/>
    <x v="1"/>
    <x v="0"/>
    <n v="1232"/>
    <x v="0"/>
    <x v="7"/>
    <n v="3"/>
    <s v="Marketing"/>
    <n v="1"/>
    <n v="406"/>
    <n v="3"/>
    <x v="1"/>
    <n v="96"/>
    <x v="0"/>
    <n v="3"/>
    <x v="0"/>
    <x v="1"/>
    <x v="1"/>
    <n v="8020"/>
    <n v="5100"/>
    <n v="0"/>
    <s v="Y"/>
    <x v="1"/>
    <n v="15"/>
    <x v="0"/>
    <n v="3"/>
    <n v="80"/>
    <x v="3"/>
    <n v="12"/>
    <x v="1"/>
    <n v="2"/>
    <x v="19"/>
    <n v="9"/>
    <x v="7"/>
    <n v="9"/>
    <n v="0"/>
    <n v="0"/>
  </r>
  <r>
    <x v="9"/>
    <x v="1"/>
    <x v="1"/>
    <n v="566"/>
    <x v="1"/>
    <x v="21"/>
    <n v="4"/>
    <s v="Life Sciences"/>
    <n v="1"/>
    <n v="407"/>
    <n v="3"/>
    <x v="1"/>
    <n v="81"/>
    <x v="2"/>
    <n v="1"/>
    <x v="2"/>
    <x v="0"/>
    <x v="1"/>
    <n v="3688"/>
    <n v="7122"/>
    <n v="4"/>
    <s v="Y"/>
    <x v="1"/>
    <n v="18"/>
    <x v="0"/>
    <n v="4"/>
    <n v="80"/>
    <x v="3"/>
    <n v="4"/>
    <x v="2"/>
    <n v="3"/>
    <x v="6"/>
    <n v="0"/>
    <x v="0"/>
    <n v="0"/>
    <n v="0"/>
    <n v="0"/>
  </r>
  <r>
    <x v="31"/>
    <x v="1"/>
    <x v="0"/>
    <n v="1302"/>
    <x v="1"/>
    <x v="2"/>
    <n v="3"/>
    <s v="Medical"/>
    <n v="1"/>
    <n v="408"/>
    <n v="4"/>
    <x v="1"/>
    <n v="84"/>
    <x v="3"/>
    <n v="2"/>
    <x v="3"/>
    <x v="1"/>
    <x v="2"/>
    <n v="5482"/>
    <n v="16321"/>
    <n v="5"/>
    <s v="Y"/>
    <x v="1"/>
    <n v="18"/>
    <x v="0"/>
    <n v="4"/>
    <n v="80"/>
    <x v="1"/>
    <n v="13"/>
    <x v="1"/>
    <n v="3"/>
    <x v="9"/>
    <n v="1"/>
    <x v="1"/>
    <n v="2"/>
    <n v="0"/>
    <n v="0"/>
  </r>
  <r>
    <x v="0"/>
    <x v="1"/>
    <x v="0"/>
    <n v="334"/>
    <x v="0"/>
    <x v="2"/>
    <n v="4"/>
    <s v="Life Sciences"/>
    <n v="1"/>
    <n v="410"/>
    <n v="4"/>
    <x v="1"/>
    <n v="88"/>
    <x v="0"/>
    <n v="4"/>
    <x v="5"/>
    <x v="1"/>
    <x v="0"/>
    <n v="16015"/>
    <n v="15896"/>
    <n v="1"/>
    <s v="Y"/>
    <x v="1"/>
    <n v="19"/>
    <x v="0"/>
    <n v="2"/>
    <n v="80"/>
    <x v="0"/>
    <n v="22"/>
    <x v="2"/>
    <n v="3"/>
    <x v="14"/>
    <n v="10"/>
    <x v="0"/>
    <n v="4"/>
    <n v="0"/>
    <n v="0"/>
  </r>
  <r>
    <x v="41"/>
    <x v="1"/>
    <x v="0"/>
    <n v="812"/>
    <x v="0"/>
    <x v="17"/>
    <n v="3"/>
    <s v="Medical"/>
    <n v="1"/>
    <n v="411"/>
    <n v="4"/>
    <x v="0"/>
    <n v="69"/>
    <x v="1"/>
    <n v="1"/>
    <x v="6"/>
    <x v="2"/>
    <x v="0"/>
    <n v="1200"/>
    <n v="9724"/>
    <n v="1"/>
    <s v="Y"/>
    <x v="1"/>
    <n v="12"/>
    <x v="0"/>
    <n v="1"/>
    <n v="80"/>
    <x v="0"/>
    <n v="0"/>
    <x v="2"/>
    <n v="3"/>
    <x v="2"/>
    <n v="0"/>
    <x v="0"/>
    <n v="0"/>
    <n v="0"/>
    <n v="0"/>
  </r>
  <r>
    <x v="14"/>
    <x v="1"/>
    <x v="0"/>
    <n v="1476"/>
    <x v="1"/>
    <x v="7"/>
    <n v="2"/>
    <s v="Medical"/>
    <n v="1"/>
    <n v="412"/>
    <n v="2"/>
    <x v="1"/>
    <n v="68"/>
    <x v="2"/>
    <n v="2"/>
    <x v="4"/>
    <x v="3"/>
    <x v="0"/>
    <n v="5661"/>
    <n v="4824"/>
    <n v="0"/>
    <s v="Y"/>
    <x v="1"/>
    <n v="19"/>
    <x v="0"/>
    <n v="3"/>
    <n v="80"/>
    <x v="0"/>
    <n v="9"/>
    <x v="2"/>
    <n v="3"/>
    <x v="3"/>
    <n v="3"/>
    <x v="0"/>
    <n v="7"/>
    <n v="0"/>
    <n v="0"/>
  </r>
  <r>
    <x v="12"/>
    <x v="1"/>
    <x v="0"/>
    <n v="218"/>
    <x v="0"/>
    <x v="15"/>
    <n v="3"/>
    <s v="Technical Degree"/>
    <n v="1"/>
    <n v="416"/>
    <n v="2"/>
    <x v="1"/>
    <n v="100"/>
    <x v="2"/>
    <n v="2"/>
    <x v="0"/>
    <x v="0"/>
    <x v="1"/>
    <n v="6929"/>
    <n v="12241"/>
    <n v="4"/>
    <s v="Y"/>
    <x v="1"/>
    <n v="11"/>
    <x v="0"/>
    <n v="2"/>
    <n v="80"/>
    <x v="1"/>
    <n v="10"/>
    <x v="1"/>
    <n v="2"/>
    <x v="3"/>
    <n v="7"/>
    <x v="4"/>
    <n v="7"/>
    <n v="0"/>
    <n v="0"/>
  </r>
  <r>
    <x v="22"/>
    <x v="1"/>
    <x v="0"/>
    <n v="1132"/>
    <x v="1"/>
    <x v="0"/>
    <n v="3"/>
    <s v="Medical"/>
    <n v="1"/>
    <n v="417"/>
    <n v="3"/>
    <x v="1"/>
    <n v="48"/>
    <x v="2"/>
    <n v="3"/>
    <x v="4"/>
    <x v="0"/>
    <x v="2"/>
    <n v="9613"/>
    <n v="10942"/>
    <n v="0"/>
    <s v="Y"/>
    <x v="1"/>
    <n v="17"/>
    <x v="0"/>
    <n v="1"/>
    <n v="80"/>
    <x v="2"/>
    <n v="19"/>
    <x v="3"/>
    <n v="2"/>
    <x v="29"/>
    <n v="10"/>
    <x v="2"/>
    <n v="7"/>
    <n v="0"/>
    <n v="0"/>
  </r>
  <r>
    <x v="9"/>
    <x v="1"/>
    <x v="2"/>
    <n v="1105"/>
    <x v="1"/>
    <x v="4"/>
    <n v="4"/>
    <s v="Life Sciences"/>
    <n v="1"/>
    <n v="419"/>
    <n v="2"/>
    <x v="0"/>
    <n v="47"/>
    <x v="0"/>
    <n v="2"/>
    <x v="2"/>
    <x v="1"/>
    <x v="1"/>
    <n v="5674"/>
    <n v="6927"/>
    <n v="7"/>
    <s v="Y"/>
    <x v="1"/>
    <n v="15"/>
    <x v="0"/>
    <n v="3"/>
    <n v="80"/>
    <x v="1"/>
    <n v="11"/>
    <x v="1"/>
    <n v="3"/>
    <x v="7"/>
    <n v="8"/>
    <x v="0"/>
    <n v="8"/>
    <n v="0"/>
    <n v="0"/>
  </r>
  <r>
    <x v="5"/>
    <x v="1"/>
    <x v="0"/>
    <n v="906"/>
    <x v="0"/>
    <x v="15"/>
    <n v="3"/>
    <s v="Life Sciences"/>
    <n v="1"/>
    <n v="420"/>
    <n v="4"/>
    <x v="1"/>
    <n v="91"/>
    <x v="1"/>
    <n v="2"/>
    <x v="0"/>
    <x v="2"/>
    <x v="1"/>
    <n v="5484"/>
    <n v="16985"/>
    <n v="1"/>
    <s v="Y"/>
    <x v="1"/>
    <n v="14"/>
    <x v="0"/>
    <n v="3"/>
    <n v="80"/>
    <x v="1"/>
    <n v="13"/>
    <x v="1"/>
    <n v="2"/>
    <x v="20"/>
    <n v="8"/>
    <x v="5"/>
    <n v="8"/>
    <n v="0"/>
    <n v="0"/>
  </r>
  <r>
    <x v="8"/>
    <x v="1"/>
    <x v="0"/>
    <n v="849"/>
    <x v="1"/>
    <x v="19"/>
    <n v="2"/>
    <s v="Life Sciences"/>
    <n v="1"/>
    <n v="421"/>
    <n v="1"/>
    <x v="0"/>
    <n v="81"/>
    <x v="1"/>
    <n v="3"/>
    <x v="7"/>
    <x v="1"/>
    <x v="1"/>
    <n v="12061"/>
    <n v="26707"/>
    <n v="3"/>
    <s v="Y"/>
    <x v="1"/>
    <n v="17"/>
    <x v="0"/>
    <n v="3"/>
    <n v="80"/>
    <x v="1"/>
    <n v="19"/>
    <x v="2"/>
    <n v="3"/>
    <x v="1"/>
    <n v="8"/>
    <x v="0"/>
    <n v="1"/>
    <n v="0"/>
    <n v="0"/>
  </r>
  <r>
    <x v="34"/>
    <x v="1"/>
    <x v="2"/>
    <n v="390"/>
    <x v="1"/>
    <x v="0"/>
    <n v="4"/>
    <s v="Life Sciences"/>
    <n v="1"/>
    <n v="422"/>
    <n v="4"/>
    <x v="1"/>
    <n v="32"/>
    <x v="3"/>
    <n v="2"/>
    <x v="4"/>
    <x v="2"/>
    <x v="2"/>
    <n v="5660"/>
    <n v="17056"/>
    <n v="2"/>
    <s v="Y"/>
    <x v="0"/>
    <n v="13"/>
    <x v="0"/>
    <n v="4"/>
    <n v="80"/>
    <x v="1"/>
    <n v="12"/>
    <x v="2"/>
    <n v="3"/>
    <x v="8"/>
    <n v="3"/>
    <x v="1"/>
    <n v="2"/>
    <n v="0"/>
    <n v="1"/>
  </r>
  <r>
    <x v="12"/>
    <x v="1"/>
    <x v="0"/>
    <n v="691"/>
    <x v="1"/>
    <x v="12"/>
    <n v="4"/>
    <s v="Technical Degree"/>
    <n v="1"/>
    <n v="423"/>
    <n v="3"/>
    <x v="1"/>
    <n v="86"/>
    <x v="0"/>
    <n v="1"/>
    <x v="1"/>
    <x v="0"/>
    <x v="1"/>
    <n v="4821"/>
    <n v="10077"/>
    <n v="0"/>
    <s v="Y"/>
    <x v="0"/>
    <n v="12"/>
    <x v="0"/>
    <n v="3"/>
    <n v="80"/>
    <x v="1"/>
    <n v="6"/>
    <x v="5"/>
    <n v="3"/>
    <x v="8"/>
    <n v="2"/>
    <x v="0"/>
    <n v="3"/>
    <n v="0"/>
    <n v="1"/>
  </r>
  <r>
    <x v="12"/>
    <x v="1"/>
    <x v="0"/>
    <n v="106"/>
    <x v="2"/>
    <x v="2"/>
    <n v="3"/>
    <s v="Human Resources"/>
    <n v="1"/>
    <n v="424"/>
    <n v="1"/>
    <x v="1"/>
    <n v="62"/>
    <x v="1"/>
    <n v="2"/>
    <x v="8"/>
    <x v="3"/>
    <x v="1"/>
    <n v="6410"/>
    <n v="17822"/>
    <n v="3"/>
    <s v="Y"/>
    <x v="1"/>
    <n v="12"/>
    <x v="0"/>
    <n v="4"/>
    <n v="80"/>
    <x v="0"/>
    <n v="9"/>
    <x v="4"/>
    <n v="3"/>
    <x v="4"/>
    <n v="2"/>
    <x v="1"/>
    <n v="0"/>
    <n v="0"/>
    <n v="0"/>
  </r>
  <r>
    <x v="28"/>
    <x v="1"/>
    <x v="1"/>
    <n v="1249"/>
    <x v="1"/>
    <x v="15"/>
    <n v="3"/>
    <s v="Life Sciences"/>
    <n v="1"/>
    <n v="425"/>
    <n v="1"/>
    <x v="1"/>
    <n v="97"/>
    <x v="0"/>
    <n v="3"/>
    <x v="2"/>
    <x v="3"/>
    <x v="2"/>
    <n v="5210"/>
    <n v="20308"/>
    <n v="1"/>
    <s v="Y"/>
    <x v="1"/>
    <n v="18"/>
    <x v="0"/>
    <n v="1"/>
    <n v="80"/>
    <x v="1"/>
    <n v="24"/>
    <x v="2"/>
    <n v="3"/>
    <x v="25"/>
    <n v="9"/>
    <x v="10"/>
    <n v="11"/>
    <n v="0"/>
    <n v="0"/>
  </r>
  <r>
    <x v="12"/>
    <x v="1"/>
    <x v="0"/>
    <n v="192"/>
    <x v="1"/>
    <x v="2"/>
    <n v="4"/>
    <s v="Life Sciences"/>
    <n v="1"/>
    <n v="426"/>
    <n v="3"/>
    <x v="1"/>
    <n v="32"/>
    <x v="0"/>
    <n v="1"/>
    <x v="1"/>
    <x v="0"/>
    <x v="2"/>
    <n v="2695"/>
    <n v="7747"/>
    <n v="0"/>
    <s v="Y"/>
    <x v="0"/>
    <n v="18"/>
    <x v="0"/>
    <n v="2"/>
    <n v="80"/>
    <x v="1"/>
    <n v="3"/>
    <x v="2"/>
    <n v="1"/>
    <x v="4"/>
    <n v="2"/>
    <x v="3"/>
    <n v="2"/>
    <n v="0"/>
    <n v="1"/>
  </r>
  <r>
    <x v="3"/>
    <x v="1"/>
    <x v="1"/>
    <n v="553"/>
    <x v="1"/>
    <x v="12"/>
    <n v="4"/>
    <s v="Life Sciences"/>
    <n v="1"/>
    <n v="428"/>
    <n v="4"/>
    <x v="0"/>
    <n v="74"/>
    <x v="0"/>
    <n v="3"/>
    <x v="5"/>
    <x v="1"/>
    <x v="1"/>
    <n v="11878"/>
    <n v="23364"/>
    <n v="6"/>
    <s v="Y"/>
    <x v="1"/>
    <n v="11"/>
    <x v="0"/>
    <n v="2"/>
    <n v="80"/>
    <x v="3"/>
    <n v="12"/>
    <x v="2"/>
    <n v="3"/>
    <x v="1"/>
    <n v="6"/>
    <x v="6"/>
    <n v="8"/>
    <n v="0"/>
    <n v="0"/>
  </r>
  <r>
    <x v="22"/>
    <x v="1"/>
    <x v="0"/>
    <n v="117"/>
    <x v="1"/>
    <x v="17"/>
    <n v="1"/>
    <s v="Medical"/>
    <n v="1"/>
    <n v="429"/>
    <n v="3"/>
    <x v="1"/>
    <n v="99"/>
    <x v="0"/>
    <n v="4"/>
    <x v="5"/>
    <x v="3"/>
    <x v="1"/>
    <n v="17068"/>
    <n v="5355"/>
    <n v="1"/>
    <s v="Y"/>
    <x v="0"/>
    <n v="14"/>
    <x v="0"/>
    <n v="4"/>
    <n v="80"/>
    <x v="0"/>
    <n v="21"/>
    <x v="1"/>
    <n v="3"/>
    <x v="17"/>
    <n v="9"/>
    <x v="14"/>
    <n v="10"/>
    <n v="0"/>
    <n v="1"/>
  </r>
  <r>
    <x v="23"/>
    <x v="1"/>
    <x v="1"/>
    <n v="185"/>
    <x v="1"/>
    <x v="17"/>
    <n v="4"/>
    <s v="Life Sciences"/>
    <n v="1"/>
    <n v="430"/>
    <n v="3"/>
    <x v="0"/>
    <n v="33"/>
    <x v="0"/>
    <n v="1"/>
    <x v="2"/>
    <x v="0"/>
    <x v="0"/>
    <n v="2455"/>
    <n v="10675"/>
    <n v="0"/>
    <s v="Y"/>
    <x v="1"/>
    <n v="19"/>
    <x v="0"/>
    <n v="1"/>
    <n v="80"/>
    <x v="0"/>
    <n v="9"/>
    <x v="3"/>
    <n v="3"/>
    <x v="3"/>
    <n v="7"/>
    <x v="1"/>
    <n v="7"/>
    <n v="0"/>
    <n v="0"/>
  </r>
  <r>
    <x v="1"/>
    <x v="1"/>
    <x v="0"/>
    <n v="1091"/>
    <x v="1"/>
    <x v="0"/>
    <n v="2"/>
    <s v="Technical Degree"/>
    <n v="1"/>
    <n v="431"/>
    <n v="3"/>
    <x v="0"/>
    <n v="90"/>
    <x v="1"/>
    <n v="4"/>
    <x v="4"/>
    <x v="2"/>
    <x v="0"/>
    <n v="13964"/>
    <n v="17810"/>
    <n v="7"/>
    <s v="Y"/>
    <x v="0"/>
    <n v="12"/>
    <x v="0"/>
    <n v="4"/>
    <n v="80"/>
    <x v="0"/>
    <n v="25"/>
    <x v="2"/>
    <n v="3"/>
    <x v="5"/>
    <n v="1"/>
    <x v="0"/>
    <n v="7"/>
    <n v="0"/>
    <n v="1"/>
  </r>
  <r>
    <x v="39"/>
    <x v="0"/>
    <x v="0"/>
    <n v="723"/>
    <x v="1"/>
    <x v="1"/>
    <n v="4"/>
    <s v="Medical"/>
    <n v="1"/>
    <n v="433"/>
    <n v="3"/>
    <x v="1"/>
    <n v="85"/>
    <x v="1"/>
    <n v="2"/>
    <x v="1"/>
    <x v="1"/>
    <x v="1"/>
    <n v="4941"/>
    <n v="17747"/>
    <n v="2"/>
    <s v="Y"/>
    <x v="1"/>
    <n v="15"/>
    <x v="0"/>
    <n v="1"/>
    <n v="80"/>
    <x v="0"/>
    <n v="11"/>
    <x v="1"/>
    <n v="2"/>
    <x v="3"/>
    <n v="2"/>
    <x v="4"/>
    <n v="7"/>
    <n v="1"/>
    <n v="0"/>
  </r>
  <r>
    <x v="4"/>
    <x v="1"/>
    <x v="0"/>
    <n v="1220"/>
    <x v="1"/>
    <x v="12"/>
    <n v="3"/>
    <s v="Life Sciences"/>
    <n v="1"/>
    <n v="434"/>
    <n v="3"/>
    <x v="0"/>
    <n v="85"/>
    <x v="0"/>
    <n v="1"/>
    <x v="1"/>
    <x v="1"/>
    <x v="0"/>
    <n v="2478"/>
    <n v="20938"/>
    <n v="1"/>
    <s v="Y"/>
    <x v="0"/>
    <n v="12"/>
    <x v="0"/>
    <n v="2"/>
    <n v="80"/>
    <x v="0"/>
    <n v="4"/>
    <x v="2"/>
    <n v="2"/>
    <x v="9"/>
    <n v="3"/>
    <x v="1"/>
    <n v="2"/>
    <n v="0"/>
    <n v="1"/>
  </r>
  <r>
    <x v="5"/>
    <x v="1"/>
    <x v="0"/>
    <n v="588"/>
    <x v="0"/>
    <x v="1"/>
    <n v="2"/>
    <s v="Technical Degree"/>
    <n v="1"/>
    <n v="436"/>
    <n v="3"/>
    <x v="0"/>
    <n v="65"/>
    <x v="1"/>
    <n v="2"/>
    <x v="0"/>
    <x v="1"/>
    <x v="1"/>
    <n v="5228"/>
    <n v="24624"/>
    <n v="1"/>
    <s v="Y"/>
    <x v="0"/>
    <n v="11"/>
    <x v="0"/>
    <n v="4"/>
    <n v="80"/>
    <x v="0"/>
    <n v="13"/>
    <x v="2"/>
    <n v="3"/>
    <x v="20"/>
    <n v="12"/>
    <x v="14"/>
    <n v="9"/>
    <n v="0"/>
    <n v="1"/>
  </r>
  <r>
    <x v="4"/>
    <x v="1"/>
    <x v="0"/>
    <n v="1377"/>
    <x v="0"/>
    <x v="2"/>
    <n v="3"/>
    <s v="Life Sciences"/>
    <n v="1"/>
    <n v="437"/>
    <n v="4"/>
    <x v="1"/>
    <n v="74"/>
    <x v="0"/>
    <n v="2"/>
    <x v="0"/>
    <x v="2"/>
    <x v="0"/>
    <n v="4478"/>
    <n v="5242"/>
    <n v="1"/>
    <s v="Y"/>
    <x v="0"/>
    <n v="11"/>
    <x v="0"/>
    <n v="1"/>
    <n v="80"/>
    <x v="0"/>
    <n v="5"/>
    <x v="1"/>
    <n v="3"/>
    <x v="8"/>
    <n v="4"/>
    <x v="0"/>
    <n v="4"/>
    <n v="0"/>
    <n v="1"/>
  </r>
  <r>
    <x v="12"/>
    <x v="1"/>
    <x v="0"/>
    <n v="691"/>
    <x v="0"/>
    <x v="15"/>
    <n v="3"/>
    <s v="Marketing"/>
    <n v="1"/>
    <n v="438"/>
    <n v="4"/>
    <x v="1"/>
    <n v="73"/>
    <x v="0"/>
    <n v="2"/>
    <x v="0"/>
    <x v="0"/>
    <x v="2"/>
    <n v="7547"/>
    <n v="7143"/>
    <n v="4"/>
    <s v="Y"/>
    <x v="1"/>
    <n v="12"/>
    <x v="0"/>
    <n v="4"/>
    <n v="80"/>
    <x v="2"/>
    <n v="13"/>
    <x v="1"/>
    <n v="3"/>
    <x v="5"/>
    <n v="7"/>
    <x v="1"/>
    <n v="7"/>
    <n v="0"/>
    <n v="0"/>
  </r>
  <r>
    <x v="5"/>
    <x v="1"/>
    <x v="0"/>
    <n v="1018"/>
    <x v="1"/>
    <x v="2"/>
    <n v="4"/>
    <s v="Medical"/>
    <n v="1"/>
    <n v="439"/>
    <n v="1"/>
    <x v="0"/>
    <n v="74"/>
    <x v="2"/>
    <n v="2"/>
    <x v="1"/>
    <x v="0"/>
    <x v="0"/>
    <n v="5055"/>
    <n v="10557"/>
    <n v="7"/>
    <s v="Y"/>
    <x v="1"/>
    <n v="16"/>
    <x v="0"/>
    <n v="3"/>
    <n v="80"/>
    <x v="0"/>
    <n v="10"/>
    <x v="0"/>
    <n v="2"/>
    <x v="5"/>
    <n v="7"/>
    <x v="0"/>
    <n v="7"/>
    <n v="0"/>
    <n v="0"/>
  </r>
  <r>
    <x v="14"/>
    <x v="0"/>
    <x v="0"/>
    <n v="1157"/>
    <x v="1"/>
    <x v="2"/>
    <n v="4"/>
    <s v="Medical"/>
    <n v="1"/>
    <n v="440"/>
    <n v="1"/>
    <x v="1"/>
    <n v="84"/>
    <x v="3"/>
    <n v="1"/>
    <x v="1"/>
    <x v="0"/>
    <x v="1"/>
    <n v="3464"/>
    <n v="24737"/>
    <n v="5"/>
    <s v="Y"/>
    <x v="0"/>
    <n v="13"/>
    <x v="0"/>
    <n v="4"/>
    <n v="80"/>
    <x v="0"/>
    <n v="5"/>
    <x v="5"/>
    <n v="2"/>
    <x v="11"/>
    <n v="2"/>
    <x v="3"/>
    <n v="2"/>
    <n v="1"/>
    <n v="1"/>
  </r>
  <r>
    <x v="7"/>
    <x v="1"/>
    <x v="0"/>
    <n v="1275"/>
    <x v="1"/>
    <x v="26"/>
    <n v="2"/>
    <s v="Medical"/>
    <n v="1"/>
    <n v="441"/>
    <n v="4"/>
    <x v="0"/>
    <n v="64"/>
    <x v="0"/>
    <n v="2"/>
    <x v="1"/>
    <x v="0"/>
    <x v="1"/>
    <n v="5775"/>
    <n v="11934"/>
    <n v="1"/>
    <s v="Y"/>
    <x v="1"/>
    <n v="13"/>
    <x v="0"/>
    <n v="4"/>
    <n v="80"/>
    <x v="3"/>
    <n v="11"/>
    <x v="2"/>
    <n v="3"/>
    <x v="1"/>
    <n v="8"/>
    <x v="1"/>
    <n v="9"/>
    <n v="0"/>
    <n v="0"/>
  </r>
  <r>
    <x v="12"/>
    <x v="1"/>
    <x v="1"/>
    <n v="798"/>
    <x v="1"/>
    <x v="15"/>
    <n v="2"/>
    <s v="Life Sciences"/>
    <n v="1"/>
    <n v="442"/>
    <n v="3"/>
    <x v="0"/>
    <n v="48"/>
    <x v="1"/>
    <n v="3"/>
    <x v="3"/>
    <x v="2"/>
    <x v="1"/>
    <n v="8943"/>
    <n v="14034"/>
    <n v="1"/>
    <s v="Y"/>
    <x v="1"/>
    <n v="24"/>
    <x v="1"/>
    <n v="1"/>
    <n v="80"/>
    <x v="1"/>
    <n v="10"/>
    <x v="2"/>
    <n v="3"/>
    <x v="1"/>
    <n v="9"/>
    <x v="6"/>
    <n v="9"/>
    <n v="0"/>
    <n v="0"/>
  </r>
  <r>
    <x v="22"/>
    <x v="1"/>
    <x v="1"/>
    <n v="672"/>
    <x v="1"/>
    <x v="15"/>
    <n v="2"/>
    <s v="Medical"/>
    <n v="1"/>
    <n v="444"/>
    <n v="3"/>
    <x v="1"/>
    <n v="54"/>
    <x v="1"/>
    <n v="5"/>
    <x v="5"/>
    <x v="0"/>
    <x v="1"/>
    <n v="19272"/>
    <n v="21141"/>
    <n v="1"/>
    <s v="Y"/>
    <x v="1"/>
    <n v="15"/>
    <x v="0"/>
    <n v="1"/>
    <n v="80"/>
    <x v="1"/>
    <n v="21"/>
    <x v="2"/>
    <n v="3"/>
    <x v="17"/>
    <n v="9"/>
    <x v="11"/>
    <n v="3"/>
    <n v="0"/>
    <n v="0"/>
  </r>
  <r>
    <x v="22"/>
    <x v="0"/>
    <x v="0"/>
    <n v="1162"/>
    <x v="0"/>
    <x v="3"/>
    <n v="2"/>
    <s v="Medical"/>
    <n v="1"/>
    <n v="445"/>
    <n v="4"/>
    <x v="0"/>
    <n v="41"/>
    <x v="0"/>
    <n v="2"/>
    <x v="0"/>
    <x v="2"/>
    <x v="1"/>
    <n v="5238"/>
    <n v="17778"/>
    <n v="4"/>
    <s v="Y"/>
    <x v="0"/>
    <n v="18"/>
    <x v="0"/>
    <n v="1"/>
    <n v="80"/>
    <x v="0"/>
    <n v="12"/>
    <x v="1"/>
    <n v="2"/>
    <x v="6"/>
    <n v="0"/>
    <x v="0"/>
    <n v="0"/>
    <n v="1"/>
    <n v="1"/>
  </r>
  <r>
    <x v="3"/>
    <x v="1"/>
    <x v="1"/>
    <n v="508"/>
    <x v="0"/>
    <x v="17"/>
    <n v="3"/>
    <s v="Marketing"/>
    <n v="1"/>
    <n v="446"/>
    <n v="2"/>
    <x v="1"/>
    <n v="46"/>
    <x v="1"/>
    <n v="2"/>
    <x v="0"/>
    <x v="0"/>
    <x v="0"/>
    <n v="4682"/>
    <n v="4317"/>
    <n v="3"/>
    <s v="Y"/>
    <x v="1"/>
    <n v="14"/>
    <x v="0"/>
    <n v="3"/>
    <n v="80"/>
    <x v="0"/>
    <n v="9"/>
    <x v="6"/>
    <n v="2"/>
    <x v="5"/>
    <n v="7"/>
    <x v="0"/>
    <n v="1"/>
    <n v="0"/>
    <n v="0"/>
  </r>
  <r>
    <x v="40"/>
    <x v="1"/>
    <x v="0"/>
    <n v="1482"/>
    <x v="1"/>
    <x v="12"/>
    <n v="5"/>
    <s v="Life Sciences"/>
    <n v="1"/>
    <n v="447"/>
    <n v="4"/>
    <x v="1"/>
    <n v="42"/>
    <x v="0"/>
    <n v="5"/>
    <x v="7"/>
    <x v="2"/>
    <x v="1"/>
    <n v="18300"/>
    <n v="16375"/>
    <n v="4"/>
    <s v="Y"/>
    <x v="1"/>
    <n v="11"/>
    <x v="0"/>
    <n v="2"/>
    <n v="80"/>
    <x v="1"/>
    <n v="21"/>
    <x v="2"/>
    <n v="3"/>
    <x v="11"/>
    <n v="2"/>
    <x v="1"/>
    <n v="1"/>
    <n v="0"/>
    <n v="0"/>
  </r>
  <r>
    <x v="23"/>
    <x v="1"/>
    <x v="1"/>
    <n v="559"/>
    <x v="1"/>
    <x v="17"/>
    <n v="4"/>
    <s v="Life Sciences"/>
    <n v="1"/>
    <n v="448"/>
    <n v="3"/>
    <x v="0"/>
    <n v="82"/>
    <x v="1"/>
    <n v="2"/>
    <x v="2"/>
    <x v="2"/>
    <x v="2"/>
    <n v="5257"/>
    <n v="6227"/>
    <n v="1"/>
    <s v="Y"/>
    <x v="1"/>
    <n v="11"/>
    <x v="0"/>
    <n v="2"/>
    <n v="80"/>
    <x v="1"/>
    <n v="9"/>
    <x v="1"/>
    <n v="4"/>
    <x v="7"/>
    <n v="7"/>
    <x v="0"/>
    <n v="0"/>
    <n v="0"/>
    <n v="0"/>
  </r>
  <r>
    <x v="4"/>
    <x v="1"/>
    <x v="2"/>
    <n v="210"/>
    <x v="0"/>
    <x v="0"/>
    <n v="1"/>
    <s v="Marketing"/>
    <n v="1"/>
    <n v="449"/>
    <n v="3"/>
    <x v="1"/>
    <n v="73"/>
    <x v="0"/>
    <n v="2"/>
    <x v="0"/>
    <x v="1"/>
    <x v="1"/>
    <n v="6349"/>
    <n v="22107"/>
    <n v="0"/>
    <s v="Y"/>
    <x v="0"/>
    <n v="13"/>
    <x v="0"/>
    <n v="4"/>
    <n v="80"/>
    <x v="1"/>
    <n v="6"/>
    <x v="0"/>
    <n v="3"/>
    <x v="8"/>
    <n v="4"/>
    <x v="1"/>
    <n v="4"/>
    <n v="0"/>
    <n v="1"/>
  </r>
  <r>
    <x v="33"/>
    <x v="1"/>
    <x v="1"/>
    <n v="928"/>
    <x v="1"/>
    <x v="25"/>
    <n v="4"/>
    <s v="Life Sciences"/>
    <n v="1"/>
    <n v="450"/>
    <n v="4"/>
    <x v="0"/>
    <n v="31"/>
    <x v="0"/>
    <n v="2"/>
    <x v="1"/>
    <x v="2"/>
    <x v="0"/>
    <n v="4869"/>
    <n v="16885"/>
    <n v="3"/>
    <s v="Y"/>
    <x v="1"/>
    <n v="12"/>
    <x v="0"/>
    <n v="4"/>
    <n v="80"/>
    <x v="0"/>
    <n v="20"/>
    <x v="5"/>
    <n v="2"/>
    <x v="9"/>
    <n v="3"/>
    <x v="0"/>
    <n v="3"/>
    <n v="0"/>
    <n v="0"/>
  </r>
  <r>
    <x v="23"/>
    <x v="1"/>
    <x v="0"/>
    <n v="1001"/>
    <x v="1"/>
    <x v="15"/>
    <n v="3"/>
    <s v="Life Sciences"/>
    <n v="1"/>
    <n v="451"/>
    <n v="3"/>
    <x v="0"/>
    <n v="43"/>
    <x v="0"/>
    <n v="3"/>
    <x v="4"/>
    <x v="3"/>
    <x v="1"/>
    <n v="9985"/>
    <n v="9262"/>
    <n v="8"/>
    <s v="Y"/>
    <x v="1"/>
    <n v="16"/>
    <x v="0"/>
    <n v="1"/>
    <n v="80"/>
    <x v="1"/>
    <n v="10"/>
    <x v="4"/>
    <n v="2"/>
    <x v="6"/>
    <n v="0"/>
    <x v="0"/>
    <n v="0"/>
    <n v="0"/>
    <n v="0"/>
  </r>
  <r>
    <x v="28"/>
    <x v="1"/>
    <x v="0"/>
    <n v="549"/>
    <x v="1"/>
    <x v="1"/>
    <n v="4"/>
    <s v="Other"/>
    <n v="1"/>
    <n v="452"/>
    <n v="4"/>
    <x v="1"/>
    <n v="75"/>
    <x v="0"/>
    <n v="2"/>
    <x v="1"/>
    <x v="0"/>
    <x v="1"/>
    <n v="3697"/>
    <n v="9278"/>
    <n v="9"/>
    <s v="Y"/>
    <x v="1"/>
    <n v="14"/>
    <x v="0"/>
    <n v="1"/>
    <n v="80"/>
    <x v="3"/>
    <n v="12"/>
    <x v="1"/>
    <n v="3"/>
    <x v="1"/>
    <n v="9"/>
    <x v="10"/>
    <n v="8"/>
    <n v="0"/>
    <n v="0"/>
  </r>
  <r>
    <x v="32"/>
    <x v="1"/>
    <x v="0"/>
    <n v="1124"/>
    <x v="0"/>
    <x v="0"/>
    <n v="2"/>
    <s v="Medical"/>
    <n v="1"/>
    <n v="453"/>
    <n v="2"/>
    <x v="1"/>
    <n v="57"/>
    <x v="3"/>
    <n v="2"/>
    <x v="0"/>
    <x v="0"/>
    <x v="1"/>
    <n v="7457"/>
    <n v="13273"/>
    <n v="2"/>
    <s v="Y"/>
    <x v="0"/>
    <n v="22"/>
    <x v="1"/>
    <n v="3"/>
    <n v="80"/>
    <x v="2"/>
    <n v="6"/>
    <x v="2"/>
    <n v="2"/>
    <x v="9"/>
    <n v="3"/>
    <x v="0"/>
    <n v="2"/>
    <n v="0"/>
    <n v="1"/>
  </r>
  <r>
    <x v="11"/>
    <x v="0"/>
    <x v="0"/>
    <n v="318"/>
    <x v="1"/>
    <x v="1"/>
    <n v="4"/>
    <s v="Other"/>
    <n v="1"/>
    <n v="454"/>
    <n v="2"/>
    <x v="1"/>
    <n v="77"/>
    <x v="3"/>
    <n v="1"/>
    <x v="2"/>
    <x v="3"/>
    <x v="1"/>
    <n v="2119"/>
    <n v="4759"/>
    <n v="1"/>
    <s v="Y"/>
    <x v="0"/>
    <n v="11"/>
    <x v="0"/>
    <n v="4"/>
    <n v="80"/>
    <x v="0"/>
    <n v="7"/>
    <x v="5"/>
    <n v="2"/>
    <x v="5"/>
    <n v="7"/>
    <x v="0"/>
    <n v="7"/>
    <n v="1"/>
    <n v="1"/>
  </r>
  <r>
    <x v="11"/>
    <x v="1"/>
    <x v="0"/>
    <n v="738"/>
    <x v="1"/>
    <x v="14"/>
    <n v="5"/>
    <s v="Other"/>
    <n v="1"/>
    <n v="455"/>
    <n v="2"/>
    <x v="1"/>
    <n v="30"/>
    <x v="1"/>
    <n v="1"/>
    <x v="2"/>
    <x v="0"/>
    <x v="0"/>
    <n v="3983"/>
    <n v="7621"/>
    <n v="0"/>
    <s v="Y"/>
    <x v="1"/>
    <n v="17"/>
    <x v="0"/>
    <n v="3"/>
    <n v="80"/>
    <x v="0"/>
    <n v="4"/>
    <x v="2"/>
    <n v="3"/>
    <x v="11"/>
    <n v="2"/>
    <x v="3"/>
    <n v="2"/>
    <n v="0"/>
    <n v="0"/>
  </r>
  <r>
    <x v="7"/>
    <x v="1"/>
    <x v="0"/>
    <n v="570"/>
    <x v="0"/>
    <x v="12"/>
    <n v="3"/>
    <s v="Marketing"/>
    <n v="1"/>
    <n v="456"/>
    <n v="4"/>
    <x v="0"/>
    <n v="30"/>
    <x v="1"/>
    <n v="2"/>
    <x v="0"/>
    <x v="2"/>
    <x v="2"/>
    <n v="6118"/>
    <n v="5431"/>
    <n v="1"/>
    <s v="Y"/>
    <x v="1"/>
    <n v="13"/>
    <x v="0"/>
    <n v="3"/>
    <n v="80"/>
    <x v="2"/>
    <n v="10"/>
    <x v="2"/>
    <n v="3"/>
    <x v="1"/>
    <n v="9"/>
    <x v="1"/>
    <n v="2"/>
    <n v="0"/>
    <n v="0"/>
  </r>
  <r>
    <x v="4"/>
    <x v="1"/>
    <x v="0"/>
    <n v="1130"/>
    <x v="0"/>
    <x v="1"/>
    <n v="4"/>
    <s v="Marketing"/>
    <n v="1"/>
    <n v="458"/>
    <n v="2"/>
    <x v="0"/>
    <n v="56"/>
    <x v="0"/>
    <n v="2"/>
    <x v="0"/>
    <x v="1"/>
    <x v="1"/>
    <n v="6214"/>
    <n v="3415"/>
    <n v="1"/>
    <s v="Y"/>
    <x v="1"/>
    <n v="18"/>
    <x v="0"/>
    <n v="1"/>
    <n v="80"/>
    <x v="1"/>
    <n v="8"/>
    <x v="1"/>
    <n v="3"/>
    <x v="3"/>
    <n v="7"/>
    <x v="0"/>
    <n v="7"/>
    <n v="0"/>
    <n v="0"/>
  </r>
  <r>
    <x v="2"/>
    <x v="1"/>
    <x v="0"/>
    <n v="1192"/>
    <x v="1"/>
    <x v="12"/>
    <n v="2"/>
    <s v="Medical"/>
    <n v="1"/>
    <n v="460"/>
    <n v="4"/>
    <x v="1"/>
    <n v="61"/>
    <x v="0"/>
    <n v="2"/>
    <x v="3"/>
    <x v="0"/>
    <x v="2"/>
    <n v="6347"/>
    <n v="23177"/>
    <n v="7"/>
    <s v="Y"/>
    <x v="1"/>
    <n v="16"/>
    <x v="0"/>
    <n v="3"/>
    <n v="80"/>
    <x v="3"/>
    <n v="8"/>
    <x v="2"/>
    <n v="2"/>
    <x v="0"/>
    <n v="2"/>
    <x v="0"/>
    <n v="4"/>
    <n v="0"/>
    <n v="0"/>
  </r>
  <r>
    <x v="8"/>
    <x v="1"/>
    <x v="0"/>
    <n v="343"/>
    <x v="1"/>
    <x v="8"/>
    <n v="2"/>
    <s v="Life Sciences"/>
    <n v="1"/>
    <n v="461"/>
    <n v="3"/>
    <x v="1"/>
    <n v="92"/>
    <x v="1"/>
    <n v="3"/>
    <x v="7"/>
    <x v="0"/>
    <x v="2"/>
    <n v="11510"/>
    <n v="15682"/>
    <n v="0"/>
    <s v="Y"/>
    <x v="0"/>
    <n v="14"/>
    <x v="0"/>
    <n v="2"/>
    <n v="80"/>
    <x v="1"/>
    <n v="12"/>
    <x v="1"/>
    <n v="3"/>
    <x v="19"/>
    <n v="10"/>
    <x v="3"/>
    <n v="9"/>
    <n v="0"/>
    <n v="1"/>
  </r>
  <r>
    <x v="12"/>
    <x v="1"/>
    <x v="0"/>
    <n v="1232"/>
    <x v="1"/>
    <x v="15"/>
    <n v="4"/>
    <s v="Medical"/>
    <n v="1"/>
    <n v="462"/>
    <n v="3"/>
    <x v="0"/>
    <n v="39"/>
    <x v="0"/>
    <n v="3"/>
    <x v="3"/>
    <x v="0"/>
    <x v="0"/>
    <n v="7143"/>
    <n v="25713"/>
    <n v="1"/>
    <s v="Y"/>
    <x v="0"/>
    <n v="14"/>
    <x v="0"/>
    <n v="3"/>
    <n v="80"/>
    <x v="0"/>
    <n v="11"/>
    <x v="2"/>
    <n v="2"/>
    <x v="19"/>
    <n v="9"/>
    <x v="5"/>
    <n v="10"/>
    <n v="0"/>
    <n v="1"/>
  </r>
  <r>
    <x v="11"/>
    <x v="1"/>
    <x v="0"/>
    <n v="144"/>
    <x v="0"/>
    <x v="17"/>
    <n v="1"/>
    <s v="Marketing"/>
    <n v="1"/>
    <n v="463"/>
    <n v="4"/>
    <x v="0"/>
    <n v="39"/>
    <x v="1"/>
    <n v="2"/>
    <x v="0"/>
    <x v="1"/>
    <x v="2"/>
    <n v="8268"/>
    <n v="11866"/>
    <n v="1"/>
    <s v="Y"/>
    <x v="0"/>
    <n v="14"/>
    <x v="0"/>
    <n v="1"/>
    <n v="80"/>
    <x v="3"/>
    <n v="7"/>
    <x v="2"/>
    <n v="3"/>
    <x v="5"/>
    <n v="7"/>
    <x v="1"/>
    <n v="7"/>
    <n v="0"/>
    <n v="1"/>
  </r>
  <r>
    <x v="10"/>
    <x v="1"/>
    <x v="0"/>
    <n v="1296"/>
    <x v="1"/>
    <x v="12"/>
    <n v="4"/>
    <s v="Technical Degree"/>
    <n v="1"/>
    <n v="464"/>
    <n v="3"/>
    <x v="1"/>
    <n v="62"/>
    <x v="0"/>
    <n v="3"/>
    <x v="3"/>
    <x v="1"/>
    <x v="0"/>
    <n v="8095"/>
    <n v="18264"/>
    <n v="0"/>
    <s v="Y"/>
    <x v="1"/>
    <n v="13"/>
    <x v="0"/>
    <n v="4"/>
    <n v="80"/>
    <x v="0"/>
    <n v="17"/>
    <x v="3"/>
    <n v="3"/>
    <x v="22"/>
    <n v="6"/>
    <x v="0"/>
    <n v="13"/>
    <n v="0"/>
    <n v="0"/>
  </r>
  <r>
    <x v="30"/>
    <x v="1"/>
    <x v="0"/>
    <n v="1309"/>
    <x v="1"/>
    <x v="9"/>
    <n v="1"/>
    <s v="Life Sciences"/>
    <n v="1"/>
    <n v="465"/>
    <n v="3"/>
    <x v="1"/>
    <n v="83"/>
    <x v="0"/>
    <n v="1"/>
    <x v="1"/>
    <x v="0"/>
    <x v="2"/>
    <n v="2904"/>
    <n v="16092"/>
    <n v="1"/>
    <s v="Y"/>
    <x v="1"/>
    <n v="12"/>
    <x v="0"/>
    <n v="3"/>
    <n v="80"/>
    <x v="3"/>
    <n v="4"/>
    <x v="2"/>
    <n v="2"/>
    <x v="9"/>
    <n v="2"/>
    <x v="0"/>
    <n v="2"/>
    <n v="0"/>
    <n v="0"/>
  </r>
  <r>
    <x v="0"/>
    <x v="1"/>
    <x v="0"/>
    <n v="483"/>
    <x v="1"/>
    <x v="16"/>
    <n v="3"/>
    <s v="Medical"/>
    <n v="1"/>
    <n v="466"/>
    <n v="4"/>
    <x v="1"/>
    <n v="95"/>
    <x v="1"/>
    <n v="2"/>
    <x v="3"/>
    <x v="1"/>
    <x v="0"/>
    <n v="6032"/>
    <n v="10110"/>
    <n v="6"/>
    <s v="Y"/>
    <x v="0"/>
    <n v="15"/>
    <x v="0"/>
    <n v="4"/>
    <n v="80"/>
    <x v="0"/>
    <n v="8"/>
    <x v="1"/>
    <n v="3"/>
    <x v="8"/>
    <n v="4"/>
    <x v="1"/>
    <n v="2"/>
    <n v="0"/>
    <n v="1"/>
  </r>
  <r>
    <x v="40"/>
    <x v="1"/>
    <x v="1"/>
    <n v="1309"/>
    <x v="0"/>
    <x v="18"/>
    <n v="1"/>
    <s v="Medical"/>
    <n v="1"/>
    <n v="467"/>
    <n v="2"/>
    <x v="1"/>
    <n v="99"/>
    <x v="0"/>
    <n v="2"/>
    <x v="6"/>
    <x v="2"/>
    <x v="0"/>
    <n v="2976"/>
    <n v="25751"/>
    <n v="3"/>
    <s v="Y"/>
    <x v="1"/>
    <n v="19"/>
    <x v="0"/>
    <n v="1"/>
    <n v="80"/>
    <x v="0"/>
    <n v="5"/>
    <x v="1"/>
    <n v="3"/>
    <x v="2"/>
    <n v="0"/>
    <x v="0"/>
    <n v="0"/>
    <n v="0"/>
    <n v="0"/>
  </r>
  <r>
    <x v="19"/>
    <x v="1"/>
    <x v="0"/>
    <n v="810"/>
    <x v="1"/>
    <x v="5"/>
    <n v="5"/>
    <s v="Life Sciences"/>
    <n v="1"/>
    <n v="468"/>
    <n v="1"/>
    <x v="0"/>
    <n v="44"/>
    <x v="0"/>
    <n v="4"/>
    <x v="7"/>
    <x v="0"/>
    <x v="0"/>
    <n v="15992"/>
    <n v="15901"/>
    <n v="2"/>
    <s v="Y"/>
    <x v="1"/>
    <n v="14"/>
    <x v="0"/>
    <n v="2"/>
    <n v="80"/>
    <x v="0"/>
    <n v="16"/>
    <x v="2"/>
    <n v="3"/>
    <x v="6"/>
    <n v="0"/>
    <x v="0"/>
    <n v="0"/>
    <n v="0"/>
    <n v="0"/>
  </r>
  <r>
    <x v="11"/>
    <x v="1"/>
    <x v="2"/>
    <n v="746"/>
    <x v="0"/>
    <x v="2"/>
    <n v="3"/>
    <s v="Life Sciences"/>
    <n v="1"/>
    <n v="469"/>
    <n v="4"/>
    <x v="1"/>
    <n v="61"/>
    <x v="0"/>
    <n v="2"/>
    <x v="0"/>
    <x v="2"/>
    <x v="1"/>
    <n v="4649"/>
    <n v="16928"/>
    <n v="1"/>
    <s v="Y"/>
    <x v="1"/>
    <n v="14"/>
    <x v="0"/>
    <n v="1"/>
    <n v="80"/>
    <x v="1"/>
    <n v="4"/>
    <x v="1"/>
    <n v="2"/>
    <x v="9"/>
    <n v="3"/>
    <x v="0"/>
    <n v="2"/>
    <n v="0"/>
    <n v="0"/>
  </r>
  <r>
    <x v="19"/>
    <x v="1"/>
    <x v="0"/>
    <n v="544"/>
    <x v="2"/>
    <x v="2"/>
    <n v="1"/>
    <s v="Technical Degree"/>
    <n v="1"/>
    <n v="470"/>
    <n v="3"/>
    <x v="1"/>
    <n v="52"/>
    <x v="0"/>
    <n v="1"/>
    <x v="8"/>
    <x v="2"/>
    <x v="2"/>
    <n v="2696"/>
    <n v="24017"/>
    <n v="0"/>
    <s v="Y"/>
    <x v="0"/>
    <n v="11"/>
    <x v="0"/>
    <n v="3"/>
    <n v="80"/>
    <x v="1"/>
    <n v="4"/>
    <x v="3"/>
    <n v="3"/>
    <x v="11"/>
    <n v="2"/>
    <x v="1"/>
    <n v="0"/>
    <n v="0"/>
    <n v="1"/>
  </r>
  <r>
    <x v="5"/>
    <x v="1"/>
    <x v="0"/>
    <n v="1062"/>
    <x v="1"/>
    <x v="2"/>
    <n v="3"/>
    <s v="Medical"/>
    <n v="1"/>
    <n v="471"/>
    <n v="3"/>
    <x v="0"/>
    <n v="75"/>
    <x v="0"/>
    <n v="1"/>
    <x v="2"/>
    <x v="1"/>
    <x v="1"/>
    <n v="2370"/>
    <n v="3956"/>
    <n v="1"/>
    <s v="Y"/>
    <x v="1"/>
    <n v="13"/>
    <x v="0"/>
    <n v="3"/>
    <n v="80"/>
    <x v="1"/>
    <n v="8"/>
    <x v="5"/>
    <n v="3"/>
    <x v="3"/>
    <n v="0"/>
    <x v="0"/>
    <n v="7"/>
    <n v="0"/>
    <n v="0"/>
  </r>
  <r>
    <x v="26"/>
    <x v="1"/>
    <x v="0"/>
    <n v="530"/>
    <x v="0"/>
    <x v="22"/>
    <n v="1"/>
    <s v="Medical"/>
    <n v="1"/>
    <n v="473"/>
    <n v="1"/>
    <x v="0"/>
    <n v="91"/>
    <x v="0"/>
    <n v="3"/>
    <x v="5"/>
    <x v="2"/>
    <x v="1"/>
    <n v="12504"/>
    <n v="23978"/>
    <n v="3"/>
    <s v="Y"/>
    <x v="1"/>
    <n v="21"/>
    <x v="1"/>
    <n v="2"/>
    <n v="80"/>
    <x v="1"/>
    <n v="15"/>
    <x v="1"/>
    <n v="1"/>
    <x v="2"/>
    <n v="0"/>
    <x v="0"/>
    <n v="0"/>
    <n v="0"/>
    <n v="0"/>
  </r>
  <r>
    <x v="2"/>
    <x v="1"/>
    <x v="0"/>
    <n v="1319"/>
    <x v="1"/>
    <x v="16"/>
    <n v="3"/>
    <s v="Medical"/>
    <n v="1"/>
    <n v="474"/>
    <n v="3"/>
    <x v="1"/>
    <n v="51"/>
    <x v="2"/>
    <n v="2"/>
    <x v="1"/>
    <x v="3"/>
    <x v="2"/>
    <n v="5974"/>
    <n v="17001"/>
    <n v="4"/>
    <s v="Y"/>
    <x v="0"/>
    <n v="13"/>
    <x v="0"/>
    <n v="1"/>
    <n v="80"/>
    <x v="3"/>
    <n v="13"/>
    <x v="2"/>
    <n v="3"/>
    <x v="5"/>
    <n v="7"/>
    <x v="7"/>
    <n v="7"/>
    <n v="0"/>
    <n v="1"/>
  </r>
  <r>
    <x v="7"/>
    <x v="1"/>
    <x v="2"/>
    <n v="641"/>
    <x v="0"/>
    <x v="19"/>
    <n v="2"/>
    <s v="Technical Degree"/>
    <n v="1"/>
    <n v="475"/>
    <n v="4"/>
    <x v="0"/>
    <n v="85"/>
    <x v="0"/>
    <n v="2"/>
    <x v="0"/>
    <x v="2"/>
    <x v="1"/>
    <n v="4736"/>
    <n v="6069"/>
    <n v="7"/>
    <s v="Y"/>
    <x v="0"/>
    <n v="12"/>
    <x v="0"/>
    <n v="2"/>
    <n v="80"/>
    <x v="1"/>
    <n v="4"/>
    <x v="2"/>
    <n v="4"/>
    <x v="4"/>
    <n v="2"/>
    <x v="3"/>
    <n v="2"/>
    <n v="0"/>
    <n v="1"/>
  </r>
  <r>
    <x v="25"/>
    <x v="1"/>
    <x v="0"/>
    <n v="933"/>
    <x v="0"/>
    <x v="0"/>
    <n v="3"/>
    <s v="Life Sciences"/>
    <n v="1"/>
    <n v="476"/>
    <n v="3"/>
    <x v="1"/>
    <n v="57"/>
    <x v="0"/>
    <n v="2"/>
    <x v="0"/>
    <x v="2"/>
    <x v="1"/>
    <n v="5296"/>
    <n v="20156"/>
    <n v="1"/>
    <s v="Y"/>
    <x v="1"/>
    <n v="17"/>
    <x v="0"/>
    <n v="2"/>
    <n v="80"/>
    <x v="1"/>
    <n v="8"/>
    <x v="1"/>
    <n v="3"/>
    <x v="3"/>
    <n v="7"/>
    <x v="4"/>
    <n v="7"/>
    <n v="0"/>
    <n v="0"/>
  </r>
  <r>
    <x v="19"/>
    <x v="1"/>
    <x v="0"/>
    <n v="1332"/>
    <x v="1"/>
    <x v="2"/>
    <n v="4"/>
    <s v="Other"/>
    <n v="1"/>
    <n v="477"/>
    <n v="1"/>
    <x v="1"/>
    <n v="98"/>
    <x v="1"/>
    <n v="2"/>
    <x v="4"/>
    <x v="0"/>
    <x v="0"/>
    <n v="6781"/>
    <n v="17078"/>
    <n v="3"/>
    <s v="Y"/>
    <x v="1"/>
    <n v="23"/>
    <x v="1"/>
    <n v="2"/>
    <n v="80"/>
    <x v="0"/>
    <n v="14"/>
    <x v="6"/>
    <n v="3"/>
    <x v="6"/>
    <n v="0"/>
    <x v="0"/>
    <n v="0"/>
    <n v="0"/>
    <n v="0"/>
  </r>
  <r>
    <x v="18"/>
    <x v="0"/>
    <x v="1"/>
    <n v="756"/>
    <x v="0"/>
    <x v="0"/>
    <n v="1"/>
    <s v="Technical Degree"/>
    <n v="1"/>
    <n v="478"/>
    <n v="1"/>
    <x v="0"/>
    <n v="99"/>
    <x v="1"/>
    <n v="1"/>
    <x v="6"/>
    <x v="1"/>
    <x v="0"/>
    <n v="2174"/>
    <n v="9150"/>
    <n v="1"/>
    <s v="Y"/>
    <x v="0"/>
    <n v="11"/>
    <x v="0"/>
    <n v="3"/>
    <n v="80"/>
    <x v="0"/>
    <n v="3"/>
    <x v="1"/>
    <n v="3"/>
    <x v="11"/>
    <n v="2"/>
    <x v="1"/>
    <n v="2"/>
    <n v="1"/>
    <n v="1"/>
  </r>
  <r>
    <x v="9"/>
    <x v="1"/>
    <x v="2"/>
    <n v="845"/>
    <x v="0"/>
    <x v="0"/>
    <n v="5"/>
    <s v="Medical"/>
    <n v="1"/>
    <n v="479"/>
    <n v="4"/>
    <x v="0"/>
    <n v="45"/>
    <x v="0"/>
    <n v="2"/>
    <x v="0"/>
    <x v="0"/>
    <x v="0"/>
    <n v="6653"/>
    <n v="15276"/>
    <n v="4"/>
    <s v="Y"/>
    <x v="1"/>
    <n v="15"/>
    <x v="0"/>
    <n v="2"/>
    <n v="80"/>
    <x v="0"/>
    <n v="7"/>
    <x v="6"/>
    <n v="3"/>
    <x v="6"/>
    <n v="0"/>
    <x v="0"/>
    <n v="0"/>
    <n v="0"/>
    <n v="0"/>
  </r>
  <r>
    <x v="9"/>
    <x v="1"/>
    <x v="1"/>
    <n v="541"/>
    <x v="0"/>
    <x v="3"/>
    <n v="4"/>
    <s v="Medical"/>
    <n v="1"/>
    <n v="481"/>
    <n v="1"/>
    <x v="1"/>
    <n v="48"/>
    <x v="1"/>
    <n v="3"/>
    <x v="0"/>
    <x v="0"/>
    <x v="1"/>
    <n v="9699"/>
    <n v="7246"/>
    <n v="4"/>
    <s v="Y"/>
    <x v="1"/>
    <n v="11"/>
    <x v="0"/>
    <n v="1"/>
    <n v="80"/>
    <x v="1"/>
    <n v="16"/>
    <x v="2"/>
    <n v="3"/>
    <x v="20"/>
    <n v="9"/>
    <x v="1"/>
    <n v="12"/>
    <n v="0"/>
    <n v="0"/>
  </r>
  <r>
    <x v="38"/>
    <x v="1"/>
    <x v="0"/>
    <n v="593"/>
    <x v="1"/>
    <x v="0"/>
    <n v="4"/>
    <s v="Medical"/>
    <n v="1"/>
    <n v="482"/>
    <n v="4"/>
    <x v="1"/>
    <n v="88"/>
    <x v="0"/>
    <n v="2"/>
    <x v="4"/>
    <x v="2"/>
    <x v="1"/>
    <n v="6755"/>
    <n v="2967"/>
    <n v="2"/>
    <s v="Y"/>
    <x v="1"/>
    <n v="11"/>
    <x v="0"/>
    <n v="3"/>
    <n v="80"/>
    <x v="0"/>
    <n v="15"/>
    <x v="2"/>
    <n v="3"/>
    <x v="11"/>
    <n v="2"/>
    <x v="1"/>
    <n v="2"/>
    <n v="0"/>
    <n v="0"/>
  </r>
  <r>
    <x v="32"/>
    <x v="1"/>
    <x v="0"/>
    <n v="1171"/>
    <x v="1"/>
    <x v="17"/>
    <n v="4"/>
    <s v="Life Sciences"/>
    <n v="1"/>
    <n v="483"/>
    <n v="4"/>
    <x v="0"/>
    <n v="46"/>
    <x v="2"/>
    <n v="1"/>
    <x v="2"/>
    <x v="2"/>
    <x v="1"/>
    <n v="2213"/>
    <n v="22495"/>
    <n v="3"/>
    <s v="Y"/>
    <x v="0"/>
    <n v="13"/>
    <x v="0"/>
    <n v="3"/>
    <n v="80"/>
    <x v="1"/>
    <n v="10"/>
    <x v="1"/>
    <n v="3"/>
    <x v="5"/>
    <n v="7"/>
    <x v="1"/>
    <n v="7"/>
    <n v="0"/>
    <n v="1"/>
  </r>
  <r>
    <x v="18"/>
    <x v="1"/>
    <x v="2"/>
    <n v="895"/>
    <x v="0"/>
    <x v="14"/>
    <n v="2"/>
    <s v="Medical"/>
    <n v="1"/>
    <n v="484"/>
    <n v="1"/>
    <x v="1"/>
    <n v="39"/>
    <x v="0"/>
    <n v="1"/>
    <x v="6"/>
    <x v="0"/>
    <x v="0"/>
    <n v="2610"/>
    <n v="2851"/>
    <n v="1"/>
    <s v="Y"/>
    <x v="1"/>
    <n v="24"/>
    <x v="1"/>
    <n v="3"/>
    <n v="80"/>
    <x v="0"/>
    <n v="3"/>
    <x v="1"/>
    <n v="2"/>
    <x v="11"/>
    <n v="2"/>
    <x v="3"/>
    <n v="2"/>
    <n v="0"/>
    <n v="0"/>
  </r>
  <r>
    <x v="3"/>
    <x v="0"/>
    <x v="0"/>
    <n v="350"/>
    <x v="0"/>
    <x v="12"/>
    <n v="3"/>
    <s v="Marketing"/>
    <n v="1"/>
    <n v="485"/>
    <n v="4"/>
    <x v="0"/>
    <n v="34"/>
    <x v="0"/>
    <n v="1"/>
    <x v="6"/>
    <x v="2"/>
    <x v="0"/>
    <n v="2851"/>
    <n v="9150"/>
    <n v="1"/>
    <s v="Y"/>
    <x v="0"/>
    <n v="13"/>
    <x v="0"/>
    <n v="2"/>
    <n v="80"/>
    <x v="0"/>
    <n v="1"/>
    <x v="2"/>
    <n v="3"/>
    <x v="6"/>
    <n v="0"/>
    <x v="0"/>
    <n v="0"/>
    <n v="1"/>
    <n v="1"/>
  </r>
  <r>
    <x v="2"/>
    <x v="1"/>
    <x v="0"/>
    <n v="921"/>
    <x v="1"/>
    <x v="17"/>
    <n v="3"/>
    <s v="Medical"/>
    <n v="1"/>
    <n v="486"/>
    <n v="3"/>
    <x v="0"/>
    <n v="98"/>
    <x v="0"/>
    <n v="1"/>
    <x v="2"/>
    <x v="3"/>
    <x v="1"/>
    <n v="3452"/>
    <n v="17663"/>
    <n v="6"/>
    <s v="Y"/>
    <x v="1"/>
    <n v="20"/>
    <x v="1"/>
    <n v="2"/>
    <n v="80"/>
    <x v="1"/>
    <n v="17"/>
    <x v="1"/>
    <n v="3"/>
    <x v="8"/>
    <n v="4"/>
    <x v="0"/>
    <n v="3"/>
    <n v="0"/>
    <n v="0"/>
  </r>
  <r>
    <x v="21"/>
    <x v="1"/>
    <x v="2"/>
    <n v="1144"/>
    <x v="1"/>
    <x v="15"/>
    <n v="4"/>
    <s v="Medical"/>
    <n v="1"/>
    <n v="487"/>
    <n v="3"/>
    <x v="0"/>
    <n v="30"/>
    <x v="0"/>
    <n v="2"/>
    <x v="3"/>
    <x v="2"/>
    <x v="1"/>
    <n v="5258"/>
    <n v="16044"/>
    <n v="2"/>
    <s v="Y"/>
    <x v="1"/>
    <n v="14"/>
    <x v="0"/>
    <n v="3"/>
    <n v="80"/>
    <x v="0"/>
    <n v="7"/>
    <x v="2"/>
    <n v="4"/>
    <x v="6"/>
    <n v="0"/>
    <x v="0"/>
    <n v="0"/>
    <n v="0"/>
    <n v="0"/>
  </r>
  <r>
    <x v="0"/>
    <x v="0"/>
    <x v="1"/>
    <n v="143"/>
    <x v="0"/>
    <x v="18"/>
    <n v="3"/>
    <s v="Marketing"/>
    <n v="1"/>
    <n v="488"/>
    <n v="1"/>
    <x v="1"/>
    <n v="56"/>
    <x v="0"/>
    <n v="2"/>
    <x v="0"/>
    <x v="1"/>
    <x v="0"/>
    <n v="9355"/>
    <n v="9558"/>
    <n v="1"/>
    <s v="Y"/>
    <x v="1"/>
    <n v="18"/>
    <x v="0"/>
    <n v="3"/>
    <n v="80"/>
    <x v="0"/>
    <n v="8"/>
    <x v="3"/>
    <n v="3"/>
    <x v="3"/>
    <n v="7"/>
    <x v="4"/>
    <n v="7"/>
    <n v="1"/>
    <n v="0"/>
  </r>
  <r>
    <x v="24"/>
    <x v="1"/>
    <x v="0"/>
    <n v="1046"/>
    <x v="1"/>
    <x v="17"/>
    <n v="3"/>
    <s v="Technical Degree"/>
    <n v="1"/>
    <n v="491"/>
    <n v="4"/>
    <x v="1"/>
    <n v="100"/>
    <x v="1"/>
    <n v="3"/>
    <x v="4"/>
    <x v="0"/>
    <x v="0"/>
    <n v="10496"/>
    <n v="2755"/>
    <n v="6"/>
    <s v="Y"/>
    <x v="1"/>
    <n v="15"/>
    <x v="0"/>
    <n v="4"/>
    <n v="80"/>
    <x v="0"/>
    <n v="20"/>
    <x v="2"/>
    <n v="3"/>
    <x v="9"/>
    <n v="3"/>
    <x v="1"/>
    <n v="3"/>
    <n v="0"/>
    <n v="0"/>
  </r>
  <r>
    <x v="32"/>
    <x v="0"/>
    <x v="0"/>
    <n v="575"/>
    <x v="0"/>
    <x v="23"/>
    <n v="2"/>
    <s v="Marketing"/>
    <n v="1"/>
    <n v="492"/>
    <n v="3"/>
    <x v="1"/>
    <n v="68"/>
    <x v="1"/>
    <n v="2"/>
    <x v="0"/>
    <x v="2"/>
    <x v="1"/>
    <n v="6380"/>
    <n v="6110"/>
    <n v="2"/>
    <s v="Y"/>
    <x v="0"/>
    <n v="12"/>
    <x v="0"/>
    <n v="1"/>
    <n v="80"/>
    <x v="3"/>
    <n v="8"/>
    <x v="6"/>
    <n v="3"/>
    <x v="0"/>
    <n v="4"/>
    <x v="1"/>
    <n v="0"/>
    <n v="1"/>
    <n v="1"/>
  </r>
  <r>
    <x v="12"/>
    <x v="1"/>
    <x v="0"/>
    <n v="408"/>
    <x v="1"/>
    <x v="14"/>
    <n v="4"/>
    <s v="Life Sciences"/>
    <n v="1"/>
    <n v="493"/>
    <n v="3"/>
    <x v="1"/>
    <n v="42"/>
    <x v="1"/>
    <n v="1"/>
    <x v="1"/>
    <x v="1"/>
    <x v="0"/>
    <n v="2657"/>
    <n v="7551"/>
    <n v="0"/>
    <s v="Y"/>
    <x v="0"/>
    <n v="16"/>
    <x v="0"/>
    <n v="4"/>
    <n v="80"/>
    <x v="0"/>
    <n v="3"/>
    <x v="3"/>
    <n v="3"/>
    <x v="4"/>
    <n v="2"/>
    <x v="3"/>
    <n v="2"/>
    <n v="0"/>
    <n v="1"/>
  </r>
  <r>
    <x v="18"/>
    <x v="0"/>
    <x v="0"/>
    <n v="156"/>
    <x v="0"/>
    <x v="20"/>
    <n v="3"/>
    <s v="Life Sciences"/>
    <n v="1"/>
    <n v="494"/>
    <n v="3"/>
    <x v="0"/>
    <n v="90"/>
    <x v="2"/>
    <n v="1"/>
    <x v="6"/>
    <x v="1"/>
    <x v="0"/>
    <n v="2716"/>
    <n v="25422"/>
    <n v="1"/>
    <s v="Y"/>
    <x v="1"/>
    <n v="15"/>
    <x v="0"/>
    <n v="4"/>
    <n v="80"/>
    <x v="0"/>
    <n v="1"/>
    <x v="0"/>
    <n v="3"/>
    <x v="6"/>
    <n v="0"/>
    <x v="0"/>
    <n v="0"/>
    <n v="1"/>
    <n v="0"/>
  </r>
  <r>
    <x v="11"/>
    <x v="1"/>
    <x v="0"/>
    <n v="1283"/>
    <x v="1"/>
    <x v="5"/>
    <n v="3"/>
    <s v="Life Sciences"/>
    <n v="1"/>
    <n v="495"/>
    <n v="4"/>
    <x v="1"/>
    <n v="54"/>
    <x v="0"/>
    <n v="1"/>
    <x v="1"/>
    <x v="0"/>
    <x v="0"/>
    <n v="2201"/>
    <n v="18168"/>
    <n v="9"/>
    <s v="Y"/>
    <x v="1"/>
    <n v="16"/>
    <x v="0"/>
    <n v="4"/>
    <n v="80"/>
    <x v="0"/>
    <n v="6"/>
    <x v="5"/>
    <n v="3"/>
    <x v="11"/>
    <n v="2"/>
    <x v="1"/>
    <n v="2"/>
    <n v="0"/>
    <n v="0"/>
  </r>
  <r>
    <x v="10"/>
    <x v="1"/>
    <x v="0"/>
    <n v="755"/>
    <x v="1"/>
    <x v="14"/>
    <n v="4"/>
    <s v="Life Sciences"/>
    <n v="1"/>
    <n v="496"/>
    <n v="3"/>
    <x v="1"/>
    <n v="97"/>
    <x v="1"/>
    <n v="2"/>
    <x v="4"/>
    <x v="1"/>
    <x v="0"/>
    <n v="6540"/>
    <n v="19394"/>
    <n v="9"/>
    <s v="Y"/>
    <x v="1"/>
    <n v="19"/>
    <x v="0"/>
    <n v="3"/>
    <n v="80"/>
    <x v="0"/>
    <n v="10"/>
    <x v="3"/>
    <n v="3"/>
    <x v="6"/>
    <n v="1"/>
    <x v="0"/>
    <n v="0"/>
    <n v="0"/>
    <n v="0"/>
  </r>
  <r>
    <x v="4"/>
    <x v="1"/>
    <x v="0"/>
    <n v="1469"/>
    <x v="1"/>
    <x v="0"/>
    <n v="2"/>
    <s v="Medical"/>
    <n v="1"/>
    <n v="497"/>
    <n v="4"/>
    <x v="1"/>
    <n v="82"/>
    <x v="0"/>
    <n v="1"/>
    <x v="2"/>
    <x v="1"/>
    <x v="2"/>
    <n v="3816"/>
    <n v="17881"/>
    <n v="1"/>
    <s v="Y"/>
    <x v="1"/>
    <n v="11"/>
    <x v="0"/>
    <n v="2"/>
    <n v="80"/>
    <x v="1"/>
    <n v="5"/>
    <x v="2"/>
    <n v="3"/>
    <x v="8"/>
    <n v="2"/>
    <x v="0"/>
    <n v="4"/>
    <n v="0"/>
    <n v="0"/>
  </r>
  <r>
    <x v="14"/>
    <x v="1"/>
    <x v="0"/>
    <n v="304"/>
    <x v="0"/>
    <x v="14"/>
    <n v="4"/>
    <s v="Life Sciences"/>
    <n v="1"/>
    <n v="498"/>
    <n v="2"/>
    <x v="1"/>
    <n v="92"/>
    <x v="0"/>
    <n v="2"/>
    <x v="0"/>
    <x v="0"/>
    <x v="0"/>
    <n v="5253"/>
    <n v="20750"/>
    <n v="1"/>
    <s v="Y"/>
    <x v="1"/>
    <n v="16"/>
    <x v="0"/>
    <n v="4"/>
    <n v="80"/>
    <x v="0"/>
    <n v="7"/>
    <x v="4"/>
    <n v="3"/>
    <x v="5"/>
    <n v="5"/>
    <x v="0"/>
    <n v="7"/>
    <n v="0"/>
    <n v="0"/>
  </r>
  <r>
    <x v="1"/>
    <x v="1"/>
    <x v="0"/>
    <n v="1261"/>
    <x v="1"/>
    <x v="15"/>
    <n v="3"/>
    <s v="Other"/>
    <n v="1"/>
    <n v="499"/>
    <n v="2"/>
    <x v="1"/>
    <n v="31"/>
    <x v="1"/>
    <n v="3"/>
    <x v="4"/>
    <x v="2"/>
    <x v="0"/>
    <n v="10965"/>
    <n v="12066"/>
    <n v="8"/>
    <s v="Y"/>
    <x v="1"/>
    <n v="24"/>
    <x v="1"/>
    <n v="3"/>
    <n v="80"/>
    <x v="0"/>
    <n v="26"/>
    <x v="2"/>
    <n v="3"/>
    <x v="8"/>
    <n v="2"/>
    <x v="0"/>
    <n v="0"/>
    <n v="0"/>
    <n v="0"/>
  </r>
  <r>
    <x v="31"/>
    <x v="1"/>
    <x v="0"/>
    <n v="1178"/>
    <x v="0"/>
    <x v="24"/>
    <n v="2"/>
    <s v="Life Sciences"/>
    <n v="1"/>
    <n v="500"/>
    <n v="3"/>
    <x v="0"/>
    <n v="87"/>
    <x v="0"/>
    <n v="2"/>
    <x v="0"/>
    <x v="0"/>
    <x v="1"/>
    <n v="4936"/>
    <n v="14862"/>
    <n v="4"/>
    <s v="Y"/>
    <x v="1"/>
    <n v="11"/>
    <x v="0"/>
    <n v="3"/>
    <n v="80"/>
    <x v="1"/>
    <n v="18"/>
    <x v="2"/>
    <n v="2"/>
    <x v="5"/>
    <n v="7"/>
    <x v="0"/>
    <n v="7"/>
    <n v="0"/>
    <n v="0"/>
  </r>
  <r>
    <x v="9"/>
    <x v="1"/>
    <x v="0"/>
    <n v="329"/>
    <x v="1"/>
    <x v="2"/>
    <n v="3"/>
    <s v="Life Sciences"/>
    <n v="1"/>
    <n v="501"/>
    <n v="4"/>
    <x v="0"/>
    <n v="96"/>
    <x v="0"/>
    <n v="1"/>
    <x v="1"/>
    <x v="2"/>
    <x v="1"/>
    <n v="2543"/>
    <n v="11868"/>
    <n v="4"/>
    <s v="Y"/>
    <x v="1"/>
    <n v="13"/>
    <x v="0"/>
    <n v="2"/>
    <n v="80"/>
    <x v="1"/>
    <n v="6"/>
    <x v="1"/>
    <n v="3"/>
    <x v="4"/>
    <n v="2"/>
    <x v="3"/>
    <n v="2"/>
    <n v="0"/>
    <n v="0"/>
  </r>
  <r>
    <x v="13"/>
    <x v="0"/>
    <x v="2"/>
    <n v="1362"/>
    <x v="0"/>
    <x v="10"/>
    <n v="3"/>
    <s v="Marketing"/>
    <n v="1"/>
    <n v="502"/>
    <n v="1"/>
    <x v="1"/>
    <n v="67"/>
    <x v="2"/>
    <n v="2"/>
    <x v="0"/>
    <x v="0"/>
    <x v="0"/>
    <n v="5304"/>
    <n v="4652"/>
    <n v="8"/>
    <s v="Y"/>
    <x v="0"/>
    <n v="13"/>
    <x v="0"/>
    <n v="2"/>
    <n v="80"/>
    <x v="0"/>
    <n v="9"/>
    <x v="1"/>
    <n v="2"/>
    <x v="8"/>
    <n v="2"/>
    <x v="0"/>
    <n v="4"/>
    <n v="1"/>
    <n v="1"/>
  </r>
  <r>
    <x v="27"/>
    <x v="1"/>
    <x v="0"/>
    <n v="1311"/>
    <x v="1"/>
    <x v="2"/>
    <n v="3"/>
    <s v="Life Sciences"/>
    <n v="1"/>
    <n v="505"/>
    <n v="3"/>
    <x v="0"/>
    <n v="97"/>
    <x v="0"/>
    <n v="4"/>
    <x v="5"/>
    <x v="0"/>
    <x v="0"/>
    <n v="16659"/>
    <n v="23258"/>
    <n v="2"/>
    <s v="Y"/>
    <x v="0"/>
    <n v="13"/>
    <x v="0"/>
    <n v="3"/>
    <n v="80"/>
    <x v="0"/>
    <n v="30"/>
    <x v="2"/>
    <n v="3"/>
    <x v="8"/>
    <n v="4"/>
    <x v="1"/>
    <n v="2"/>
    <n v="0"/>
    <n v="1"/>
  </r>
  <r>
    <x v="17"/>
    <x v="1"/>
    <x v="0"/>
    <n v="1371"/>
    <x v="0"/>
    <x v="17"/>
    <n v="4"/>
    <s v="Marketing"/>
    <n v="1"/>
    <n v="507"/>
    <n v="4"/>
    <x v="0"/>
    <n v="77"/>
    <x v="0"/>
    <n v="2"/>
    <x v="0"/>
    <x v="2"/>
    <x v="2"/>
    <n v="4260"/>
    <n v="5915"/>
    <n v="1"/>
    <s v="Y"/>
    <x v="0"/>
    <n v="12"/>
    <x v="0"/>
    <n v="4"/>
    <n v="80"/>
    <x v="1"/>
    <n v="5"/>
    <x v="2"/>
    <n v="4"/>
    <x v="8"/>
    <n v="2"/>
    <x v="0"/>
    <n v="3"/>
    <n v="0"/>
    <n v="1"/>
  </r>
  <r>
    <x v="7"/>
    <x v="1"/>
    <x v="0"/>
    <n v="202"/>
    <x v="0"/>
    <x v="2"/>
    <n v="1"/>
    <s v="Technical Degree"/>
    <n v="1"/>
    <n v="508"/>
    <n v="3"/>
    <x v="1"/>
    <n v="72"/>
    <x v="0"/>
    <n v="1"/>
    <x v="6"/>
    <x v="1"/>
    <x v="1"/>
    <n v="2476"/>
    <n v="17434"/>
    <n v="1"/>
    <s v="Y"/>
    <x v="1"/>
    <n v="18"/>
    <x v="0"/>
    <n v="1"/>
    <n v="80"/>
    <x v="1"/>
    <n v="1"/>
    <x v="1"/>
    <n v="3"/>
    <x v="6"/>
    <n v="0"/>
    <x v="0"/>
    <n v="0"/>
    <n v="0"/>
    <n v="0"/>
  </r>
  <r>
    <x v="25"/>
    <x v="0"/>
    <x v="1"/>
    <n v="575"/>
    <x v="1"/>
    <x v="3"/>
    <n v="1"/>
    <s v="Technical Degree"/>
    <n v="1"/>
    <n v="510"/>
    <n v="3"/>
    <x v="1"/>
    <n v="73"/>
    <x v="0"/>
    <n v="1"/>
    <x v="1"/>
    <x v="3"/>
    <x v="0"/>
    <n v="3102"/>
    <n v="6582"/>
    <n v="0"/>
    <s v="Y"/>
    <x v="1"/>
    <n v="22"/>
    <x v="1"/>
    <n v="3"/>
    <n v="80"/>
    <x v="0"/>
    <n v="7"/>
    <x v="2"/>
    <n v="3"/>
    <x v="0"/>
    <n v="4"/>
    <x v="0"/>
    <n v="4"/>
    <n v="1"/>
    <n v="0"/>
  </r>
  <r>
    <x v="15"/>
    <x v="1"/>
    <x v="0"/>
    <n v="253"/>
    <x v="1"/>
    <x v="13"/>
    <n v="3"/>
    <s v="Medical"/>
    <n v="1"/>
    <n v="511"/>
    <n v="1"/>
    <x v="0"/>
    <n v="43"/>
    <x v="0"/>
    <n v="1"/>
    <x v="1"/>
    <x v="1"/>
    <x v="1"/>
    <n v="2244"/>
    <n v="24440"/>
    <n v="1"/>
    <s v="Y"/>
    <x v="1"/>
    <n v="13"/>
    <x v="0"/>
    <n v="4"/>
    <n v="80"/>
    <x v="1"/>
    <n v="2"/>
    <x v="4"/>
    <n v="3"/>
    <x v="4"/>
    <n v="1"/>
    <x v="1"/>
    <n v="2"/>
    <n v="0"/>
    <n v="0"/>
  </r>
  <r>
    <x v="9"/>
    <x v="1"/>
    <x v="0"/>
    <n v="164"/>
    <x v="0"/>
    <x v="2"/>
    <n v="2"/>
    <s v="Medical"/>
    <n v="1"/>
    <n v="513"/>
    <n v="2"/>
    <x v="1"/>
    <n v="61"/>
    <x v="1"/>
    <n v="3"/>
    <x v="0"/>
    <x v="2"/>
    <x v="1"/>
    <n v="7596"/>
    <n v="3809"/>
    <n v="1"/>
    <s v="Y"/>
    <x v="1"/>
    <n v="13"/>
    <x v="0"/>
    <n v="2"/>
    <n v="80"/>
    <x v="3"/>
    <n v="10"/>
    <x v="2"/>
    <n v="3"/>
    <x v="1"/>
    <n v="9"/>
    <x v="10"/>
    <n v="0"/>
    <n v="0"/>
    <n v="0"/>
  </r>
  <r>
    <x v="7"/>
    <x v="0"/>
    <x v="1"/>
    <n v="464"/>
    <x v="1"/>
    <x v="18"/>
    <n v="3"/>
    <s v="Technical Degree"/>
    <n v="1"/>
    <n v="514"/>
    <n v="3"/>
    <x v="1"/>
    <n v="40"/>
    <x v="0"/>
    <n v="1"/>
    <x v="1"/>
    <x v="0"/>
    <x v="0"/>
    <n v="2285"/>
    <n v="3427"/>
    <n v="9"/>
    <s v="Y"/>
    <x v="0"/>
    <n v="23"/>
    <x v="1"/>
    <n v="3"/>
    <n v="80"/>
    <x v="0"/>
    <n v="3"/>
    <x v="5"/>
    <n v="3"/>
    <x v="6"/>
    <n v="0"/>
    <x v="0"/>
    <n v="0"/>
    <n v="1"/>
    <n v="1"/>
  </r>
  <r>
    <x v="2"/>
    <x v="1"/>
    <x v="0"/>
    <n v="1107"/>
    <x v="1"/>
    <x v="24"/>
    <n v="3"/>
    <s v="Life Sciences"/>
    <n v="1"/>
    <n v="515"/>
    <n v="4"/>
    <x v="0"/>
    <n v="95"/>
    <x v="0"/>
    <n v="1"/>
    <x v="2"/>
    <x v="3"/>
    <x v="2"/>
    <n v="3034"/>
    <n v="26914"/>
    <n v="1"/>
    <s v="Y"/>
    <x v="1"/>
    <n v="12"/>
    <x v="0"/>
    <n v="3"/>
    <n v="80"/>
    <x v="1"/>
    <n v="18"/>
    <x v="2"/>
    <n v="2"/>
    <x v="29"/>
    <n v="7"/>
    <x v="12"/>
    <n v="17"/>
    <n v="0"/>
    <n v="0"/>
  </r>
  <r>
    <x v="32"/>
    <x v="1"/>
    <x v="0"/>
    <n v="759"/>
    <x v="0"/>
    <x v="2"/>
    <n v="2"/>
    <s v="Marketing"/>
    <n v="1"/>
    <n v="516"/>
    <n v="4"/>
    <x v="0"/>
    <n v="46"/>
    <x v="0"/>
    <n v="2"/>
    <x v="0"/>
    <x v="1"/>
    <x v="2"/>
    <n v="5715"/>
    <n v="22553"/>
    <n v="7"/>
    <s v="Y"/>
    <x v="1"/>
    <n v="12"/>
    <x v="0"/>
    <n v="3"/>
    <n v="80"/>
    <x v="3"/>
    <n v="8"/>
    <x v="3"/>
    <n v="3"/>
    <x v="8"/>
    <n v="4"/>
    <x v="1"/>
    <n v="3"/>
    <n v="0"/>
    <n v="0"/>
  </r>
  <r>
    <x v="19"/>
    <x v="1"/>
    <x v="0"/>
    <n v="201"/>
    <x v="1"/>
    <x v="0"/>
    <n v="4"/>
    <s v="Life Sciences"/>
    <n v="1"/>
    <n v="517"/>
    <n v="2"/>
    <x v="0"/>
    <n v="95"/>
    <x v="0"/>
    <n v="1"/>
    <x v="2"/>
    <x v="3"/>
    <x v="2"/>
    <n v="2576"/>
    <n v="20490"/>
    <n v="3"/>
    <s v="Y"/>
    <x v="1"/>
    <n v="16"/>
    <x v="0"/>
    <n v="2"/>
    <n v="80"/>
    <x v="1"/>
    <n v="8"/>
    <x v="3"/>
    <n v="3"/>
    <x v="8"/>
    <n v="2"/>
    <x v="1"/>
    <n v="2"/>
    <n v="0"/>
    <n v="0"/>
  </r>
  <r>
    <x v="2"/>
    <x v="1"/>
    <x v="0"/>
    <n v="1305"/>
    <x v="1"/>
    <x v="17"/>
    <n v="4"/>
    <s v="Life Sciences"/>
    <n v="1"/>
    <n v="518"/>
    <n v="3"/>
    <x v="1"/>
    <n v="49"/>
    <x v="0"/>
    <n v="2"/>
    <x v="3"/>
    <x v="1"/>
    <x v="0"/>
    <n v="4197"/>
    <n v="21123"/>
    <n v="2"/>
    <s v="Y"/>
    <x v="0"/>
    <n v="12"/>
    <x v="0"/>
    <n v="4"/>
    <n v="80"/>
    <x v="0"/>
    <n v="18"/>
    <x v="2"/>
    <n v="2"/>
    <x v="6"/>
    <n v="0"/>
    <x v="0"/>
    <n v="1"/>
    <n v="0"/>
    <n v="1"/>
  </r>
  <r>
    <x v="23"/>
    <x v="1"/>
    <x v="0"/>
    <n v="982"/>
    <x v="1"/>
    <x v="20"/>
    <n v="3"/>
    <s v="Life Sciences"/>
    <n v="1"/>
    <n v="520"/>
    <n v="1"/>
    <x v="1"/>
    <n v="59"/>
    <x v="1"/>
    <n v="4"/>
    <x v="7"/>
    <x v="1"/>
    <x v="2"/>
    <n v="14336"/>
    <n v="4345"/>
    <n v="1"/>
    <s v="Y"/>
    <x v="1"/>
    <n v="11"/>
    <x v="0"/>
    <n v="3"/>
    <n v="80"/>
    <x v="1"/>
    <n v="25"/>
    <x v="1"/>
    <n v="3"/>
    <x v="10"/>
    <n v="10"/>
    <x v="2"/>
    <n v="9"/>
    <n v="0"/>
    <n v="0"/>
  </r>
  <r>
    <x v="32"/>
    <x v="1"/>
    <x v="0"/>
    <n v="555"/>
    <x v="1"/>
    <x v="2"/>
    <n v="3"/>
    <s v="Medical"/>
    <n v="1"/>
    <n v="521"/>
    <n v="2"/>
    <x v="0"/>
    <n v="78"/>
    <x v="1"/>
    <n v="2"/>
    <x v="2"/>
    <x v="2"/>
    <x v="1"/>
    <n v="3448"/>
    <n v="13436"/>
    <n v="6"/>
    <s v="Y"/>
    <x v="1"/>
    <n v="22"/>
    <x v="1"/>
    <n v="2"/>
    <n v="80"/>
    <x v="1"/>
    <n v="20"/>
    <x v="1"/>
    <n v="3"/>
    <x v="6"/>
    <n v="0"/>
    <x v="0"/>
    <n v="0"/>
    <n v="0"/>
    <n v="0"/>
  </r>
  <r>
    <x v="33"/>
    <x v="1"/>
    <x v="0"/>
    <n v="821"/>
    <x v="1"/>
    <x v="12"/>
    <n v="2"/>
    <s v="Medical"/>
    <n v="1"/>
    <n v="522"/>
    <n v="1"/>
    <x v="1"/>
    <n v="86"/>
    <x v="0"/>
    <n v="5"/>
    <x v="7"/>
    <x v="3"/>
    <x v="1"/>
    <n v="19406"/>
    <n v="8509"/>
    <n v="4"/>
    <s v="Y"/>
    <x v="1"/>
    <n v="11"/>
    <x v="0"/>
    <n v="3"/>
    <n v="80"/>
    <x v="1"/>
    <n v="24"/>
    <x v="5"/>
    <n v="2"/>
    <x v="9"/>
    <n v="2"/>
    <x v="1"/>
    <n v="2"/>
    <n v="0"/>
    <n v="0"/>
  </r>
  <r>
    <x v="13"/>
    <x v="1"/>
    <x v="2"/>
    <n v="1381"/>
    <x v="0"/>
    <x v="18"/>
    <n v="4"/>
    <s v="Marketing"/>
    <n v="1"/>
    <n v="523"/>
    <n v="3"/>
    <x v="0"/>
    <n v="72"/>
    <x v="0"/>
    <n v="2"/>
    <x v="0"/>
    <x v="2"/>
    <x v="1"/>
    <n v="6538"/>
    <n v="12740"/>
    <n v="9"/>
    <s v="Y"/>
    <x v="1"/>
    <n v="15"/>
    <x v="0"/>
    <n v="1"/>
    <n v="80"/>
    <x v="1"/>
    <n v="6"/>
    <x v="1"/>
    <n v="3"/>
    <x v="11"/>
    <n v="2"/>
    <x v="1"/>
    <n v="2"/>
    <n v="0"/>
    <n v="0"/>
  </r>
  <r>
    <x v="12"/>
    <x v="1"/>
    <x v="0"/>
    <n v="480"/>
    <x v="1"/>
    <x v="15"/>
    <n v="2"/>
    <s v="Medical"/>
    <n v="1"/>
    <n v="524"/>
    <n v="2"/>
    <x v="0"/>
    <n v="31"/>
    <x v="0"/>
    <n v="2"/>
    <x v="3"/>
    <x v="3"/>
    <x v="1"/>
    <n v="4306"/>
    <n v="4156"/>
    <n v="1"/>
    <s v="Y"/>
    <x v="1"/>
    <n v="12"/>
    <x v="0"/>
    <n v="2"/>
    <n v="80"/>
    <x v="1"/>
    <n v="13"/>
    <x v="3"/>
    <n v="1"/>
    <x v="20"/>
    <n v="10"/>
    <x v="2"/>
    <n v="12"/>
    <n v="0"/>
    <n v="0"/>
  </r>
  <r>
    <x v="23"/>
    <x v="1"/>
    <x v="1"/>
    <n v="313"/>
    <x v="1"/>
    <x v="11"/>
    <n v="3"/>
    <s v="Medical"/>
    <n v="1"/>
    <n v="525"/>
    <n v="4"/>
    <x v="1"/>
    <n v="61"/>
    <x v="0"/>
    <n v="1"/>
    <x v="2"/>
    <x v="0"/>
    <x v="1"/>
    <n v="2258"/>
    <n v="15238"/>
    <n v="7"/>
    <s v="Y"/>
    <x v="1"/>
    <n v="20"/>
    <x v="1"/>
    <n v="1"/>
    <n v="80"/>
    <x v="1"/>
    <n v="8"/>
    <x v="4"/>
    <n v="3"/>
    <x v="11"/>
    <n v="2"/>
    <x v="1"/>
    <n v="2"/>
    <n v="0"/>
    <n v="0"/>
  </r>
  <r>
    <x v="23"/>
    <x v="1"/>
    <x v="0"/>
    <n v="1473"/>
    <x v="1"/>
    <x v="1"/>
    <n v="4"/>
    <s v="Other"/>
    <n v="1"/>
    <n v="526"/>
    <n v="3"/>
    <x v="0"/>
    <n v="74"/>
    <x v="0"/>
    <n v="2"/>
    <x v="4"/>
    <x v="2"/>
    <x v="2"/>
    <n v="4522"/>
    <n v="2227"/>
    <n v="4"/>
    <s v="Y"/>
    <x v="0"/>
    <n v="14"/>
    <x v="0"/>
    <n v="4"/>
    <n v="80"/>
    <x v="0"/>
    <n v="8"/>
    <x v="1"/>
    <n v="3"/>
    <x v="8"/>
    <n v="2"/>
    <x v="0"/>
    <n v="2"/>
    <n v="0"/>
    <n v="1"/>
  </r>
  <r>
    <x v="36"/>
    <x v="1"/>
    <x v="0"/>
    <n v="891"/>
    <x v="0"/>
    <x v="18"/>
    <n v="2"/>
    <s v="Life Sciences"/>
    <n v="1"/>
    <n v="527"/>
    <n v="2"/>
    <x v="0"/>
    <n v="99"/>
    <x v="1"/>
    <n v="2"/>
    <x v="0"/>
    <x v="0"/>
    <x v="0"/>
    <n v="4487"/>
    <n v="12090"/>
    <n v="1"/>
    <s v="Y"/>
    <x v="0"/>
    <n v="11"/>
    <x v="0"/>
    <n v="2"/>
    <n v="80"/>
    <x v="0"/>
    <n v="5"/>
    <x v="1"/>
    <n v="3"/>
    <x v="8"/>
    <n v="4"/>
    <x v="1"/>
    <n v="3"/>
    <n v="0"/>
    <n v="1"/>
  </r>
  <r>
    <x v="2"/>
    <x v="1"/>
    <x v="2"/>
    <n v="1063"/>
    <x v="1"/>
    <x v="19"/>
    <n v="5"/>
    <s v="Medical"/>
    <n v="1"/>
    <n v="529"/>
    <n v="2"/>
    <x v="0"/>
    <n v="72"/>
    <x v="0"/>
    <n v="2"/>
    <x v="1"/>
    <x v="2"/>
    <x v="1"/>
    <n v="4449"/>
    <n v="23866"/>
    <n v="3"/>
    <s v="Y"/>
    <x v="0"/>
    <n v="15"/>
    <x v="0"/>
    <n v="1"/>
    <n v="80"/>
    <x v="3"/>
    <n v="15"/>
    <x v="2"/>
    <n v="3"/>
    <x v="20"/>
    <n v="11"/>
    <x v="13"/>
    <n v="7"/>
    <n v="0"/>
    <n v="1"/>
  </r>
  <r>
    <x v="12"/>
    <x v="1"/>
    <x v="0"/>
    <n v="329"/>
    <x v="1"/>
    <x v="0"/>
    <n v="2"/>
    <s v="Life Sciences"/>
    <n v="1"/>
    <n v="530"/>
    <n v="4"/>
    <x v="1"/>
    <n v="98"/>
    <x v="1"/>
    <n v="1"/>
    <x v="2"/>
    <x v="3"/>
    <x v="1"/>
    <n v="2218"/>
    <n v="16193"/>
    <n v="1"/>
    <s v="Y"/>
    <x v="1"/>
    <n v="12"/>
    <x v="0"/>
    <n v="3"/>
    <n v="80"/>
    <x v="1"/>
    <n v="4"/>
    <x v="1"/>
    <n v="3"/>
    <x v="9"/>
    <n v="2"/>
    <x v="2"/>
    <n v="2"/>
    <n v="0"/>
    <n v="0"/>
  </r>
  <r>
    <x v="22"/>
    <x v="1"/>
    <x v="1"/>
    <n v="1218"/>
    <x v="1"/>
    <x v="0"/>
    <n v="1"/>
    <s v="Life Sciences"/>
    <n v="1"/>
    <n v="531"/>
    <n v="2"/>
    <x v="1"/>
    <n v="52"/>
    <x v="0"/>
    <n v="5"/>
    <x v="5"/>
    <x v="2"/>
    <x v="2"/>
    <n v="19197"/>
    <n v="8213"/>
    <n v="1"/>
    <s v="Y"/>
    <x v="0"/>
    <n v="14"/>
    <x v="0"/>
    <n v="3"/>
    <n v="80"/>
    <x v="1"/>
    <n v="21"/>
    <x v="1"/>
    <n v="3"/>
    <x v="17"/>
    <n v="8"/>
    <x v="1"/>
    <n v="6"/>
    <n v="0"/>
    <n v="1"/>
  </r>
  <r>
    <x v="29"/>
    <x v="1"/>
    <x v="1"/>
    <n v="906"/>
    <x v="0"/>
    <x v="16"/>
    <n v="3"/>
    <s v="Life Sciences"/>
    <n v="1"/>
    <n v="532"/>
    <n v="3"/>
    <x v="0"/>
    <n v="86"/>
    <x v="2"/>
    <n v="4"/>
    <x v="0"/>
    <x v="3"/>
    <x v="1"/>
    <n v="13212"/>
    <n v="18256"/>
    <n v="9"/>
    <s v="Y"/>
    <x v="1"/>
    <n v="11"/>
    <x v="0"/>
    <n v="4"/>
    <n v="80"/>
    <x v="2"/>
    <n v="36"/>
    <x v="0"/>
    <n v="2"/>
    <x v="5"/>
    <n v="7"/>
    <x v="4"/>
    <n v="7"/>
    <n v="0"/>
    <n v="0"/>
  </r>
  <r>
    <x v="7"/>
    <x v="1"/>
    <x v="0"/>
    <n v="1082"/>
    <x v="0"/>
    <x v="20"/>
    <n v="3"/>
    <s v="Technical Degree"/>
    <n v="1"/>
    <n v="533"/>
    <n v="2"/>
    <x v="0"/>
    <n v="83"/>
    <x v="0"/>
    <n v="2"/>
    <x v="0"/>
    <x v="2"/>
    <x v="0"/>
    <n v="6577"/>
    <n v="19558"/>
    <n v="0"/>
    <s v="Y"/>
    <x v="1"/>
    <n v="11"/>
    <x v="0"/>
    <n v="2"/>
    <n v="80"/>
    <x v="0"/>
    <n v="6"/>
    <x v="6"/>
    <n v="3"/>
    <x v="8"/>
    <n v="4"/>
    <x v="5"/>
    <n v="4"/>
    <n v="0"/>
    <n v="0"/>
  </r>
  <r>
    <x v="0"/>
    <x v="1"/>
    <x v="0"/>
    <n v="645"/>
    <x v="0"/>
    <x v="0"/>
    <n v="3"/>
    <s v="Marketing"/>
    <n v="1"/>
    <n v="534"/>
    <n v="2"/>
    <x v="1"/>
    <n v="49"/>
    <x v="2"/>
    <n v="3"/>
    <x v="0"/>
    <x v="3"/>
    <x v="1"/>
    <n v="8392"/>
    <n v="19566"/>
    <n v="1"/>
    <s v="Y"/>
    <x v="1"/>
    <n v="16"/>
    <x v="0"/>
    <n v="3"/>
    <n v="80"/>
    <x v="1"/>
    <n v="10"/>
    <x v="2"/>
    <n v="3"/>
    <x v="1"/>
    <n v="7"/>
    <x v="0"/>
    <n v="7"/>
    <n v="0"/>
    <n v="0"/>
  </r>
  <r>
    <x v="14"/>
    <x v="1"/>
    <x v="0"/>
    <n v="1300"/>
    <x v="1"/>
    <x v="27"/>
    <n v="2"/>
    <s v="Medical"/>
    <n v="1"/>
    <n v="536"/>
    <n v="3"/>
    <x v="1"/>
    <n v="79"/>
    <x v="0"/>
    <n v="2"/>
    <x v="2"/>
    <x v="3"/>
    <x v="2"/>
    <n v="4558"/>
    <n v="13535"/>
    <n v="1"/>
    <s v="Y"/>
    <x v="1"/>
    <n v="12"/>
    <x v="0"/>
    <n v="4"/>
    <n v="80"/>
    <x v="1"/>
    <n v="10"/>
    <x v="2"/>
    <n v="3"/>
    <x v="1"/>
    <n v="0"/>
    <x v="1"/>
    <n v="8"/>
    <n v="0"/>
    <n v="0"/>
  </r>
  <r>
    <x v="36"/>
    <x v="0"/>
    <x v="0"/>
    <n v="688"/>
    <x v="1"/>
    <x v="3"/>
    <n v="3"/>
    <s v="Medical"/>
    <n v="1"/>
    <n v="538"/>
    <n v="1"/>
    <x v="1"/>
    <n v="91"/>
    <x v="0"/>
    <n v="1"/>
    <x v="2"/>
    <x v="3"/>
    <x v="1"/>
    <n v="4031"/>
    <n v="9396"/>
    <n v="5"/>
    <s v="Y"/>
    <x v="1"/>
    <n v="13"/>
    <x v="0"/>
    <n v="3"/>
    <n v="80"/>
    <x v="1"/>
    <n v="6"/>
    <x v="3"/>
    <n v="3"/>
    <x v="4"/>
    <n v="2"/>
    <x v="0"/>
    <n v="2"/>
    <n v="1"/>
    <n v="0"/>
  </r>
  <r>
    <x v="39"/>
    <x v="1"/>
    <x v="0"/>
    <n v="319"/>
    <x v="1"/>
    <x v="3"/>
    <n v="3"/>
    <s v="Medical"/>
    <n v="1"/>
    <n v="543"/>
    <n v="4"/>
    <x v="1"/>
    <n v="39"/>
    <x v="1"/>
    <n v="3"/>
    <x v="3"/>
    <x v="2"/>
    <x v="1"/>
    <n v="7969"/>
    <n v="19609"/>
    <n v="2"/>
    <s v="Y"/>
    <x v="0"/>
    <n v="14"/>
    <x v="0"/>
    <n v="3"/>
    <n v="80"/>
    <x v="0"/>
    <n v="28"/>
    <x v="5"/>
    <n v="3"/>
    <x v="8"/>
    <n v="4"/>
    <x v="0"/>
    <n v="4"/>
    <n v="0"/>
    <n v="1"/>
  </r>
  <r>
    <x v="28"/>
    <x v="1"/>
    <x v="0"/>
    <n v="192"/>
    <x v="1"/>
    <x v="17"/>
    <n v="2"/>
    <s v="Life Sciences"/>
    <n v="1"/>
    <n v="544"/>
    <n v="1"/>
    <x v="1"/>
    <n v="69"/>
    <x v="0"/>
    <n v="1"/>
    <x v="1"/>
    <x v="0"/>
    <x v="1"/>
    <n v="2654"/>
    <n v="9655"/>
    <n v="3"/>
    <s v="Y"/>
    <x v="1"/>
    <n v="21"/>
    <x v="1"/>
    <n v="4"/>
    <n v="80"/>
    <x v="3"/>
    <n v="8"/>
    <x v="1"/>
    <n v="2"/>
    <x v="4"/>
    <n v="2"/>
    <x v="0"/>
    <n v="2"/>
    <n v="0"/>
    <n v="0"/>
  </r>
  <r>
    <x v="39"/>
    <x v="1"/>
    <x v="0"/>
    <n v="1490"/>
    <x v="1"/>
    <x v="18"/>
    <n v="2"/>
    <s v="Life Sciences"/>
    <n v="1"/>
    <n v="546"/>
    <n v="4"/>
    <x v="0"/>
    <n v="30"/>
    <x v="0"/>
    <n v="4"/>
    <x v="5"/>
    <x v="0"/>
    <x v="1"/>
    <n v="16555"/>
    <n v="10310"/>
    <n v="2"/>
    <s v="Y"/>
    <x v="1"/>
    <n v="13"/>
    <x v="0"/>
    <n v="4"/>
    <n v="80"/>
    <x v="0"/>
    <n v="31"/>
    <x v="2"/>
    <n v="1"/>
    <x v="8"/>
    <n v="2"/>
    <x v="1"/>
    <n v="4"/>
    <n v="0"/>
    <n v="0"/>
  </r>
  <r>
    <x v="19"/>
    <x v="1"/>
    <x v="1"/>
    <n v="532"/>
    <x v="1"/>
    <x v="22"/>
    <n v="2"/>
    <s v="Life Sciences"/>
    <n v="1"/>
    <n v="547"/>
    <n v="1"/>
    <x v="0"/>
    <n v="92"/>
    <x v="0"/>
    <n v="2"/>
    <x v="1"/>
    <x v="2"/>
    <x v="2"/>
    <n v="4556"/>
    <n v="12932"/>
    <n v="2"/>
    <s v="Y"/>
    <x v="1"/>
    <n v="11"/>
    <x v="0"/>
    <n v="2"/>
    <n v="80"/>
    <x v="1"/>
    <n v="19"/>
    <x v="1"/>
    <n v="3"/>
    <x v="8"/>
    <n v="4"/>
    <x v="0"/>
    <n v="2"/>
    <n v="0"/>
    <n v="0"/>
  </r>
  <r>
    <x v="7"/>
    <x v="1"/>
    <x v="0"/>
    <n v="317"/>
    <x v="1"/>
    <x v="2"/>
    <n v="3"/>
    <s v="Life Sciences"/>
    <n v="1"/>
    <n v="548"/>
    <n v="3"/>
    <x v="0"/>
    <n v="43"/>
    <x v="3"/>
    <n v="2"/>
    <x v="3"/>
    <x v="0"/>
    <x v="0"/>
    <n v="6091"/>
    <n v="24793"/>
    <n v="2"/>
    <s v="Y"/>
    <x v="1"/>
    <n v="20"/>
    <x v="1"/>
    <n v="3"/>
    <n v="80"/>
    <x v="0"/>
    <n v="11"/>
    <x v="2"/>
    <n v="3"/>
    <x v="8"/>
    <n v="4"/>
    <x v="0"/>
    <n v="2"/>
    <n v="0"/>
    <n v="0"/>
  </r>
  <r>
    <x v="42"/>
    <x v="1"/>
    <x v="0"/>
    <n v="422"/>
    <x v="1"/>
    <x v="15"/>
    <n v="3"/>
    <s v="Life Sciences"/>
    <n v="1"/>
    <n v="549"/>
    <n v="1"/>
    <x v="0"/>
    <n v="41"/>
    <x v="0"/>
    <n v="5"/>
    <x v="5"/>
    <x v="3"/>
    <x v="1"/>
    <n v="19566"/>
    <n v="3854"/>
    <n v="5"/>
    <s v="Y"/>
    <x v="1"/>
    <n v="11"/>
    <x v="0"/>
    <n v="4"/>
    <n v="80"/>
    <x v="0"/>
    <n v="33"/>
    <x v="3"/>
    <n v="1"/>
    <x v="30"/>
    <n v="8"/>
    <x v="14"/>
    <n v="10"/>
    <n v="0"/>
    <n v="0"/>
  </r>
  <r>
    <x v="21"/>
    <x v="1"/>
    <x v="0"/>
    <n v="1485"/>
    <x v="1"/>
    <x v="21"/>
    <n v="3"/>
    <s v="Medical"/>
    <n v="1"/>
    <n v="550"/>
    <n v="3"/>
    <x v="0"/>
    <n v="87"/>
    <x v="0"/>
    <n v="2"/>
    <x v="3"/>
    <x v="2"/>
    <x v="2"/>
    <n v="4810"/>
    <n v="26314"/>
    <n v="2"/>
    <s v="Y"/>
    <x v="1"/>
    <n v="14"/>
    <x v="0"/>
    <n v="3"/>
    <n v="80"/>
    <x v="1"/>
    <n v="19"/>
    <x v="3"/>
    <n v="2"/>
    <x v="1"/>
    <n v="7"/>
    <x v="0"/>
    <n v="8"/>
    <n v="0"/>
    <n v="0"/>
  </r>
  <r>
    <x v="19"/>
    <x v="1"/>
    <x v="1"/>
    <n v="1368"/>
    <x v="1"/>
    <x v="26"/>
    <n v="4"/>
    <s v="Technical Degree"/>
    <n v="1"/>
    <n v="551"/>
    <n v="4"/>
    <x v="0"/>
    <n v="88"/>
    <x v="1"/>
    <n v="2"/>
    <x v="4"/>
    <x v="0"/>
    <x v="1"/>
    <n v="4523"/>
    <n v="4386"/>
    <n v="0"/>
    <s v="Y"/>
    <x v="1"/>
    <n v="11"/>
    <x v="0"/>
    <n v="4"/>
    <n v="80"/>
    <x v="2"/>
    <n v="7"/>
    <x v="5"/>
    <n v="4"/>
    <x v="0"/>
    <n v="5"/>
    <x v="0"/>
    <n v="4"/>
    <n v="0"/>
    <n v="0"/>
  </r>
  <r>
    <x v="17"/>
    <x v="0"/>
    <x v="0"/>
    <n v="1448"/>
    <x v="0"/>
    <x v="0"/>
    <n v="1"/>
    <s v="Technical Degree"/>
    <n v="1"/>
    <n v="554"/>
    <n v="1"/>
    <x v="0"/>
    <n v="62"/>
    <x v="0"/>
    <n v="1"/>
    <x v="6"/>
    <x v="1"/>
    <x v="0"/>
    <n v="3202"/>
    <n v="21972"/>
    <n v="1"/>
    <s v="Y"/>
    <x v="0"/>
    <n v="16"/>
    <x v="0"/>
    <n v="2"/>
    <n v="80"/>
    <x v="0"/>
    <n v="6"/>
    <x v="5"/>
    <n v="3"/>
    <x v="8"/>
    <n v="3"/>
    <x v="1"/>
    <n v="4"/>
    <n v="1"/>
    <n v="1"/>
  </r>
  <r>
    <x v="13"/>
    <x v="0"/>
    <x v="1"/>
    <n v="296"/>
    <x v="0"/>
    <x v="16"/>
    <n v="2"/>
    <s v="Marketing"/>
    <n v="1"/>
    <n v="555"/>
    <n v="4"/>
    <x v="0"/>
    <n v="33"/>
    <x v="3"/>
    <n v="1"/>
    <x v="6"/>
    <x v="2"/>
    <x v="2"/>
    <n v="2351"/>
    <n v="12253"/>
    <n v="0"/>
    <s v="Y"/>
    <x v="1"/>
    <n v="16"/>
    <x v="0"/>
    <n v="4"/>
    <n v="80"/>
    <x v="1"/>
    <n v="3"/>
    <x v="1"/>
    <n v="2"/>
    <x v="4"/>
    <n v="2"/>
    <x v="1"/>
    <n v="0"/>
    <n v="1"/>
    <n v="0"/>
  </r>
  <r>
    <x v="8"/>
    <x v="1"/>
    <x v="1"/>
    <n v="1490"/>
    <x v="1"/>
    <x v="2"/>
    <n v="2"/>
    <s v="Life Sciences"/>
    <n v="1"/>
    <n v="556"/>
    <n v="4"/>
    <x v="1"/>
    <n v="42"/>
    <x v="0"/>
    <n v="1"/>
    <x v="2"/>
    <x v="0"/>
    <x v="1"/>
    <n v="1702"/>
    <n v="12106"/>
    <n v="1"/>
    <s v="Y"/>
    <x v="0"/>
    <n v="23"/>
    <x v="1"/>
    <n v="3"/>
    <n v="80"/>
    <x v="1"/>
    <n v="1"/>
    <x v="1"/>
    <n v="3"/>
    <x v="6"/>
    <n v="0"/>
    <x v="0"/>
    <n v="0"/>
    <n v="0"/>
    <n v="1"/>
  </r>
  <r>
    <x v="32"/>
    <x v="1"/>
    <x v="0"/>
    <n v="1398"/>
    <x v="0"/>
    <x v="2"/>
    <n v="4"/>
    <s v="Life Sciences"/>
    <n v="1"/>
    <n v="558"/>
    <n v="3"/>
    <x v="0"/>
    <n v="79"/>
    <x v="0"/>
    <n v="5"/>
    <x v="5"/>
    <x v="2"/>
    <x v="1"/>
    <n v="18041"/>
    <n v="13022"/>
    <n v="0"/>
    <s v="Y"/>
    <x v="1"/>
    <n v="14"/>
    <x v="0"/>
    <n v="4"/>
    <n v="80"/>
    <x v="0"/>
    <n v="21"/>
    <x v="2"/>
    <n v="3"/>
    <x v="23"/>
    <n v="15"/>
    <x v="1"/>
    <n v="12"/>
    <n v="0"/>
    <n v="0"/>
  </r>
  <r>
    <x v="25"/>
    <x v="1"/>
    <x v="0"/>
    <n v="1349"/>
    <x v="1"/>
    <x v="5"/>
    <n v="3"/>
    <s v="Life Sciences"/>
    <n v="1"/>
    <n v="560"/>
    <n v="1"/>
    <x v="0"/>
    <n v="90"/>
    <x v="0"/>
    <n v="1"/>
    <x v="1"/>
    <x v="0"/>
    <x v="2"/>
    <n v="2886"/>
    <n v="3032"/>
    <n v="1"/>
    <s v="Y"/>
    <x v="1"/>
    <n v="22"/>
    <x v="1"/>
    <n v="2"/>
    <n v="80"/>
    <x v="3"/>
    <n v="3"/>
    <x v="1"/>
    <n v="1"/>
    <x v="11"/>
    <n v="2"/>
    <x v="0"/>
    <n v="2"/>
    <n v="0"/>
    <n v="0"/>
  </r>
  <r>
    <x v="7"/>
    <x v="1"/>
    <x v="2"/>
    <n v="1400"/>
    <x v="1"/>
    <x v="3"/>
    <n v="3"/>
    <s v="Life Sciences"/>
    <n v="1"/>
    <n v="562"/>
    <n v="3"/>
    <x v="1"/>
    <n v="53"/>
    <x v="0"/>
    <n v="1"/>
    <x v="2"/>
    <x v="0"/>
    <x v="1"/>
    <n v="2097"/>
    <n v="16734"/>
    <n v="4"/>
    <s v="Y"/>
    <x v="1"/>
    <n v="15"/>
    <x v="0"/>
    <n v="3"/>
    <n v="80"/>
    <x v="1"/>
    <n v="9"/>
    <x v="1"/>
    <n v="1"/>
    <x v="8"/>
    <n v="3"/>
    <x v="1"/>
    <n v="4"/>
    <n v="0"/>
    <n v="0"/>
  </r>
  <r>
    <x v="11"/>
    <x v="1"/>
    <x v="0"/>
    <n v="986"/>
    <x v="1"/>
    <x v="3"/>
    <n v="4"/>
    <s v="Medical"/>
    <n v="1"/>
    <n v="564"/>
    <n v="2"/>
    <x v="1"/>
    <n v="93"/>
    <x v="1"/>
    <n v="3"/>
    <x v="7"/>
    <x v="2"/>
    <x v="1"/>
    <n v="11935"/>
    <n v="21526"/>
    <n v="1"/>
    <s v="Y"/>
    <x v="1"/>
    <n v="18"/>
    <x v="0"/>
    <n v="3"/>
    <n v="80"/>
    <x v="0"/>
    <n v="10"/>
    <x v="2"/>
    <n v="3"/>
    <x v="1"/>
    <n v="2"/>
    <x v="0"/>
    <n v="7"/>
    <n v="0"/>
    <n v="0"/>
  </r>
  <r>
    <x v="11"/>
    <x v="0"/>
    <x v="0"/>
    <n v="408"/>
    <x v="1"/>
    <x v="19"/>
    <n v="5"/>
    <s v="Technical Degree"/>
    <n v="1"/>
    <n v="565"/>
    <n v="3"/>
    <x v="0"/>
    <n v="71"/>
    <x v="1"/>
    <n v="1"/>
    <x v="1"/>
    <x v="1"/>
    <x v="1"/>
    <n v="2546"/>
    <n v="18300"/>
    <n v="5"/>
    <s v="Y"/>
    <x v="1"/>
    <n v="16"/>
    <x v="0"/>
    <n v="2"/>
    <n v="80"/>
    <x v="0"/>
    <n v="6"/>
    <x v="2"/>
    <n v="4"/>
    <x v="4"/>
    <n v="2"/>
    <x v="1"/>
    <n v="1"/>
    <n v="1"/>
    <n v="0"/>
  </r>
  <r>
    <x v="37"/>
    <x v="0"/>
    <x v="0"/>
    <n v="489"/>
    <x v="2"/>
    <x v="2"/>
    <n v="2"/>
    <s v="Technical Degree"/>
    <n v="1"/>
    <n v="566"/>
    <n v="1"/>
    <x v="1"/>
    <n v="52"/>
    <x v="1"/>
    <n v="1"/>
    <x v="8"/>
    <x v="0"/>
    <x v="0"/>
    <n v="2564"/>
    <n v="18437"/>
    <n v="1"/>
    <s v="Y"/>
    <x v="1"/>
    <n v="12"/>
    <x v="0"/>
    <n v="3"/>
    <n v="80"/>
    <x v="0"/>
    <n v="1"/>
    <x v="1"/>
    <n v="4"/>
    <x v="6"/>
    <n v="0"/>
    <x v="0"/>
    <n v="0"/>
    <n v="1"/>
    <n v="0"/>
  </r>
  <r>
    <x v="7"/>
    <x v="1"/>
    <x v="2"/>
    <n v="1398"/>
    <x v="0"/>
    <x v="23"/>
    <n v="4"/>
    <s v="Other"/>
    <n v="1"/>
    <n v="567"/>
    <n v="3"/>
    <x v="0"/>
    <n v="69"/>
    <x v="0"/>
    <n v="3"/>
    <x v="0"/>
    <x v="3"/>
    <x v="1"/>
    <n v="8412"/>
    <n v="2890"/>
    <n v="0"/>
    <s v="Y"/>
    <x v="1"/>
    <n v="11"/>
    <x v="0"/>
    <n v="3"/>
    <n v="80"/>
    <x v="0"/>
    <n v="10"/>
    <x v="1"/>
    <n v="3"/>
    <x v="7"/>
    <n v="8"/>
    <x v="4"/>
    <n v="8"/>
    <n v="0"/>
    <n v="0"/>
  </r>
  <r>
    <x v="38"/>
    <x v="1"/>
    <x v="0"/>
    <n v="210"/>
    <x v="0"/>
    <x v="22"/>
    <n v="3"/>
    <s v="Marketing"/>
    <n v="1"/>
    <n v="568"/>
    <n v="1"/>
    <x v="1"/>
    <n v="56"/>
    <x v="1"/>
    <n v="4"/>
    <x v="5"/>
    <x v="0"/>
    <x v="2"/>
    <n v="14118"/>
    <n v="22102"/>
    <n v="3"/>
    <s v="Y"/>
    <x v="1"/>
    <n v="12"/>
    <x v="0"/>
    <n v="3"/>
    <n v="80"/>
    <x v="1"/>
    <n v="32"/>
    <x v="1"/>
    <n v="2"/>
    <x v="6"/>
    <n v="0"/>
    <x v="0"/>
    <n v="0"/>
    <n v="0"/>
    <n v="0"/>
  </r>
  <r>
    <x v="24"/>
    <x v="1"/>
    <x v="0"/>
    <n v="1099"/>
    <x v="1"/>
    <x v="22"/>
    <n v="4"/>
    <s v="Life Sciences"/>
    <n v="1"/>
    <n v="569"/>
    <n v="2"/>
    <x v="1"/>
    <n v="88"/>
    <x v="1"/>
    <n v="4"/>
    <x v="5"/>
    <x v="2"/>
    <x v="1"/>
    <n v="17046"/>
    <n v="9314"/>
    <n v="0"/>
    <s v="Y"/>
    <x v="1"/>
    <n v="15"/>
    <x v="0"/>
    <n v="2"/>
    <n v="80"/>
    <x v="1"/>
    <n v="28"/>
    <x v="2"/>
    <n v="3"/>
    <x v="16"/>
    <n v="10"/>
    <x v="9"/>
    <n v="7"/>
    <n v="0"/>
    <n v="0"/>
  </r>
  <r>
    <x v="7"/>
    <x v="1"/>
    <x v="2"/>
    <n v="1116"/>
    <x v="1"/>
    <x v="2"/>
    <n v="3"/>
    <s v="Medical"/>
    <n v="1"/>
    <n v="571"/>
    <n v="3"/>
    <x v="0"/>
    <n v="49"/>
    <x v="0"/>
    <n v="1"/>
    <x v="2"/>
    <x v="0"/>
    <x v="0"/>
    <n v="2564"/>
    <n v="7181"/>
    <n v="0"/>
    <s v="Y"/>
    <x v="1"/>
    <n v="14"/>
    <x v="0"/>
    <n v="3"/>
    <n v="80"/>
    <x v="0"/>
    <n v="12"/>
    <x v="2"/>
    <n v="2"/>
    <x v="19"/>
    <n v="7"/>
    <x v="7"/>
    <n v="7"/>
    <n v="0"/>
    <n v="0"/>
  </r>
  <r>
    <x v="42"/>
    <x v="1"/>
    <x v="1"/>
    <n v="1499"/>
    <x v="0"/>
    <x v="26"/>
    <n v="3"/>
    <s v="Marketing"/>
    <n v="1"/>
    <n v="573"/>
    <n v="3"/>
    <x v="0"/>
    <n v="80"/>
    <x v="1"/>
    <n v="3"/>
    <x v="0"/>
    <x v="3"/>
    <x v="1"/>
    <n v="10266"/>
    <n v="2845"/>
    <n v="4"/>
    <s v="Y"/>
    <x v="1"/>
    <n v="19"/>
    <x v="0"/>
    <n v="4"/>
    <n v="80"/>
    <x v="0"/>
    <n v="22"/>
    <x v="3"/>
    <n v="4"/>
    <x v="29"/>
    <n v="13"/>
    <x v="11"/>
    <n v="11"/>
    <n v="0"/>
    <n v="0"/>
  </r>
  <r>
    <x v="40"/>
    <x v="1"/>
    <x v="0"/>
    <n v="983"/>
    <x v="1"/>
    <x v="2"/>
    <n v="2"/>
    <s v="Medical"/>
    <n v="1"/>
    <n v="574"/>
    <n v="1"/>
    <x v="0"/>
    <n v="65"/>
    <x v="0"/>
    <n v="2"/>
    <x v="3"/>
    <x v="0"/>
    <x v="2"/>
    <n v="5070"/>
    <n v="7389"/>
    <n v="5"/>
    <s v="Y"/>
    <x v="1"/>
    <n v="13"/>
    <x v="0"/>
    <n v="3"/>
    <n v="80"/>
    <x v="2"/>
    <n v="20"/>
    <x v="2"/>
    <n v="3"/>
    <x v="8"/>
    <n v="0"/>
    <x v="0"/>
    <n v="4"/>
    <n v="0"/>
    <n v="0"/>
  </r>
  <r>
    <x v="21"/>
    <x v="1"/>
    <x v="0"/>
    <n v="1009"/>
    <x v="1"/>
    <x v="2"/>
    <n v="3"/>
    <s v="Life Sciences"/>
    <n v="1"/>
    <n v="575"/>
    <n v="1"/>
    <x v="1"/>
    <n v="51"/>
    <x v="0"/>
    <n v="4"/>
    <x v="7"/>
    <x v="2"/>
    <x v="1"/>
    <n v="17861"/>
    <n v="2288"/>
    <n v="6"/>
    <s v="Y"/>
    <x v="1"/>
    <n v="13"/>
    <x v="0"/>
    <n v="3"/>
    <n v="80"/>
    <x v="0"/>
    <n v="26"/>
    <x v="2"/>
    <n v="1"/>
    <x v="11"/>
    <n v="2"/>
    <x v="0"/>
    <n v="1"/>
    <n v="0"/>
    <n v="0"/>
  </r>
  <r>
    <x v="10"/>
    <x v="1"/>
    <x v="0"/>
    <n v="144"/>
    <x v="1"/>
    <x v="23"/>
    <n v="3"/>
    <s v="Life Sciences"/>
    <n v="1"/>
    <n v="577"/>
    <n v="4"/>
    <x v="1"/>
    <n v="46"/>
    <x v="3"/>
    <n v="1"/>
    <x v="2"/>
    <x v="2"/>
    <x v="0"/>
    <n v="4230"/>
    <n v="19225"/>
    <n v="0"/>
    <s v="Y"/>
    <x v="1"/>
    <n v="15"/>
    <x v="0"/>
    <n v="3"/>
    <n v="80"/>
    <x v="0"/>
    <n v="6"/>
    <x v="2"/>
    <n v="3"/>
    <x v="8"/>
    <n v="4"/>
    <x v="5"/>
    <n v="3"/>
    <n v="0"/>
    <n v="0"/>
  </r>
  <r>
    <x v="33"/>
    <x v="1"/>
    <x v="0"/>
    <n v="548"/>
    <x v="1"/>
    <x v="1"/>
    <n v="4"/>
    <s v="Life Sciences"/>
    <n v="1"/>
    <n v="578"/>
    <n v="3"/>
    <x v="0"/>
    <n v="42"/>
    <x v="0"/>
    <n v="2"/>
    <x v="2"/>
    <x v="2"/>
    <x v="0"/>
    <n v="3780"/>
    <n v="23428"/>
    <n v="7"/>
    <s v="Y"/>
    <x v="1"/>
    <n v="11"/>
    <x v="0"/>
    <n v="3"/>
    <n v="80"/>
    <x v="0"/>
    <n v="19"/>
    <x v="1"/>
    <n v="3"/>
    <x v="6"/>
    <n v="0"/>
    <x v="0"/>
    <n v="0"/>
    <n v="0"/>
    <n v="0"/>
  </r>
  <r>
    <x v="13"/>
    <x v="1"/>
    <x v="0"/>
    <n v="1303"/>
    <x v="1"/>
    <x v="2"/>
    <n v="4"/>
    <s v="Life Sciences"/>
    <n v="1"/>
    <n v="579"/>
    <n v="4"/>
    <x v="1"/>
    <n v="62"/>
    <x v="1"/>
    <n v="1"/>
    <x v="1"/>
    <x v="2"/>
    <x v="2"/>
    <n v="2768"/>
    <n v="8416"/>
    <n v="3"/>
    <s v="Y"/>
    <x v="1"/>
    <n v="12"/>
    <x v="0"/>
    <n v="3"/>
    <n v="80"/>
    <x v="1"/>
    <n v="14"/>
    <x v="1"/>
    <n v="3"/>
    <x v="5"/>
    <n v="3"/>
    <x v="8"/>
    <n v="7"/>
    <n v="0"/>
    <n v="0"/>
  </r>
  <r>
    <x v="21"/>
    <x v="1"/>
    <x v="0"/>
    <n v="1125"/>
    <x v="0"/>
    <x v="17"/>
    <n v="3"/>
    <s v="Marketing"/>
    <n v="1"/>
    <n v="580"/>
    <n v="3"/>
    <x v="0"/>
    <n v="94"/>
    <x v="1"/>
    <n v="3"/>
    <x v="0"/>
    <x v="0"/>
    <x v="1"/>
    <n v="9071"/>
    <n v="11563"/>
    <n v="2"/>
    <s v="Y"/>
    <x v="0"/>
    <n v="19"/>
    <x v="0"/>
    <n v="3"/>
    <n v="80"/>
    <x v="1"/>
    <n v="15"/>
    <x v="1"/>
    <n v="3"/>
    <x v="11"/>
    <n v="2"/>
    <x v="1"/>
    <n v="2"/>
    <n v="0"/>
    <n v="1"/>
  </r>
  <r>
    <x v="12"/>
    <x v="1"/>
    <x v="0"/>
    <n v="1274"/>
    <x v="1"/>
    <x v="14"/>
    <n v="1"/>
    <s v="Life Sciences"/>
    <n v="1"/>
    <n v="581"/>
    <n v="3"/>
    <x v="1"/>
    <n v="33"/>
    <x v="0"/>
    <n v="3"/>
    <x v="3"/>
    <x v="1"/>
    <x v="2"/>
    <n v="10648"/>
    <n v="14394"/>
    <n v="1"/>
    <s v="Y"/>
    <x v="1"/>
    <n v="25"/>
    <x v="1"/>
    <n v="4"/>
    <n v="80"/>
    <x v="1"/>
    <n v="13"/>
    <x v="6"/>
    <n v="4"/>
    <x v="20"/>
    <n v="8"/>
    <x v="0"/>
    <n v="8"/>
    <n v="0"/>
    <n v="0"/>
  </r>
  <r>
    <x v="3"/>
    <x v="0"/>
    <x v="0"/>
    <n v="1277"/>
    <x v="1"/>
    <x v="8"/>
    <n v="1"/>
    <s v="Medical"/>
    <n v="1"/>
    <n v="582"/>
    <n v="2"/>
    <x v="1"/>
    <n v="56"/>
    <x v="0"/>
    <n v="3"/>
    <x v="5"/>
    <x v="2"/>
    <x v="1"/>
    <n v="13610"/>
    <n v="24619"/>
    <n v="7"/>
    <s v="Y"/>
    <x v="0"/>
    <n v="12"/>
    <x v="0"/>
    <n v="4"/>
    <n v="80"/>
    <x v="0"/>
    <n v="15"/>
    <x v="2"/>
    <n v="4"/>
    <x v="5"/>
    <n v="6"/>
    <x v="4"/>
    <n v="7"/>
    <n v="1"/>
    <n v="1"/>
  </r>
  <r>
    <x v="3"/>
    <x v="0"/>
    <x v="0"/>
    <n v="587"/>
    <x v="1"/>
    <x v="17"/>
    <n v="1"/>
    <s v="Medical"/>
    <n v="1"/>
    <n v="584"/>
    <n v="1"/>
    <x v="1"/>
    <n v="38"/>
    <x v="3"/>
    <n v="1"/>
    <x v="2"/>
    <x v="0"/>
    <x v="2"/>
    <n v="3408"/>
    <n v="6705"/>
    <n v="7"/>
    <s v="Y"/>
    <x v="1"/>
    <n v="13"/>
    <x v="0"/>
    <n v="1"/>
    <n v="80"/>
    <x v="2"/>
    <n v="8"/>
    <x v="2"/>
    <n v="3"/>
    <x v="9"/>
    <n v="3"/>
    <x v="1"/>
    <n v="3"/>
    <n v="1"/>
    <n v="0"/>
  </r>
  <r>
    <x v="7"/>
    <x v="1"/>
    <x v="0"/>
    <n v="413"/>
    <x v="0"/>
    <x v="15"/>
    <n v="1"/>
    <s v="Marketing"/>
    <n v="1"/>
    <n v="585"/>
    <n v="4"/>
    <x v="1"/>
    <n v="57"/>
    <x v="0"/>
    <n v="1"/>
    <x v="6"/>
    <x v="1"/>
    <x v="0"/>
    <n v="2983"/>
    <n v="18398"/>
    <n v="0"/>
    <s v="Y"/>
    <x v="1"/>
    <n v="14"/>
    <x v="0"/>
    <n v="1"/>
    <n v="80"/>
    <x v="0"/>
    <n v="4"/>
    <x v="1"/>
    <n v="3"/>
    <x v="11"/>
    <n v="2"/>
    <x v="1"/>
    <n v="2"/>
    <n v="0"/>
    <n v="0"/>
  </r>
  <r>
    <x v="10"/>
    <x v="1"/>
    <x v="0"/>
    <n v="1276"/>
    <x v="1"/>
    <x v="7"/>
    <n v="3"/>
    <s v="Life Sciences"/>
    <n v="1"/>
    <n v="586"/>
    <n v="4"/>
    <x v="1"/>
    <n v="72"/>
    <x v="0"/>
    <n v="3"/>
    <x v="4"/>
    <x v="2"/>
    <x v="1"/>
    <n v="7632"/>
    <n v="14295"/>
    <n v="4"/>
    <s v="Y"/>
    <x v="0"/>
    <n v="12"/>
    <x v="0"/>
    <n v="3"/>
    <n v="80"/>
    <x v="0"/>
    <n v="10"/>
    <x v="2"/>
    <n v="3"/>
    <x v="3"/>
    <n v="7"/>
    <x v="0"/>
    <n v="0"/>
    <n v="0"/>
    <n v="1"/>
  </r>
  <r>
    <x v="12"/>
    <x v="0"/>
    <x v="1"/>
    <n v="534"/>
    <x v="1"/>
    <x v="25"/>
    <n v="3"/>
    <s v="Life Sciences"/>
    <n v="1"/>
    <n v="587"/>
    <n v="1"/>
    <x v="1"/>
    <n v="66"/>
    <x v="0"/>
    <n v="3"/>
    <x v="4"/>
    <x v="2"/>
    <x v="1"/>
    <n v="9824"/>
    <n v="22908"/>
    <n v="3"/>
    <s v="Y"/>
    <x v="1"/>
    <n v="12"/>
    <x v="0"/>
    <n v="1"/>
    <n v="80"/>
    <x v="0"/>
    <n v="12"/>
    <x v="2"/>
    <n v="3"/>
    <x v="6"/>
    <n v="0"/>
    <x v="0"/>
    <n v="0"/>
    <n v="1"/>
    <n v="0"/>
  </r>
  <r>
    <x v="13"/>
    <x v="0"/>
    <x v="1"/>
    <n v="988"/>
    <x v="2"/>
    <x v="5"/>
    <n v="3"/>
    <s v="Human Resources"/>
    <n v="1"/>
    <n v="590"/>
    <n v="2"/>
    <x v="0"/>
    <n v="43"/>
    <x v="0"/>
    <n v="3"/>
    <x v="8"/>
    <x v="3"/>
    <x v="2"/>
    <n v="9950"/>
    <n v="11533"/>
    <n v="9"/>
    <s v="Y"/>
    <x v="0"/>
    <n v="15"/>
    <x v="0"/>
    <n v="3"/>
    <n v="80"/>
    <x v="2"/>
    <n v="11"/>
    <x v="2"/>
    <n v="3"/>
    <x v="11"/>
    <n v="2"/>
    <x v="0"/>
    <n v="2"/>
    <n v="1"/>
    <n v="1"/>
  </r>
  <r>
    <x v="19"/>
    <x v="1"/>
    <x v="1"/>
    <n v="1474"/>
    <x v="1"/>
    <x v="12"/>
    <n v="2"/>
    <s v="Other"/>
    <n v="1"/>
    <n v="591"/>
    <n v="2"/>
    <x v="1"/>
    <n v="97"/>
    <x v="0"/>
    <n v="1"/>
    <x v="2"/>
    <x v="2"/>
    <x v="1"/>
    <n v="2093"/>
    <n v="9260"/>
    <n v="4"/>
    <s v="Y"/>
    <x v="1"/>
    <n v="17"/>
    <x v="0"/>
    <n v="4"/>
    <n v="80"/>
    <x v="1"/>
    <n v="8"/>
    <x v="5"/>
    <n v="3"/>
    <x v="4"/>
    <n v="2"/>
    <x v="3"/>
    <n v="0"/>
    <n v="0"/>
    <n v="0"/>
  </r>
  <r>
    <x v="9"/>
    <x v="1"/>
    <x v="2"/>
    <n v="635"/>
    <x v="0"/>
    <x v="17"/>
    <n v="4"/>
    <s v="Medical"/>
    <n v="1"/>
    <n v="592"/>
    <n v="2"/>
    <x v="1"/>
    <n v="32"/>
    <x v="0"/>
    <n v="3"/>
    <x v="0"/>
    <x v="0"/>
    <x v="0"/>
    <n v="9980"/>
    <n v="15318"/>
    <n v="1"/>
    <s v="Y"/>
    <x v="1"/>
    <n v="14"/>
    <x v="0"/>
    <n v="4"/>
    <n v="80"/>
    <x v="0"/>
    <n v="10"/>
    <x v="1"/>
    <n v="2"/>
    <x v="1"/>
    <n v="3"/>
    <x v="10"/>
    <n v="7"/>
    <n v="0"/>
    <n v="0"/>
  </r>
  <r>
    <x v="15"/>
    <x v="0"/>
    <x v="1"/>
    <n v="1368"/>
    <x v="1"/>
    <x v="18"/>
    <n v="1"/>
    <s v="Technical Degree"/>
    <n v="1"/>
    <n v="593"/>
    <n v="3"/>
    <x v="1"/>
    <n v="99"/>
    <x v="1"/>
    <n v="1"/>
    <x v="2"/>
    <x v="2"/>
    <x v="0"/>
    <n v="3894"/>
    <n v="9129"/>
    <n v="5"/>
    <s v="Y"/>
    <x v="1"/>
    <n v="16"/>
    <x v="0"/>
    <n v="3"/>
    <n v="80"/>
    <x v="0"/>
    <n v="4"/>
    <x v="1"/>
    <n v="3"/>
    <x v="4"/>
    <n v="2"/>
    <x v="1"/>
    <n v="2"/>
    <n v="1"/>
    <n v="0"/>
  </r>
  <r>
    <x v="26"/>
    <x v="1"/>
    <x v="0"/>
    <n v="163"/>
    <x v="0"/>
    <x v="2"/>
    <n v="5"/>
    <s v="Marketing"/>
    <n v="1"/>
    <n v="595"/>
    <n v="2"/>
    <x v="0"/>
    <n v="37"/>
    <x v="0"/>
    <n v="2"/>
    <x v="0"/>
    <x v="0"/>
    <x v="1"/>
    <n v="4051"/>
    <n v="19658"/>
    <n v="2"/>
    <s v="Y"/>
    <x v="1"/>
    <n v="14"/>
    <x v="0"/>
    <n v="1"/>
    <n v="80"/>
    <x v="1"/>
    <n v="14"/>
    <x v="2"/>
    <n v="3"/>
    <x v="7"/>
    <n v="7"/>
    <x v="7"/>
    <n v="7"/>
    <n v="0"/>
    <n v="0"/>
  </r>
  <r>
    <x v="27"/>
    <x v="1"/>
    <x v="0"/>
    <n v="1117"/>
    <x v="0"/>
    <x v="21"/>
    <n v="5"/>
    <s v="Life Sciences"/>
    <n v="1"/>
    <n v="597"/>
    <n v="1"/>
    <x v="0"/>
    <n v="83"/>
    <x v="0"/>
    <n v="4"/>
    <x v="5"/>
    <x v="1"/>
    <x v="0"/>
    <n v="16835"/>
    <n v="9873"/>
    <n v="3"/>
    <s v="Y"/>
    <x v="1"/>
    <n v="23"/>
    <x v="1"/>
    <n v="4"/>
    <n v="80"/>
    <x v="0"/>
    <n v="37"/>
    <x v="2"/>
    <n v="3"/>
    <x v="1"/>
    <n v="9"/>
    <x v="4"/>
    <n v="7"/>
    <n v="0"/>
    <n v="0"/>
  </r>
  <r>
    <x v="0"/>
    <x v="1"/>
    <x v="2"/>
    <n v="267"/>
    <x v="0"/>
    <x v="17"/>
    <n v="2"/>
    <s v="Life Sciences"/>
    <n v="1"/>
    <n v="599"/>
    <n v="4"/>
    <x v="1"/>
    <n v="56"/>
    <x v="0"/>
    <n v="2"/>
    <x v="0"/>
    <x v="0"/>
    <x v="0"/>
    <n v="6230"/>
    <n v="13430"/>
    <n v="7"/>
    <s v="Y"/>
    <x v="1"/>
    <n v="14"/>
    <x v="0"/>
    <n v="4"/>
    <n v="80"/>
    <x v="0"/>
    <n v="16"/>
    <x v="1"/>
    <n v="3"/>
    <x v="13"/>
    <n v="3"/>
    <x v="1"/>
    <n v="10"/>
    <n v="0"/>
    <n v="0"/>
  </r>
  <r>
    <x v="10"/>
    <x v="1"/>
    <x v="0"/>
    <n v="619"/>
    <x v="0"/>
    <x v="0"/>
    <n v="3"/>
    <s v="Marketing"/>
    <n v="1"/>
    <n v="600"/>
    <n v="2"/>
    <x v="1"/>
    <n v="85"/>
    <x v="0"/>
    <n v="2"/>
    <x v="0"/>
    <x v="2"/>
    <x v="1"/>
    <n v="4717"/>
    <n v="18659"/>
    <n v="9"/>
    <s v="Y"/>
    <x v="1"/>
    <n v="11"/>
    <x v="0"/>
    <n v="3"/>
    <n v="80"/>
    <x v="0"/>
    <n v="15"/>
    <x v="2"/>
    <n v="3"/>
    <x v="19"/>
    <n v="9"/>
    <x v="7"/>
    <n v="9"/>
    <n v="0"/>
    <n v="0"/>
  </r>
  <r>
    <x v="32"/>
    <x v="1"/>
    <x v="0"/>
    <n v="302"/>
    <x v="1"/>
    <x v="16"/>
    <n v="3"/>
    <s v="Life Sciences"/>
    <n v="1"/>
    <n v="601"/>
    <n v="2"/>
    <x v="0"/>
    <n v="75"/>
    <x v="0"/>
    <n v="4"/>
    <x v="3"/>
    <x v="2"/>
    <x v="0"/>
    <n v="13237"/>
    <n v="20364"/>
    <n v="7"/>
    <s v="Y"/>
    <x v="1"/>
    <n v="15"/>
    <x v="0"/>
    <n v="3"/>
    <n v="80"/>
    <x v="0"/>
    <n v="22"/>
    <x v="1"/>
    <n v="3"/>
    <x v="23"/>
    <n v="6"/>
    <x v="8"/>
    <n v="13"/>
    <n v="0"/>
    <n v="0"/>
  </r>
  <r>
    <x v="22"/>
    <x v="1"/>
    <x v="1"/>
    <n v="443"/>
    <x v="1"/>
    <x v="1"/>
    <n v="1"/>
    <s v="Life Sciences"/>
    <n v="1"/>
    <n v="602"/>
    <n v="3"/>
    <x v="0"/>
    <n v="48"/>
    <x v="0"/>
    <n v="1"/>
    <x v="2"/>
    <x v="2"/>
    <x v="1"/>
    <n v="3755"/>
    <n v="17872"/>
    <n v="1"/>
    <s v="Y"/>
    <x v="1"/>
    <n v="11"/>
    <x v="0"/>
    <n v="1"/>
    <n v="80"/>
    <x v="1"/>
    <n v="8"/>
    <x v="1"/>
    <n v="3"/>
    <x v="3"/>
    <n v="3"/>
    <x v="0"/>
    <n v="7"/>
    <n v="0"/>
    <n v="0"/>
  </r>
  <r>
    <x v="12"/>
    <x v="1"/>
    <x v="0"/>
    <n v="828"/>
    <x v="0"/>
    <x v="2"/>
    <n v="1"/>
    <s v="Life Sciences"/>
    <n v="1"/>
    <n v="604"/>
    <n v="2"/>
    <x v="1"/>
    <n v="77"/>
    <x v="0"/>
    <n v="2"/>
    <x v="0"/>
    <x v="0"/>
    <x v="0"/>
    <n v="6582"/>
    <n v="8346"/>
    <n v="4"/>
    <s v="Y"/>
    <x v="0"/>
    <n v="13"/>
    <x v="0"/>
    <n v="3"/>
    <n v="80"/>
    <x v="0"/>
    <n v="10"/>
    <x v="2"/>
    <n v="4"/>
    <x v="0"/>
    <n v="5"/>
    <x v="0"/>
    <n v="5"/>
    <n v="0"/>
    <n v="1"/>
  </r>
  <r>
    <x v="19"/>
    <x v="1"/>
    <x v="0"/>
    <n v="319"/>
    <x v="1"/>
    <x v="4"/>
    <n v="3"/>
    <s v="Medical"/>
    <n v="1"/>
    <n v="605"/>
    <n v="4"/>
    <x v="1"/>
    <n v="56"/>
    <x v="0"/>
    <n v="3"/>
    <x v="3"/>
    <x v="3"/>
    <x v="1"/>
    <n v="7406"/>
    <n v="6950"/>
    <n v="1"/>
    <s v="Y"/>
    <x v="0"/>
    <n v="21"/>
    <x v="1"/>
    <n v="4"/>
    <n v="80"/>
    <x v="1"/>
    <n v="10"/>
    <x v="3"/>
    <n v="2"/>
    <x v="1"/>
    <n v="9"/>
    <x v="8"/>
    <n v="8"/>
    <n v="0"/>
    <n v="1"/>
  </r>
  <r>
    <x v="28"/>
    <x v="1"/>
    <x v="0"/>
    <n v="561"/>
    <x v="0"/>
    <x v="2"/>
    <n v="3"/>
    <s v="Other"/>
    <n v="1"/>
    <n v="606"/>
    <n v="4"/>
    <x v="1"/>
    <n v="61"/>
    <x v="0"/>
    <n v="2"/>
    <x v="0"/>
    <x v="1"/>
    <x v="1"/>
    <n v="4805"/>
    <n v="16177"/>
    <n v="0"/>
    <s v="Y"/>
    <x v="1"/>
    <n v="19"/>
    <x v="0"/>
    <n v="2"/>
    <n v="80"/>
    <x v="1"/>
    <n v="9"/>
    <x v="1"/>
    <n v="4"/>
    <x v="3"/>
    <n v="7"/>
    <x v="2"/>
    <n v="7"/>
    <n v="0"/>
    <n v="0"/>
  </r>
  <r>
    <x v="25"/>
    <x v="0"/>
    <x v="1"/>
    <n v="426"/>
    <x v="2"/>
    <x v="27"/>
    <n v="4"/>
    <s v="Life Sciences"/>
    <n v="1"/>
    <n v="608"/>
    <n v="2"/>
    <x v="0"/>
    <n v="58"/>
    <x v="0"/>
    <n v="1"/>
    <x v="8"/>
    <x v="2"/>
    <x v="2"/>
    <n v="2741"/>
    <n v="22808"/>
    <n v="0"/>
    <s v="Y"/>
    <x v="0"/>
    <n v="11"/>
    <x v="0"/>
    <n v="2"/>
    <n v="80"/>
    <x v="1"/>
    <n v="8"/>
    <x v="2"/>
    <n v="2"/>
    <x v="5"/>
    <n v="7"/>
    <x v="1"/>
    <n v="0"/>
    <n v="1"/>
    <n v="1"/>
  </r>
  <r>
    <x v="11"/>
    <x v="1"/>
    <x v="0"/>
    <n v="232"/>
    <x v="1"/>
    <x v="10"/>
    <n v="3"/>
    <s v="Technical Degree"/>
    <n v="1"/>
    <n v="611"/>
    <n v="4"/>
    <x v="1"/>
    <n v="34"/>
    <x v="0"/>
    <n v="2"/>
    <x v="3"/>
    <x v="0"/>
    <x v="2"/>
    <n v="4262"/>
    <n v="22645"/>
    <n v="4"/>
    <s v="Y"/>
    <x v="1"/>
    <n v="12"/>
    <x v="0"/>
    <n v="2"/>
    <n v="80"/>
    <x v="3"/>
    <n v="8"/>
    <x v="2"/>
    <n v="4"/>
    <x v="11"/>
    <n v="2"/>
    <x v="1"/>
    <n v="2"/>
    <n v="0"/>
    <n v="0"/>
  </r>
  <r>
    <x v="3"/>
    <x v="1"/>
    <x v="0"/>
    <n v="922"/>
    <x v="1"/>
    <x v="0"/>
    <n v="5"/>
    <s v="Medical"/>
    <n v="1"/>
    <n v="612"/>
    <n v="1"/>
    <x v="0"/>
    <n v="95"/>
    <x v="2"/>
    <n v="4"/>
    <x v="7"/>
    <x v="2"/>
    <x v="2"/>
    <n v="16184"/>
    <n v="22578"/>
    <n v="4"/>
    <s v="Y"/>
    <x v="1"/>
    <n v="19"/>
    <x v="0"/>
    <n v="3"/>
    <n v="80"/>
    <x v="1"/>
    <n v="10"/>
    <x v="2"/>
    <n v="3"/>
    <x v="0"/>
    <n v="1"/>
    <x v="0"/>
    <n v="5"/>
    <n v="0"/>
    <n v="0"/>
  </r>
  <r>
    <x v="12"/>
    <x v="1"/>
    <x v="0"/>
    <n v="688"/>
    <x v="0"/>
    <x v="15"/>
    <n v="3"/>
    <s v="Life Sciences"/>
    <n v="1"/>
    <n v="613"/>
    <n v="3"/>
    <x v="1"/>
    <n v="44"/>
    <x v="1"/>
    <n v="3"/>
    <x v="5"/>
    <x v="0"/>
    <x v="2"/>
    <n v="11557"/>
    <n v="25291"/>
    <n v="9"/>
    <s v="Y"/>
    <x v="1"/>
    <n v="21"/>
    <x v="1"/>
    <n v="3"/>
    <n v="80"/>
    <x v="1"/>
    <n v="10"/>
    <x v="1"/>
    <n v="2"/>
    <x v="8"/>
    <n v="4"/>
    <x v="0"/>
    <n v="1"/>
    <n v="0"/>
    <n v="0"/>
  </r>
  <r>
    <x v="41"/>
    <x v="0"/>
    <x v="1"/>
    <n v="1306"/>
    <x v="0"/>
    <x v="12"/>
    <n v="3"/>
    <s v="Marketing"/>
    <n v="1"/>
    <n v="614"/>
    <n v="2"/>
    <x v="1"/>
    <n v="69"/>
    <x v="0"/>
    <n v="1"/>
    <x v="6"/>
    <x v="1"/>
    <x v="0"/>
    <n v="1878"/>
    <n v="8059"/>
    <n v="1"/>
    <s v="Y"/>
    <x v="0"/>
    <n v="14"/>
    <x v="0"/>
    <n v="4"/>
    <n v="80"/>
    <x v="0"/>
    <n v="0"/>
    <x v="1"/>
    <n v="3"/>
    <x v="2"/>
    <n v="0"/>
    <x v="0"/>
    <n v="0"/>
    <n v="1"/>
    <n v="1"/>
  </r>
  <r>
    <x v="32"/>
    <x v="1"/>
    <x v="2"/>
    <n v="1094"/>
    <x v="0"/>
    <x v="26"/>
    <n v="3"/>
    <s v="Other"/>
    <n v="1"/>
    <n v="615"/>
    <n v="3"/>
    <x v="1"/>
    <n v="58"/>
    <x v="3"/>
    <n v="3"/>
    <x v="0"/>
    <x v="3"/>
    <x v="2"/>
    <n v="10932"/>
    <n v="11373"/>
    <n v="3"/>
    <s v="Y"/>
    <x v="1"/>
    <n v="15"/>
    <x v="0"/>
    <n v="3"/>
    <n v="80"/>
    <x v="1"/>
    <n v="20"/>
    <x v="2"/>
    <n v="3"/>
    <x v="6"/>
    <n v="0"/>
    <x v="0"/>
    <n v="1"/>
    <n v="0"/>
    <n v="0"/>
  </r>
  <r>
    <x v="0"/>
    <x v="1"/>
    <x v="2"/>
    <n v="509"/>
    <x v="1"/>
    <x v="2"/>
    <n v="4"/>
    <s v="Other"/>
    <n v="1"/>
    <n v="616"/>
    <n v="1"/>
    <x v="0"/>
    <n v="62"/>
    <x v="1"/>
    <n v="2"/>
    <x v="4"/>
    <x v="2"/>
    <x v="0"/>
    <n v="6811"/>
    <n v="2112"/>
    <n v="2"/>
    <s v="Y"/>
    <x v="0"/>
    <n v="17"/>
    <x v="0"/>
    <n v="1"/>
    <n v="80"/>
    <x v="0"/>
    <n v="10"/>
    <x v="1"/>
    <n v="3"/>
    <x v="3"/>
    <n v="7"/>
    <x v="0"/>
    <n v="7"/>
    <n v="0"/>
    <n v="1"/>
  </r>
  <r>
    <x v="25"/>
    <x v="1"/>
    <x v="0"/>
    <n v="775"/>
    <x v="0"/>
    <x v="22"/>
    <n v="2"/>
    <s v="Medical"/>
    <n v="1"/>
    <n v="618"/>
    <n v="1"/>
    <x v="1"/>
    <n v="45"/>
    <x v="0"/>
    <n v="2"/>
    <x v="0"/>
    <x v="2"/>
    <x v="2"/>
    <n v="4306"/>
    <n v="4267"/>
    <n v="5"/>
    <s v="Y"/>
    <x v="1"/>
    <n v="12"/>
    <x v="0"/>
    <n v="1"/>
    <n v="80"/>
    <x v="3"/>
    <n v="8"/>
    <x v="3"/>
    <n v="3"/>
    <x v="2"/>
    <n v="0"/>
    <x v="0"/>
    <n v="0"/>
    <n v="0"/>
    <n v="0"/>
  </r>
  <r>
    <x v="10"/>
    <x v="1"/>
    <x v="0"/>
    <n v="195"/>
    <x v="0"/>
    <x v="0"/>
    <n v="3"/>
    <s v="Medical"/>
    <n v="1"/>
    <n v="620"/>
    <n v="1"/>
    <x v="0"/>
    <n v="80"/>
    <x v="0"/>
    <n v="2"/>
    <x v="0"/>
    <x v="2"/>
    <x v="0"/>
    <n v="4859"/>
    <n v="6698"/>
    <n v="1"/>
    <s v="Y"/>
    <x v="1"/>
    <n v="16"/>
    <x v="0"/>
    <n v="4"/>
    <n v="80"/>
    <x v="0"/>
    <n v="5"/>
    <x v="1"/>
    <n v="3"/>
    <x v="8"/>
    <n v="4"/>
    <x v="0"/>
    <n v="3"/>
    <n v="0"/>
    <n v="0"/>
  </r>
  <r>
    <x v="13"/>
    <x v="1"/>
    <x v="0"/>
    <n v="258"/>
    <x v="0"/>
    <x v="11"/>
    <n v="4"/>
    <s v="Life Sciences"/>
    <n v="1"/>
    <n v="621"/>
    <n v="4"/>
    <x v="1"/>
    <n v="74"/>
    <x v="2"/>
    <n v="2"/>
    <x v="0"/>
    <x v="0"/>
    <x v="0"/>
    <n v="5337"/>
    <n v="19921"/>
    <n v="1"/>
    <s v="Y"/>
    <x v="1"/>
    <n v="12"/>
    <x v="0"/>
    <n v="4"/>
    <n v="80"/>
    <x v="0"/>
    <n v="10"/>
    <x v="1"/>
    <n v="3"/>
    <x v="1"/>
    <n v="7"/>
    <x v="8"/>
    <n v="7"/>
    <n v="0"/>
    <n v="0"/>
  </r>
  <r>
    <x v="25"/>
    <x v="0"/>
    <x v="0"/>
    <n v="471"/>
    <x v="1"/>
    <x v="4"/>
    <n v="3"/>
    <s v="Technical Degree"/>
    <n v="1"/>
    <n v="622"/>
    <n v="3"/>
    <x v="1"/>
    <n v="66"/>
    <x v="3"/>
    <n v="1"/>
    <x v="2"/>
    <x v="0"/>
    <x v="0"/>
    <n v="2340"/>
    <n v="23213"/>
    <n v="1"/>
    <s v="Y"/>
    <x v="0"/>
    <n v="18"/>
    <x v="0"/>
    <n v="2"/>
    <n v="80"/>
    <x v="0"/>
    <n v="1"/>
    <x v="1"/>
    <n v="1"/>
    <x v="6"/>
    <n v="0"/>
    <x v="0"/>
    <n v="0"/>
    <n v="1"/>
    <n v="1"/>
  </r>
  <r>
    <x v="2"/>
    <x v="1"/>
    <x v="0"/>
    <n v="799"/>
    <x v="1"/>
    <x v="0"/>
    <n v="3"/>
    <s v="Technical Degree"/>
    <n v="1"/>
    <n v="623"/>
    <n v="2"/>
    <x v="0"/>
    <n v="59"/>
    <x v="0"/>
    <n v="3"/>
    <x v="3"/>
    <x v="0"/>
    <x v="0"/>
    <n v="7491"/>
    <n v="23848"/>
    <n v="4"/>
    <s v="Y"/>
    <x v="1"/>
    <n v="17"/>
    <x v="0"/>
    <n v="4"/>
    <n v="80"/>
    <x v="0"/>
    <n v="12"/>
    <x v="1"/>
    <n v="4"/>
    <x v="0"/>
    <n v="5"/>
    <x v="1"/>
    <n v="2"/>
    <n v="0"/>
    <n v="0"/>
  </r>
  <r>
    <x v="21"/>
    <x v="1"/>
    <x v="1"/>
    <n v="1034"/>
    <x v="1"/>
    <x v="21"/>
    <n v="1"/>
    <s v="Medical"/>
    <n v="1"/>
    <n v="624"/>
    <n v="1"/>
    <x v="0"/>
    <n v="86"/>
    <x v="0"/>
    <n v="3"/>
    <x v="4"/>
    <x v="2"/>
    <x v="1"/>
    <n v="10527"/>
    <n v="8984"/>
    <n v="5"/>
    <s v="Y"/>
    <x v="1"/>
    <n v="11"/>
    <x v="0"/>
    <n v="4"/>
    <n v="80"/>
    <x v="0"/>
    <n v="28"/>
    <x v="1"/>
    <n v="2"/>
    <x v="4"/>
    <n v="2"/>
    <x v="1"/>
    <n v="2"/>
    <n v="0"/>
    <n v="0"/>
  </r>
  <r>
    <x v="0"/>
    <x v="1"/>
    <x v="0"/>
    <n v="1276"/>
    <x v="0"/>
    <x v="2"/>
    <n v="5"/>
    <s v="Life Sciences"/>
    <n v="1"/>
    <n v="625"/>
    <n v="2"/>
    <x v="0"/>
    <n v="91"/>
    <x v="0"/>
    <n v="4"/>
    <x v="5"/>
    <x v="3"/>
    <x v="1"/>
    <n v="16595"/>
    <n v="5626"/>
    <n v="7"/>
    <s v="Y"/>
    <x v="1"/>
    <n v="16"/>
    <x v="0"/>
    <n v="2"/>
    <n v="80"/>
    <x v="1"/>
    <n v="22"/>
    <x v="2"/>
    <n v="3"/>
    <x v="29"/>
    <n v="16"/>
    <x v="14"/>
    <n v="8"/>
    <n v="0"/>
    <n v="0"/>
  </r>
  <r>
    <x v="2"/>
    <x v="1"/>
    <x v="2"/>
    <n v="142"/>
    <x v="0"/>
    <x v="14"/>
    <n v="4"/>
    <s v="Medical"/>
    <n v="1"/>
    <n v="626"/>
    <n v="1"/>
    <x v="1"/>
    <n v="69"/>
    <x v="0"/>
    <n v="3"/>
    <x v="0"/>
    <x v="1"/>
    <x v="2"/>
    <n v="8834"/>
    <n v="24666"/>
    <n v="1"/>
    <s v="Y"/>
    <x v="1"/>
    <n v="13"/>
    <x v="0"/>
    <n v="4"/>
    <n v="80"/>
    <x v="1"/>
    <n v="9"/>
    <x v="6"/>
    <n v="3"/>
    <x v="7"/>
    <n v="5"/>
    <x v="4"/>
    <n v="7"/>
    <n v="0"/>
    <n v="0"/>
  </r>
  <r>
    <x v="39"/>
    <x v="1"/>
    <x v="0"/>
    <n v="956"/>
    <x v="1"/>
    <x v="16"/>
    <n v="2"/>
    <s v="Technical Degree"/>
    <n v="1"/>
    <n v="630"/>
    <n v="4"/>
    <x v="1"/>
    <n v="78"/>
    <x v="0"/>
    <n v="2"/>
    <x v="1"/>
    <x v="3"/>
    <x v="2"/>
    <n v="5577"/>
    <n v="22087"/>
    <n v="3"/>
    <s v="Y"/>
    <x v="0"/>
    <n v="12"/>
    <x v="0"/>
    <n v="2"/>
    <n v="80"/>
    <x v="3"/>
    <n v="18"/>
    <x v="1"/>
    <n v="3"/>
    <x v="1"/>
    <n v="9"/>
    <x v="7"/>
    <n v="9"/>
    <n v="0"/>
    <n v="1"/>
  </r>
  <r>
    <x v="5"/>
    <x v="0"/>
    <x v="2"/>
    <n v="1474"/>
    <x v="0"/>
    <x v="13"/>
    <n v="4"/>
    <s v="Other"/>
    <n v="1"/>
    <n v="631"/>
    <n v="4"/>
    <x v="1"/>
    <n v="60"/>
    <x v="2"/>
    <n v="2"/>
    <x v="0"/>
    <x v="2"/>
    <x v="1"/>
    <n v="4707"/>
    <n v="23914"/>
    <n v="8"/>
    <s v="Y"/>
    <x v="1"/>
    <n v="12"/>
    <x v="0"/>
    <n v="4"/>
    <n v="80"/>
    <x v="0"/>
    <n v="6"/>
    <x v="2"/>
    <n v="3"/>
    <x v="9"/>
    <n v="2"/>
    <x v="1"/>
    <n v="2"/>
    <n v="1"/>
    <n v="0"/>
  </r>
  <r>
    <x v="17"/>
    <x v="1"/>
    <x v="1"/>
    <n v="535"/>
    <x v="0"/>
    <x v="4"/>
    <n v="3"/>
    <s v="Medical"/>
    <n v="1"/>
    <n v="632"/>
    <n v="4"/>
    <x v="1"/>
    <n v="38"/>
    <x v="0"/>
    <n v="1"/>
    <x v="6"/>
    <x v="0"/>
    <x v="1"/>
    <n v="2400"/>
    <n v="5530"/>
    <n v="0"/>
    <s v="Y"/>
    <x v="1"/>
    <n v="13"/>
    <x v="0"/>
    <n v="3"/>
    <n v="80"/>
    <x v="3"/>
    <n v="3"/>
    <x v="1"/>
    <n v="3"/>
    <x v="4"/>
    <n v="2"/>
    <x v="3"/>
    <n v="1"/>
    <n v="0"/>
    <n v="0"/>
  </r>
  <r>
    <x v="8"/>
    <x v="1"/>
    <x v="0"/>
    <n v="1495"/>
    <x v="1"/>
    <x v="17"/>
    <n v="3"/>
    <s v="Medical"/>
    <n v="1"/>
    <n v="634"/>
    <n v="3"/>
    <x v="0"/>
    <n v="76"/>
    <x v="0"/>
    <n v="2"/>
    <x v="4"/>
    <x v="2"/>
    <x v="1"/>
    <n v="9824"/>
    <n v="22174"/>
    <n v="3"/>
    <s v="Y"/>
    <x v="1"/>
    <n v="19"/>
    <x v="0"/>
    <n v="3"/>
    <n v="80"/>
    <x v="1"/>
    <n v="18"/>
    <x v="5"/>
    <n v="3"/>
    <x v="6"/>
    <n v="0"/>
    <x v="0"/>
    <n v="0"/>
    <n v="0"/>
    <n v="0"/>
  </r>
  <r>
    <x v="2"/>
    <x v="1"/>
    <x v="0"/>
    <n v="446"/>
    <x v="1"/>
    <x v="0"/>
    <n v="4"/>
    <s v="Life Sciences"/>
    <n v="1"/>
    <n v="635"/>
    <n v="2"/>
    <x v="0"/>
    <n v="65"/>
    <x v="0"/>
    <n v="2"/>
    <x v="3"/>
    <x v="1"/>
    <x v="1"/>
    <n v="6447"/>
    <n v="15701"/>
    <n v="6"/>
    <s v="Y"/>
    <x v="1"/>
    <n v="12"/>
    <x v="0"/>
    <n v="2"/>
    <n v="80"/>
    <x v="1"/>
    <n v="8"/>
    <x v="2"/>
    <n v="2"/>
    <x v="0"/>
    <n v="5"/>
    <x v="5"/>
    <n v="3"/>
    <n v="0"/>
    <n v="0"/>
  </r>
  <r>
    <x v="1"/>
    <x v="1"/>
    <x v="0"/>
    <n v="1245"/>
    <x v="1"/>
    <x v="21"/>
    <n v="4"/>
    <s v="Life Sciences"/>
    <n v="1"/>
    <n v="638"/>
    <n v="4"/>
    <x v="1"/>
    <n v="58"/>
    <x v="1"/>
    <n v="5"/>
    <x v="7"/>
    <x v="2"/>
    <x v="2"/>
    <n v="19502"/>
    <n v="2125"/>
    <n v="1"/>
    <s v="Y"/>
    <x v="0"/>
    <n v="17"/>
    <x v="0"/>
    <n v="3"/>
    <n v="80"/>
    <x v="1"/>
    <n v="31"/>
    <x v="3"/>
    <n v="3"/>
    <x v="31"/>
    <n v="9"/>
    <x v="0"/>
    <n v="9"/>
    <n v="0"/>
    <n v="1"/>
  </r>
  <r>
    <x v="17"/>
    <x v="1"/>
    <x v="0"/>
    <n v="691"/>
    <x v="1"/>
    <x v="5"/>
    <n v="3"/>
    <s v="Medical"/>
    <n v="1"/>
    <n v="639"/>
    <n v="2"/>
    <x v="1"/>
    <n v="89"/>
    <x v="2"/>
    <n v="1"/>
    <x v="1"/>
    <x v="0"/>
    <x v="1"/>
    <n v="2725"/>
    <n v="21630"/>
    <n v="1"/>
    <s v="Y"/>
    <x v="0"/>
    <n v="11"/>
    <x v="0"/>
    <n v="2"/>
    <n v="80"/>
    <x v="3"/>
    <n v="6"/>
    <x v="1"/>
    <n v="3"/>
    <x v="0"/>
    <n v="5"/>
    <x v="1"/>
    <n v="4"/>
    <n v="0"/>
    <n v="1"/>
  </r>
  <r>
    <x v="25"/>
    <x v="1"/>
    <x v="0"/>
    <n v="703"/>
    <x v="0"/>
    <x v="26"/>
    <n v="2"/>
    <s v="Marketing"/>
    <n v="1"/>
    <n v="641"/>
    <n v="1"/>
    <x v="1"/>
    <n v="66"/>
    <x v="0"/>
    <n v="2"/>
    <x v="0"/>
    <x v="1"/>
    <x v="1"/>
    <n v="6272"/>
    <n v="7428"/>
    <n v="1"/>
    <s v="Y"/>
    <x v="1"/>
    <n v="20"/>
    <x v="1"/>
    <n v="4"/>
    <n v="80"/>
    <x v="3"/>
    <n v="6"/>
    <x v="3"/>
    <n v="4"/>
    <x v="8"/>
    <n v="3"/>
    <x v="1"/>
    <n v="4"/>
    <n v="0"/>
    <n v="0"/>
  </r>
  <r>
    <x v="17"/>
    <x v="1"/>
    <x v="0"/>
    <n v="823"/>
    <x v="1"/>
    <x v="27"/>
    <n v="2"/>
    <s v="Other"/>
    <n v="1"/>
    <n v="643"/>
    <n v="4"/>
    <x v="1"/>
    <n v="94"/>
    <x v="1"/>
    <n v="1"/>
    <x v="2"/>
    <x v="1"/>
    <x v="1"/>
    <n v="2127"/>
    <n v="9100"/>
    <n v="1"/>
    <s v="Y"/>
    <x v="1"/>
    <n v="21"/>
    <x v="1"/>
    <n v="4"/>
    <n v="80"/>
    <x v="1"/>
    <n v="1"/>
    <x v="2"/>
    <n v="3"/>
    <x v="6"/>
    <n v="0"/>
    <x v="0"/>
    <n v="0"/>
    <n v="0"/>
    <n v="0"/>
  </r>
  <r>
    <x v="24"/>
    <x v="1"/>
    <x v="1"/>
    <n v="1246"/>
    <x v="2"/>
    <x v="3"/>
    <n v="3"/>
    <s v="Medical"/>
    <n v="1"/>
    <n v="644"/>
    <n v="1"/>
    <x v="1"/>
    <n v="99"/>
    <x v="0"/>
    <n v="5"/>
    <x v="5"/>
    <x v="1"/>
    <x v="1"/>
    <n v="18200"/>
    <n v="7999"/>
    <n v="1"/>
    <s v="Y"/>
    <x v="1"/>
    <n v="11"/>
    <x v="0"/>
    <n v="3"/>
    <n v="80"/>
    <x v="1"/>
    <n v="32"/>
    <x v="2"/>
    <n v="3"/>
    <x v="32"/>
    <n v="5"/>
    <x v="13"/>
    <n v="7"/>
    <n v="0"/>
    <n v="0"/>
  </r>
  <r>
    <x v="36"/>
    <x v="1"/>
    <x v="0"/>
    <n v="622"/>
    <x v="0"/>
    <x v="28"/>
    <n v="1"/>
    <s v="Medical"/>
    <n v="1"/>
    <n v="645"/>
    <n v="2"/>
    <x v="1"/>
    <n v="40"/>
    <x v="0"/>
    <n v="1"/>
    <x v="6"/>
    <x v="2"/>
    <x v="1"/>
    <n v="2096"/>
    <n v="26376"/>
    <n v="1"/>
    <s v="Y"/>
    <x v="1"/>
    <n v="11"/>
    <x v="0"/>
    <n v="3"/>
    <n v="80"/>
    <x v="0"/>
    <n v="7"/>
    <x v="4"/>
    <n v="3"/>
    <x v="5"/>
    <n v="4"/>
    <x v="0"/>
    <n v="6"/>
    <n v="0"/>
    <n v="0"/>
  </r>
  <r>
    <x v="17"/>
    <x v="0"/>
    <x v="1"/>
    <n v="1287"/>
    <x v="1"/>
    <x v="15"/>
    <n v="3"/>
    <s v="Life Sciences"/>
    <n v="1"/>
    <n v="647"/>
    <n v="1"/>
    <x v="0"/>
    <n v="55"/>
    <x v="0"/>
    <n v="1"/>
    <x v="2"/>
    <x v="2"/>
    <x v="1"/>
    <n v="2886"/>
    <n v="14168"/>
    <n v="1"/>
    <s v="Y"/>
    <x v="0"/>
    <n v="16"/>
    <x v="0"/>
    <n v="4"/>
    <n v="80"/>
    <x v="1"/>
    <n v="6"/>
    <x v="5"/>
    <n v="3"/>
    <x v="0"/>
    <n v="3"/>
    <x v="1"/>
    <n v="2"/>
    <n v="1"/>
    <n v="1"/>
  </r>
  <r>
    <x v="7"/>
    <x v="0"/>
    <x v="1"/>
    <n v="448"/>
    <x v="0"/>
    <x v="20"/>
    <n v="4"/>
    <s v="Life Sciences"/>
    <n v="1"/>
    <n v="648"/>
    <n v="2"/>
    <x v="1"/>
    <n v="74"/>
    <x v="1"/>
    <n v="1"/>
    <x v="6"/>
    <x v="3"/>
    <x v="1"/>
    <n v="2033"/>
    <n v="14470"/>
    <n v="1"/>
    <s v="Y"/>
    <x v="1"/>
    <n v="18"/>
    <x v="0"/>
    <n v="3"/>
    <n v="80"/>
    <x v="1"/>
    <n v="1"/>
    <x v="2"/>
    <n v="4"/>
    <x v="6"/>
    <n v="0"/>
    <x v="0"/>
    <n v="0"/>
    <n v="1"/>
    <n v="0"/>
  </r>
  <r>
    <x v="13"/>
    <x v="1"/>
    <x v="0"/>
    <n v="254"/>
    <x v="1"/>
    <x v="0"/>
    <n v="2"/>
    <s v="Life Sciences"/>
    <n v="1"/>
    <n v="649"/>
    <n v="2"/>
    <x v="1"/>
    <n v="83"/>
    <x v="1"/>
    <n v="1"/>
    <x v="1"/>
    <x v="0"/>
    <x v="1"/>
    <n v="3622"/>
    <n v="22794"/>
    <n v="1"/>
    <s v="Y"/>
    <x v="0"/>
    <n v="13"/>
    <x v="0"/>
    <n v="4"/>
    <n v="80"/>
    <x v="1"/>
    <n v="6"/>
    <x v="1"/>
    <n v="3"/>
    <x v="0"/>
    <n v="5"/>
    <x v="1"/>
    <n v="3"/>
    <n v="0"/>
    <n v="1"/>
  </r>
  <r>
    <x v="12"/>
    <x v="0"/>
    <x v="0"/>
    <n v="1365"/>
    <x v="0"/>
    <x v="28"/>
    <n v="4"/>
    <s v="Medical"/>
    <n v="1"/>
    <n v="650"/>
    <n v="2"/>
    <x v="1"/>
    <n v="46"/>
    <x v="0"/>
    <n v="2"/>
    <x v="0"/>
    <x v="3"/>
    <x v="2"/>
    <n v="4233"/>
    <n v="11512"/>
    <n v="2"/>
    <s v="Y"/>
    <x v="1"/>
    <n v="17"/>
    <x v="0"/>
    <n v="3"/>
    <n v="80"/>
    <x v="0"/>
    <n v="9"/>
    <x v="2"/>
    <n v="1"/>
    <x v="11"/>
    <n v="1"/>
    <x v="1"/>
    <n v="2"/>
    <n v="1"/>
    <n v="0"/>
  </r>
  <r>
    <x v="10"/>
    <x v="1"/>
    <x v="0"/>
    <n v="538"/>
    <x v="1"/>
    <x v="19"/>
    <n v="2"/>
    <s v="Other"/>
    <n v="1"/>
    <n v="652"/>
    <n v="1"/>
    <x v="1"/>
    <n v="54"/>
    <x v="1"/>
    <n v="2"/>
    <x v="2"/>
    <x v="0"/>
    <x v="0"/>
    <n v="3681"/>
    <n v="14004"/>
    <n v="4"/>
    <s v="Y"/>
    <x v="1"/>
    <n v="14"/>
    <x v="0"/>
    <n v="4"/>
    <n v="80"/>
    <x v="0"/>
    <n v="9"/>
    <x v="1"/>
    <n v="3"/>
    <x v="11"/>
    <n v="2"/>
    <x v="0"/>
    <n v="2"/>
    <n v="0"/>
    <n v="0"/>
  </r>
  <r>
    <x v="12"/>
    <x v="1"/>
    <x v="0"/>
    <n v="525"/>
    <x v="0"/>
    <x v="16"/>
    <n v="4"/>
    <s v="Medical"/>
    <n v="1"/>
    <n v="653"/>
    <n v="1"/>
    <x v="1"/>
    <n v="66"/>
    <x v="2"/>
    <n v="2"/>
    <x v="0"/>
    <x v="0"/>
    <x v="2"/>
    <n v="5460"/>
    <n v="6219"/>
    <n v="4"/>
    <s v="Y"/>
    <x v="1"/>
    <n v="22"/>
    <x v="1"/>
    <n v="4"/>
    <n v="80"/>
    <x v="3"/>
    <n v="13"/>
    <x v="5"/>
    <n v="4"/>
    <x v="5"/>
    <n v="7"/>
    <x v="8"/>
    <n v="7"/>
    <n v="0"/>
    <n v="0"/>
  </r>
  <r>
    <x v="4"/>
    <x v="1"/>
    <x v="0"/>
    <n v="798"/>
    <x v="1"/>
    <x v="16"/>
    <n v="4"/>
    <s v="Medical"/>
    <n v="1"/>
    <n v="655"/>
    <n v="1"/>
    <x v="0"/>
    <n v="66"/>
    <x v="1"/>
    <n v="1"/>
    <x v="1"/>
    <x v="2"/>
    <x v="2"/>
    <n v="2187"/>
    <n v="5013"/>
    <n v="0"/>
    <s v="Y"/>
    <x v="1"/>
    <n v="12"/>
    <x v="0"/>
    <n v="3"/>
    <n v="80"/>
    <x v="3"/>
    <n v="6"/>
    <x v="3"/>
    <n v="2"/>
    <x v="8"/>
    <n v="3"/>
    <x v="0"/>
    <n v="3"/>
    <n v="0"/>
    <n v="0"/>
  </r>
  <r>
    <x v="2"/>
    <x v="1"/>
    <x v="0"/>
    <n v="558"/>
    <x v="0"/>
    <x v="2"/>
    <n v="3"/>
    <s v="Marketing"/>
    <n v="1"/>
    <n v="656"/>
    <n v="4"/>
    <x v="1"/>
    <n v="75"/>
    <x v="0"/>
    <n v="2"/>
    <x v="0"/>
    <x v="2"/>
    <x v="1"/>
    <n v="9602"/>
    <n v="3010"/>
    <n v="4"/>
    <s v="Y"/>
    <x v="0"/>
    <n v="11"/>
    <x v="0"/>
    <n v="3"/>
    <n v="80"/>
    <x v="1"/>
    <n v="17"/>
    <x v="1"/>
    <n v="2"/>
    <x v="11"/>
    <n v="0"/>
    <x v="1"/>
    <n v="0"/>
    <n v="0"/>
    <n v="1"/>
  </r>
  <r>
    <x v="35"/>
    <x v="1"/>
    <x v="0"/>
    <n v="959"/>
    <x v="1"/>
    <x v="0"/>
    <n v="3"/>
    <s v="Life Sciences"/>
    <n v="1"/>
    <n v="657"/>
    <n v="4"/>
    <x v="0"/>
    <n v="83"/>
    <x v="1"/>
    <n v="1"/>
    <x v="1"/>
    <x v="1"/>
    <x v="0"/>
    <n v="2836"/>
    <n v="11757"/>
    <n v="1"/>
    <s v="Y"/>
    <x v="1"/>
    <n v="13"/>
    <x v="0"/>
    <n v="4"/>
    <n v="80"/>
    <x v="0"/>
    <n v="1"/>
    <x v="0"/>
    <n v="4"/>
    <x v="6"/>
    <n v="0"/>
    <x v="0"/>
    <n v="0"/>
    <n v="0"/>
    <n v="0"/>
  </r>
  <r>
    <x v="19"/>
    <x v="1"/>
    <x v="0"/>
    <n v="622"/>
    <x v="1"/>
    <x v="2"/>
    <n v="4"/>
    <s v="Life Sciences"/>
    <n v="1"/>
    <n v="659"/>
    <n v="3"/>
    <x v="0"/>
    <n v="81"/>
    <x v="0"/>
    <n v="2"/>
    <x v="4"/>
    <x v="0"/>
    <x v="1"/>
    <n v="4089"/>
    <n v="5718"/>
    <n v="1"/>
    <s v="Y"/>
    <x v="1"/>
    <n v="13"/>
    <x v="0"/>
    <n v="2"/>
    <n v="80"/>
    <x v="3"/>
    <n v="10"/>
    <x v="5"/>
    <n v="3"/>
    <x v="1"/>
    <n v="2"/>
    <x v="3"/>
    <n v="2"/>
    <n v="0"/>
    <n v="0"/>
  </r>
  <r>
    <x v="23"/>
    <x v="1"/>
    <x v="0"/>
    <n v="782"/>
    <x v="1"/>
    <x v="16"/>
    <n v="4"/>
    <s v="Other"/>
    <n v="1"/>
    <n v="661"/>
    <n v="2"/>
    <x v="1"/>
    <n v="50"/>
    <x v="1"/>
    <n v="4"/>
    <x v="7"/>
    <x v="0"/>
    <x v="2"/>
    <n v="16627"/>
    <n v="2671"/>
    <n v="4"/>
    <s v="Y"/>
    <x v="0"/>
    <n v="14"/>
    <x v="0"/>
    <n v="3"/>
    <n v="80"/>
    <x v="1"/>
    <n v="21"/>
    <x v="1"/>
    <n v="2"/>
    <x v="6"/>
    <n v="0"/>
    <x v="0"/>
    <n v="0"/>
    <n v="0"/>
    <n v="1"/>
  </r>
  <r>
    <x v="8"/>
    <x v="1"/>
    <x v="0"/>
    <n v="362"/>
    <x v="1"/>
    <x v="0"/>
    <n v="1"/>
    <s v="Life Sciences"/>
    <n v="1"/>
    <n v="662"/>
    <n v="3"/>
    <x v="0"/>
    <n v="43"/>
    <x v="0"/>
    <n v="1"/>
    <x v="1"/>
    <x v="3"/>
    <x v="0"/>
    <n v="2619"/>
    <n v="14561"/>
    <n v="3"/>
    <s v="Y"/>
    <x v="1"/>
    <n v="17"/>
    <x v="0"/>
    <n v="4"/>
    <n v="80"/>
    <x v="0"/>
    <n v="8"/>
    <x v="1"/>
    <n v="2"/>
    <x v="2"/>
    <n v="0"/>
    <x v="0"/>
    <n v="0"/>
    <n v="0"/>
    <n v="0"/>
  </r>
  <r>
    <x v="23"/>
    <x v="1"/>
    <x v="1"/>
    <n v="1001"/>
    <x v="1"/>
    <x v="14"/>
    <n v="5"/>
    <s v="Medical"/>
    <n v="1"/>
    <n v="663"/>
    <n v="4"/>
    <x v="1"/>
    <n v="72"/>
    <x v="0"/>
    <n v="2"/>
    <x v="2"/>
    <x v="2"/>
    <x v="2"/>
    <n v="5679"/>
    <n v="19627"/>
    <n v="3"/>
    <s v="Y"/>
    <x v="0"/>
    <n v="13"/>
    <x v="0"/>
    <n v="2"/>
    <n v="80"/>
    <x v="1"/>
    <n v="10"/>
    <x v="1"/>
    <n v="3"/>
    <x v="3"/>
    <n v="7"/>
    <x v="5"/>
    <n v="7"/>
    <n v="0"/>
    <n v="1"/>
  </r>
  <r>
    <x v="26"/>
    <x v="1"/>
    <x v="0"/>
    <n v="1236"/>
    <x v="1"/>
    <x v="0"/>
    <n v="4"/>
    <s v="Life Sciences"/>
    <n v="1"/>
    <n v="664"/>
    <n v="4"/>
    <x v="0"/>
    <n v="40"/>
    <x v="1"/>
    <n v="4"/>
    <x v="5"/>
    <x v="3"/>
    <x v="1"/>
    <n v="15402"/>
    <n v="17997"/>
    <n v="7"/>
    <s v="Y"/>
    <x v="1"/>
    <n v="11"/>
    <x v="0"/>
    <n v="1"/>
    <n v="80"/>
    <x v="1"/>
    <n v="21"/>
    <x v="1"/>
    <n v="1"/>
    <x v="11"/>
    <n v="2"/>
    <x v="0"/>
    <n v="2"/>
    <n v="0"/>
    <n v="0"/>
  </r>
  <r>
    <x v="20"/>
    <x v="1"/>
    <x v="0"/>
    <n v="1112"/>
    <x v="2"/>
    <x v="0"/>
    <n v="4"/>
    <s v="Life Sciences"/>
    <n v="1"/>
    <n v="665"/>
    <n v="1"/>
    <x v="0"/>
    <n v="50"/>
    <x v="1"/>
    <n v="2"/>
    <x v="8"/>
    <x v="2"/>
    <x v="0"/>
    <n v="5985"/>
    <n v="26894"/>
    <n v="4"/>
    <s v="Y"/>
    <x v="1"/>
    <n v="11"/>
    <x v="0"/>
    <n v="2"/>
    <n v="80"/>
    <x v="0"/>
    <n v="10"/>
    <x v="4"/>
    <n v="4"/>
    <x v="4"/>
    <n v="2"/>
    <x v="0"/>
    <n v="2"/>
    <n v="0"/>
    <n v="0"/>
  </r>
  <r>
    <x v="13"/>
    <x v="1"/>
    <x v="0"/>
    <n v="204"/>
    <x v="0"/>
    <x v="24"/>
    <n v="3"/>
    <s v="Technical Degree"/>
    <n v="1"/>
    <n v="666"/>
    <n v="3"/>
    <x v="0"/>
    <n v="31"/>
    <x v="0"/>
    <n v="1"/>
    <x v="6"/>
    <x v="2"/>
    <x v="2"/>
    <n v="2579"/>
    <n v="2912"/>
    <n v="1"/>
    <s v="Y"/>
    <x v="0"/>
    <n v="18"/>
    <x v="0"/>
    <n v="4"/>
    <n v="80"/>
    <x v="3"/>
    <n v="8"/>
    <x v="1"/>
    <n v="3"/>
    <x v="3"/>
    <n v="2"/>
    <x v="0"/>
    <n v="6"/>
    <n v="0"/>
    <n v="1"/>
  </r>
  <r>
    <x v="4"/>
    <x v="0"/>
    <x v="0"/>
    <n v="1420"/>
    <x v="0"/>
    <x v="2"/>
    <n v="1"/>
    <s v="Marketing"/>
    <n v="1"/>
    <n v="667"/>
    <n v="3"/>
    <x v="1"/>
    <n v="85"/>
    <x v="0"/>
    <n v="1"/>
    <x v="6"/>
    <x v="3"/>
    <x v="2"/>
    <n v="3041"/>
    <n v="16346"/>
    <n v="0"/>
    <s v="Y"/>
    <x v="1"/>
    <n v="11"/>
    <x v="0"/>
    <n v="2"/>
    <n v="80"/>
    <x v="1"/>
    <n v="5"/>
    <x v="1"/>
    <n v="3"/>
    <x v="9"/>
    <n v="3"/>
    <x v="0"/>
    <n v="2"/>
    <n v="1"/>
    <n v="0"/>
  </r>
  <r>
    <x v="18"/>
    <x v="1"/>
    <x v="0"/>
    <n v="1343"/>
    <x v="0"/>
    <x v="23"/>
    <n v="1"/>
    <s v="Technical Degree"/>
    <n v="1"/>
    <n v="669"/>
    <n v="3"/>
    <x v="1"/>
    <n v="49"/>
    <x v="0"/>
    <n v="1"/>
    <x v="6"/>
    <x v="2"/>
    <x v="0"/>
    <n v="3447"/>
    <n v="24444"/>
    <n v="1"/>
    <s v="Y"/>
    <x v="1"/>
    <n v="11"/>
    <x v="0"/>
    <n v="3"/>
    <n v="80"/>
    <x v="0"/>
    <n v="3"/>
    <x v="2"/>
    <n v="3"/>
    <x v="11"/>
    <n v="2"/>
    <x v="1"/>
    <n v="2"/>
    <n v="0"/>
    <n v="0"/>
  </r>
  <r>
    <x v="20"/>
    <x v="1"/>
    <x v="0"/>
    <n v="1315"/>
    <x v="1"/>
    <x v="3"/>
    <n v="4"/>
    <s v="Other"/>
    <n v="1"/>
    <n v="671"/>
    <n v="4"/>
    <x v="1"/>
    <n v="35"/>
    <x v="0"/>
    <n v="5"/>
    <x v="5"/>
    <x v="0"/>
    <x v="1"/>
    <n v="19513"/>
    <n v="9358"/>
    <n v="4"/>
    <s v="Y"/>
    <x v="0"/>
    <n v="12"/>
    <x v="0"/>
    <n v="1"/>
    <n v="80"/>
    <x v="1"/>
    <n v="26"/>
    <x v="2"/>
    <n v="4"/>
    <x v="4"/>
    <n v="2"/>
    <x v="0"/>
    <n v="1"/>
    <n v="0"/>
    <n v="1"/>
  </r>
  <r>
    <x v="15"/>
    <x v="1"/>
    <x v="0"/>
    <n v="604"/>
    <x v="1"/>
    <x v="16"/>
    <n v="1"/>
    <s v="Medical"/>
    <n v="1"/>
    <n v="675"/>
    <n v="1"/>
    <x v="1"/>
    <n v="69"/>
    <x v="0"/>
    <n v="1"/>
    <x v="1"/>
    <x v="2"/>
    <x v="1"/>
    <n v="2773"/>
    <n v="12145"/>
    <n v="0"/>
    <s v="Y"/>
    <x v="1"/>
    <n v="20"/>
    <x v="1"/>
    <n v="4"/>
    <n v="80"/>
    <x v="0"/>
    <n v="3"/>
    <x v="1"/>
    <n v="3"/>
    <x v="4"/>
    <n v="2"/>
    <x v="3"/>
    <n v="2"/>
    <n v="0"/>
    <n v="0"/>
  </r>
  <r>
    <x v="3"/>
    <x v="1"/>
    <x v="0"/>
    <n v="1216"/>
    <x v="0"/>
    <x v="1"/>
    <n v="4"/>
    <s v="Marketing"/>
    <n v="1"/>
    <n v="677"/>
    <n v="3"/>
    <x v="1"/>
    <n v="39"/>
    <x v="0"/>
    <n v="2"/>
    <x v="0"/>
    <x v="2"/>
    <x v="2"/>
    <n v="7104"/>
    <n v="20431"/>
    <n v="0"/>
    <s v="Y"/>
    <x v="1"/>
    <n v="12"/>
    <x v="0"/>
    <n v="4"/>
    <n v="80"/>
    <x v="0"/>
    <n v="6"/>
    <x v="1"/>
    <n v="3"/>
    <x v="8"/>
    <n v="0"/>
    <x v="1"/>
    <n v="2"/>
    <n v="0"/>
    <n v="0"/>
  </r>
  <r>
    <x v="5"/>
    <x v="1"/>
    <x v="0"/>
    <n v="646"/>
    <x v="1"/>
    <x v="14"/>
    <n v="4"/>
    <s v="Life Sciences"/>
    <n v="1"/>
    <n v="679"/>
    <n v="1"/>
    <x v="0"/>
    <n v="92"/>
    <x v="0"/>
    <n v="2"/>
    <x v="1"/>
    <x v="0"/>
    <x v="1"/>
    <n v="6322"/>
    <n v="18089"/>
    <n v="1"/>
    <s v="Y"/>
    <x v="0"/>
    <n v="12"/>
    <x v="0"/>
    <n v="4"/>
    <n v="80"/>
    <x v="1"/>
    <n v="6"/>
    <x v="2"/>
    <n v="2"/>
    <x v="0"/>
    <n v="4"/>
    <x v="0"/>
    <n v="5"/>
    <n v="0"/>
    <n v="1"/>
  </r>
  <r>
    <x v="7"/>
    <x v="1"/>
    <x v="1"/>
    <n v="160"/>
    <x v="1"/>
    <x v="3"/>
    <n v="3"/>
    <s v="Medical"/>
    <n v="1"/>
    <n v="680"/>
    <n v="3"/>
    <x v="0"/>
    <n v="71"/>
    <x v="0"/>
    <n v="1"/>
    <x v="1"/>
    <x v="2"/>
    <x v="2"/>
    <n v="2083"/>
    <n v="22653"/>
    <n v="1"/>
    <s v="Y"/>
    <x v="1"/>
    <n v="20"/>
    <x v="1"/>
    <n v="3"/>
    <n v="80"/>
    <x v="1"/>
    <n v="1"/>
    <x v="2"/>
    <n v="3"/>
    <x v="6"/>
    <n v="0"/>
    <x v="0"/>
    <n v="0"/>
    <n v="0"/>
    <n v="0"/>
  </r>
  <r>
    <x v="16"/>
    <x v="1"/>
    <x v="0"/>
    <n v="238"/>
    <x v="0"/>
    <x v="0"/>
    <n v="1"/>
    <s v="Medical"/>
    <n v="1"/>
    <n v="682"/>
    <n v="4"/>
    <x v="0"/>
    <n v="34"/>
    <x v="0"/>
    <n v="2"/>
    <x v="0"/>
    <x v="3"/>
    <x v="0"/>
    <n v="8381"/>
    <n v="7507"/>
    <n v="7"/>
    <s v="Y"/>
    <x v="1"/>
    <n v="20"/>
    <x v="1"/>
    <n v="4"/>
    <n v="80"/>
    <x v="0"/>
    <n v="18"/>
    <x v="2"/>
    <n v="4"/>
    <x v="13"/>
    <n v="7"/>
    <x v="6"/>
    <n v="10"/>
    <n v="0"/>
    <n v="0"/>
  </r>
  <r>
    <x v="13"/>
    <x v="1"/>
    <x v="0"/>
    <n v="1397"/>
    <x v="1"/>
    <x v="0"/>
    <n v="5"/>
    <s v="Life Sciences"/>
    <n v="1"/>
    <n v="683"/>
    <n v="2"/>
    <x v="1"/>
    <n v="42"/>
    <x v="0"/>
    <n v="1"/>
    <x v="1"/>
    <x v="0"/>
    <x v="1"/>
    <n v="2691"/>
    <n v="7660"/>
    <n v="1"/>
    <s v="Y"/>
    <x v="1"/>
    <n v="12"/>
    <x v="0"/>
    <n v="4"/>
    <n v="80"/>
    <x v="1"/>
    <n v="10"/>
    <x v="5"/>
    <n v="2"/>
    <x v="1"/>
    <n v="9"/>
    <x v="6"/>
    <n v="8"/>
    <n v="0"/>
    <n v="0"/>
  </r>
  <r>
    <x v="28"/>
    <x v="0"/>
    <x v="1"/>
    <n v="306"/>
    <x v="0"/>
    <x v="9"/>
    <n v="4"/>
    <s v="Life Sciences"/>
    <n v="1"/>
    <n v="684"/>
    <n v="1"/>
    <x v="0"/>
    <n v="100"/>
    <x v="0"/>
    <n v="2"/>
    <x v="0"/>
    <x v="3"/>
    <x v="1"/>
    <n v="4286"/>
    <n v="5630"/>
    <n v="2"/>
    <s v="Y"/>
    <x v="1"/>
    <n v="14"/>
    <x v="0"/>
    <n v="4"/>
    <n v="80"/>
    <x v="3"/>
    <n v="5"/>
    <x v="5"/>
    <n v="3"/>
    <x v="6"/>
    <n v="1"/>
    <x v="0"/>
    <n v="0"/>
    <n v="1"/>
    <n v="0"/>
  </r>
  <r>
    <x v="25"/>
    <x v="1"/>
    <x v="0"/>
    <n v="991"/>
    <x v="1"/>
    <x v="16"/>
    <n v="3"/>
    <s v="Life Sciences"/>
    <n v="1"/>
    <n v="686"/>
    <n v="3"/>
    <x v="0"/>
    <n v="71"/>
    <x v="0"/>
    <n v="1"/>
    <x v="2"/>
    <x v="0"/>
    <x v="1"/>
    <n v="2659"/>
    <n v="17759"/>
    <n v="1"/>
    <s v="Y"/>
    <x v="0"/>
    <n v="13"/>
    <x v="0"/>
    <n v="3"/>
    <n v="80"/>
    <x v="1"/>
    <n v="3"/>
    <x v="2"/>
    <n v="3"/>
    <x v="11"/>
    <n v="2"/>
    <x v="0"/>
    <n v="2"/>
    <n v="0"/>
    <n v="1"/>
  </r>
  <r>
    <x v="2"/>
    <x v="1"/>
    <x v="0"/>
    <n v="482"/>
    <x v="1"/>
    <x v="3"/>
    <n v="3"/>
    <s v="Other"/>
    <n v="1"/>
    <n v="689"/>
    <n v="3"/>
    <x v="1"/>
    <n v="36"/>
    <x v="0"/>
    <n v="3"/>
    <x v="3"/>
    <x v="2"/>
    <x v="1"/>
    <n v="9434"/>
    <n v="9606"/>
    <n v="1"/>
    <s v="Y"/>
    <x v="1"/>
    <n v="15"/>
    <x v="0"/>
    <n v="3"/>
    <n v="80"/>
    <x v="1"/>
    <n v="10"/>
    <x v="2"/>
    <n v="3"/>
    <x v="1"/>
    <n v="7"/>
    <x v="4"/>
    <n v="8"/>
    <n v="0"/>
    <n v="0"/>
  </r>
  <r>
    <x v="11"/>
    <x v="1"/>
    <x v="0"/>
    <n v="1176"/>
    <x v="0"/>
    <x v="3"/>
    <n v="2"/>
    <s v="Medical"/>
    <n v="1"/>
    <n v="690"/>
    <n v="2"/>
    <x v="0"/>
    <n v="62"/>
    <x v="0"/>
    <n v="2"/>
    <x v="0"/>
    <x v="2"/>
    <x v="1"/>
    <n v="5561"/>
    <n v="3487"/>
    <n v="1"/>
    <s v="Y"/>
    <x v="1"/>
    <n v="14"/>
    <x v="0"/>
    <n v="1"/>
    <n v="80"/>
    <x v="1"/>
    <n v="6"/>
    <x v="3"/>
    <n v="2"/>
    <x v="0"/>
    <n v="0"/>
    <x v="1"/>
    <n v="2"/>
    <n v="0"/>
    <n v="0"/>
  </r>
  <r>
    <x v="10"/>
    <x v="1"/>
    <x v="0"/>
    <n v="1017"/>
    <x v="1"/>
    <x v="16"/>
    <n v="4"/>
    <s v="Life Sciences"/>
    <n v="1"/>
    <n v="691"/>
    <n v="2"/>
    <x v="1"/>
    <n v="82"/>
    <x v="3"/>
    <n v="2"/>
    <x v="1"/>
    <x v="0"/>
    <x v="0"/>
    <n v="6646"/>
    <n v="19368"/>
    <n v="1"/>
    <s v="Y"/>
    <x v="1"/>
    <n v="13"/>
    <x v="0"/>
    <n v="2"/>
    <n v="80"/>
    <x v="0"/>
    <n v="17"/>
    <x v="1"/>
    <n v="3"/>
    <x v="18"/>
    <n v="11"/>
    <x v="14"/>
    <n v="8"/>
    <n v="0"/>
    <n v="0"/>
  </r>
  <r>
    <x v="3"/>
    <x v="1"/>
    <x v="1"/>
    <n v="1296"/>
    <x v="1"/>
    <x v="16"/>
    <n v="3"/>
    <s v="Life Sciences"/>
    <n v="1"/>
    <n v="692"/>
    <n v="3"/>
    <x v="1"/>
    <n v="30"/>
    <x v="0"/>
    <n v="2"/>
    <x v="4"/>
    <x v="0"/>
    <x v="2"/>
    <n v="7725"/>
    <n v="5335"/>
    <n v="3"/>
    <s v="Y"/>
    <x v="1"/>
    <n v="23"/>
    <x v="1"/>
    <n v="3"/>
    <n v="80"/>
    <x v="1"/>
    <n v="15"/>
    <x v="2"/>
    <n v="1"/>
    <x v="20"/>
    <n v="11"/>
    <x v="5"/>
    <n v="7"/>
    <n v="0"/>
    <n v="0"/>
  </r>
  <r>
    <x v="33"/>
    <x v="1"/>
    <x v="0"/>
    <n v="397"/>
    <x v="2"/>
    <x v="10"/>
    <n v="4"/>
    <s v="Medical"/>
    <n v="1"/>
    <n v="698"/>
    <n v="3"/>
    <x v="1"/>
    <n v="88"/>
    <x v="0"/>
    <n v="3"/>
    <x v="8"/>
    <x v="1"/>
    <x v="1"/>
    <n v="10725"/>
    <n v="6729"/>
    <n v="2"/>
    <s v="Y"/>
    <x v="1"/>
    <n v="15"/>
    <x v="0"/>
    <n v="3"/>
    <n v="80"/>
    <x v="1"/>
    <n v="16"/>
    <x v="4"/>
    <n v="4"/>
    <x v="7"/>
    <n v="7"/>
    <x v="4"/>
    <n v="1"/>
    <n v="0"/>
    <n v="0"/>
  </r>
  <r>
    <x v="9"/>
    <x v="1"/>
    <x v="0"/>
    <n v="913"/>
    <x v="1"/>
    <x v="14"/>
    <n v="2"/>
    <s v="Medical"/>
    <n v="1"/>
    <n v="699"/>
    <n v="2"/>
    <x v="1"/>
    <n v="48"/>
    <x v="1"/>
    <n v="2"/>
    <x v="3"/>
    <x v="1"/>
    <x v="2"/>
    <n v="8847"/>
    <n v="13934"/>
    <n v="2"/>
    <s v="Y"/>
    <x v="0"/>
    <n v="11"/>
    <x v="0"/>
    <n v="3"/>
    <n v="80"/>
    <x v="1"/>
    <n v="13"/>
    <x v="2"/>
    <n v="3"/>
    <x v="11"/>
    <n v="2"/>
    <x v="0"/>
    <n v="2"/>
    <n v="0"/>
    <n v="1"/>
  </r>
  <r>
    <x v="4"/>
    <x v="1"/>
    <x v="0"/>
    <n v="1115"/>
    <x v="1"/>
    <x v="3"/>
    <n v="4"/>
    <s v="Medical"/>
    <n v="1"/>
    <n v="700"/>
    <n v="1"/>
    <x v="1"/>
    <n v="54"/>
    <x v="1"/>
    <n v="1"/>
    <x v="1"/>
    <x v="0"/>
    <x v="0"/>
    <n v="2045"/>
    <n v="15174"/>
    <n v="0"/>
    <s v="Y"/>
    <x v="1"/>
    <n v="13"/>
    <x v="0"/>
    <n v="4"/>
    <n v="80"/>
    <x v="0"/>
    <n v="5"/>
    <x v="0"/>
    <n v="3"/>
    <x v="9"/>
    <n v="2"/>
    <x v="1"/>
    <n v="1"/>
    <n v="0"/>
    <n v="0"/>
  </r>
  <r>
    <x v="35"/>
    <x v="0"/>
    <x v="0"/>
    <n v="1362"/>
    <x v="1"/>
    <x v="17"/>
    <n v="1"/>
    <s v="Medical"/>
    <n v="1"/>
    <n v="701"/>
    <n v="4"/>
    <x v="1"/>
    <n v="32"/>
    <x v="0"/>
    <n v="1"/>
    <x v="1"/>
    <x v="2"/>
    <x v="0"/>
    <n v="1009"/>
    <n v="26999"/>
    <n v="1"/>
    <s v="Y"/>
    <x v="0"/>
    <n v="11"/>
    <x v="0"/>
    <n v="4"/>
    <n v="80"/>
    <x v="0"/>
    <n v="1"/>
    <x v="3"/>
    <n v="3"/>
    <x v="6"/>
    <n v="0"/>
    <x v="1"/>
    <n v="1"/>
    <n v="1"/>
    <n v="1"/>
  </r>
  <r>
    <x v="3"/>
    <x v="0"/>
    <x v="1"/>
    <n v="1076"/>
    <x v="1"/>
    <x v="3"/>
    <n v="3"/>
    <s v="Life Sciences"/>
    <n v="1"/>
    <n v="702"/>
    <n v="1"/>
    <x v="1"/>
    <n v="70"/>
    <x v="0"/>
    <n v="1"/>
    <x v="1"/>
    <x v="3"/>
    <x v="0"/>
    <n v="3348"/>
    <n v="3164"/>
    <n v="1"/>
    <s v="Y"/>
    <x v="0"/>
    <n v="11"/>
    <x v="0"/>
    <n v="1"/>
    <n v="80"/>
    <x v="0"/>
    <n v="10"/>
    <x v="1"/>
    <n v="3"/>
    <x v="1"/>
    <n v="8"/>
    <x v="10"/>
    <n v="7"/>
    <n v="1"/>
    <n v="1"/>
  </r>
  <r>
    <x v="10"/>
    <x v="1"/>
    <x v="2"/>
    <n v="727"/>
    <x v="1"/>
    <x v="3"/>
    <n v="3"/>
    <s v="Life Sciences"/>
    <n v="1"/>
    <n v="704"/>
    <n v="3"/>
    <x v="1"/>
    <n v="41"/>
    <x v="1"/>
    <n v="1"/>
    <x v="2"/>
    <x v="2"/>
    <x v="1"/>
    <n v="1281"/>
    <n v="16900"/>
    <n v="1"/>
    <s v="Y"/>
    <x v="1"/>
    <n v="18"/>
    <x v="0"/>
    <n v="3"/>
    <n v="80"/>
    <x v="3"/>
    <n v="1"/>
    <x v="1"/>
    <n v="3"/>
    <x v="6"/>
    <n v="0"/>
    <x v="0"/>
    <n v="0"/>
    <n v="0"/>
    <n v="0"/>
  </r>
  <r>
    <x v="30"/>
    <x v="1"/>
    <x v="0"/>
    <n v="885"/>
    <x v="1"/>
    <x v="18"/>
    <n v="3"/>
    <s v="Medical"/>
    <n v="1"/>
    <n v="705"/>
    <n v="1"/>
    <x v="1"/>
    <n v="58"/>
    <x v="2"/>
    <n v="1"/>
    <x v="1"/>
    <x v="3"/>
    <x v="1"/>
    <n v="2819"/>
    <n v="8544"/>
    <n v="2"/>
    <s v="Y"/>
    <x v="1"/>
    <n v="16"/>
    <x v="0"/>
    <n v="1"/>
    <n v="80"/>
    <x v="1"/>
    <n v="5"/>
    <x v="1"/>
    <n v="4"/>
    <x v="11"/>
    <n v="2"/>
    <x v="0"/>
    <n v="2"/>
    <n v="0"/>
    <n v="0"/>
  </r>
  <r>
    <x v="36"/>
    <x v="1"/>
    <x v="0"/>
    <n v="810"/>
    <x v="0"/>
    <x v="1"/>
    <n v="3"/>
    <s v="Life Sciences"/>
    <n v="1"/>
    <n v="707"/>
    <n v="4"/>
    <x v="1"/>
    <n v="57"/>
    <x v="2"/>
    <n v="2"/>
    <x v="0"/>
    <x v="1"/>
    <x v="1"/>
    <n v="4851"/>
    <n v="15678"/>
    <n v="0"/>
    <s v="Y"/>
    <x v="1"/>
    <n v="22"/>
    <x v="1"/>
    <n v="3"/>
    <n v="80"/>
    <x v="1"/>
    <n v="4"/>
    <x v="5"/>
    <n v="3"/>
    <x v="11"/>
    <n v="2"/>
    <x v="1"/>
    <n v="2"/>
    <n v="0"/>
    <n v="0"/>
  </r>
  <r>
    <x v="8"/>
    <x v="1"/>
    <x v="0"/>
    <n v="243"/>
    <x v="0"/>
    <x v="15"/>
    <n v="4"/>
    <s v="Marketing"/>
    <n v="1"/>
    <n v="709"/>
    <n v="4"/>
    <x v="0"/>
    <n v="46"/>
    <x v="1"/>
    <n v="2"/>
    <x v="0"/>
    <x v="0"/>
    <x v="0"/>
    <n v="4028"/>
    <n v="7791"/>
    <n v="0"/>
    <s v="Y"/>
    <x v="1"/>
    <n v="20"/>
    <x v="1"/>
    <n v="1"/>
    <n v="80"/>
    <x v="0"/>
    <n v="8"/>
    <x v="2"/>
    <n v="3"/>
    <x v="5"/>
    <n v="7"/>
    <x v="0"/>
    <n v="5"/>
    <n v="0"/>
    <n v="0"/>
  </r>
  <r>
    <x v="11"/>
    <x v="1"/>
    <x v="1"/>
    <n v="806"/>
    <x v="1"/>
    <x v="0"/>
    <n v="4"/>
    <s v="Life Sciences"/>
    <n v="1"/>
    <n v="710"/>
    <n v="2"/>
    <x v="1"/>
    <n v="76"/>
    <x v="3"/>
    <n v="1"/>
    <x v="1"/>
    <x v="0"/>
    <x v="2"/>
    <n v="2720"/>
    <n v="18959"/>
    <n v="1"/>
    <s v="Y"/>
    <x v="1"/>
    <n v="18"/>
    <x v="0"/>
    <n v="4"/>
    <n v="80"/>
    <x v="1"/>
    <n v="10"/>
    <x v="3"/>
    <n v="3"/>
    <x v="1"/>
    <n v="7"/>
    <x v="3"/>
    <n v="8"/>
    <n v="0"/>
    <n v="0"/>
  </r>
  <r>
    <x v="26"/>
    <x v="1"/>
    <x v="0"/>
    <n v="817"/>
    <x v="0"/>
    <x v="2"/>
    <n v="1"/>
    <s v="Marketing"/>
    <n v="1"/>
    <n v="712"/>
    <n v="2"/>
    <x v="1"/>
    <n v="56"/>
    <x v="2"/>
    <n v="2"/>
    <x v="0"/>
    <x v="1"/>
    <x v="1"/>
    <n v="8120"/>
    <n v="18597"/>
    <n v="3"/>
    <s v="Y"/>
    <x v="1"/>
    <n v="12"/>
    <x v="0"/>
    <n v="4"/>
    <n v="80"/>
    <x v="0"/>
    <n v="12"/>
    <x v="1"/>
    <n v="3"/>
    <x v="4"/>
    <n v="2"/>
    <x v="3"/>
    <n v="2"/>
    <n v="0"/>
    <n v="0"/>
  </r>
  <r>
    <x v="4"/>
    <x v="1"/>
    <x v="1"/>
    <n v="1410"/>
    <x v="0"/>
    <x v="3"/>
    <n v="1"/>
    <s v="Medical"/>
    <n v="1"/>
    <n v="714"/>
    <n v="4"/>
    <x v="0"/>
    <n v="71"/>
    <x v="2"/>
    <n v="2"/>
    <x v="0"/>
    <x v="0"/>
    <x v="2"/>
    <n v="4647"/>
    <n v="16673"/>
    <n v="1"/>
    <s v="Y"/>
    <x v="0"/>
    <n v="20"/>
    <x v="1"/>
    <n v="2"/>
    <n v="80"/>
    <x v="3"/>
    <n v="6"/>
    <x v="1"/>
    <n v="3"/>
    <x v="0"/>
    <n v="5"/>
    <x v="0"/>
    <n v="4"/>
    <n v="0"/>
    <n v="1"/>
  </r>
  <r>
    <x v="2"/>
    <x v="1"/>
    <x v="0"/>
    <n v="1225"/>
    <x v="1"/>
    <x v="17"/>
    <n v="2"/>
    <s v="Life Sciences"/>
    <n v="1"/>
    <n v="715"/>
    <n v="4"/>
    <x v="1"/>
    <n v="80"/>
    <x v="2"/>
    <n v="1"/>
    <x v="1"/>
    <x v="0"/>
    <x v="0"/>
    <n v="4680"/>
    <n v="15232"/>
    <n v="3"/>
    <s v="Y"/>
    <x v="1"/>
    <n v="17"/>
    <x v="0"/>
    <n v="1"/>
    <n v="80"/>
    <x v="0"/>
    <n v="4"/>
    <x v="2"/>
    <n v="3"/>
    <x v="6"/>
    <n v="0"/>
    <x v="0"/>
    <n v="0"/>
    <n v="0"/>
    <n v="0"/>
  </r>
  <r>
    <x v="24"/>
    <x v="1"/>
    <x v="0"/>
    <n v="1207"/>
    <x v="1"/>
    <x v="26"/>
    <n v="1"/>
    <s v="Medical"/>
    <n v="1"/>
    <n v="716"/>
    <n v="4"/>
    <x v="1"/>
    <n v="74"/>
    <x v="2"/>
    <n v="1"/>
    <x v="2"/>
    <x v="2"/>
    <x v="1"/>
    <n v="3221"/>
    <n v="3297"/>
    <n v="1"/>
    <s v="Y"/>
    <x v="0"/>
    <n v="11"/>
    <x v="0"/>
    <n v="3"/>
    <n v="80"/>
    <x v="2"/>
    <n v="20"/>
    <x v="1"/>
    <n v="3"/>
    <x v="23"/>
    <n v="8"/>
    <x v="2"/>
    <n v="8"/>
    <n v="0"/>
    <n v="1"/>
  </r>
  <r>
    <x v="13"/>
    <x v="1"/>
    <x v="0"/>
    <n v="1442"/>
    <x v="1"/>
    <x v="14"/>
    <n v="3"/>
    <s v="Medical"/>
    <n v="1"/>
    <n v="717"/>
    <n v="4"/>
    <x v="0"/>
    <n v="46"/>
    <x v="1"/>
    <n v="3"/>
    <x v="4"/>
    <x v="1"/>
    <x v="0"/>
    <n v="8621"/>
    <n v="17654"/>
    <n v="1"/>
    <s v="Y"/>
    <x v="1"/>
    <n v="14"/>
    <x v="0"/>
    <n v="2"/>
    <n v="80"/>
    <x v="0"/>
    <n v="9"/>
    <x v="1"/>
    <n v="4"/>
    <x v="3"/>
    <n v="7"/>
    <x v="4"/>
    <n v="7"/>
    <n v="0"/>
    <n v="0"/>
  </r>
  <r>
    <x v="17"/>
    <x v="0"/>
    <x v="0"/>
    <n v="693"/>
    <x v="0"/>
    <x v="3"/>
    <n v="2"/>
    <s v="Life Sciences"/>
    <n v="1"/>
    <n v="720"/>
    <n v="1"/>
    <x v="0"/>
    <n v="65"/>
    <x v="0"/>
    <n v="2"/>
    <x v="0"/>
    <x v="2"/>
    <x v="0"/>
    <n v="4577"/>
    <n v="24785"/>
    <n v="9"/>
    <s v="Y"/>
    <x v="1"/>
    <n v="14"/>
    <x v="0"/>
    <n v="1"/>
    <n v="80"/>
    <x v="0"/>
    <n v="4"/>
    <x v="1"/>
    <n v="3"/>
    <x v="4"/>
    <n v="2"/>
    <x v="3"/>
    <n v="0"/>
    <n v="1"/>
    <n v="0"/>
  </r>
  <r>
    <x v="22"/>
    <x v="1"/>
    <x v="0"/>
    <n v="408"/>
    <x v="1"/>
    <x v="2"/>
    <n v="4"/>
    <s v="Technical Degree"/>
    <n v="1"/>
    <n v="721"/>
    <n v="4"/>
    <x v="0"/>
    <n v="80"/>
    <x v="1"/>
    <n v="2"/>
    <x v="4"/>
    <x v="2"/>
    <x v="0"/>
    <n v="4553"/>
    <n v="20978"/>
    <n v="1"/>
    <s v="Y"/>
    <x v="1"/>
    <n v="11"/>
    <x v="0"/>
    <n v="1"/>
    <n v="80"/>
    <x v="0"/>
    <n v="20"/>
    <x v="5"/>
    <n v="3"/>
    <x v="23"/>
    <n v="7"/>
    <x v="14"/>
    <n v="10"/>
    <n v="0"/>
    <n v="0"/>
  </r>
  <r>
    <x v="5"/>
    <x v="1"/>
    <x v="0"/>
    <n v="929"/>
    <x v="0"/>
    <x v="17"/>
    <n v="3"/>
    <s v="Marketing"/>
    <n v="1"/>
    <n v="722"/>
    <n v="4"/>
    <x v="1"/>
    <n v="55"/>
    <x v="0"/>
    <n v="2"/>
    <x v="0"/>
    <x v="0"/>
    <x v="0"/>
    <n v="5396"/>
    <n v="21703"/>
    <n v="1"/>
    <s v="Y"/>
    <x v="1"/>
    <n v="12"/>
    <x v="0"/>
    <n v="4"/>
    <n v="80"/>
    <x v="0"/>
    <n v="10"/>
    <x v="2"/>
    <n v="2"/>
    <x v="1"/>
    <n v="7"/>
    <x v="0"/>
    <n v="8"/>
    <n v="0"/>
    <n v="0"/>
  </r>
  <r>
    <x v="24"/>
    <x v="0"/>
    <x v="1"/>
    <n v="562"/>
    <x v="0"/>
    <x v="1"/>
    <n v="2"/>
    <s v="Technical Degree"/>
    <n v="1"/>
    <n v="723"/>
    <n v="2"/>
    <x v="1"/>
    <n v="50"/>
    <x v="0"/>
    <n v="2"/>
    <x v="0"/>
    <x v="2"/>
    <x v="1"/>
    <n v="6796"/>
    <n v="23452"/>
    <n v="3"/>
    <s v="Y"/>
    <x v="0"/>
    <n v="14"/>
    <x v="0"/>
    <n v="1"/>
    <n v="80"/>
    <x v="1"/>
    <n v="18"/>
    <x v="5"/>
    <n v="3"/>
    <x v="9"/>
    <n v="3"/>
    <x v="1"/>
    <n v="3"/>
    <n v="1"/>
    <n v="1"/>
  </r>
  <r>
    <x v="8"/>
    <x v="1"/>
    <x v="0"/>
    <n v="827"/>
    <x v="1"/>
    <x v="0"/>
    <n v="4"/>
    <s v="Life Sciences"/>
    <n v="1"/>
    <n v="724"/>
    <n v="2"/>
    <x v="0"/>
    <n v="33"/>
    <x v="2"/>
    <n v="2"/>
    <x v="4"/>
    <x v="0"/>
    <x v="0"/>
    <n v="7625"/>
    <n v="19383"/>
    <n v="0"/>
    <s v="Y"/>
    <x v="1"/>
    <n v="13"/>
    <x v="0"/>
    <n v="3"/>
    <n v="80"/>
    <x v="0"/>
    <n v="10"/>
    <x v="5"/>
    <n v="2"/>
    <x v="7"/>
    <n v="7"/>
    <x v="1"/>
    <n v="8"/>
    <n v="0"/>
    <n v="0"/>
  </r>
  <r>
    <x v="4"/>
    <x v="1"/>
    <x v="0"/>
    <n v="608"/>
    <x v="1"/>
    <x v="0"/>
    <n v="2"/>
    <s v="Life Sciences"/>
    <n v="1"/>
    <n v="725"/>
    <n v="3"/>
    <x v="0"/>
    <n v="68"/>
    <x v="0"/>
    <n v="3"/>
    <x v="3"/>
    <x v="3"/>
    <x v="1"/>
    <n v="7412"/>
    <n v="6009"/>
    <n v="1"/>
    <s v="Y"/>
    <x v="1"/>
    <n v="11"/>
    <x v="0"/>
    <n v="4"/>
    <n v="80"/>
    <x v="0"/>
    <n v="9"/>
    <x v="1"/>
    <n v="3"/>
    <x v="7"/>
    <n v="7"/>
    <x v="0"/>
    <n v="7"/>
    <n v="0"/>
    <n v="0"/>
  </r>
  <r>
    <x v="5"/>
    <x v="1"/>
    <x v="0"/>
    <n v="1018"/>
    <x v="1"/>
    <x v="3"/>
    <n v="2"/>
    <s v="Life Sciences"/>
    <n v="1"/>
    <n v="727"/>
    <n v="3"/>
    <x v="0"/>
    <n v="39"/>
    <x v="0"/>
    <n v="3"/>
    <x v="7"/>
    <x v="0"/>
    <x v="0"/>
    <n v="11159"/>
    <n v="19373"/>
    <n v="3"/>
    <s v="Y"/>
    <x v="1"/>
    <n v="15"/>
    <x v="0"/>
    <n v="4"/>
    <n v="80"/>
    <x v="0"/>
    <n v="10"/>
    <x v="6"/>
    <n v="3"/>
    <x v="5"/>
    <n v="7"/>
    <x v="4"/>
    <n v="7"/>
    <n v="0"/>
    <n v="0"/>
  </r>
  <r>
    <x v="40"/>
    <x v="1"/>
    <x v="0"/>
    <n v="703"/>
    <x v="0"/>
    <x v="24"/>
    <n v="4"/>
    <s v="Marketing"/>
    <n v="1"/>
    <n v="728"/>
    <n v="4"/>
    <x v="1"/>
    <n v="42"/>
    <x v="0"/>
    <n v="2"/>
    <x v="0"/>
    <x v="3"/>
    <x v="0"/>
    <n v="4960"/>
    <n v="11825"/>
    <n v="2"/>
    <s v="Y"/>
    <x v="1"/>
    <n v="12"/>
    <x v="0"/>
    <n v="4"/>
    <n v="80"/>
    <x v="0"/>
    <n v="20"/>
    <x v="2"/>
    <n v="3"/>
    <x v="5"/>
    <n v="7"/>
    <x v="1"/>
    <n v="7"/>
    <n v="0"/>
    <n v="0"/>
  </r>
  <r>
    <x v="32"/>
    <x v="1"/>
    <x v="1"/>
    <n v="580"/>
    <x v="0"/>
    <x v="12"/>
    <n v="4"/>
    <s v="Life Sciences"/>
    <n v="1"/>
    <n v="729"/>
    <n v="4"/>
    <x v="1"/>
    <n v="48"/>
    <x v="1"/>
    <n v="3"/>
    <x v="0"/>
    <x v="3"/>
    <x v="1"/>
    <n v="10475"/>
    <n v="23772"/>
    <n v="5"/>
    <s v="Y"/>
    <x v="0"/>
    <n v="21"/>
    <x v="1"/>
    <n v="3"/>
    <n v="80"/>
    <x v="1"/>
    <n v="20"/>
    <x v="2"/>
    <n v="3"/>
    <x v="29"/>
    <n v="13"/>
    <x v="1"/>
    <n v="12"/>
    <n v="0"/>
    <n v="1"/>
  </r>
  <r>
    <x v="16"/>
    <x v="1"/>
    <x v="0"/>
    <n v="970"/>
    <x v="1"/>
    <x v="15"/>
    <n v="3"/>
    <s v="Life Sciences"/>
    <n v="1"/>
    <n v="730"/>
    <n v="3"/>
    <x v="1"/>
    <n v="59"/>
    <x v="2"/>
    <n v="4"/>
    <x v="7"/>
    <x v="2"/>
    <x v="1"/>
    <n v="14814"/>
    <n v="13514"/>
    <n v="3"/>
    <s v="Y"/>
    <x v="1"/>
    <n v="19"/>
    <x v="0"/>
    <n v="3"/>
    <n v="80"/>
    <x v="0"/>
    <n v="32"/>
    <x v="1"/>
    <n v="3"/>
    <x v="8"/>
    <n v="1"/>
    <x v="1"/>
    <n v="3"/>
    <n v="0"/>
    <n v="0"/>
  </r>
  <r>
    <x v="0"/>
    <x v="1"/>
    <x v="0"/>
    <n v="427"/>
    <x v="2"/>
    <x v="17"/>
    <n v="4"/>
    <s v="Human Resources"/>
    <n v="1"/>
    <n v="731"/>
    <n v="2"/>
    <x v="1"/>
    <n v="73"/>
    <x v="1"/>
    <n v="5"/>
    <x v="5"/>
    <x v="0"/>
    <x v="2"/>
    <n v="19141"/>
    <n v="8861"/>
    <n v="3"/>
    <s v="Y"/>
    <x v="1"/>
    <n v="15"/>
    <x v="0"/>
    <n v="2"/>
    <n v="80"/>
    <x v="2"/>
    <n v="23"/>
    <x v="2"/>
    <n v="2"/>
    <x v="17"/>
    <n v="6"/>
    <x v="12"/>
    <n v="6"/>
    <n v="0"/>
    <n v="0"/>
  </r>
  <r>
    <x v="42"/>
    <x v="1"/>
    <x v="0"/>
    <n v="1179"/>
    <x v="0"/>
    <x v="7"/>
    <n v="4"/>
    <s v="Marketing"/>
    <n v="1"/>
    <n v="732"/>
    <n v="1"/>
    <x v="1"/>
    <n v="84"/>
    <x v="0"/>
    <n v="2"/>
    <x v="0"/>
    <x v="3"/>
    <x v="0"/>
    <n v="5405"/>
    <n v="11924"/>
    <n v="8"/>
    <s v="Y"/>
    <x v="1"/>
    <n v="14"/>
    <x v="0"/>
    <n v="4"/>
    <n v="80"/>
    <x v="0"/>
    <n v="10"/>
    <x v="4"/>
    <n v="3"/>
    <x v="4"/>
    <n v="2"/>
    <x v="3"/>
    <n v="2"/>
    <n v="0"/>
    <n v="0"/>
  </r>
  <r>
    <x v="4"/>
    <x v="1"/>
    <x v="1"/>
    <n v="294"/>
    <x v="1"/>
    <x v="17"/>
    <n v="2"/>
    <s v="Life Sciences"/>
    <n v="1"/>
    <n v="733"/>
    <n v="4"/>
    <x v="1"/>
    <n v="32"/>
    <x v="0"/>
    <n v="3"/>
    <x v="3"/>
    <x v="3"/>
    <x v="2"/>
    <n v="8793"/>
    <n v="4809"/>
    <n v="1"/>
    <s v="Y"/>
    <x v="1"/>
    <n v="21"/>
    <x v="1"/>
    <n v="3"/>
    <n v="80"/>
    <x v="3"/>
    <n v="9"/>
    <x v="5"/>
    <n v="2"/>
    <x v="7"/>
    <n v="7"/>
    <x v="1"/>
    <n v="7"/>
    <n v="0"/>
    <n v="0"/>
  </r>
  <r>
    <x v="0"/>
    <x v="1"/>
    <x v="0"/>
    <n v="314"/>
    <x v="2"/>
    <x v="0"/>
    <n v="3"/>
    <s v="Human Resources"/>
    <n v="1"/>
    <n v="734"/>
    <n v="4"/>
    <x v="1"/>
    <n v="59"/>
    <x v="1"/>
    <n v="5"/>
    <x v="5"/>
    <x v="2"/>
    <x v="1"/>
    <n v="19189"/>
    <n v="19562"/>
    <n v="1"/>
    <s v="Y"/>
    <x v="1"/>
    <n v="12"/>
    <x v="0"/>
    <n v="2"/>
    <n v="80"/>
    <x v="1"/>
    <n v="22"/>
    <x v="1"/>
    <n v="3"/>
    <x v="14"/>
    <n v="7"/>
    <x v="3"/>
    <n v="10"/>
    <n v="0"/>
    <n v="0"/>
  </r>
  <r>
    <x v="24"/>
    <x v="1"/>
    <x v="0"/>
    <n v="316"/>
    <x v="0"/>
    <x v="1"/>
    <n v="4"/>
    <s v="Marketing"/>
    <n v="1"/>
    <n v="738"/>
    <n v="4"/>
    <x v="1"/>
    <n v="54"/>
    <x v="0"/>
    <n v="1"/>
    <x v="6"/>
    <x v="1"/>
    <x v="1"/>
    <n v="3875"/>
    <n v="9983"/>
    <n v="7"/>
    <s v="Y"/>
    <x v="1"/>
    <n v="15"/>
    <x v="0"/>
    <n v="4"/>
    <n v="80"/>
    <x v="1"/>
    <n v="4"/>
    <x v="2"/>
    <n v="3"/>
    <x v="4"/>
    <n v="2"/>
    <x v="3"/>
    <n v="2"/>
    <n v="0"/>
    <n v="0"/>
  </r>
  <r>
    <x v="14"/>
    <x v="0"/>
    <x v="0"/>
    <n v="654"/>
    <x v="1"/>
    <x v="0"/>
    <n v="2"/>
    <s v="Life Sciences"/>
    <n v="1"/>
    <n v="741"/>
    <n v="1"/>
    <x v="0"/>
    <n v="67"/>
    <x v="3"/>
    <n v="1"/>
    <x v="1"/>
    <x v="1"/>
    <x v="0"/>
    <n v="2216"/>
    <n v="3872"/>
    <n v="7"/>
    <s v="Y"/>
    <x v="0"/>
    <n v="13"/>
    <x v="0"/>
    <n v="4"/>
    <n v="80"/>
    <x v="0"/>
    <n v="10"/>
    <x v="5"/>
    <n v="3"/>
    <x v="5"/>
    <n v="7"/>
    <x v="2"/>
    <n v="7"/>
    <n v="1"/>
    <n v="1"/>
  </r>
  <r>
    <x v="9"/>
    <x v="1"/>
    <x v="2"/>
    <n v="427"/>
    <x v="1"/>
    <x v="1"/>
    <n v="3"/>
    <s v="Life Sciences"/>
    <n v="1"/>
    <n v="742"/>
    <n v="1"/>
    <x v="0"/>
    <n v="63"/>
    <x v="2"/>
    <n v="3"/>
    <x v="7"/>
    <x v="3"/>
    <x v="1"/>
    <n v="11713"/>
    <n v="20335"/>
    <n v="9"/>
    <s v="Y"/>
    <x v="1"/>
    <n v="14"/>
    <x v="0"/>
    <n v="1"/>
    <n v="80"/>
    <x v="1"/>
    <n v="10"/>
    <x v="2"/>
    <n v="3"/>
    <x v="3"/>
    <n v="7"/>
    <x v="0"/>
    <n v="5"/>
    <n v="0"/>
    <n v="0"/>
  </r>
  <r>
    <x v="8"/>
    <x v="1"/>
    <x v="0"/>
    <n v="168"/>
    <x v="1"/>
    <x v="0"/>
    <n v="3"/>
    <s v="Life Sciences"/>
    <n v="1"/>
    <n v="743"/>
    <n v="3"/>
    <x v="0"/>
    <n v="81"/>
    <x v="0"/>
    <n v="3"/>
    <x v="3"/>
    <x v="2"/>
    <x v="0"/>
    <n v="7861"/>
    <n v="15397"/>
    <n v="4"/>
    <s v="Y"/>
    <x v="0"/>
    <n v="14"/>
    <x v="0"/>
    <n v="4"/>
    <n v="80"/>
    <x v="0"/>
    <n v="10"/>
    <x v="5"/>
    <n v="4"/>
    <x v="6"/>
    <n v="0"/>
    <x v="0"/>
    <n v="0"/>
    <n v="0"/>
    <n v="1"/>
  </r>
  <r>
    <x v="20"/>
    <x v="1"/>
    <x v="2"/>
    <n v="381"/>
    <x v="1"/>
    <x v="4"/>
    <n v="3"/>
    <s v="Medical"/>
    <n v="1"/>
    <n v="744"/>
    <n v="1"/>
    <x v="1"/>
    <n v="49"/>
    <x v="3"/>
    <n v="1"/>
    <x v="2"/>
    <x v="2"/>
    <x v="0"/>
    <n v="3708"/>
    <n v="2104"/>
    <n v="2"/>
    <s v="Y"/>
    <x v="1"/>
    <n v="14"/>
    <x v="0"/>
    <n v="3"/>
    <n v="80"/>
    <x v="0"/>
    <n v="9"/>
    <x v="3"/>
    <n v="3"/>
    <x v="8"/>
    <n v="2"/>
    <x v="1"/>
    <n v="4"/>
    <n v="0"/>
    <n v="0"/>
  </r>
  <r>
    <x v="40"/>
    <x v="1"/>
    <x v="1"/>
    <n v="217"/>
    <x v="0"/>
    <x v="3"/>
    <n v="3"/>
    <s v="Medical"/>
    <n v="1"/>
    <n v="746"/>
    <n v="4"/>
    <x v="0"/>
    <n v="49"/>
    <x v="0"/>
    <n v="4"/>
    <x v="0"/>
    <x v="2"/>
    <x v="2"/>
    <n v="13770"/>
    <n v="10225"/>
    <n v="9"/>
    <s v="Y"/>
    <x v="0"/>
    <n v="12"/>
    <x v="0"/>
    <n v="4"/>
    <n v="80"/>
    <x v="3"/>
    <n v="28"/>
    <x v="2"/>
    <n v="2"/>
    <x v="14"/>
    <n v="2"/>
    <x v="14"/>
    <n v="13"/>
    <n v="0"/>
    <n v="1"/>
  </r>
  <r>
    <x v="7"/>
    <x v="1"/>
    <x v="0"/>
    <n v="501"/>
    <x v="0"/>
    <x v="6"/>
    <n v="5"/>
    <s v="Marketing"/>
    <n v="1"/>
    <n v="747"/>
    <n v="3"/>
    <x v="1"/>
    <n v="99"/>
    <x v="0"/>
    <n v="2"/>
    <x v="0"/>
    <x v="0"/>
    <x v="2"/>
    <n v="5304"/>
    <n v="25275"/>
    <n v="7"/>
    <s v="Y"/>
    <x v="1"/>
    <n v="23"/>
    <x v="1"/>
    <n v="4"/>
    <n v="80"/>
    <x v="1"/>
    <n v="10"/>
    <x v="2"/>
    <n v="2"/>
    <x v="3"/>
    <n v="7"/>
    <x v="4"/>
    <n v="7"/>
    <n v="0"/>
    <n v="0"/>
  </r>
  <r>
    <x v="11"/>
    <x v="1"/>
    <x v="0"/>
    <n v="1396"/>
    <x v="0"/>
    <x v="17"/>
    <n v="3"/>
    <s v="Life Sciences"/>
    <n v="1"/>
    <n v="749"/>
    <n v="3"/>
    <x v="1"/>
    <n v="99"/>
    <x v="0"/>
    <n v="1"/>
    <x v="6"/>
    <x v="2"/>
    <x v="0"/>
    <n v="2642"/>
    <n v="2755"/>
    <n v="1"/>
    <s v="Y"/>
    <x v="1"/>
    <n v="11"/>
    <x v="0"/>
    <n v="3"/>
    <n v="80"/>
    <x v="0"/>
    <n v="1"/>
    <x v="6"/>
    <n v="3"/>
    <x v="6"/>
    <n v="0"/>
    <x v="0"/>
    <n v="0"/>
    <n v="0"/>
    <n v="0"/>
  </r>
  <r>
    <x v="19"/>
    <x v="0"/>
    <x v="1"/>
    <n v="933"/>
    <x v="1"/>
    <x v="10"/>
    <n v="3"/>
    <s v="Medical"/>
    <n v="1"/>
    <n v="752"/>
    <n v="3"/>
    <x v="1"/>
    <n v="57"/>
    <x v="2"/>
    <n v="1"/>
    <x v="1"/>
    <x v="2"/>
    <x v="2"/>
    <n v="2759"/>
    <n v="20366"/>
    <n v="6"/>
    <s v="Y"/>
    <x v="0"/>
    <n v="12"/>
    <x v="0"/>
    <n v="4"/>
    <n v="80"/>
    <x v="0"/>
    <n v="7"/>
    <x v="2"/>
    <n v="3"/>
    <x v="4"/>
    <n v="2"/>
    <x v="3"/>
    <n v="2"/>
    <n v="1"/>
    <n v="1"/>
  </r>
  <r>
    <x v="23"/>
    <x v="1"/>
    <x v="1"/>
    <n v="775"/>
    <x v="0"/>
    <x v="8"/>
    <n v="3"/>
    <s v="Life Sciences"/>
    <n v="1"/>
    <n v="754"/>
    <n v="4"/>
    <x v="1"/>
    <n v="47"/>
    <x v="1"/>
    <n v="2"/>
    <x v="0"/>
    <x v="0"/>
    <x v="1"/>
    <n v="6804"/>
    <n v="23683"/>
    <n v="3"/>
    <s v="Y"/>
    <x v="1"/>
    <n v="18"/>
    <x v="0"/>
    <n v="3"/>
    <n v="80"/>
    <x v="1"/>
    <n v="7"/>
    <x v="3"/>
    <n v="3"/>
    <x v="4"/>
    <n v="2"/>
    <x v="3"/>
    <n v="2"/>
    <n v="0"/>
    <n v="0"/>
  </r>
  <r>
    <x v="13"/>
    <x v="1"/>
    <x v="0"/>
    <n v="970"/>
    <x v="1"/>
    <x v="1"/>
    <n v="2"/>
    <s v="Medical"/>
    <n v="1"/>
    <n v="757"/>
    <n v="2"/>
    <x v="0"/>
    <n v="96"/>
    <x v="0"/>
    <n v="2"/>
    <x v="4"/>
    <x v="2"/>
    <x v="0"/>
    <n v="6142"/>
    <n v="7360"/>
    <n v="3"/>
    <s v="Y"/>
    <x v="1"/>
    <n v="11"/>
    <x v="0"/>
    <n v="4"/>
    <n v="80"/>
    <x v="0"/>
    <n v="10"/>
    <x v="2"/>
    <n v="3"/>
    <x v="8"/>
    <n v="1"/>
    <x v="5"/>
    <n v="3"/>
    <n v="0"/>
    <n v="0"/>
  </r>
  <r>
    <x v="30"/>
    <x v="1"/>
    <x v="0"/>
    <n v="650"/>
    <x v="1"/>
    <x v="14"/>
    <n v="1"/>
    <s v="Medical"/>
    <n v="1"/>
    <n v="758"/>
    <n v="2"/>
    <x v="1"/>
    <n v="37"/>
    <x v="0"/>
    <n v="1"/>
    <x v="2"/>
    <x v="3"/>
    <x v="1"/>
    <n v="2500"/>
    <n v="4344"/>
    <n v="1"/>
    <s v="Y"/>
    <x v="1"/>
    <n v="14"/>
    <x v="0"/>
    <n v="4"/>
    <n v="80"/>
    <x v="1"/>
    <n v="5"/>
    <x v="2"/>
    <n v="4"/>
    <x v="9"/>
    <n v="3"/>
    <x v="0"/>
    <n v="2"/>
    <n v="0"/>
    <n v="0"/>
  </r>
  <r>
    <x v="22"/>
    <x v="1"/>
    <x v="0"/>
    <n v="141"/>
    <x v="2"/>
    <x v="3"/>
    <n v="3"/>
    <s v="Human Resources"/>
    <n v="1"/>
    <n v="760"/>
    <n v="3"/>
    <x v="0"/>
    <n v="44"/>
    <x v="2"/>
    <n v="2"/>
    <x v="8"/>
    <x v="1"/>
    <x v="1"/>
    <n v="6389"/>
    <n v="18767"/>
    <n v="9"/>
    <s v="Y"/>
    <x v="1"/>
    <n v="15"/>
    <x v="0"/>
    <n v="3"/>
    <n v="80"/>
    <x v="1"/>
    <n v="12"/>
    <x v="1"/>
    <n v="1"/>
    <x v="3"/>
    <n v="3"/>
    <x v="2"/>
    <n v="6"/>
    <n v="0"/>
    <n v="0"/>
  </r>
  <r>
    <x v="29"/>
    <x v="1"/>
    <x v="0"/>
    <n v="832"/>
    <x v="1"/>
    <x v="14"/>
    <n v="3"/>
    <s v="Medical"/>
    <n v="1"/>
    <n v="762"/>
    <n v="3"/>
    <x v="1"/>
    <n v="81"/>
    <x v="0"/>
    <n v="4"/>
    <x v="4"/>
    <x v="0"/>
    <x v="1"/>
    <n v="11103"/>
    <n v="20420"/>
    <n v="7"/>
    <s v="Y"/>
    <x v="1"/>
    <n v="11"/>
    <x v="0"/>
    <n v="3"/>
    <n v="80"/>
    <x v="0"/>
    <n v="30"/>
    <x v="4"/>
    <n v="2"/>
    <x v="1"/>
    <n v="7"/>
    <x v="1"/>
    <n v="1"/>
    <n v="0"/>
    <n v="0"/>
  </r>
  <r>
    <x v="32"/>
    <x v="1"/>
    <x v="0"/>
    <n v="804"/>
    <x v="1"/>
    <x v="2"/>
    <n v="1"/>
    <s v="Medical"/>
    <n v="1"/>
    <n v="763"/>
    <n v="4"/>
    <x v="0"/>
    <n v="86"/>
    <x v="1"/>
    <n v="1"/>
    <x v="1"/>
    <x v="0"/>
    <x v="0"/>
    <n v="2342"/>
    <n v="22929"/>
    <n v="0"/>
    <s v="Y"/>
    <x v="0"/>
    <n v="20"/>
    <x v="1"/>
    <n v="4"/>
    <n v="80"/>
    <x v="0"/>
    <n v="5"/>
    <x v="2"/>
    <n v="2"/>
    <x v="9"/>
    <n v="2"/>
    <x v="3"/>
    <n v="3"/>
    <n v="0"/>
    <n v="1"/>
  </r>
  <r>
    <x v="4"/>
    <x v="1"/>
    <x v="0"/>
    <n v="975"/>
    <x v="1"/>
    <x v="15"/>
    <n v="3"/>
    <s v="Medical"/>
    <n v="1"/>
    <n v="764"/>
    <n v="4"/>
    <x v="0"/>
    <n v="55"/>
    <x v="1"/>
    <n v="2"/>
    <x v="4"/>
    <x v="3"/>
    <x v="0"/>
    <n v="6811"/>
    <n v="23398"/>
    <n v="8"/>
    <s v="Y"/>
    <x v="1"/>
    <n v="19"/>
    <x v="0"/>
    <n v="1"/>
    <n v="80"/>
    <x v="0"/>
    <n v="9"/>
    <x v="2"/>
    <n v="1"/>
    <x v="5"/>
    <n v="6"/>
    <x v="0"/>
    <n v="7"/>
    <n v="0"/>
    <n v="0"/>
  </r>
  <r>
    <x v="11"/>
    <x v="1"/>
    <x v="0"/>
    <n v="1090"/>
    <x v="0"/>
    <x v="17"/>
    <n v="3"/>
    <s v="Marketing"/>
    <n v="1"/>
    <n v="766"/>
    <n v="4"/>
    <x v="1"/>
    <n v="83"/>
    <x v="0"/>
    <n v="1"/>
    <x v="6"/>
    <x v="1"/>
    <x v="2"/>
    <n v="2297"/>
    <n v="17967"/>
    <n v="1"/>
    <s v="Y"/>
    <x v="1"/>
    <n v="14"/>
    <x v="0"/>
    <n v="4"/>
    <n v="80"/>
    <x v="3"/>
    <n v="2"/>
    <x v="2"/>
    <n v="3"/>
    <x v="4"/>
    <n v="2"/>
    <x v="3"/>
    <n v="2"/>
    <n v="0"/>
    <n v="0"/>
  </r>
  <r>
    <x v="16"/>
    <x v="1"/>
    <x v="0"/>
    <n v="346"/>
    <x v="1"/>
    <x v="16"/>
    <n v="3"/>
    <s v="Life Sciences"/>
    <n v="1"/>
    <n v="769"/>
    <n v="4"/>
    <x v="1"/>
    <n v="86"/>
    <x v="0"/>
    <n v="2"/>
    <x v="2"/>
    <x v="0"/>
    <x v="0"/>
    <n v="2450"/>
    <n v="10919"/>
    <n v="2"/>
    <s v="Y"/>
    <x v="1"/>
    <n v="17"/>
    <x v="0"/>
    <n v="4"/>
    <n v="80"/>
    <x v="0"/>
    <n v="19"/>
    <x v="5"/>
    <n v="3"/>
    <x v="4"/>
    <n v="2"/>
    <x v="3"/>
    <n v="2"/>
    <n v="0"/>
    <n v="0"/>
  </r>
  <r>
    <x v="10"/>
    <x v="1"/>
    <x v="2"/>
    <n v="1225"/>
    <x v="1"/>
    <x v="2"/>
    <n v="4"/>
    <s v="Life Sciences"/>
    <n v="1"/>
    <n v="771"/>
    <n v="4"/>
    <x v="0"/>
    <n v="61"/>
    <x v="0"/>
    <n v="2"/>
    <x v="4"/>
    <x v="3"/>
    <x v="2"/>
    <n v="5093"/>
    <n v="4761"/>
    <n v="2"/>
    <s v="Y"/>
    <x v="1"/>
    <n v="11"/>
    <x v="0"/>
    <n v="1"/>
    <n v="80"/>
    <x v="1"/>
    <n v="16"/>
    <x v="2"/>
    <n v="4"/>
    <x v="6"/>
    <n v="0"/>
    <x v="0"/>
    <n v="0"/>
    <n v="0"/>
    <n v="0"/>
  </r>
  <r>
    <x v="5"/>
    <x v="1"/>
    <x v="1"/>
    <n v="430"/>
    <x v="1"/>
    <x v="4"/>
    <n v="4"/>
    <s v="Life Sciences"/>
    <n v="1"/>
    <n v="772"/>
    <n v="1"/>
    <x v="1"/>
    <n v="80"/>
    <x v="0"/>
    <n v="2"/>
    <x v="2"/>
    <x v="0"/>
    <x v="1"/>
    <n v="5309"/>
    <n v="21146"/>
    <n v="1"/>
    <s v="Y"/>
    <x v="1"/>
    <n v="15"/>
    <x v="0"/>
    <n v="4"/>
    <n v="80"/>
    <x v="3"/>
    <n v="10"/>
    <x v="2"/>
    <n v="3"/>
    <x v="1"/>
    <n v="8"/>
    <x v="5"/>
    <n v="7"/>
    <n v="0"/>
    <n v="0"/>
  </r>
  <r>
    <x v="8"/>
    <x v="1"/>
    <x v="0"/>
    <n v="268"/>
    <x v="1"/>
    <x v="2"/>
    <n v="5"/>
    <s v="Medical"/>
    <n v="1"/>
    <n v="773"/>
    <n v="4"/>
    <x v="1"/>
    <n v="92"/>
    <x v="0"/>
    <n v="1"/>
    <x v="1"/>
    <x v="2"/>
    <x v="1"/>
    <n v="3057"/>
    <n v="20471"/>
    <n v="6"/>
    <s v="Y"/>
    <x v="0"/>
    <n v="13"/>
    <x v="0"/>
    <n v="2"/>
    <n v="80"/>
    <x v="1"/>
    <n v="6"/>
    <x v="0"/>
    <n v="1"/>
    <x v="6"/>
    <n v="0"/>
    <x v="0"/>
    <n v="1"/>
    <n v="0"/>
    <n v="1"/>
  </r>
  <r>
    <x v="13"/>
    <x v="1"/>
    <x v="0"/>
    <n v="167"/>
    <x v="1"/>
    <x v="1"/>
    <n v="5"/>
    <s v="Life Sciences"/>
    <n v="1"/>
    <n v="775"/>
    <n v="2"/>
    <x v="0"/>
    <n v="32"/>
    <x v="0"/>
    <n v="2"/>
    <x v="3"/>
    <x v="3"/>
    <x v="2"/>
    <n v="5121"/>
    <n v="4187"/>
    <n v="3"/>
    <s v="Y"/>
    <x v="1"/>
    <n v="14"/>
    <x v="0"/>
    <n v="3"/>
    <n v="80"/>
    <x v="1"/>
    <n v="7"/>
    <x v="1"/>
    <n v="3"/>
    <x v="2"/>
    <n v="0"/>
    <x v="0"/>
    <n v="0"/>
    <n v="0"/>
    <n v="0"/>
  </r>
  <r>
    <x v="39"/>
    <x v="1"/>
    <x v="0"/>
    <n v="621"/>
    <x v="0"/>
    <x v="3"/>
    <n v="4"/>
    <s v="Marketing"/>
    <n v="1"/>
    <n v="776"/>
    <n v="3"/>
    <x v="1"/>
    <n v="31"/>
    <x v="1"/>
    <n v="4"/>
    <x v="5"/>
    <x v="3"/>
    <x v="1"/>
    <n v="16856"/>
    <n v="10084"/>
    <n v="1"/>
    <s v="Y"/>
    <x v="1"/>
    <n v="11"/>
    <x v="0"/>
    <n v="1"/>
    <n v="80"/>
    <x v="0"/>
    <n v="34"/>
    <x v="1"/>
    <n v="4"/>
    <x v="33"/>
    <n v="6"/>
    <x v="1"/>
    <n v="16"/>
    <n v="0"/>
    <n v="0"/>
  </r>
  <r>
    <x v="3"/>
    <x v="0"/>
    <x v="0"/>
    <n v="527"/>
    <x v="1"/>
    <x v="0"/>
    <n v="4"/>
    <s v="Other"/>
    <n v="1"/>
    <n v="780"/>
    <n v="4"/>
    <x v="1"/>
    <n v="63"/>
    <x v="0"/>
    <n v="1"/>
    <x v="1"/>
    <x v="0"/>
    <x v="0"/>
    <n v="2686"/>
    <n v="5207"/>
    <n v="1"/>
    <s v="Y"/>
    <x v="0"/>
    <n v="13"/>
    <x v="0"/>
    <n v="3"/>
    <n v="80"/>
    <x v="0"/>
    <n v="10"/>
    <x v="2"/>
    <n v="2"/>
    <x v="1"/>
    <n v="9"/>
    <x v="4"/>
    <n v="8"/>
    <n v="1"/>
    <n v="1"/>
  </r>
  <r>
    <x v="36"/>
    <x v="1"/>
    <x v="0"/>
    <n v="883"/>
    <x v="0"/>
    <x v="9"/>
    <n v="1"/>
    <s v="Medical"/>
    <n v="1"/>
    <n v="781"/>
    <n v="3"/>
    <x v="0"/>
    <n v="32"/>
    <x v="0"/>
    <n v="2"/>
    <x v="0"/>
    <x v="0"/>
    <x v="0"/>
    <n v="6180"/>
    <n v="22807"/>
    <n v="1"/>
    <s v="Y"/>
    <x v="1"/>
    <n v="23"/>
    <x v="1"/>
    <n v="2"/>
    <n v="80"/>
    <x v="0"/>
    <n v="6"/>
    <x v="3"/>
    <n v="2"/>
    <x v="0"/>
    <n v="5"/>
    <x v="1"/>
    <n v="4"/>
    <n v="0"/>
    <n v="0"/>
  </r>
  <r>
    <x v="28"/>
    <x v="1"/>
    <x v="0"/>
    <n v="954"/>
    <x v="0"/>
    <x v="2"/>
    <n v="2"/>
    <s v="Technical Degree"/>
    <n v="1"/>
    <n v="783"/>
    <n v="2"/>
    <x v="1"/>
    <n v="46"/>
    <x v="3"/>
    <n v="2"/>
    <x v="6"/>
    <x v="2"/>
    <x v="0"/>
    <n v="6632"/>
    <n v="12388"/>
    <n v="0"/>
    <s v="Y"/>
    <x v="1"/>
    <n v="13"/>
    <x v="0"/>
    <n v="1"/>
    <n v="80"/>
    <x v="0"/>
    <n v="9"/>
    <x v="1"/>
    <n v="3"/>
    <x v="3"/>
    <n v="7"/>
    <x v="2"/>
    <n v="1"/>
    <n v="0"/>
    <n v="0"/>
  </r>
  <r>
    <x v="30"/>
    <x v="1"/>
    <x v="0"/>
    <n v="310"/>
    <x v="1"/>
    <x v="17"/>
    <n v="1"/>
    <s v="Medical"/>
    <n v="1"/>
    <n v="784"/>
    <n v="1"/>
    <x v="1"/>
    <n v="79"/>
    <x v="2"/>
    <n v="1"/>
    <x v="1"/>
    <x v="2"/>
    <x v="0"/>
    <n v="3505"/>
    <n v="19630"/>
    <n v="1"/>
    <s v="Y"/>
    <x v="1"/>
    <n v="18"/>
    <x v="0"/>
    <n v="4"/>
    <n v="80"/>
    <x v="0"/>
    <n v="2"/>
    <x v="1"/>
    <n v="3"/>
    <x v="4"/>
    <n v="2"/>
    <x v="0"/>
    <n v="2"/>
    <n v="0"/>
    <n v="0"/>
  </r>
  <r>
    <x v="40"/>
    <x v="0"/>
    <x v="1"/>
    <n v="719"/>
    <x v="0"/>
    <x v="6"/>
    <n v="2"/>
    <s v="Life Sciences"/>
    <n v="1"/>
    <n v="785"/>
    <n v="2"/>
    <x v="0"/>
    <n v="77"/>
    <x v="2"/>
    <n v="2"/>
    <x v="0"/>
    <x v="2"/>
    <x v="0"/>
    <n v="6397"/>
    <n v="10339"/>
    <n v="4"/>
    <s v="Y"/>
    <x v="0"/>
    <n v="12"/>
    <x v="0"/>
    <n v="4"/>
    <n v="80"/>
    <x v="0"/>
    <n v="8"/>
    <x v="2"/>
    <n v="3"/>
    <x v="8"/>
    <n v="4"/>
    <x v="1"/>
    <n v="3"/>
    <n v="1"/>
    <n v="1"/>
  </r>
  <r>
    <x v="13"/>
    <x v="1"/>
    <x v="0"/>
    <n v="304"/>
    <x v="0"/>
    <x v="2"/>
    <n v="3"/>
    <s v="Other"/>
    <n v="1"/>
    <n v="786"/>
    <n v="4"/>
    <x v="1"/>
    <n v="60"/>
    <x v="0"/>
    <n v="2"/>
    <x v="0"/>
    <x v="0"/>
    <x v="0"/>
    <n v="6274"/>
    <n v="18686"/>
    <n v="1"/>
    <s v="Y"/>
    <x v="1"/>
    <n v="22"/>
    <x v="1"/>
    <n v="3"/>
    <n v="80"/>
    <x v="0"/>
    <n v="6"/>
    <x v="3"/>
    <n v="3"/>
    <x v="0"/>
    <n v="5"/>
    <x v="1"/>
    <n v="4"/>
    <n v="0"/>
    <n v="0"/>
  </r>
  <r>
    <x v="27"/>
    <x v="0"/>
    <x v="0"/>
    <n v="725"/>
    <x v="1"/>
    <x v="2"/>
    <n v="3"/>
    <s v="Medical"/>
    <n v="1"/>
    <n v="787"/>
    <n v="4"/>
    <x v="1"/>
    <n v="78"/>
    <x v="0"/>
    <n v="5"/>
    <x v="5"/>
    <x v="3"/>
    <x v="1"/>
    <n v="19859"/>
    <n v="21199"/>
    <n v="5"/>
    <s v="Y"/>
    <x v="0"/>
    <n v="13"/>
    <x v="0"/>
    <n v="4"/>
    <n v="80"/>
    <x v="1"/>
    <n v="24"/>
    <x v="2"/>
    <n v="3"/>
    <x v="8"/>
    <n v="2"/>
    <x v="1"/>
    <n v="4"/>
    <n v="1"/>
    <n v="1"/>
  </r>
  <r>
    <x v="9"/>
    <x v="1"/>
    <x v="2"/>
    <n v="1434"/>
    <x v="0"/>
    <x v="1"/>
    <n v="4"/>
    <s v="Life Sciences"/>
    <n v="1"/>
    <n v="789"/>
    <n v="1"/>
    <x v="1"/>
    <n v="76"/>
    <x v="1"/>
    <n v="3"/>
    <x v="0"/>
    <x v="3"/>
    <x v="0"/>
    <n v="7587"/>
    <n v="14229"/>
    <n v="1"/>
    <s v="Y"/>
    <x v="1"/>
    <n v="15"/>
    <x v="0"/>
    <n v="2"/>
    <n v="80"/>
    <x v="0"/>
    <n v="10"/>
    <x v="4"/>
    <n v="3"/>
    <x v="1"/>
    <n v="7"/>
    <x v="0"/>
    <n v="9"/>
    <n v="0"/>
    <n v="0"/>
  </r>
  <r>
    <x v="39"/>
    <x v="1"/>
    <x v="2"/>
    <n v="715"/>
    <x v="1"/>
    <x v="10"/>
    <n v="4"/>
    <s v="Medical"/>
    <n v="1"/>
    <n v="791"/>
    <n v="4"/>
    <x v="1"/>
    <n v="41"/>
    <x v="0"/>
    <n v="1"/>
    <x v="1"/>
    <x v="0"/>
    <x v="1"/>
    <n v="4258"/>
    <n v="26589"/>
    <n v="0"/>
    <s v="Y"/>
    <x v="1"/>
    <n v="18"/>
    <x v="0"/>
    <n v="1"/>
    <n v="80"/>
    <x v="1"/>
    <n v="5"/>
    <x v="1"/>
    <n v="3"/>
    <x v="9"/>
    <n v="3"/>
    <x v="1"/>
    <n v="2"/>
    <n v="0"/>
    <n v="0"/>
  </r>
  <r>
    <x v="25"/>
    <x v="1"/>
    <x v="1"/>
    <n v="575"/>
    <x v="1"/>
    <x v="0"/>
    <n v="2"/>
    <s v="Life Sciences"/>
    <n v="1"/>
    <n v="792"/>
    <n v="1"/>
    <x v="0"/>
    <n v="71"/>
    <x v="3"/>
    <n v="1"/>
    <x v="2"/>
    <x v="0"/>
    <x v="2"/>
    <n v="4364"/>
    <n v="5288"/>
    <n v="3"/>
    <s v="Y"/>
    <x v="1"/>
    <n v="14"/>
    <x v="0"/>
    <n v="1"/>
    <n v="80"/>
    <x v="1"/>
    <n v="5"/>
    <x v="2"/>
    <n v="3"/>
    <x v="4"/>
    <n v="2"/>
    <x v="3"/>
    <n v="0"/>
    <n v="0"/>
    <n v="0"/>
  </r>
  <r>
    <x v="11"/>
    <x v="1"/>
    <x v="0"/>
    <n v="657"/>
    <x v="1"/>
    <x v="6"/>
    <n v="3"/>
    <s v="Medical"/>
    <n v="1"/>
    <n v="793"/>
    <n v="2"/>
    <x v="0"/>
    <n v="66"/>
    <x v="0"/>
    <n v="2"/>
    <x v="4"/>
    <x v="2"/>
    <x v="1"/>
    <n v="4335"/>
    <n v="25549"/>
    <n v="4"/>
    <s v="Y"/>
    <x v="1"/>
    <n v="12"/>
    <x v="0"/>
    <n v="1"/>
    <n v="80"/>
    <x v="1"/>
    <n v="11"/>
    <x v="1"/>
    <n v="2"/>
    <x v="3"/>
    <n v="7"/>
    <x v="1"/>
    <n v="1"/>
    <n v="0"/>
    <n v="0"/>
  </r>
  <r>
    <x v="25"/>
    <x v="0"/>
    <x v="0"/>
    <n v="1146"/>
    <x v="0"/>
    <x v="1"/>
    <n v="3"/>
    <s v="Technical Degree"/>
    <n v="1"/>
    <n v="796"/>
    <n v="4"/>
    <x v="1"/>
    <n v="38"/>
    <x v="1"/>
    <n v="2"/>
    <x v="0"/>
    <x v="3"/>
    <x v="0"/>
    <n v="5326"/>
    <n v="3064"/>
    <n v="6"/>
    <s v="Y"/>
    <x v="1"/>
    <n v="17"/>
    <x v="0"/>
    <n v="3"/>
    <n v="80"/>
    <x v="0"/>
    <n v="6"/>
    <x v="2"/>
    <n v="2"/>
    <x v="9"/>
    <n v="3"/>
    <x v="1"/>
    <n v="2"/>
    <n v="1"/>
    <n v="0"/>
  </r>
  <r>
    <x v="13"/>
    <x v="1"/>
    <x v="0"/>
    <n v="182"/>
    <x v="1"/>
    <x v="0"/>
    <n v="4"/>
    <s v="Life Sciences"/>
    <n v="1"/>
    <n v="797"/>
    <n v="2"/>
    <x v="0"/>
    <n v="72"/>
    <x v="2"/>
    <n v="1"/>
    <x v="1"/>
    <x v="0"/>
    <x v="0"/>
    <n v="3280"/>
    <n v="13551"/>
    <n v="2"/>
    <s v="Y"/>
    <x v="1"/>
    <n v="16"/>
    <x v="0"/>
    <n v="3"/>
    <n v="80"/>
    <x v="0"/>
    <n v="10"/>
    <x v="2"/>
    <n v="3"/>
    <x v="9"/>
    <n v="2"/>
    <x v="1"/>
    <n v="3"/>
    <n v="0"/>
    <n v="0"/>
  </r>
  <r>
    <x v="33"/>
    <x v="1"/>
    <x v="0"/>
    <n v="376"/>
    <x v="1"/>
    <x v="10"/>
    <n v="4"/>
    <s v="Medical"/>
    <n v="1"/>
    <n v="799"/>
    <n v="4"/>
    <x v="0"/>
    <n v="95"/>
    <x v="0"/>
    <n v="2"/>
    <x v="3"/>
    <x v="3"/>
    <x v="2"/>
    <n v="5485"/>
    <n v="22670"/>
    <n v="9"/>
    <s v="Y"/>
    <x v="0"/>
    <n v="11"/>
    <x v="0"/>
    <n v="2"/>
    <n v="80"/>
    <x v="3"/>
    <n v="9"/>
    <x v="5"/>
    <n v="3"/>
    <x v="8"/>
    <n v="3"/>
    <x v="1"/>
    <n v="4"/>
    <n v="0"/>
    <n v="1"/>
  </r>
  <r>
    <x v="4"/>
    <x v="1"/>
    <x v="1"/>
    <n v="829"/>
    <x v="0"/>
    <x v="1"/>
    <n v="1"/>
    <s v="Marketing"/>
    <n v="1"/>
    <n v="800"/>
    <n v="3"/>
    <x v="1"/>
    <n v="84"/>
    <x v="0"/>
    <n v="2"/>
    <x v="0"/>
    <x v="0"/>
    <x v="1"/>
    <n v="4342"/>
    <n v="24008"/>
    <n v="0"/>
    <s v="Y"/>
    <x v="1"/>
    <n v="19"/>
    <x v="0"/>
    <n v="2"/>
    <n v="80"/>
    <x v="1"/>
    <n v="5"/>
    <x v="1"/>
    <n v="3"/>
    <x v="9"/>
    <n v="2"/>
    <x v="1"/>
    <n v="1"/>
    <n v="0"/>
    <n v="0"/>
  </r>
  <r>
    <x v="2"/>
    <x v="1"/>
    <x v="0"/>
    <n v="571"/>
    <x v="1"/>
    <x v="17"/>
    <n v="1"/>
    <s v="Life Sciences"/>
    <n v="1"/>
    <n v="802"/>
    <n v="4"/>
    <x v="0"/>
    <n v="82"/>
    <x v="0"/>
    <n v="1"/>
    <x v="1"/>
    <x v="3"/>
    <x v="2"/>
    <n v="2782"/>
    <n v="19905"/>
    <n v="0"/>
    <s v="Y"/>
    <x v="0"/>
    <n v="13"/>
    <x v="0"/>
    <n v="2"/>
    <n v="80"/>
    <x v="3"/>
    <n v="6"/>
    <x v="1"/>
    <n v="2"/>
    <x v="8"/>
    <n v="3"/>
    <x v="5"/>
    <n v="3"/>
    <n v="0"/>
    <n v="1"/>
  </r>
  <r>
    <x v="8"/>
    <x v="1"/>
    <x v="1"/>
    <n v="240"/>
    <x v="1"/>
    <x v="2"/>
    <n v="4"/>
    <s v="Life Sciences"/>
    <n v="1"/>
    <n v="803"/>
    <n v="1"/>
    <x v="0"/>
    <n v="75"/>
    <x v="2"/>
    <n v="2"/>
    <x v="3"/>
    <x v="3"/>
    <x v="0"/>
    <n v="5980"/>
    <n v="26085"/>
    <n v="6"/>
    <s v="Y"/>
    <x v="0"/>
    <n v="12"/>
    <x v="0"/>
    <n v="4"/>
    <n v="80"/>
    <x v="0"/>
    <n v="17"/>
    <x v="2"/>
    <n v="3"/>
    <x v="15"/>
    <n v="7"/>
    <x v="5"/>
    <n v="12"/>
    <n v="0"/>
    <n v="1"/>
  </r>
  <r>
    <x v="13"/>
    <x v="1"/>
    <x v="0"/>
    <n v="121"/>
    <x v="1"/>
    <x v="2"/>
    <n v="4"/>
    <s v="Medical"/>
    <n v="1"/>
    <n v="804"/>
    <n v="3"/>
    <x v="0"/>
    <n v="86"/>
    <x v="1"/>
    <n v="1"/>
    <x v="1"/>
    <x v="3"/>
    <x v="0"/>
    <n v="4381"/>
    <n v="7530"/>
    <n v="1"/>
    <s v="Y"/>
    <x v="1"/>
    <n v="11"/>
    <x v="0"/>
    <n v="3"/>
    <n v="80"/>
    <x v="0"/>
    <n v="6"/>
    <x v="1"/>
    <n v="3"/>
    <x v="0"/>
    <n v="5"/>
    <x v="1"/>
    <n v="3"/>
    <n v="0"/>
    <n v="0"/>
  </r>
  <r>
    <x v="10"/>
    <x v="1"/>
    <x v="0"/>
    <n v="384"/>
    <x v="0"/>
    <x v="1"/>
    <n v="4"/>
    <s v="Life Sciences"/>
    <n v="1"/>
    <n v="805"/>
    <n v="1"/>
    <x v="0"/>
    <n v="72"/>
    <x v="0"/>
    <n v="1"/>
    <x v="6"/>
    <x v="0"/>
    <x v="1"/>
    <n v="2572"/>
    <n v="20317"/>
    <n v="1"/>
    <s v="Y"/>
    <x v="1"/>
    <n v="16"/>
    <x v="0"/>
    <n v="2"/>
    <n v="80"/>
    <x v="1"/>
    <n v="3"/>
    <x v="4"/>
    <n v="2"/>
    <x v="11"/>
    <n v="2"/>
    <x v="0"/>
    <n v="2"/>
    <n v="0"/>
    <n v="0"/>
  </r>
  <r>
    <x v="7"/>
    <x v="1"/>
    <x v="0"/>
    <n v="921"/>
    <x v="1"/>
    <x v="0"/>
    <n v="3"/>
    <s v="Life Sciences"/>
    <n v="1"/>
    <n v="806"/>
    <n v="4"/>
    <x v="1"/>
    <n v="38"/>
    <x v="3"/>
    <n v="1"/>
    <x v="2"/>
    <x v="2"/>
    <x v="1"/>
    <n v="3833"/>
    <n v="24375"/>
    <n v="3"/>
    <s v="Y"/>
    <x v="1"/>
    <n v="21"/>
    <x v="1"/>
    <n v="3"/>
    <n v="80"/>
    <x v="3"/>
    <n v="7"/>
    <x v="2"/>
    <n v="3"/>
    <x v="4"/>
    <n v="2"/>
    <x v="0"/>
    <n v="2"/>
    <n v="0"/>
    <n v="0"/>
  </r>
  <r>
    <x v="32"/>
    <x v="1"/>
    <x v="1"/>
    <n v="791"/>
    <x v="1"/>
    <x v="2"/>
    <n v="2"/>
    <s v="Medical"/>
    <n v="1"/>
    <n v="807"/>
    <n v="3"/>
    <x v="0"/>
    <n v="38"/>
    <x v="2"/>
    <n v="2"/>
    <x v="4"/>
    <x v="1"/>
    <x v="1"/>
    <n v="4244"/>
    <n v="9931"/>
    <n v="1"/>
    <s v="Y"/>
    <x v="1"/>
    <n v="24"/>
    <x v="1"/>
    <n v="4"/>
    <n v="80"/>
    <x v="1"/>
    <n v="8"/>
    <x v="2"/>
    <n v="3"/>
    <x v="3"/>
    <n v="7"/>
    <x v="2"/>
    <n v="7"/>
    <n v="0"/>
    <n v="0"/>
  </r>
  <r>
    <x v="13"/>
    <x v="1"/>
    <x v="0"/>
    <n v="1111"/>
    <x v="0"/>
    <x v="1"/>
    <n v="2"/>
    <s v="Life Sciences"/>
    <n v="1"/>
    <n v="808"/>
    <n v="3"/>
    <x v="0"/>
    <n v="93"/>
    <x v="0"/>
    <n v="2"/>
    <x v="0"/>
    <x v="3"/>
    <x v="1"/>
    <n v="6500"/>
    <n v="13305"/>
    <n v="5"/>
    <s v="Y"/>
    <x v="1"/>
    <n v="17"/>
    <x v="0"/>
    <n v="2"/>
    <n v="80"/>
    <x v="1"/>
    <n v="6"/>
    <x v="4"/>
    <n v="3"/>
    <x v="11"/>
    <n v="2"/>
    <x v="1"/>
    <n v="2"/>
    <n v="0"/>
    <n v="0"/>
  </r>
  <r>
    <x v="19"/>
    <x v="1"/>
    <x v="1"/>
    <n v="570"/>
    <x v="1"/>
    <x v="1"/>
    <n v="3"/>
    <s v="Life Sciences"/>
    <n v="1"/>
    <n v="809"/>
    <n v="2"/>
    <x v="1"/>
    <n v="66"/>
    <x v="0"/>
    <n v="5"/>
    <x v="5"/>
    <x v="0"/>
    <x v="2"/>
    <n v="18430"/>
    <n v="16225"/>
    <n v="1"/>
    <s v="Y"/>
    <x v="1"/>
    <n v="13"/>
    <x v="0"/>
    <n v="2"/>
    <n v="80"/>
    <x v="1"/>
    <n v="24"/>
    <x v="5"/>
    <n v="2"/>
    <x v="25"/>
    <n v="7"/>
    <x v="15"/>
    <n v="9"/>
    <n v="0"/>
    <n v="0"/>
  </r>
  <r>
    <x v="30"/>
    <x v="0"/>
    <x v="0"/>
    <n v="1243"/>
    <x v="1"/>
    <x v="16"/>
    <n v="3"/>
    <s v="Life Sciences"/>
    <n v="1"/>
    <n v="811"/>
    <n v="3"/>
    <x v="1"/>
    <n v="63"/>
    <x v="2"/>
    <n v="1"/>
    <x v="2"/>
    <x v="3"/>
    <x v="1"/>
    <n v="1601"/>
    <n v="3445"/>
    <n v="1"/>
    <s v="Y"/>
    <x v="0"/>
    <n v="21"/>
    <x v="1"/>
    <n v="3"/>
    <n v="80"/>
    <x v="3"/>
    <n v="1"/>
    <x v="2"/>
    <n v="3"/>
    <x v="2"/>
    <n v="0"/>
    <x v="0"/>
    <n v="0"/>
    <n v="1"/>
    <n v="1"/>
  </r>
  <r>
    <x v="17"/>
    <x v="1"/>
    <x v="2"/>
    <n v="1092"/>
    <x v="1"/>
    <x v="14"/>
    <n v="3"/>
    <s v="Life Sciences"/>
    <n v="1"/>
    <n v="812"/>
    <n v="3"/>
    <x v="1"/>
    <n v="60"/>
    <x v="1"/>
    <n v="1"/>
    <x v="2"/>
    <x v="1"/>
    <x v="2"/>
    <n v="2694"/>
    <n v="26551"/>
    <n v="1"/>
    <s v="Y"/>
    <x v="1"/>
    <n v="11"/>
    <x v="0"/>
    <n v="3"/>
    <n v="80"/>
    <x v="2"/>
    <n v="1"/>
    <x v="5"/>
    <n v="3"/>
    <x v="6"/>
    <n v="0"/>
    <x v="0"/>
    <n v="0"/>
    <n v="0"/>
    <n v="0"/>
  </r>
  <r>
    <x v="39"/>
    <x v="1"/>
    <x v="0"/>
    <n v="1325"/>
    <x v="1"/>
    <x v="13"/>
    <n v="4"/>
    <s v="Life Sciences"/>
    <n v="1"/>
    <n v="813"/>
    <n v="4"/>
    <x v="0"/>
    <n v="82"/>
    <x v="0"/>
    <n v="2"/>
    <x v="2"/>
    <x v="2"/>
    <x v="1"/>
    <n v="3149"/>
    <n v="21821"/>
    <n v="8"/>
    <s v="Y"/>
    <x v="1"/>
    <n v="20"/>
    <x v="1"/>
    <n v="2"/>
    <n v="80"/>
    <x v="1"/>
    <n v="9"/>
    <x v="1"/>
    <n v="3"/>
    <x v="8"/>
    <n v="2"/>
    <x v="1"/>
    <n v="4"/>
    <n v="0"/>
    <n v="0"/>
  </r>
  <r>
    <x v="24"/>
    <x v="1"/>
    <x v="0"/>
    <n v="691"/>
    <x v="1"/>
    <x v="2"/>
    <n v="3"/>
    <s v="Medical"/>
    <n v="1"/>
    <n v="815"/>
    <n v="3"/>
    <x v="1"/>
    <n v="64"/>
    <x v="0"/>
    <n v="4"/>
    <x v="7"/>
    <x v="2"/>
    <x v="1"/>
    <n v="17639"/>
    <n v="6881"/>
    <n v="5"/>
    <s v="Y"/>
    <x v="1"/>
    <n v="16"/>
    <x v="0"/>
    <n v="4"/>
    <n v="80"/>
    <x v="0"/>
    <n v="30"/>
    <x v="1"/>
    <n v="3"/>
    <x v="9"/>
    <n v="3"/>
    <x v="0"/>
    <n v="3"/>
    <n v="0"/>
    <n v="0"/>
  </r>
  <r>
    <x v="11"/>
    <x v="0"/>
    <x v="0"/>
    <n v="805"/>
    <x v="1"/>
    <x v="0"/>
    <n v="2"/>
    <s v="Life Sciences"/>
    <n v="1"/>
    <n v="816"/>
    <n v="2"/>
    <x v="0"/>
    <n v="36"/>
    <x v="1"/>
    <n v="1"/>
    <x v="2"/>
    <x v="3"/>
    <x v="1"/>
    <n v="2319"/>
    <n v="6689"/>
    <n v="1"/>
    <s v="Y"/>
    <x v="0"/>
    <n v="11"/>
    <x v="0"/>
    <n v="4"/>
    <n v="80"/>
    <x v="1"/>
    <n v="1"/>
    <x v="4"/>
    <n v="3"/>
    <x v="6"/>
    <n v="0"/>
    <x v="0"/>
    <n v="0"/>
    <n v="1"/>
    <n v="1"/>
  </r>
  <r>
    <x v="3"/>
    <x v="1"/>
    <x v="0"/>
    <n v="213"/>
    <x v="1"/>
    <x v="15"/>
    <n v="3"/>
    <s v="Medical"/>
    <n v="1"/>
    <n v="817"/>
    <n v="3"/>
    <x v="1"/>
    <n v="49"/>
    <x v="0"/>
    <n v="3"/>
    <x v="7"/>
    <x v="2"/>
    <x v="1"/>
    <n v="11691"/>
    <n v="25995"/>
    <n v="0"/>
    <s v="Y"/>
    <x v="1"/>
    <n v="11"/>
    <x v="0"/>
    <n v="4"/>
    <n v="80"/>
    <x v="0"/>
    <n v="14"/>
    <x v="1"/>
    <n v="4"/>
    <x v="20"/>
    <n v="9"/>
    <x v="2"/>
    <n v="7"/>
    <n v="0"/>
    <n v="0"/>
  </r>
  <r>
    <x v="3"/>
    <x v="0"/>
    <x v="0"/>
    <n v="118"/>
    <x v="0"/>
    <x v="7"/>
    <n v="3"/>
    <s v="Marketing"/>
    <n v="1"/>
    <n v="819"/>
    <n v="1"/>
    <x v="0"/>
    <n v="69"/>
    <x v="0"/>
    <n v="2"/>
    <x v="0"/>
    <x v="3"/>
    <x v="0"/>
    <n v="5324"/>
    <n v="26507"/>
    <n v="5"/>
    <s v="Y"/>
    <x v="1"/>
    <n v="15"/>
    <x v="0"/>
    <n v="3"/>
    <n v="80"/>
    <x v="0"/>
    <n v="6"/>
    <x v="1"/>
    <n v="3"/>
    <x v="11"/>
    <n v="2"/>
    <x v="0"/>
    <n v="2"/>
    <n v="1"/>
    <n v="0"/>
  </r>
  <r>
    <x v="40"/>
    <x v="1"/>
    <x v="0"/>
    <n v="202"/>
    <x v="1"/>
    <x v="2"/>
    <n v="2"/>
    <s v="Other"/>
    <n v="1"/>
    <n v="820"/>
    <n v="3"/>
    <x v="0"/>
    <n v="33"/>
    <x v="0"/>
    <n v="4"/>
    <x v="5"/>
    <x v="0"/>
    <x v="1"/>
    <n v="16752"/>
    <n v="12982"/>
    <n v="1"/>
    <s v="Y"/>
    <x v="0"/>
    <n v="11"/>
    <x v="0"/>
    <n v="3"/>
    <n v="80"/>
    <x v="1"/>
    <n v="26"/>
    <x v="1"/>
    <n v="2"/>
    <x v="34"/>
    <n v="14"/>
    <x v="2"/>
    <n v="0"/>
    <n v="0"/>
    <n v="1"/>
  </r>
  <r>
    <x v="9"/>
    <x v="1"/>
    <x v="0"/>
    <n v="676"/>
    <x v="1"/>
    <x v="0"/>
    <n v="3"/>
    <s v="Other"/>
    <n v="1"/>
    <n v="823"/>
    <n v="3"/>
    <x v="0"/>
    <n v="35"/>
    <x v="0"/>
    <n v="2"/>
    <x v="3"/>
    <x v="1"/>
    <x v="1"/>
    <n v="5228"/>
    <n v="23361"/>
    <n v="0"/>
    <s v="Y"/>
    <x v="1"/>
    <n v="15"/>
    <x v="0"/>
    <n v="1"/>
    <n v="80"/>
    <x v="1"/>
    <n v="10"/>
    <x v="2"/>
    <n v="3"/>
    <x v="7"/>
    <n v="7"/>
    <x v="0"/>
    <n v="5"/>
    <n v="0"/>
    <n v="0"/>
  </r>
  <r>
    <x v="11"/>
    <x v="1"/>
    <x v="0"/>
    <n v="1252"/>
    <x v="1"/>
    <x v="5"/>
    <n v="2"/>
    <s v="Life Sciences"/>
    <n v="1"/>
    <n v="824"/>
    <n v="3"/>
    <x v="1"/>
    <n v="81"/>
    <x v="2"/>
    <n v="1"/>
    <x v="1"/>
    <x v="2"/>
    <x v="1"/>
    <n v="2700"/>
    <n v="23779"/>
    <n v="1"/>
    <s v="Y"/>
    <x v="1"/>
    <n v="24"/>
    <x v="1"/>
    <n v="3"/>
    <n v="80"/>
    <x v="1"/>
    <n v="10"/>
    <x v="1"/>
    <n v="3"/>
    <x v="1"/>
    <n v="7"/>
    <x v="0"/>
    <n v="7"/>
    <n v="0"/>
    <n v="0"/>
  </r>
  <r>
    <x v="34"/>
    <x v="0"/>
    <x v="0"/>
    <n v="286"/>
    <x v="1"/>
    <x v="2"/>
    <n v="4"/>
    <s v="Life Sciences"/>
    <n v="1"/>
    <n v="825"/>
    <n v="4"/>
    <x v="1"/>
    <n v="31"/>
    <x v="0"/>
    <n v="5"/>
    <x v="7"/>
    <x v="1"/>
    <x v="0"/>
    <n v="19246"/>
    <n v="25761"/>
    <n v="7"/>
    <s v="Y"/>
    <x v="0"/>
    <n v="12"/>
    <x v="0"/>
    <n v="4"/>
    <n v="80"/>
    <x v="0"/>
    <n v="40"/>
    <x v="2"/>
    <n v="3"/>
    <x v="31"/>
    <n v="15"/>
    <x v="11"/>
    <n v="8"/>
    <n v="1"/>
    <n v="1"/>
  </r>
  <r>
    <x v="10"/>
    <x v="1"/>
    <x v="0"/>
    <n v="1258"/>
    <x v="1"/>
    <x v="0"/>
    <n v="4"/>
    <s v="Life Sciences"/>
    <n v="1"/>
    <n v="826"/>
    <n v="4"/>
    <x v="0"/>
    <n v="40"/>
    <x v="2"/>
    <n v="1"/>
    <x v="1"/>
    <x v="2"/>
    <x v="0"/>
    <n v="2506"/>
    <n v="13301"/>
    <n v="3"/>
    <s v="Y"/>
    <x v="1"/>
    <n v="13"/>
    <x v="0"/>
    <n v="3"/>
    <n v="80"/>
    <x v="0"/>
    <n v="7"/>
    <x v="0"/>
    <n v="3"/>
    <x v="4"/>
    <n v="2"/>
    <x v="3"/>
    <n v="2"/>
    <n v="0"/>
    <n v="0"/>
  </r>
  <r>
    <x v="19"/>
    <x v="1"/>
    <x v="0"/>
    <n v="932"/>
    <x v="1"/>
    <x v="0"/>
    <n v="2"/>
    <s v="Life Sciences"/>
    <n v="1"/>
    <n v="827"/>
    <n v="4"/>
    <x v="0"/>
    <n v="43"/>
    <x v="1"/>
    <n v="2"/>
    <x v="3"/>
    <x v="0"/>
    <x v="1"/>
    <n v="6062"/>
    <n v="4051"/>
    <n v="9"/>
    <s v="Y"/>
    <x v="0"/>
    <n v="13"/>
    <x v="0"/>
    <n v="4"/>
    <n v="80"/>
    <x v="1"/>
    <n v="8"/>
    <x v="5"/>
    <n v="3"/>
    <x v="9"/>
    <n v="3"/>
    <x v="0"/>
    <n v="2"/>
    <n v="0"/>
    <n v="1"/>
  </r>
  <r>
    <x v="14"/>
    <x v="0"/>
    <x v="0"/>
    <n v="890"/>
    <x v="1"/>
    <x v="2"/>
    <n v="4"/>
    <s v="Medical"/>
    <n v="1"/>
    <n v="828"/>
    <n v="3"/>
    <x v="1"/>
    <n v="46"/>
    <x v="0"/>
    <n v="1"/>
    <x v="1"/>
    <x v="2"/>
    <x v="0"/>
    <n v="4382"/>
    <n v="16374"/>
    <n v="6"/>
    <s v="Y"/>
    <x v="1"/>
    <n v="17"/>
    <x v="0"/>
    <n v="4"/>
    <n v="80"/>
    <x v="0"/>
    <n v="5"/>
    <x v="1"/>
    <n v="2"/>
    <x v="4"/>
    <n v="2"/>
    <x v="3"/>
    <n v="1"/>
    <n v="1"/>
    <n v="0"/>
  </r>
  <r>
    <x v="9"/>
    <x v="1"/>
    <x v="0"/>
    <n v="1041"/>
    <x v="2"/>
    <x v="28"/>
    <n v="3"/>
    <s v="Human Resources"/>
    <n v="1"/>
    <n v="829"/>
    <n v="3"/>
    <x v="1"/>
    <n v="36"/>
    <x v="0"/>
    <n v="1"/>
    <x v="8"/>
    <x v="1"/>
    <x v="1"/>
    <n v="2143"/>
    <n v="25527"/>
    <n v="4"/>
    <s v="Y"/>
    <x v="1"/>
    <n v="13"/>
    <x v="0"/>
    <n v="2"/>
    <n v="80"/>
    <x v="1"/>
    <n v="8"/>
    <x v="2"/>
    <n v="3"/>
    <x v="8"/>
    <n v="2"/>
    <x v="0"/>
    <n v="4"/>
    <n v="0"/>
    <n v="0"/>
  </r>
  <r>
    <x v="5"/>
    <x v="1"/>
    <x v="0"/>
    <n v="859"/>
    <x v="1"/>
    <x v="18"/>
    <n v="3"/>
    <s v="Life Sciences"/>
    <n v="1"/>
    <n v="830"/>
    <n v="3"/>
    <x v="0"/>
    <n v="98"/>
    <x v="1"/>
    <n v="2"/>
    <x v="3"/>
    <x v="2"/>
    <x v="1"/>
    <n v="6162"/>
    <n v="19124"/>
    <n v="1"/>
    <s v="Y"/>
    <x v="1"/>
    <n v="12"/>
    <x v="0"/>
    <n v="3"/>
    <n v="80"/>
    <x v="1"/>
    <n v="14"/>
    <x v="1"/>
    <n v="3"/>
    <x v="13"/>
    <n v="13"/>
    <x v="7"/>
    <n v="8"/>
    <n v="0"/>
    <n v="0"/>
  </r>
  <r>
    <x v="32"/>
    <x v="1"/>
    <x v="1"/>
    <n v="720"/>
    <x v="1"/>
    <x v="7"/>
    <n v="4"/>
    <s v="Medical"/>
    <n v="1"/>
    <n v="832"/>
    <n v="1"/>
    <x v="1"/>
    <n v="51"/>
    <x v="1"/>
    <n v="2"/>
    <x v="2"/>
    <x v="2"/>
    <x v="0"/>
    <n v="5094"/>
    <n v="11983"/>
    <n v="6"/>
    <s v="Y"/>
    <x v="1"/>
    <n v="14"/>
    <x v="0"/>
    <n v="4"/>
    <n v="80"/>
    <x v="0"/>
    <n v="10"/>
    <x v="6"/>
    <n v="3"/>
    <x v="6"/>
    <n v="0"/>
    <x v="0"/>
    <n v="0"/>
    <n v="0"/>
    <n v="0"/>
  </r>
  <r>
    <x v="7"/>
    <x v="1"/>
    <x v="0"/>
    <n v="946"/>
    <x v="1"/>
    <x v="2"/>
    <n v="3"/>
    <s v="Medical"/>
    <n v="1"/>
    <n v="833"/>
    <n v="3"/>
    <x v="0"/>
    <n v="52"/>
    <x v="1"/>
    <n v="2"/>
    <x v="3"/>
    <x v="0"/>
    <x v="0"/>
    <n v="6877"/>
    <n v="20234"/>
    <n v="5"/>
    <s v="Y"/>
    <x v="0"/>
    <n v="24"/>
    <x v="1"/>
    <n v="2"/>
    <n v="80"/>
    <x v="0"/>
    <n v="12"/>
    <x v="5"/>
    <n v="2"/>
    <x v="2"/>
    <n v="0"/>
    <x v="0"/>
    <n v="0"/>
    <n v="0"/>
    <n v="1"/>
  </r>
  <r>
    <x v="28"/>
    <x v="1"/>
    <x v="0"/>
    <n v="252"/>
    <x v="1"/>
    <x v="2"/>
    <n v="3"/>
    <s v="Life Sciences"/>
    <n v="1"/>
    <n v="834"/>
    <n v="2"/>
    <x v="0"/>
    <n v="95"/>
    <x v="1"/>
    <n v="1"/>
    <x v="1"/>
    <x v="2"/>
    <x v="0"/>
    <n v="2274"/>
    <n v="6153"/>
    <n v="1"/>
    <s v="Y"/>
    <x v="1"/>
    <n v="14"/>
    <x v="0"/>
    <n v="4"/>
    <n v="80"/>
    <x v="0"/>
    <n v="1"/>
    <x v="1"/>
    <n v="3"/>
    <x v="6"/>
    <n v="0"/>
    <x v="0"/>
    <n v="0"/>
    <n v="0"/>
    <n v="0"/>
  </r>
  <r>
    <x v="19"/>
    <x v="1"/>
    <x v="0"/>
    <n v="933"/>
    <x v="1"/>
    <x v="22"/>
    <n v="3"/>
    <s v="Life Sciences"/>
    <n v="1"/>
    <n v="836"/>
    <n v="2"/>
    <x v="1"/>
    <n v="98"/>
    <x v="0"/>
    <n v="2"/>
    <x v="3"/>
    <x v="1"/>
    <x v="1"/>
    <n v="4434"/>
    <n v="11806"/>
    <n v="1"/>
    <s v="Y"/>
    <x v="1"/>
    <n v="13"/>
    <x v="0"/>
    <n v="4"/>
    <n v="80"/>
    <x v="1"/>
    <n v="10"/>
    <x v="1"/>
    <n v="2"/>
    <x v="7"/>
    <n v="8"/>
    <x v="4"/>
    <n v="8"/>
    <n v="0"/>
    <n v="0"/>
  </r>
  <r>
    <x v="8"/>
    <x v="1"/>
    <x v="1"/>
    <n v="471"/>
    <x v="1"/>
    <x v="20"/>
    <n v="3"/>
    <s v="Life Sciences"/>
    <n v="1"/>
    <n v="837"/>
    <n v="1"/>
    <x v="1"/>
    <n v="45"/>
    <x v="1"/>
    <n v="2"/>
    <x v="4"/>
    <x v="3"/>
    <x v="2"/>
    <n v="6288"/>
    <n v="4284"/>
    <n v="2"/>
    <s v="Y"/>
    <x v="1"/>
    <n v="15"/>
    <x v="0"/>
    <n v="3"/>
    <n v="80"/>
    <x v="1"/>
    <n v="13"/>
    <x v="1"/>
    <n v="2"/>
    <x v="9"/>
    <n v="3"/>
    <x v="1"/>
    <n v="2"/>
    <n v="0"/>
    <n v="0"/>
  </r>
  <r>
    <x v="13"/>
    <x v="1"/>
    <x v="1"/>
    <n v="702"/>
    <x v="1"/>
    <x v="7"/>
    <n v="4"/>
    <s v="Life Sciences"/>
    <n v="1"/>
    <n v="838"/>
    <n v="3"/>
    <x v="0"/>
    <n v="100"/>
    <x v="1"/>
    <n v="1"/>
    <x v="1"/>
    <x v="0"/>
    <x v="0"/>
    <n v="2553"/>
    <n v="8306"/>
    <n v="1"/>
    <s v="Y"/>
    <x v="1"/>
    <n v="16"/>
    <x v="0"/>
    <n v="3"/>
    <n v="80"/>
    <x v="0"/>
    <n v="6"/>
    <x v="1"/>
    <n v="3"/>
    <x v="8"/>
    <n v="2"/>
    <x v="1"/>
    <n v="3"/>
    <n v="0"/>
    <n v="0"/>
  </r>
  <r>
    <x v="1"/>
    <x v="0"/>
    <x v="0"/>
    <n v="1184"/>
    <x v="0"/>
    <x v="13"/>
    <n v="3"/>
    <s v="Marketing"/>
    <n v="1"/>
    <n v="840"/>
    <n v="3"/>
    <x v="0"/>
    <n v="43"/>
    <x v="0"/>
    <n v="3"/>
    <x v="0"/>
    <x v="0"/>
    <x v="1"/>
    <n v="7654"/>
    <n v="5860"/>
    <n v="1"/>
    <s v="Y"/>
    <x v="1"/>
    <n v="18"/>
    <x v="0"/>
    <n v="1"/>
    <n v="80"/>
    <x v="3"/>
    <n v="9"/>
    <x v="1"/>
    <n v="4"/>
    <x v="7"/>
    <n v="8"/>
    <x v="4"/>
    <n v="7"/>
    <n v="1"/>
    <n v="0"/>
  </r>
  <r>
    <x v="27"/>
    <x v="0"/>
    <x v="0"/>
    <n v="436"/>
    <x v="0"/>
    <x v="2"/>
    <n v="1"/>
    <s v="Medical"/>
    <n v="1"/>
    <n v="842"/>
    <n v="3"/>
    <x v="1"/>
    <n v="37"/>
    <x v="0"/>
    <n v="2"/>
    <x v="0"/>
    <x v="0"/>
    <x v="0"/>
    <n v="5160"/>
    <n v="21519"/>
    <n v="4"/>
    <s v="Y"/>
    <x v="1"/>
    <n v="16"/>
    <x v="0"/>
    <n v="3"/>
    <n v="80"/>
    <x v="0"/>
    <n v="12"/>
    <x v="1"/>
    <n v="2"/>
    <x v="7"/>
    <n v="7"/>
    <x v="4"/>
    <n v="3"/>
    <n v="1"/>
    <n v="0"/>
  </r>
  <r>
    <x v="23"/>
    <x v="1"/>
    <x v="0"/>
    <n v="589"/>
    <x v="1"/>
    <x v="24"/>
    <n v="2"/>
    <s v="Life Sciences"/>
    <n v="1"/>
    <n v="843"/>
    <n v="2"/>
    <x v="1"/>
    <n v="94"/>
    <x v="0"/>
    <n v="4"/>
    <x v="7"/>
    <x v="3"/>
    <x v="1"/>
    <n v="17159"/>
    <n v="5200"/>
    <n v="6"/>
    <s v="Y"/>
    <x v="1"/>
    <n v="24"/>
    <x v="1"/>
    <n v="3"/>
    <n v="80"/>
    <x v="1"/>
    <n v="22"/>
    <x v="1"/>
    <n v="3"/>
    <x v="9"/>
    <n v="1"/>
    <x v="1"/>
    <n v="0"/>
    <n v="0"/>
    <n v="0"/>
  </r>
  <r>
    <x v="4"/>
    <x v="1"/>
    <x v="0"/>
    <n v="269"/>
    <x v="1"/>
    <x v="12"/>
    <n v="1"/>
    <s v="Technical Degree"/>
    <n v="1"/>
    <n v="844"/>
    <n v="3"/>
    <x v="1"/>
    <n v="42"/>
    <x v="1"/>
    <n v="3"/>
    <x v="7"/>
    <x v="0"/>
    <x v="2"/>
    <n v="12808"/>
    <n v="8842"/>
    <n v="1"/>
    <s v="Y"/>
    <x v="0"/>
    <n v="16"/>
    <x v="0"/>
    <n v="2"/>
    <n v="80"/>
    <x v="1"/>
    <n v="9"/>
    <x v="1"/>
    <n v="3"/>
    <x v="7"/>
    <n v="8"/>
    <x v="0"/>
    <n v="8"/>
    <n v="0"/>
    <n v="1"/>
  </r>
  <r>
    <x v="10"/>
    <x v="1"/>
    <x v="0"/>
    <n v="950"/>
    <x v="1"/>
    <x v="15"/>
    <n v="3"/>
    <s v="Other"/>
    <n v="1"/>
    <n v="845"/>
    <n v="3"/>
    <x v="1"/>
    <n v="59"/>
    <x v="0"/>
    <n v="3"/>
    <x v="3"/>
    <x v="2"/>
    <x v="0"/>
    <n v="10221"/>
    <n v="18869"/>
    <n v="3"/>
    <s v="Y"/>
    <x v="1"/>
    <n v="21"/>
    <x v="1"/>
    <n v="2"/>
    <n v="80"/>
    <x v="0"/>
    <n v="17"/>
    <x v="1"/>
    <n v="4"/>
    <x v="3"/>
    <n v="5"/>
    <x v="1"/>
    <n v="6"/>
    <n v="0"/>
    <n v="0"/>
  </r>
  <r>
    <x v="14"/>
    <x v="1"/>
    <x v="0"/>
    <n v="760"/>
    <x v="0"/>
    <x v="2"/>
    <n v="4"/>
    <s v="Marketing"/>
    <n v="1"/>
    <n v="846"/>
    <n v="2"/>
    <x v="0"/>
    <n v="81"/>
    <x v="0"/>
    <n v="2"/>
    <x v="0"/>
    <x v="1"/>
    <x v="1"/>
    <n v="4779"/>
    <n v="3698"/>
    <n v="1"/>
    <s v="Y"/>
    <x v="0"/>
    <n v="20"/>
    <x v="1"/>
    <n v="1"/>
    <n v="80"/>
    <x v="0"/>
    <n v="8"/>
    <x v="2"/>
    <n v="3"/>
    <x v="3"/>
    <n v="7"/>
    <x v="4"/>
    <n v="5"/>
    <n v="0"/>
    <n v="1"/>
  </r>
  <r>
    <x v="13"/>
    <x v="1"/>
    <x v="0"/>
    <n v="829"/>
    <x v="2"/>
    <x v="3"/>
    <n v="2"/>
    <s v="Human Resources"/>
    <n v="1"/>
    <n v="847"/>
    <n v="3"/>
    <x v="1"/>
    <n v="88"/>
    <x v="0"/>
    <n v="1"/>
    <x v="8"/>
    <x v="0"/>
    <x v="1"/>
    <n v="3737"/>
    <n v="2243"/>
    <n v="0"/>
    <s v="Y"/>
    <x v="1"/>
    <n v="19"/>
    <x v="0"/>
    <n v="3"/>
    <n v="80"/>
    <x v="1"/>
    <n v="4"/>
    <x v="4"/>
    <n v="1"/>
    <x v="11"/>
    <n v="2"/>
    <x v="0"/>
    <n v="2"/>
    <n v="0"/>
    <n v="0"/>
  </r>
  <r>
    <x v="25"/>
    <x v="0"/>
    <x v="1"/>
    <n v="887"/>
    <x v="1"/>
    <x v="12"/>
    <n v="2"/>
    <s v="Medical"/>
    <n v="1"/>
    <n v="848"/>
    <n v="3"/>
    <x v="0"/>
    <n v="88"/>
    <x v="1"/>
    <n v="1"/>
    <x v="1"/>
    <x v="2"/>
    <x v="1"/>
    <n v="2366"/>
    <n v="20898"/>
    <n v="1"/>
    <s v="Y"/>
    <x v="0"/>
    <n v="14"/>
    <x v="0"/>
    <n v="1"/>
    <n v="80"/>
    <x v="1"/>
    <n v="8"/>
    <x v="2"/>
    <n v="3"/>
    <x v="3"/>
    <n v="7"/>
    <x v="1"/>
    <n v="7"/>
    <n v="1"/>
    <n v="1"/>
  </r>
  <r>
    <x v="4"/>
    <x v="1"/>
    <x v="2"/>
    <n v="443"/>
    <x v="1"/>
    <x v="3"/>
    <n v="3"/>
    <s v="Medical"/>
    <n v="1"/>
    <n v="850"/>
    <n v="4"/>
    <x v="1"/>
    <n v="50"/>
    <x v="0"/>
    <n v="1"/>
    <x v="1"/>
    <x v="0"/>
    <x v="1"/>
    <n v="1706"/>
    <n v="16571"/>
    <n v="1"/>
    <s v="Y"/>
    <x v="1"/>
    <n v="11"/>
    <x v="0"/>
    <n v="3"/>
    <n v="80"/>
    <x v="2"/>
    <n v="0"/>
    <x v="6"/>
    <n v="2"/>
    <x v="2"/>
    <n v="0"/>
    <x v="0"/>
    <n v="0"/>
    <n v="0"/>
    <n v="0"/>
  </r>
  <r>
    <x v="31"/>
    <x v="1"/>
    <x v="0"/>
    <n v="1318"/>
    <x v="0"/>
    <x v="9"/>
    <n v="4"/>
    <s v="Marketing"/>
    <n v="1"/>
    <n v="851"/>
    <n v="1"/>
    <x v="0"/>
    <n v="66"/>
    <x v="0"/>
    <n v="4"/>
    <x v="5"/>
    <x v="2"/>
    <x v="1"/>
    <n v="16307"/>
    <n v="5594"/>
    <n v="2"/>
    <s v="Y"/>
    <x v="1"/>
    <n v="14"/>
    <x v="0"/>
    <n v="3"/>
    <n v="80"/>
    <x v="1"/>
    <n v="29"/>
    <x v="2"/>
    <n v="2"/>
    <x v="23"/>
    <n v="6"/>
    <x v="5"/>
    <n v="17"/>
    <n v="0"/>
    <n v="0"/>
  </r>
  <r>
    <x v="20"/>
    <x v="1"/>
    <x v="0"/>
    <n v="625"/>
    <x v="1"/>
    <x v="18"/>
    <n v="3"/>
    <s v="Medical"/>
    <n v="1"/>
    <n v="852"/>
    <n v="4"/>
    <x v="1"/>
    <n v="50"/>
    <x v="0"/>
    <n v="2"/>
    <x v="4"/>
    <x v="1"/>
    <x v="0"/>
    <n v="5933"/>
    <n v="5197"/>
    <n v="9"/>
    <s v="Y"/>
    <x v="1"/>
    <n v="12"/>
    <x v="0"/>
    <n v="4"/>
    <n v="80"/>
    <x v="0"/>
    <n v="10"/>
    <x v="2"/>
    <n v="2"/>
    <x v="8"/>
    <n v="2"/>
    <x v="3"/>
    <n v="3"/>
    <n v="0"/>
    <n v="0"/>
  </r>
  <r>
    <x v="36"/>
    <x v="1"/>
    <x v="0"/>
    <n v="180"/>
    <x v="1"/>
    <x v="2"/>
    <n v="1"/>
    <s v="Medical"/>
    <n v="1"/>
    <n v="854"/>
    <n v="1"/>
    <x v="1"/>
    <n v="65"/>
    <x v="2"/>
    <n v="1"/>
    <x v="1"/>
    <x v="3"/>
    <x v="0"/>
    <n v="3424"/>
    <n v="21632"/>
    <n v="7"/>
    <s v="Y"/>
    <x v="1"/>
    <n v="13"/>
    <x v="0"/>
    <n v="3"/>
    <n v="80"/>
    <x v="0"/>
    <n v="6"/>
    <x v="1"/>
    <n v="2"/>
    <x v="9"/>
    <n v="3"/>
    <x v="0"/>
    <n v="1"/>
    <n v="0"/>
    <n v="0"/>
  </r>
  <r>
    <x v="3"/>
    <x v="1"/>
    <x v="0"/>
    <n v="586"/>
    <x v="0"/>
    <x v="0"/>
    <n v="3"/>
    <s v="Medical"/>
    <n v="1"/>
    <n v="855"/>
    <n v="1"/>
    <x v="1"/>
    <n v="48"/>
    <x v="2"/>
    <n v="2"/>
    <x v="0"/>
    <x v="3"/>
    <x v="2"/>
    <n v="4037"/>
    <n v="21816"/>
    <n v="1"/>
    <s v="Y"/>
    <x v="1"/>
    <n v="22"/>
    <x v="1"/>
    <n v="1"/>
    <n v="80"/>
    <x v="1"/>
    <n v="9"/>
    <x v="3"/>
    <n v="3"/>
    <x v="7"/>
    <n v="8"/>
    <x v="0"/>
    <n v="8"/>
    <n v="0"/>
    <n v="0"/>
  </r>
  <r>
    <x v="10"/>
    <x v="1"/>
    <x v="0"/>
    <n v="1343"/>
    <x v="1"/>
    <x v="6"/>
    <n v="1"/>
    <s v="Medical"/>
    <n v="1"/>
    <n v="856"/>
    <n v="3"/>
    <x v="0"/>
    <n v="53"/>
    <x v="1"/>
    <n v="1"/>
    <x v="1"/>
    <x v="3"/>
    <x v="0"/>
    <n v="2559"/>
    <n v="17852"/>
    <n v="1"/>
    <s v="Y"/>
    <x v="1"/>
    <n v="11"/>
    <x v="0"/>
    <n v="4"/>
    <n v="80"/>
    <x v="0"/>
    <n v="6"/>
    <x v="1"/>
    <n v="2"/>
    <x v="0"/>
    <n v="5"/>
    <x v="1"/>
    <n v="1"/>
    <n v="0"/>
    <n v="0"/>
  </r>
  <r>
    <x v="9"/>
    <x v="1"/>
    <x v="0"/>
    <n v="928"/>
    <x v="0"/>
    <x v="0"/>
    <n v="2"/>
    <s v="Life Sciences"/>
    <n v="1"/>
    <n v="857"/>
    <n v="2"/>
    <x v="1"/>
    <n v="56"/>
    <x v="0"/>
    <n v="2"/>
    <x v="0"/>
    <x v="0"/>
    <x v="1"/>
    <n v="6201"/>
    <n v="2823"/>
    <n v="1"/>
    <s v="Y"/>
    <x v="0"/>
    <n v="14"/>
    <x v="0"/>
    <n v="4"/>
    <n v="80"/>
    <x v="1"/>
    <n v="18"/>
    <x v="4"/>
    <n v="2"/>
    <x v="29"/>
    <n v="14"/>
    <x v="5"/>
    <n v="11"/>
    <n v="0"/>
    <n v="1"/>
  </r>
  <r>
    <x v="5"/>
    <x v="1"/>
    <x v="0"/>
    <n v="117"/>
    <x v="0"/>
    <x v="28"/>
    <n v="4"/>
    <s v="Life Sciences"/>
    <n v="1"/>
    <n v="859"/>
    <n v="2"/>
    <x v="1"/>
    <n v="73"/>
    <x v="0"/>
    <n v="2"/>
    <x v="0"/>
    <x v="0"/>
    <x v="2"/>
    <n v="4403"/>
    <n v="9250"/>
    <n v="2"/>
    <s v="Y"/>
    <x v="1"/>
    <n v="11"/>
    <x v="0"/>
    <n v="3"/>
    <n v="80"/>
    <x v="1"/>
    <n v="8"/>
    <x v="1"/>
    <n v="2"/>
    <x v="8"/>
    <n v="2"/>
    <x v="0"/>
    <n v="3"/>
    <n v="0"/>
    <n v="0"/>
  </r>
  <r>
    <x v="7"/>
    <x v="1"/>
    <x v="1"/>
    <n v="1012"/>
    <x v="1"/>
    <x v="12"/>
    <n v="4"/>
    <s v="Life Sciences"/>
    <n v="1"/>
    <n v="861"/>
    <n v="2"/>
    <x v="1"/>
    <n v="75"/>
    <x v="1"/>
    <n v="1"/>
    <x v="1"/>
    <x v="0"/>
    <x v="2"/>
    <n v="3761"/>
    <n v="2373"/>
    <n v="9"/>
    <s v="Y"/>
    <x v="1"/>
    <n v="12"/>
    <x v="0"/>
    <n v="2"/>
    <n v="80"/>
    <x v="1"/>
    <n v="10"/>
    <x v="1"/>
    <n v="2"/>
    <x v="8"/>
    <n v="4"/>
    <x v="0"/>
    <n v="3"/>
    <n v="0"/>
    <n v="0"/>
  </r>
  <r>
    <x v="16"/>
    <x v="1"/>
    <x v="0"/>
    <n v="661"/>
    <x v="0"/>
    <x v="15"/>
    <n v="2"/>
    <s v="Marketing"/>
    <n v="1"/>
    <n v="862"/>
    <n v="1"/>
    <x v="0"/>
    <n v="78"/>
    <x v="1"/>
    <n v="3"/>
    <x v="0"/>
    <x v="0"/>
    <x v="1"/>
    <n v="10934"/>
    <n v="20715"/>
    <n v="7"/>
    <s v="Y"/>
    <x v="0"/>
    <n v="18"/>
    <x v="0"/>
    <n v="4"/>
    <n v="80"/>
    <x v="1"/>
    <n v="35"/>
    <x v="1"/>
    <n v="3"/>
    <x v="8"/>
    <n v="2"/>
    <x v="0"/>
    <n v="4"/>
    <n v="0"/>
    <n v="1"/>
  </r>
  <r>
    <x v="28"/>
    <x v="1"/>
    <x v="0"/>
    <n v="930"/>
    <x v="0"/>
    <x v="14"/>
    <n v="3"/>
    <s v="Marketing"/>
    <n v="1"/>
    <n v="864"/>
    <n v="4"/>
    <x v="1"/>
    <n v="74"/>
    <x v="0"/>
    <n v="3"/>
    <x v="0"/>
    <x v="3"/>
    <x v="2"/>
    <n v="10761"/>
    <n v="19239"/>
    <n v="4"/>
    <s v="Y"/>
    <x v="0"/>
    <n v="12"/>
    <x v="0"/>
    <n v="3"/>
    <n v="80"/>
    <x v="1"/>
    <n v="18"/>
    <x v="2"/>
    <n v="3"/>
    <x v="8"/>
    <n v="4"/>
    <x v="0"/>
    <n v="2"/>
    <n v="0"/>
    <n v="1"/>
  </r>
  <r>
    <x v="5"/>
    <x v="1"/>
    <x v="0"/>
    <n v="638"/>
    <x v="1"/>
    <x v="1"/>
    <n v="2"/>
    <s v="Medical"/>
    <n v="1"/>
    <n v="865"/>
    <n v="3"/>
    <x v="0"/>
    <n v="91"/>
    <x v="2"/>
    <n v="2"/>
    <x v="1"/>
    <x v="2"/>
    <x v="1"/>
    <n v="5175"/>
    <n v="22162"/>
    <n v="5"/>
    <s v="Y"/>
    <x v="1"/>
    <n v="12"/>
    <x v="0"/>
    <n v="3"/>
    <n v="80"/>
    <x v="1"/>
    <n v="9"/>
    <x v="1"/>
    <n v="2"/>
    <x v="8"/>
    <n v="3"/>
    <x v="1"/>
    <n v="3"/>
    <n v="0"/>
    <n v="0"/>
  </r>
  <r>
    <x v="39"/>
    <x v="1"/>
    <x v="1"/>
    <n v="890"/>
    <x v="1"/>
    <x v="19"/>
    <n v="4"/>
    <s v="Medical"/>
    <n v="1"/>
    <n v="867"/>
    <n v="3"/>
    <x v="0"/>
    <n v="81"/>
    <x v="1"/>
    <n v="4"/>
    <x v="3"/>
    <x v="0"/>
    <x v="1"/>
    <n v="13826"/>
    <n v="19028"/>
    <n v="3"/>
    <s v="Y"/>
    <x v="1"/>
    <n v="22"/>
    <x v="1"/>
    <n v="3"/>
    <n v="80"/>
    <x v="0"/>
    <n v="31"/>
    <x v="1"/>
    <n v="3"/>
    <x v="7"/>
    <n v="8"/>
    <x v="0"/>
    <n v="0"/>
    <n v="0"/>
    <n v="0"/>
  </r>
  <r>
    <x v="2"/>
    <x v="1"/>
    <x v="0"/>
    <n v="342"/>
    <x v="0"/>
    <x v="7"/>
    <n v="4"/>
    <s v="Marketing"/>
    <n v="1"/>
    <n v="868"/>
    <n v="4"/>
    <x v="1"/>
    <n v="66"/>
    <x v="1"/>
    <n v="2"/>
    <x v="0"/>
    <x v="2"/>
    <x v="2"/>
    <n v="6334"/>
    <n v="24558"/>
    <n v="4"/>
    <s v="Y"/>
    <x v="1"/>
    <n v="19"/>
    <x v="0"/>
    <n v="4"/>
    <n v="80"/>
    <x v="3"/>
    <n v="9"/>
    <x v="2"/>
    <n v="3"/>
    <x v="6"/>
    <n v="0"/>
    <x v="0"/>
    <n v="0"/>
    <n v="0"/>
    <n v="0"/>
  </r>
  <r>
    <x v="14"/>
    <x v="1"/>
    <x v="0"/>
    <n v="1169"/>
    <x v="2"/>
    <x v="1"/>
    <n v="2"/>
    <s v="Medical"/>
    <n v="1"/>
    <n v="869"/>
    <n v="2"/>
    <x v="1"/>
    <n v="63"/>
    <x v="1"/>
    <n v="1"/>
    <x v="8"/>
    <x v="0"/>
    <x v="2"/>
    <n v="4936"/>
    <n v="23965"/>
    <n v="1"/>
    <s v="Y"/>
    <x v="1"/>
    <n v="13"/>
    <x v="0"/>
    <n v="4"/>
    <n v="80"/>
    <x v="1"/>
    <n v="6"/>
    <x v="6"/>
    <n v="3"/>
    <x v="8"/>
    <n v="1"/>
    <x v="0"/>
    <n v="4"/>
    <n v="0"/>
    <n v="0"/>
  </r>
  <r>
    <x v="15"/>
    <x v="1"/>
    <x v="0"/>
    <n v="1230"/>
    <x v="1"/>
    <x v="0"/>
    <n v="2"/>
    <s v="Life Sciences"/>
    <n v="1"/>
    <n v="872"/>
    <n v="4"/>
    <x v="1"/>
    <n v="33"/>
    <x v="1"/>
    <n v="2"/>
    <x v="3"/>
    <x v="0"/>
    <x v="1"/>
    <n v="4775"/>
    <n v="19146"/>
    <n v="6"/>
    <s v="Y"/>
    <x v="1"/>
    <n v="22"/>
    <x v="1"/>
    <n v="1"/>
    <n v="80"/>
    <x v="3"/>
    <n v="4"/>
    <x v="2"/>
    <n v="1"/>
    <x v="4"/>
    <n v="2"/>
    <x v="3"/>
    <n v="2"/>
    <n v="0"/>
    <n v="0"/>
  </r>
  <r>
    <x v="20"/>
    <x v="1"/>
    <x v="0"/>
    <n v="986"/>
    <x v="1"/>
    <x v="1"/>
    <n v="4"/>
    <s v="Life Sciences"/>
    <n v="1"/>
    <n v="874"/>
    <n v="1"/>
    <x v="1"/>
    <n v="62"/>
    <x v="2"/>
    <n v="1"/>
    <x v="2"/>
    <x v="0"/>
    <x v="1"/>
    <n v="2818"/>
    <n v="5044"/>
    <n v="2"/>
    <s v="Y"/>
    <x v="0"/>
    <n v="24"/>
    <x v="1"/>
    <n v="3"/>
    <n v="80"/>
    <x v="1"/>
    <n v="10"/>
    <x v="2"/>
    <n v="2"/>
    <x v="11"/>
    <n v="2"/>
    <x v="0"/>
    <n v="2"/>
    <n v="0"/>
    <n v="1"/>
  </r>
  <r>
    <x v="19"/>
    <x v="1"/>
    <x v="1"/>
    <n v="1271"/>
    <x v="1"/>
    <x v="2"/>
    <n v="1"/>
    <s v="Medical"/>
    <n v="1"/>
    <n v="875"/>
    <n v="2"/>
    <x v="1"/>
    <n v="35"/>
    <x v="0"/>
    <n v="1"/>
    <x v="1"/>
    <x v="0"/>
    <x v="0"/>
    <n v="2515"/>
    <n v="9068"/>
    <n v="5"/>
    <s v="Y"/>
    <x v="0"/>
    <n v="14"/>
    <x v="0"/>
    <n v="4"/>
    <n v="80"/>
    <x v="0"/>
    <n v="8"/>
    <x v="2"/>
    <n v="3"/>
    <x v="4"/>
    <n v="1"/>
    <x v="3"/>
    <n v="2"/>
    <n v="0"/>
    <n v="1"/>
  </r>
  <r>
    <x v="9"/>
    <x v="1"/>
    <x v="0"/>
    <n v="1278"/>
    <x v="2"/>
    <x v="1"/>
    <n v="3"/>
    <s v="Life Sciences"/>
    <n v="1"/>
    <n v="878"/>
    <n v="1"/>
    <x v="1"/>
    <n v="77"/>
    <x v="1"/>
    <n v="1"/>
    <x v="8"/>
    <x v="3"/>
    <x v="1"/>
    <n v="2342"/>
    <n v="8635"/>
    <n v="0"/>
    <s v="Y"/>
    <x v="1"/>
    <n v="21"/>
    <x v="1"/>
    <n v="3"/>
    <n v="80"/>
    <x v="0"/>
    <n v="6"/>
    <x v="1"/>
    <n v="3"/>
    <x v="8"/>
    <n v="4"/>
    <x v="0"/>
    <n v="3"/>
    <n v="0"/>
    <n v="0"/>
  </r>
  <r>
    <x v="36"/>
    <x v="1"/>
    <x v="0"/>
    <n v="141"/>
    <x v="0"/>
    <x v="3"/>
    <n v="1"/>
    <s v="Other"/>
    <n v="1"/>
    <n v="879"/>
    <n v="3"/>
    <x v="1"/>
    <n v="98"/>
    <x v="0"/>
    <n v="2"/>
    <x v="0"/>
    <x v="3"/>
    <x v="1"/>
    <n v="4194"/>
    <n v="14363"/>
    <n v="1"/>
    <s v="Y"/>
    <x v="0"/>
    <n v="18"/>
    <x v="0"/>
    <n v="4"/>
    <n v="80"/>
    <x v="0"/>
    <n v="5"/>
    <x v="1"/>
    <n v="3"/>
    <x v="8"/>
    <n v="3"/>
    <x v="0"/>
    <n v="3"/>
    <n v="0"/>
    <n v="1"/>
  </r>
  <r>
    <x v="10"/>
    <x v="1"/>
    <x v="0"/>
    <n v="607"/>
    <x v="1"/>
    <x v="14"/>
    <n v="3"/>
    <s v="Life Sciences"/>
    <n v="1"/>
    <n v="880"/>
    <n v="4"/>
    <x v="0"/>
    <n v="66"/>
    <x v="1"/>
    <n v="3"/>
    <x v="3"/>
    <x v="2"/>
    <x v="1"/>
    <n v="10685"/>
    <n v="23457"/>
    <n v="1"/>
    <s v="Y"/>
    <x v="0"/>
    <n v="20"/>
    <x v="1"/>
    <n v="2"/>
    <n v="80"/>
    <x v="1"/>
    <n v="17"/>
    <x v="2"/>
    <n v="3"/>
    <x v="18"/>
    <n v="14"/>
    <x v="8"/>
    <n v="15"/>
    <n v="0"/>
    <n v="1"/>
  </r>
  <r>
    <x v="10"/>
    <x v="0"/>
    <x v="1"/>
    <n v="130"/>
    <x v="1"/>
    <x v="19"/>
    <n v="4"/>
    <s v="Life Sciences"/>
    <n v="1"/>
    <n v="881"/>
    <n v="4"/>
    <x v="0"/>
    <n v="96"/>
    <x v="0"/>
    <n v="1"/>
    <x v="1"/>
    <x v="1"/>
    <x v="2"/>
    <n v="2022"/>
    <n v="16612"/>
    <n v="1"/>
    <s v="Y"/>
    <x v="0"/>
    <n v="19"/>
    <x v="0"/>
    <n v="1"/>
    <n v="80"/>
    <x v="1"/>
    <n v="10"/>
    <x v="1"/>
    <n v="2"/>
    <x v="1"/>
    <n v="2"/>
    <x v="4"/>
    <n v="8"/>
    <n v="1"/>
    <n v="1"/>
  </r>
  <r>
    <x v="5"/>
    <x v="1"/>
    <x v="2"/>
    <n v="300"/>
    <x v="1"/>
    <x v="0"/>
    <n v="3"/>
    <s v="Life Sciences"/>
    <n v="1"/>
    <n v="882"/>
    <n v="4"/>
    <x v="1"/>
    <n v="61"/>
    <x v="0"/>
    <n v="1"/>
    <x v="2"/>
    <x v="0"/>
    <x v="2"/>
    <n v="2314"/>
    <n v="9148"/>
    <n v="0"/>
    <s v="Y"/>
    <x v="1"/>
    <n v="12"/>
    <x v="0"/>
    <n v="2"/>
    <n v="80"/>
    <x v="1"/>
    <n v="4"/>
    <x v="2"/>
    <n v="3"/>
    <x v="11"/>
    <n v="0"/>
    <x v="0"/>
    <n v="2"/>
    <n v="0"/>
    <n v="0"/>
  </r>
  <r>
    <x v="36"/>
    <x v="1"/>
    <x v="0"/>
    <n v="583"/>
    <x v="0"/>
    <x v="18"/>
    <n v="1"/>
    <s v="Marketing"/>
    <n v="1"/>
    <n v="885"/>
    <n v="3"/>
    <x v="1"/>
    <n v="87"/>
    <x v="1"/>
    <n v="2"/>
    <x v="0"/>
    <x v="3"/>
    <x v="1"/>
    <n v="4256"/>
    <n v="18154"/>
    <n v="1"/>
    <s v="Y"/>
    <x v="1"/>
    <n v="12"/>
    <x v="0"/>
    <n v="1"/>
    <n v="80"/>
    <x v="0"/>
    <n v="5"/>
    <x v="4"/>
    <n v="4"/>
    <x v="8"/>
    <n v="2"/>
    <x v="0"/>
    <n v="3"/>
    <n v="0"/>
    <n v="0"/>
  </r>
  <r>
    <x v="1"/>
    <x v="1"/>
    <x v="0"/>
    <n v="1418"/>
    <x v="1"/>
    <x v="0"/>
    <n v="3"/>
    <s v="Technical Degree"/>
    <n v="1"/>
    <n v="887"/>
    <n v="3"/>
    <x v="0"/>
    <n v="36"/>
    <x v="0"/>
    <n v="1"/>
    <x v="1"/>
    <x v="3"/>
    <x v="1"/>
    <n v="3580"/>
    <n v="10554"/>
    <n v="2"/>
    <s v="Y"/>
    <x v="1"/>
    <n v="16"/>
    <x v="0"/>
    <n v="2"/>
    <n v="80"/>
    <x v="1"/>
    <n v="7"/>
    <x v="2"/>
    <n v="3"/>
    <x v="9"/>
    <n v="2"/>
    <x v="0"/>
    <n v="2"/>
    <n v="0"/>
    <n v="0"/>
  </r>
  <r>
    <x v="17"/>
    <x v="1"/>
    <x v="2"/>
    <n v="1269"/>
    <x v="1"/>
    <x v="18"/>
    <n v="1"/>
    <s v="Life Sciences"/>
    <n v="1"/>
    <n v="888"/>
    <n v="1"/>
    <x v="1"/>
    <n v="46"/>
    <x v="1"/>
    <n v="1"/>
    <x v="2"/>
    <x v="0"/>
    <x v="1"/>
    <n v="3162"/>
    <n v="10778"/>
    <n v="0"/>
    <s v="Y"/>
    <x v="1"/>
    <n v="17"/>
    <x v="0"/>
    <n v="4"/>
    <n v="80"/>
    <x v="0"/>
    <n v="6"/>
    <x v="2"/>
    <n v="2"/>
    <x v="8"/>
    <n v="2"/>
    <x v="2"/>
    <n v="4"/>
    <n v="0"/>
    <n v="0"/>
  </r>
  <r>
    <x v="5"/>
    <x v="1"/>
    <x v="1"/>
    <n v="379"/>
    <x v="0"/>
    <x v="12"/>
    <n v="2"/>
    <s v="Life Sciences"/>
    <n v="1"/>
    <n v="889"/>
    <n v="2"/>
    <x v="1"/>
    <n v="48"/>
    <x v="0"/>
    <n v="2"/>
    <x v="0"/>
    <x v="1"/>
    <x v="1"/>
    <n v="6524"/>
    <n v="8891"/>
    <n v="1"/>
    <s v="Y"/>
    <x v="1"/>
    <n v="14"/>
    <x v="0"/>
    <n v="4"/>
    <n v="80"/>
    <x v="1"/>
    <n v="10"/>
    <x v="1"/>
    <n v="3"/>
    <x v="1"/>
    <n v="8"/>
    <x v="8"/>
    <n v="3"/>
    <n v="0"/>
    <n v="0"/>
  </r>
  <r>
    <x v="8"/>
    <x v="1"/>
    <x v="0"/>
    <n v="395"/>
    <x v="0"/>
    <x v="14"/>
    <n v="3"/>
    <s v="Marketing"/>
    <n v="1"/>
    <n v="893"/>
    <n v="2"/>
    <x v="1"/>
    <n v="98"/>
    <x v="1"/>
    <n v="1"/>
    <x v="6"/>
    <x v="1"/>
    <x v="1"/>
    <n v="2899"/>
    <n v="12102"/>
    <n v="0"/>
    <s v="Y"/>
    <x v="1"/>
    <n v="19"/>
    <x v="0"/>
    <n v="4"/>
    <n v="80"/>
    <x v="1"/>
    <n v="3"/>
    <x v="1"/>
    <n v="3"/>
    <x v="4"/>
    <n v="2"/>
    <x v="1"/>
    <n v="2"/>
    <n v="0"/>
    <n v="0"/>
  </r>
  <r>
    <x v="19"/>
    <x v="1"/>
    <x v="0"/>
    <n v="1265"/>
    <x v="1"/>
    <x v="3"/>
    <n v="3"/>
    <s v="Life Sciences"/>
    <n v="1"/>
    <n v="894"/>
    <n v="3"/>
    <x v="0"/>
    <n v="95"/>
    <x v="2"/>
    <n v="2"/>
    <x v="2"/>
    <x v="0"/>
    <x v="1"/>
    <n v="5231"/>
    <n v="23726"/>
    <n v="2"/>
    <s v="Y"/>
    <x v="0"/>
    <n v="13"/>
    <x v="0"/>
    <n v="2"/>
    <n v="80"/>
    <x v="1"/>
    <n v="17"/>
    <x v="4"/>
    <n v="2"/>
    <x v="8"/>
    <n v="3"/>
    <x v="1"/>
    <n v="3"/>
    <n v="0"/>
    <n v="1"/>
  </r>
  <r>
    <x v="12"/>
    <x v="1"/>
    <x v="0"/>
    <n v="1222"/>
    <x v="1"/>
    <x v="13"/>
    <n v="4"/>
    <s v="Life Sciences"/>
    <n v="1"/>
    <n v="895"/>
    <n v="4"/>
    <x v="1"/>
    <n v="48"/>
    <x v="0"/>
    <n v="1"/>
    <x v="1"/>
    <x v="0"/>
    <x v="1"/>
    <n v="2356"/>
    <n v="14871"/>
    <n v="3"/>
    <s v="Y"/>
    <x v="0"/>
    <n v="19"/>
    <x v="0"/>
    <n v="2"/>
    <n v="80"/>
    <x v="1"/>
    <n v="8"/>
    <x v="2"/>
    <n v="3"/>
    <x v="0"/>
    <n v="4"/>
    <x v="0"/>
    <n v="2"/>
    <n v="0"/>
    <n v="1"/>
  </r>
  <r>
    <x v="11"/>
    <x v="0"/>
    <x v="0"/>
    <n v="341"/>
    <x v="0"/>
    <x v="0"/>
    <n v="3"/>
    <s v="Medical"/>
    <n v="1"/>
    <n v="896"/>
    <n v="2"/>
    <x v="0"/>
    <n v="48"/>
    <x v="1"/>
    <n v="1"/>
    <x v="6"/>
    <x v="2"/>
    <x v="2"/>
    <n v="2800"/>
    <n v="23522"/>
    <n v="6"/>
    <s v="Y"/>
    <x v="0"/>
    <n v="19"/>
    <x v="0"/>
    <n v="3"/>
    <n v="80"/>
    <x v="2"/>
    <n v="5"/>
    <x v="1"/>
    <n v="3"/>
    <x v="11"/>
    <n v="2"/>
    <x v="0"/>
    <n v="2"/>
    <n v="1"/>
    <n v="1"/>
  </r>
  <r>
    <x v="16"/>
    <x v="1"/>
    <x v="0"/>
    <n v="868"/>
    <x v="0"/>
    <x v="1"/>
    <n v="3"/>
    <s v="Marketing"/>
    <n v="1"/>
    <n v="897"/>
    <n v="1"/>
    <x v="1"/>
    <n v="73"/>
    <x v="0"/>
    <n v="4"/>
    <x v="0"/>
    <x v="0"/>
    <x v="1"/>
    <n v="11836"/>
    <n v="22789"/>
    <n v="5"/>
    <s v="Y"/>
    <x v="1"/>
    <n v="14"/>
    <x v="0"/>
    <n v="3"/>
    <n v="80"/>
    <x v="1"/>
    <n v="28"/>
    <x v="1"/>
    <n v="3"/>
    <x v="4"/>
    <n v="0"/>
    <x v="3"/>
    <n v="2"/>
    <n v="0"/>
    <n v="0"/>
  </r>
  <r>
    <x v="10"/>
    <x v="1"/>
    <x v="0"/>
    <n v="672"/>
    <x v="1"/>
    <x v="19"/>
    <n v="3"/>
    <s v="Technical Degree"/>
    <n v="1"/>
    <n v="899"/>
    <n v="4"/>
    <x v="1"/>
    <n v="78"/>
    <x v="1"/>
    <n v="3"/>
    <x v="3"/>
    <x v="1"/>
    <x v="1"/>
    <n v="10903"/>
    <n v="9129"/>
    <n v="3"/>
    <s v="Y"/>
    <x v="1"/>
    <n v="16"/>
    <x v="0"/>
    <n v="1"/>
    <n v="80"/>
    <x v="0"/>
    <n v="16"/>
    <x v="2"/>
    <n v="3"/>
    <x v="20"/>
    <n v="10"/>
    <x v="5"/>
    <n v="8"/>
    <n v="0"/>
    <n v="0"/>
  </r>
  <r>
    <x v="2"/>
    <x v="1"/>
    <x v="1"/>
    <n v="1231"/>
    <x v="0"/>
    <x v="11"/>
    <n v="2"/>
    <s v="Medical"/>
    <n v="1"/>
    <n v="900"/>
    <n v="3"/>
    <x v="0"/>
    <n v="54"/>
    <x v="0"/>
    <n v="1"/>
    <x v="6"/>
    <x v="0"/>
    <x v="1"/>
    <n v="2973"/>
    <n v="21222"/>
    <n v="5"/>
    <s v="Y"/>
    <x v="1"/>
    <n v="15"/>
    <x v="0"/>
    <n v="2"/>
    <n v="80"/>
    <x v="1"/>
    <n v="10"/>
    <x v="1"/>
    <n v="3"/>
    <x v="8"/>
    <n v="4"/>
    <x v="0"/>
    <n v="0"/>
    <n v="0"/>
    <n v="0"/>
  </r>
  <r>
    <x v="16"/>
    <x v="1"/>
    <x v="0"/>
    <n v="102"/>
    <x v="1"/>
    <x v="5"/>
    <n v="4"/>
    <s v="Life Sciences"/>
    <n v="1"/>
    <n v="901"/>
    <n v="4"/>
    <x v="0"/>
    <n v="72"/>
    <x v="0"/>
    <n v="4"/>
    <x v="7"/>
    <x v="0"/>
    <x v="0"/>
    <n v="14275"/>
    <n v="20206"/>
    <n v="6"/>
    <s v="Y"/>
    <x v="1"/>
    <n v="18"/>
    <x v="0"/>
    <n v="3"/>
    <n v="80"/>
    <x v="0"/>
    <n v="33"/>
    <x v="0"/>
    <n v="3"/>
    <x v="12"/>
    <n v="9"/>
    <x v="2"/>
    <n v="8"/>
    <n v="0"/>
    <n v="0"/>
  </r>
  <r>
    <x v="23"/>
    <x v="1"/>
    <x v="1"/>
    <n v="422"/>
    <x v="1"/>
    <x v="0"/>
    <n v="3"/>
    <s v="Life Sciences"/>
    <n v="1"/>
    <n v="902"/>
    <n v="4"/>
    <x v="0"/>
    <n v="33"/>
    <x v="0"/>
    <n v="2"/>
    <x v="4"/>
    <x v="0"/>
    <x v="1"/>
    <n v="5562"/>
    <n v="21782"/>
    <n v="4"/>
    <s v="Y"/>
    <x v="1"/>
    <n v="13"/>
    <x v="0"/>
    <n v="2"/>
    <n v="80"/>
    <x v="1"/>
    <n v="12"/>
    <x v="2"/>
    <n v="2"/>
    <x v="8"/>
    <n v="2"/>
    <x v="3"/>
    <n v="2"/>
    <n v="0"/>
    <n v="0"/>
  </r>
  <r>
    <x v="40"/>
    <x v="1"/>
    <x v="0"/>
    <n v="249"/>
    <x v="0"/>
    <x v="2"/>
    <n v="2"/>
    <s v="Marketing"/>
    <n v="1"/>
    <n v="903"/>
    <n v="3"/>
    <x v="0"/>
    <n v="35"/>
    <x v="0"/>
    <n v="2"/>
    <x v="0"/>
    <x v="0"/>
    <x v="1"/>
    <n v="4537"/>
    <n v="17783"/>
    <n v="0"/>
    <s v="Y"/>
    <x v="0"/>
    <n v="22"/>
    <x v="1"/>
    <n v="1"/>
    <n v="80"/>
    <x v="1"/>
    <n v="8"/>
    <x v="2"/>
    <n v="3"/>
    <x v="5"/>
    <n v="6"/>
    <x v="4"/>
    <n v="7"/>
    <n v="0"/>
    <n v="1"/>
  </r>
  <r>
    <x v="2"/>
    <x v="1"/>
    <x v="2"/>
    <n v="1252"/>
    <x v="0"/>
    <x v="10"/>
    <n v="2"/>
    <s v="Medical"/>
    <n v="1"/>
    <n v="904"/>
    <n v="1"/>
    <x v="1"/>
    <n v="32"/>
    <x v="0"/>
    <n v="3"/>
    <x v="0"/>
    <x v="1"/>
    <x v="0"/>
    <n v="7642"/>
    <n v="4814"/>
    <n v="1"/>
    <s v="Y"/>
    <x v="0"/>
    <n v="13"/>
    <x v="0"/>
    <n v="4"/>
    <n v="80"/>
    <x v="0"/>
    <n v="10"/>
    <x v="2"/>
    <n v="3"/>
    <x v="1"/>
    <n v="0"/>
    <x v="0"/>
    <n v="9"/>
    <n v="0"/>
    <n v="1"/>
  </r>
  <r>
    <x v="24"/>
    <x v="1"/>
    <x v="2"/>
    <n v="881"/>
    <x v="1"/>
    <x v="2"/>
    <n v="4"/>
    <s v="Life Sciences"/>
    <n v="1"/>
    <n v="905"/>
    <n v="1"/>
    <x v="1"/>
    <n v="98"/>
    <x v="0"/>
    <n v="4"/>
    <x v="5"/>
    <x v="3"/>
    <x v="2"/>
    <n v="17924"/>
    <n v="4544"/>
    <n v="1"/>
    <s v="Y"/>
    <x v="1"/>
    <n v="11"/>
    <x v="0"/>
    <n v="4"/>
    <n v="80"/>
    <x v="1"/>
    <n v="31"/>
    <x v="1"/>
    <n v="3"/>
    <x v="31"/>
    <n v="6"/>
    <x v="15"/>
    <n v="7"/>
    <n v="0"/>
    <n v="0"/>
  </r>
  <r>
    <x v="22"/>
    <x v="1"/>
    <x v="0"/>
    <n v="1383"/>
    <x v="2"/>
    <x v="2"/>
    <n v="3"/>
    <s v="Life Sciences"/>
    <n v="1"/>
    <n v="909"/>
    <n v="4"/>
    <x v="0"/>
    <n v="42"/>
    <x v="1"/>
    <n v="2"/>
    <x v="8"/>
    <x v="0"/>
    <x v="1"/>
    <n v="5204"/>
    <n v="7790"/>
    <n v="8"/>
    <s v="Y"/>
    <x v="1"/>
    <n v="11"/>
    <x v="0"/>
    <n v="3"/>
    <n v="80"/>
    <x v="3"/>
    <n v="13"/>
    <x v="2"/>
    <n v="3"/>
    <x v="8"/>
    <n v="4"/>
    <x v="0"/>
    <n v="4"/>
    <n v="0"/>
    <n v="0"/>
  </r>
  <r>
    <x v="3"/>
    <x v="1"/>
    <x v="0"/>
    <n v="1075"/>
    <x v="2"/>
    <x v="3"/>
    <n v="2"/>
    <s v="Human Resources"/>
    <n v="1"/>
    <n v="910"/>
    <n v="4"/>
    <x v="1"/>
    <n v="57"/>
    <x v="0"/>
    <n v="1"/>
    <x v="8"/>
    <x v="1"/>
    <x v="2"/>
    <n v="2277"/>
    <n v="22650"/>
    <n v="3"/>
    <s v="Y"/>
    <x v="0"/>
    <n v="11"/>
    <x v="0"/>
    <n v="3"/>
    <n v="80"/>
    <x v="1"/>
    <n v="7"/>
    <x v="5"/>
    <n v="4"/>
    <x v="9"/>
    <n v="3"/>
    <x v="0"/>
    <n v="3"/>
    <n v="0"/>
    <n v="1"/>
  </r>
  <r>
    <x v="5"/>
    <x v="0"/>
    <x v="0"/>
    <n v="374"/>
    <x v="1"/>
    <x v="19"/>
    <n v="4"/>
    <s v="Life Sciences"/>
    <n v="1"/>
    <n v="911"/>
    <n v="1"/>
    <x v="1"/>
    <n v="87"/>
    <x v="0"/>
    <n v="1"/>
    <x v="2"/>
    <x v="0"/>
    <x v="0"/>
    <n v="2795"/>
    <n v="18016"/>
    <n v="1"/>
    <s v="Y"/>
    <x v="0"/>
    <n v="24"/>
    <x v="1"/>
    <n v="3"/>
    <n v="80"/>
    <x v="0"/>
    <n v="1"/>
    <x v="2"/>
    <n v="1"/>
    <x v="6"/>
    <n v="0"/>
    <x v="0"/>
    <n v="1"/>
    <n v="1"/>
    <n v="1"/>
  </r>
  <r>
    <x v="11"/>
    <x v="1"/>
    <x v="0"/>
    <n v="1086"/>
    <x v="1"/>
    <x v="15"/>
    <n v="1"/>
    <s v="Medical"/>
    <n v="1"/>
    <n v="912"/>
    <n v="1"/>
    <x v="0"/>
    <n v="62"/>
    <x v="1"/>
    <n v="1"/>
    <x v="2"/>
    <x v="0"/>
    <x v="2"/>
    <n v="2532"/>
    <n v="6054"/>
    <n v="6"/>
    <s v="Y"/>
    <x v="1"/>
    <n v="14"/>
    <x v="0"/>
    <n v="3"/>
    <n v="80"/>
    <x v="2"/>
    <n v="8"/>
    <x v="3"/>
    <n v="3"/>
    <x v="9"/>
    <n v="3"/>
    <x v="0"/>
    <n v="3"/>
    <n v="0"/>
    <n v="0"/>
  </r>
  <r>
    <x v="20"/>
    <x v="1"/>
    <x v="0"/>
    <n v="661"/>
    <x v="1"/>
    <x v="14"/>
    <n v="2"/>
    <s v="Life Sciences"/>
    <n v="1"/>
    <n v="913"/>
    <n v="2"/>
    <x v="1"/>
    <n v="61"/>
    <x v="0"/>
    <n v="1"/>
    <x v="1"/>
    <x v="3"/>
    <x v="1"/>
    <n v="2559"/>
    <n v="7508"/>
    <n v="1"/>
    <s v="Y"/>
    <x v="0"/>
    <n v="13"/>
    <x v="0"/>
    <n v="4"/>
    <n v="80"/>
    <x v="0"/>
    <n v="8"/>
    <x v="0"/>
    <n v="3"/>
    <x v="3"/>
    <n v="7"/>
    <x v="4"/>
    <n v="1"/>
    <n v="0"/>
    <n v="1"/>
  </r>
  <r>
    <x v="14"/>
    <x v="1"/>
    <x v="0"/>
    <n v="821"/>
    <x v="0"/>
    <x v="12"/>
    <n v="4"/>
    <s v="Medical"/>
    <n v="1"/>
    <n v="916"/>
    <n v="1"/>
    <x v="1"/>
    <n v="98"/>
    <x v="0"/>
    <n v="2"/>
    <x v="0"/>
    <x v="0"/>
    <x v="0"/>
    <n v="4908"/>
    <n v="24252"/>
    <n v="1"/>
    <s v="Y"/>
    <x v="1"/>
    <n v="14"/>
    <x v="0"/>
    <n v="2"/>
    <n v="80"/>
    <x v="0"/>
    <n v="4"/>
    <x v="1"/>
    <n v="3"/>
    <x v="9"/>
    <n v="2"/>
    <x v="0"/>
    <n v="2"/>
    <n v="0"/>
    <n v="0"/>
  </r>
  <r>
    <x v="34"/>
    <x v="0"/>
    <x v="1"/>
    <n v="781"/>
    <x v="1"/>
    <x v="2"/>
    <n v="1"/>
    <s v="Life Sciences"/>
    <n v="1"/>
    <n v="918"/>
    <n v="4"/>
    <x v="1"/>
    <n v="57"/>
    <x v="1"/>
    <n v="1"/>
    <x v="2"/>
    <x v="0"/>
    <x v="2"/>
    <n v="2380"/>
    <n v="13384"/>
    <n v="9"/>
    <s v="Y"/>
    <x v="0"/>
    <n v="14"/>
    <x v="0"/>
    <n v="4"/>
    <n v="80"/>
    <x v="1"/>
    <n v="3"/>
    <x v="1"/>
    <n v="2"/>
    <x v="6"/>
    <n v="0"/>
    <x v="0"/>
    <n v="0"/>
    <n v="1"/>
    <n v="1"/>
  </r>
  <r>
    <x v="23"/>
    <x v="1"/>
    <x v="0"/>
    <n v="177"/>
    <x v="1"/>
    <x v="1"/>
    <n v="3"/>
    <s v="Life Sciences"/>
    <n v="1"/>
    <n v="920"/>
    <n v="1"/>
    <x v="0"/>
    <n v="55"/>
    <x v="0"/>
    <n v="2"/>
    <x v="3"/>
    <x v="1"/>
    <x v="2"/>
    <n v="4765"/>
    <n v="23814"/>
    <n v="4"/>
    <s v="Y"/>
    <x v="1"/>
    <n v="21"/>
    <x v="1"/>
    <n v="3"/>
    <n v="80"/>
    <x v="1"/>
    <n v="4"/>
    <x v="2"/>
    <n v="4"/>
    <x v="6"/>
    <n v="0"/>
    <x v="0"/>
    <n v="0"/>
    <n v="0"/>
    <n v="0"/>
  </r>
  <r>
    <x v="35"/>
    <x v="0"/>
    <x v="0"/>
    <n v="500"/>
    <x v="0"/>
    <x v="2"/>
    <n v="3"/>
    <s v="Medical"/>
    <n v="1"/>
    <n v="922"/>
    <n v="3"/>
    <x v="0"/>
    <n v="49"/>
    <x v="1"/>
    <n v="1"/>
    <x v="6"/>
    <x v="2"/>
    <x v="0"/>
    <n v="2044"/>
    <n v="22052"/>
    <n v="1"/>
    <s v="Y"/>
    <x v="1"/>
    <n v="13"/>
    <x v="0"/>
    <n v="4"/>
    <n v="80"/>
    <x v="0"/>
    <n v="2"/>
    <x v="1"/>
    <n v="2"/>
    <x v="4"/>
    <n v="2"/>
    <x v="0"/>
    <n v="2"/>
    <n v="1"/>
    <n v="0"/>
  </r>
  <r>
    <x v="18"/>
    <x v="0"/>
    <x v="0"/>
    <n v="1427"/>
    <x v="1"/>
    <x v="21"/>
    <n v="1"/>
    <s v="Other"/>
    <n v="1"/>
    <n v="923"/>
    <n v="4"/>
    <x v="0"/>
    <n v="65"/>
    <x v="0"/>
    <n v="1"/>
    <x v="1"/>
    <x v="0"/>
    <x v="0"/>
    <n v="2693"/>
    <n v="8870"/>
    <n v="1"/>
    <s v="Y"/>
    <x v="1"/>
    <n v="19"/>
    <x v="0"/>
    <n v="1"/>
    <n v="80"/>
    <x v="0"/>
    <n v="1"/>
    <x v="1"/>
    <n v="2"/>
    <x v="6"/>
    <n v="0"/>
    <x v="0"/>
    <n v="0"/>
    <n v="1"/>
    <n v="0"/>
  </r>
  <r>
    <x v="9"/>
    <x v="1"/>
    <x v="0"/>
    <n v="1425"/>
    <x v="1"/>
    <x v="24"/>
    <n v="1"/>
    <s v="Life Sciences"/>
    <n v="1"/>
    <n v="924"/>
    <n v="3"/>
    <x v="1"/>
    <n v="68"/>
    <x v="0"/>
    <n v="2"/>
    <x v="4"/>
    <x v="0"/>
    <x v="1"/>
    <n v="6586"/>
    <n v="4821"/>
    <n v="0"/>
    <s v="Y"/>
    <x v="0"/>
    <n v="17"/>
    <x v="0"/>
    <n v="1"/>
    <n v="80"/>
    <x v="1"/>
    <n v="17"/>
    <x v="2"/>
    <n v="2"/>
    <x v="22"/>
    <n v="8"/>
    <x v="5"/>
    <n v="11"/>
    <n v="0"/>
    <n v="1"/>
  </r>
  <r>
    <x v="40"/>
    <x v="1"/>
    <x v="0"/>
    <n v="1454"/>
    <x v="0"/>
    <x v="2"/>
    <n v="4"/>
    <s v="Life Sciences"/>
    <n v="1"/>
    <n v="925"/>
    <n v="4"/>
    <x v="0"/>
    <n v="65"/>
    <x v="1"/>
    <n v="1"/>
    <x v="6"/>
    <x v="0"/>
    <x v="0"/>
    <n v="3294"/>
    <n v="13137"/>
    <n v="1"/>
    <s v="Y"/>
    <x v="0"/>
    <n v="18"/>
    <x v="0"/>
    <n v="1"/>
    <n v="80"/>
    <x v="0"/>
    <n v="3"/>
    <x v="1"/>
    <n v="2"/>
    <x v="11"/>
    <n v="2"/>
    <x v="1"/>
    <n v="2"/>
    <n v="0"/>
    <n v="1"/>
  </r>
  <r>
    <x v="15"/>
    <x v="0"/>
    <x v="0"/>
    <n v="617"/>
    <x v="1"/>
    <x v="3"/>
    <n v="1"/>
    <s v="Life Sciences"/>
    <n v="1"/>
    <n v="926"/>
    <n v="2"/>
    <x v="0"/>
    <n v="34"/>
    <x v="0"/>
    <n v="2"/>
    <x v="3"/>
    <x v="2"/>
    <x v="1"/>
    <n v="4171"/>
    <n v="10022"/>
    <n v="0"/>
    <s v="Y"/>
    <x v="0"/>
    <n v="19"/>
    <x v="0"/>
    <n v="1"/>
    <n v="80"/>
    <x v="1"/>
    <n v="4"/>
    <x v="1"/>
    <n v="4"/>
    <x v="11"/>
    <n v="2"/>
    <x v="0"/>
    <n v="2"/>
    <n v="1"/>
    <n v="1"/>
  </r>
  <r>
    <x v="0"/>
    <x v="0"/>
    <x v="0"/>
    <n v="1085"/>
    <x v="1"/>
    <x v="2"/>
    <n v="4"/>
    <s v="Life Sciences"/>
    <n v="1"/>
    <n v="927"/>
    <n v="2"/>
    <x v="0"/>
    <n v="57"/>
    <x v="3"/>
    <n v="1"/>
    <x v="2"/>
    <x v="0"/>
    <x v="2"/>
    <n v="2778"/>
    <n v="17725"/>
    <n v="4"/>
    <s v="Y"/>
    <x v="0"/>
    <n v="13"/>
    <x v="0"/>
    <n v="3"/>
    <n v="80"/>
    <x v="1"/>
    <n v="10"/>
    <x v="4"/>
    <n v="2"/>
    <x v="5"/>
    <n v="7"/>
    <x v="1"/>
    <n v="0"/>
    <n v="1"/>
    <n v="1"/>
  </r>
  <r>
    <x v="14"/>
    <x v="1"/>
    <x v="0"/>
    <n v="995"/>
    <x v="1"/>
    <x v="14"/>
    <n v="3"/>
    <s v="Medical"/>
    <n v="1"/>
    <n v="930"/>
    <n v="3"/>
    <x v="0"/>
    <n v="77"/>
    <x v="0"/>
    <n v="1"/>
    <x v="1"/>
    <x v="2"/>
    <x v="2"/>
    <n v="2377"/>
    <n v="9834"/>
    <n v="5"/>
    <s v="Y"/>
    <x v="1"/>
    <n v="18"/>
    <x v="0"/>
    <n v="2"/>
    <n v="80"/>
    <x v="1"/>
    <n v="6"/>
    <x v="2"/>
    <n v="3"/>
    <x v="4"/>
    <n v="2"/>
    <x v="3"/>
    <n v="2"/>
    <n v="0"/>
    <n v="0"/>
  </r>
  <r>
    <x v="22"/>
    <x v="0"/>
    <x v="0"/>
    <n v="1122"/>
    <x v="1"/>
    <x v="16"/>
    <n v="3"/>
    <s v="Medical"/>
    <n v="1"/>
    <n v="932"/>
    <n v="4"/>
    <x v="1"/>
    <n v="70"/>
    <x v="0"/>
    <n v="1"/>
    <x v="2"/>
    <x v="3"/>
    <x v="1"/>
    <n v="2404"/>
    <n v="4303"/>
    <n v="7"/>
    <s v="Y"/>
    <x v="0"/>
    <n v="21"/>
    <x v="1"/>
    <n v="4"/>
    <n v="80"/>
    <x v="0"/>
    <n v="8"/>
    <x v="2"/>
    <n v="1"/>
    <x v="4"/>
    <n v="2"/>
    <x v="3"/>
    <n v="2"/>
    <n v="1"/>
    <n v="1"/>
  </r>
  <r>
    <x v="4"/>
    <x v="1"/>
    <x v="0"/>
    <n v="618"/>
    <x v="1"/>
    <x v="18"/>
    <n v="3"/>
    <s v="Life Sciences"/>
    <n v="1"/>
    <n v="933"/>
    <n v="2"/>
    <x v="0"/>
    <n v="76"/>
    <x v="0"/>
    <n v="1"/>
    <x v="1"/>
    <x v="2"/>
    <x v="0"/>
    <n v="2318"/>
    <n v="17808"/>
    <n v="1"/>
    <s v="Y"/>
    <x v="1"/>
    <n v="19"/>
    <x v="0"/>
    <n v="3"/>
    <n v="80"/>
    <x v="0"/>
    <n v="1"/>
    <x v="2"/>
    <n v="3"/>
    <x v="6"/>
    <n v="1"/>
    <x v="0"/>
    <n v="0"/>
    <n v="0"/>
    <n v="0"/>
  </r>
  <r>
    <x v="13"/>
    <x v="1"/>
    <x v="0"/>
    <n v="546"/>
    <x v="1"/>
    <x v="17"/>
    <n v="3"/>
    <s v="Life Sciences"/>
    <n v="1"/>
    <n v="934"/>
    <n v="2"/>
    <x v="1"/>
    <n v="83"/>
    <x v="0"/>
    <n v="1"/>
    <x v="2"/>
    <x v="1"/>
    <x v="2"/>
    <n v="2008"/>
    <n v="6896"/>
    <n v="1"/>
    <s v="Y"/>
    <x v="1"/>
    <n v="14"/>
    <x v="0"/>
    <n v="2"/>
    <n v="80"/>
    <x v="3"/>
    <n v="1"/>
    <x v="1"/>
    <n v="3"/>
    <x v="6"/>
    <n v="0"/>
    <x v="1"/>
    <n v="0"/>
    <n v="0"/>
    <n v="0"/>
  </r>
  <r>
    <x v="19"/>
    <x v="1"/>
    <x v="0"/>
    <n v="462"/>
    <x v="0"/>
    <x v="24"/>
    <n v="2"/>
    <s v="Medical"/>
    <n v="1"/>
    <n v="936"/>
    <n v="3"/>
    <x v="0"/>
    <n v="68"/>
    <x v="1"/>
    <n v="2"/>
    <x v="0"/>
    <x v="2"/>
    <x v="0"/>
    <n v="6244"/>
    <n v="7824"/>
    <n v="7"/>
    <s v="Y"/>
    <x v="1"/>
    <n v="17"/>
    <x v="0"/>
    <n v="1"/>
    <n v="80"/>
    <x v="0"/>
    <n v="10"/>
    <x v="6"/>
    <n v="3"/>
    <x v="8"/>
    <n v="4"/>
    <x v="0"/>
    <n v="3"/>
    <n v="0"/>
    <n v="0"/>
  </r>
  <r>
    <x v="3"/>
    <x v="1"/>
    <x v="0"/>
    <n v="1198"/>
    <x v="1"/>
    <x v="0"/>
    <n v="4"/>
    <s v="Other"/>
    <n v="1"/>
    <n v="939"/>
    <n v="3"/>
    <x v="1"/>
    <n v="100"/>
    <x v="1"/>
    <n v="1"/>
    <x v="1"/>
    <x v="3"/>
    <x v="0"/>
    <n v="2799"/>
    <n v="3339"/>
    <n v="3"/>
    <s v="Y"/>
    <x v="0"/>
    <n v="11"/>
    <x v="0"/>
    <n v="2"/>
    <n v="80"/>
    <x v="0"/>
    <n v="6"/>
    <x v="4"/>
    <n v="3"/>
    <x v="11"/>
    <n v="2"/>
    <x v="0"/>
    <n v="2"/>
    <n v="0"/>
    <n v="1"/>
  </r>
  <r>
    <x v="34"/>
    <x v="1"/>
    <x v="0"/>
    <n v="1272"/>
    <x v="1"/>
    <x v="12"/>
    <n v="3"/>
    <s v="Technical Degree"/>
    <n v="1"/>
    <n v="940"/>
    <n v="3"/>
    <x v="0"/>
    <n v="37"/>
    <x v="1"/>
    <n v="3"/>
    <x v="4"/>
    <x v="1"/>
    <x v="2"/>
    <n v="10552"/>
    <n v="9255"/>
    <n v="2"/>
    <s v="Y"/>
    <x v="0"/>
    <n v="13"/>
    <x v="0"/>
    <n v="4"/>
    <n v="80"/>
    <x v="1"/>
    <n v="24"/>
    <x v="1"/>
    <n v="3"/>
    <x v="0"/>
    <n v="0"/>
    <x v="0"/>
    <n v="4"/>
    <n v="0"/>
    <n v="1"/>
  </r>
  <r>
    <x v="12"/>
    <x v="1"/>
    <x v="0"/>
    <n v="154"/>
    <x v="0"/>
    <x v="15"/>
    <n v="4"/>
    <s v="Life Sciences"/>
    <n v="1"/>
    <n v="941"/>
    <n v="2"/>
    <x v="1"/>
    <n v="41"/>
    <x v="1"/>
    <n v="1"/>
    <x v="6"/>
    <x v="2"/>
    <x v="1"/>
    <n v="2329"/>
    <n v="11737"/>
    <n v="3"/>
    <s v="Y"/>
    <x v="1"/>
    <n v="15"/>
    <x v="0"/>
    <n v="2"/>
    <n v="80"/>
    <x v="0"/>
    <n v="13"/>
    <x v="2"/>
    <n v="4"/>
    <x v="5"/>
    <n v="7"/>
    <x v="8"/>
    <n v="2"/>
    <n v="0"/>
    <n v="0"/>
  </r>
  <r>
    <x v="10"/>
    <x v="1"/>
    <x v="0"/>
    <n v="1137"/>
    <x v="1"/>
    <x v="11"/>
    <n v="1"/>
    <s v="Life Sciences"/>
    <n v="1"/>
    <n v="942"/>
    <n v="4"/>
    <x v="0"/>
    <n v="51"/>
    <x v="0"/>
    <n v="2"/>
    <x v="4"/>
    <x v="0"/>
    <x v="1"/>
    <n v="4014"/>
    <n v="19170"/>
    <n v="1"/>
    <s v="Y"/>
    <x v="0"/>
    <n v="25"/>
    <x v="1"/>
    <n v="4"/>
    <n v="80"/>
    <x v="1"/>
    <n v="10"/>
    <x v="2"/>
    <n v="1"/>
    <x v="1"/>
    <n v="6"/>
    <x v="0"/>
    <n v="7"/>
    <n v="0"/>
    <n v="1"/>
  </r>
  <r>
    <x v="1"/>
    <x v="1"/>
    <x v="0"/>
    <n v="527"/>
    <x v="1"/>
    <x v="1"/>
    <n v="2"/>
    <s v="Other"/>
    <n v="1"/>
    <n v="944"/>
    <n v="1"/>
    <x v="0"/>
    <n v="51"/>
    <x v="0"/>
    <n v="3"/>
    <x v="2"/>
    <x v="1"/>
    <x v="1"/>
    <n v="7403"/>
    <n v="22477"/>
    <n v="4"/>
    <s v="Y"/>
    <x v="1"/>
    <n v="11"/>
    <x v="0"/>
    <n v="3"/>
    <n v="80"/>
    <x v="1"/>
    <n v="29"/>
    <x v="1"/>
    <n v="2"/>
    <x v="34"/>
    <n v="9"/>
    <x v="1"/>
    <n v="7"/>
    <n v="0"/>
    <n v="0"/>
  </r>
  <r>
    <x v="26"/>
    <x v="1"/>
    <x v="0"/>
    <n v="1469"/>
    <x v="1"/>
    <x v="25"/>
    <n v="4"/>
    <s v="Medical"/>
    <n v="1"/>
    <n v="945"/>
    <n v="4"/>
    <x v="1"/>
    <n v="51"/>
    <x v="0"/>
    <n v="1"/>
    <x v="1"/>
    <x v="2"/>
    <x v="1"/>
    <n v="2259"/>
    <n v="5543"/>
    <n v="4"/>
    <s v="Y"/>
    <x v="1"/>
    <n v="17"/>
    <x v="0"/>
    <n v="1"/>
    <n v="80"/>
    <x v="3"/>
    <n v="13"/>
    <x v="2"/>
    <n v="2"/>
    <x v="2"/>
    <n v="0"/>
    <x v="0"/>
    <n v="0"/>
    <n v="0"/>
    <n v="0"/>
  </r>
  <r>
    <x v="12"/>
    <x v="1"/>
    <x v="2"/>
    <n v="1188"/>
    <x v="0"/>
    <x v="25"/>
    <n v="2"/>
    <s v="Marketing"/>
    <n v="1"/>
    <n v="947"/>
    <n v="4"/>
    <x v="0"/>
    <n v="45"/>
    <x v="0"/>
    <n v="2"/>
    <x v="0"/>
    <x v="2"/>
    <x v="1"/>
    <n v="6932"/>
    <n v="24406"/>
    <n v="1"/>
    <s v="Y"/>
    <x v="1"/>
    <n v="13"/>
    <x v="0"/>
    <n v="4"/>
    <n v="80"/>
    <x v="1"/>
    <n v="9"/>
    <x v="2"/>
    <n v="2"/>
    <x v="7"/>
    <n v="8"/>
    <x v="0"/>
    <n v="0"/>
    <n v="0"/>
    <n v="0"/>
  </r>
  <r>
    <x v="9"/>
    <x v="1"/>
    <x v="0"/>
    <n v="188"/>
    <x v="1"/>
    <x v="15"/>
    <n v="4"/>
    <s v="Other"/>
    <n v="1"/>
    <n v="949"/>
    <n v="2"/>
    <x v="1"/>
    <n v="65"/>
    <x v="0"/>
    <n v="1"/>
    <x v="1"/>
    <x v="0"/>
    <x v="0"/>
    <n v="4678"/>
    <n v="23293"/>
    <n v="2"/>
    <s v="Y"/>
    <x v="1"/>
    <n v="18"/>
    <x v="0"/>
    <n v="3"/>
    <n v="80"/>
    <x v="0"/>
    <n v="8"/>
    <x v="6"/>
    <n v="3"/>
    <x v="0"/>
    <n v="2"/>
    <x v="0"/>
    <n v="1"/>
    <n v="0"/>
    <n v="0"/>
  </r>
  <r>
    <x v="8"/>
    <x v="1"/>
    <x v="0"/>
    <n v="1333"/>
    <x v="1"/>
    <x v="0"/>
    <n v="3"/>
    <s v="Technical Degree"/>
    <n v="1"/>
    <n v="950"/>
    <n v="4"/>
    <x v="0"/>
    <n v="80"/>
    <x v="0"/>
    <n v="3"/>
    <x v="7"/>
    <x v="3"/>
    <x v="1"/>
    <n v="13582"/>
    <n v="16292"/>
    <n v="1"/>
    <s v="Y"/>
    <x v="1"/>
    <n v="13"/>
    <x v="0"/>
    <n v="2"/>
    <n v="80"/>
    <x v="1"/>
    <n v="15"/>
    <x v="1"/>
    <n v="3"/>
    <x v="15"/>
    <n v="12"/>
    <x v="8"/>
    <n v="11"/>
    <n v="0"/>
    <n v="0"/>
  </r>
  <r>
    <x v="5"/>
    <x v="1"/>
    <x v="2"/>
    <n v="1184"/>
    <x v="1"/>
    <x v="0"/>
    <n v="3"/>
    <s v="Life Sciences"/>
    <n v="1"/>
    <n v="951"/>
    <n v="3"/>
    <x v="0"/>
    <n v="70"/>
    <x v="1"/>
    <n v="1"/>
    <x v="2"/>
    <x v="1"/>
    <x v="1"/>
    <n v="2332"/>
    <n v="3974"/>
    <n v="6"/>
    <s v="Y"/>
    <x v="1"/>
    <n v="20"/>
    <x v="1"/>
    <n v="3"/>
    <n v="80"/>
    <x v="0"/>
    <n v="5"/>
    <x v="1"/>
    <n v="3"/>
    <x v="11"/>
    <n v="0"/>
    <x v="0"/>
    <n v="2"/>
    <n v="0"/>
    <n v="0"/>
  </r>
  <r>
    <x v="36"/>
    <x v="0"/>
    <x v="0"/>
    <n v="867"/>
    <x v="0"/>
    <x v="10"/>
    <n v="2"/>
    <s v="Marketing"/>
    <n v="1"/>
    <n v="952"/>
    <n v="3"/>
    <x v="1"/>
    <n v="36"/>
    <x v="1"/>
    <n v="1"/>
    <x v="6"/>
    <x v="1"/>
    <x v="1"/>
    <n v="2413"/>
    <n v="18798"/>
    <n v="1"/>
    <s v="Y"/>
    <x v="0"/>
    <n v="18"/>
    <x v="0"/>
    <n v="3"/>
    <n v="80"/>
    <x v="2"/>
    <n v="1"/>
    <x v="2"/>
    <n v="3"/>
    <x v="6"/>
    <n v="0"/>
    <x v="0"/>
    <n v="0"/>
    <n v="1"/>
    <n v="1"/>
  </r>
  <r>
    <x v="32"/>
    <x v="1"/>
    <x v="0"/>
    <n v="658"/>
    <x v="0"/>
    <x v="17"/>
    <n v="4"/>
    <s v="Marketing"/>
    <n v="1"/>
    <n v="954"/>
    <n v="1"/>
    <x v="1"/>
    <n v="67"/>
    <x v="1"/>
    <n v="3"/>
    <x v="0"/>
    <x v="1"/>
    <x v="2"/>
    <n v="9705"/>
    <n v="20652"/>
    <n v="2"/>
    <s v="Y"/>
    <x v="1"/>
    <n v="12"/>
    <x v="0"/>
    <n v="2"/>
    <n v="80"/>
    <x v="1"/>
    <n v="11"/>
    <x v="2"/>
    <n v="2"/>
    <x v="6"/>
    <n v="0"/>
    <x v="0"/>
    <n v="0"/>
    <n v="0"/>
    <n v="0"/>
  </r>
  <r>
    <x v="25"/>
    <x v="1"/>
    <x v="1"/>
    <n v="1283"/>
    <x v="0"/>
    <x v="0"/>
    <n v="3"/>
    <s v="Medical"/>
    <n v="1"/>
    <n v="956"/>
    <n v="3"/>
    <x v="1"/>
    <n v="52"/>
    <x v="1"/>
    <n v="2"/>
    <x v="0"/>
    <x v="3"/>
    <x v="0"/>
    <n v="4294"/>
    <n v="11148"/>
    <n v="1"/>
    <s v="Y"/>
    <x v="1"/>
    <n v="12"/>
    <x v="0"/>
    <n v="2"/>
    <n v="80"/>
    <x v="0"/>
    <n v="7"/>
    <x v="2"/>
    <n v="3"/>
    <x v="5"/>
    <n v="7"/>
    <x v="0"/>
    <n v="7"/>
    <n v="0"/>
    <n v="0"/>
  </r>
  <r>
    <x v="0"/>
    <x v="1"/>
    <x v="0"/>
    <n v="263"/>
    <x v="1"/>
    <x v="16"/>
    <n v="3"/>
    <s v="Medical"/>
    <n v="1"/>
    <n v="957"/>
    <n v="4"/>
    <x v="1"/>
    <n v="59"/>
    <x v="0"/>
    <n v="1"/>
    <x v="2"/>
    <x v="3"/>
    <x v="0"/>
    <n v="4721"/>
    <n v="3119"/>
    <n v="2"/>
    <s v="Y"/>
    <x v="0"/>
    <n v="13"/>
    <x v="0"/>
    <n v="3"/>
    <n v="80"/>
    <x v="0"/>
    <n v="20"/>
    <x v="1"/>
    <n v="3"/>
    <x v="29"/>
    <n v="13"/>
    <x v="3"/>
    <n v="17"/>
    <n v="0"/>
    <n v="1"/>
  </r>
  <r>
    <x v="9"/>
    <x v="1"/>
    <x v="0"/>
    <n v="938"/>
    <x v="1"/>
    <x v="2"/>
    <n v="4"/>
    <s v="Medical"/>
    <n v="1"/>
    <n v="958"/>
    <n v="3"/>
    <x v="1"/>
    <n v="79"/>
    <x v="0"/>
    <n v="1"/>
    <x v="2"/>
    <x v="2"/>
    <x v="0"/>
    <n v="2519"/>
    <n v="12287"/>
    <n v="4"/>
    <s v="Y"/>
    <x v="1"/>
    <n v="21"/>
    <x v="1"/>
    <n v="3"/>
    <n v="80"/>
    <x v="0"/>
    <n v="16"/>
    <x v="6"/>
    <n v="3"/>
    <x v="19"/>
    <n v="8"/>
    <x v="2"/>
    <n v="9"/>
    <n v="0"/>
    <n v="0"/>
  </r>
  <r>
    <x v="37"/>
    <x v="0"/>
    <x v="0"/>
    <n v="419"/>
    <x v="0"/>
    <x v="11"/>
    <n v="3"/>
    <s v="Other"/>
    <n v="1"/>
    <n v="959"/>
    <n v="4"/>
    <x v="1"/>
    <n v="37"/>
    <x v="1"/>
    <n v="1"/>
    <x v="6"/>
    <x v="1"/>
    <x v="0"/>
    <n v="2121"/>
    <n v="9947"/>
    <n v="1"/>
    <s v="Y"/>
    <x v="0"/>
    <n v="13"/>
    <x v="0"/>
    <n v="2"/>
    <n v="80"/>
    <x v="0"/>
    <n v="1"/>
    <x v="1"/>
    <n v="4"/>
    <x v="6"/>
    <n v="0"/>
    <x v="0"/>
    <n v="0"/>
    <n v="1"/>
    <n v="1"/>
  </r>
  <r>
    <x v="35"/>
    <x v="0"/>
    <x v="0"/>
    <n v="129"/>
    <x v="1"/>
    <x v="18"/>
    <n v="3"/>
    <s v="Technical Degree"/>
    <n v="1"/>
    <n v="960"/>
    <n v="1"/>
    <x v="1"/>
    <n v="84"/>
    <x v="0"/>
    <n v="1"/>
    <x v="2"/>
    <x v="3"/>
    <x v="0"/>
    <n v="2973"/>
    <n v="13008"/>
    <n v="1"/>
    <s v="Y"/>
    <x v="1"/>
    <n v="19"/>
    <x v="0"/>
    <n v="2"/>
    <n v="80"/>
    <x v="0"/>
    <n v="1"/>
    <x v="2"/>
    <n v="3"/>
    <x v="6"/>
    <n v="0"/>
    <x v="0"/>
    <n v="0"/>
    <n v="1"/>
    <n v="0"/>
  </r>
  <r>
    <x v="12"/>
    <x v="1"/>
    <x v="0"/>
    <n v="616"/>
    <x v="1"/>
    <x v="20"/>
    <n v="3"/>
    <s v="Medical"/>
    <n v="1"/>
    <n v="961"/>
    <n v="4"/>
    <x v="0"/>
    <n v="41"/>
    <x v="0"/>
    <n v="2"/>
    <x v="4"/>
    <x v="0"/>
    <x v="1"/>
    <n v="5855"/>
    <n v="17369"/>
    <n v="0"/>
    <s v="Y"/>
    <x v="0"/>
    <n v="11"/>
    <x v="0"/>
    <n v="3"/>
    <n v="80"/>
    <x v="3"/>
    <n v="10"/>
    <x v="2"/>
    <n v="1"/>
    <x v="7"/>
    <n v="7"/>
    <x v="6"/>
    <n v="5"/>
    <n v="0"/>
    <n v="1"/>
  </r>
  <r>
    <x v="32"/>
    <x v="1"/>
    <x v="1"/>
    <n v="1469"/>
    <x v="1"/>
    <x v="14"/>
    <n v="4"/>
    <s v="Medical"/>
    <n v="1"/>
    <n v="964"/>
    <n v="4"/>
    <x v="1"/>
    <n v="35"/>
    <x v="0"/>
    <n v="1"/>
    <x v="1"/>
    <x v="1"/>
    <x v="2"/>
    <n v="3617"/>
    <n v="25063"/>
    <n v="8"/>
    <s v="Y"/>
    <x v="0"/>
    <n v="14"/>
    <x v="0"/>
    <n v="4"/>
    <n v="80"/>
    <x v="1"/>
    <n v="3"/>
    <x v="2"/>
    <n v="3"/>
    <x v="6"/>
    <n v="1"/>
    <x v="0"/>
    <n v="0"/>
    <n v="0"/>
    <n v="1"/>
  </r>
  <r>
    <x v="5"/>
    <x v="1"/>
    <x v="0"/>
    <n v="498"/>
    <x v="1"/>
    <x v="3"/>
    <n v="4"/>
    <s v="Medical"/>
    <n v="1"/>
    <n v="966"/>
    <n v="3"/>
    <x v="0"/>
    <n v="93"/>
    <x v="0"/>
    <n v="2"/>
    <x v="3"/>
    <x v="3"/>
    <x v="1"/>
    <n v="6725"/>
    <n v="13554"/>
    <n v="1"/>
    <s v="Y"/>
    <x v="1"/>
    <n v="12"/>
    <x v="0"/>
    <n v="3"/>
    <n v="80"/>
    <x v="1"/>
    <n v="8"/>
    <x v="2"/>
    <n v="4"/>
    <x v="3"/>
    <n v="7"/>
    <x v="7"/>
    <n v="3"/>
    <n v="0"/>
    <n v="0"/>
  </r>
  <r>
    <x v="9"/>
    <x v="0"/>
    <x v="0"/>
    <n v="530"/>
    <x v="0"/>
    <x v="3"/>
    <n v="1"/>
    <s v="Life Sciences"/>
    <n v="1"/>
    <n v="967"/>
    <n v="3"/>
    <x v="1"/>
    <n v="51"/>
    <x v="1"/>
    <n v="3"/>
    <x v="0"/>
    <x v="0"/>
    <x v="1"/>
    <n v="10325"/>
    <n v="5518"/>
    <n v="1"/>
    <s v="Y"/>
    <x v="0"/>
    <n v="11"/>
    <x v="0"/>
    <n v="1"/>
    <n v="80"/>
    <x v="1"/>
    <n v="16"/>
    <x v="6"/>
    <n v="3"/>
    <x v="22"/>
    <n v="7"/>
    <x v="2"/>
    <n v="7"/>
    <n v="1"/>
    <n v="1"/>
  </r>
  <r>
    <x v="3"/>
    <x v="1"/>
    <x v="0"/>
    <n v="1069"/>
    <x v="1"/>
    <x v="0"/>
    <n v="3"/>
    <s v="Life Sciences"/>
    <n v="1"/>
    <n v="969"/>
    <n v="2"/>
    <x v="0"/>
    <n v="42"/>
    <x v="1"/>
    <n v="2"/>
    <x v="4"/>
    <x v="0"/>
    <x v="0"/>
    <n v="6949"/>
    <n v="12291"/>
    <n v="0"/>
    <s v="Y"/>
    <x v="1"/>
    <n v="14"/>
    <x v="0"/>
    <n v="1"/>
    <n v="80"/>
    <x v="0"/>
    <n v="6"/>
    <x v="1"/>
    <n v="3"/>
    <x v="8"/>
    <n v="0"/>
    <x v="1"/>
    <n v="4"/>
    <n v="0"/>
    <n v="0"/>
  </r>
  <r>
    <x v="2"/>
    <x v="0"/>
    <x v="0"/>
    <n v="625"/>
    <x v="0"/>
    <x v="0"/>
    <n v="4"/>
    <s v="Life Sciences"/>
    <n v="1"/>
    <n v="970"/>
    <n v="1"/>
    <x v="1"/>
    <n v="46"/>
    <x v="1"/>
    <n v="3"/>
    <x v="0"/>
    <x v="2"/>
    <x v="1"/>
    <n v="10609"/>
    <n v="14922"/>
    <n v="5"/>
    <s v="Y"/>
    <x v="1"/>
    <n v="11"/>
    <x v="0"/>
    <n v="3"/>
    <n v="80"/>
    <x v="0"/>
    <n v="17"/>
    <x v="2"/>
    <n v="1"/>
    <x v="13"/>
    <n v="1"/>
    <x v="14"/>
    <n v="7"/>
    <n v="1"/>
    <n v="0"/>
  </r>
  <r>
    <x v="28"/>
    <x v="1"/>
    <x v="2"/>
    <n v="805"/>
    <x v="1"/>
    <x v="18"/>
    <n v="2"/>
    <s v="Life Sciences"/>
    <n v="1"/>
    <n v="972"/>
    <n v="3"/>
    <x v="1"/>
    <n v="57"/>
    <x v="0"/>
    <n v="2"/>
    <x v="2"/>
    <x v="1"/>
    <x v="1"/>
    <n v="4447"/>
    <n v="23163"/>
    <n v="1"/>
    <s v="Y"/>
    <x v="1"/>
    <n v="12"/>
    <x v="0"/>
    <n v="2"/>
    <n v="80"/>
    <x v="0"/>
    <n v="9"/>
    <x v="3"/>
    <n v="2"/>
    <x v="7"/>
    <n v="7"/>
    <x v="0"/>
    <n v="8"/>
    <n v="0"/>
    <n v="0"/>
  </r>
  <r>
    <x v="11"/>
    <x v="1"/>
    <x v="1"/>
    <n v="1404"/>
    <x v="0"/>
    <x v="25"/>
    <n v="3"/>
    <s v="Technical Degree"/>
    <n v="1"/>
    <n v="974"/>
    <n v="3"/>
    <x v="0"/>
    <n v="84"/>
    <x v="0"/>
    <n v="1"/>
    <x v="6"/>
    <x v="0"/>
    <x v="1"/>
    <n v="2157"/>
    <n v="18203"/>
    <n v="1"/>
    <s v="Y"/>
    <x v="1"/>
    <n v="15"/>
    <x v="0"/>
    <n v="2"/>
    <n v="80"/>
    <x v="1"/>
    <n v="3"/>
    <x v="3"/>
    <n v="3"/>
    <x v="11"/>
    <n v="1"/>
    <x v="0"/>
    <n v="2"/>
    <n v="0"/>
    <n v="0"/>
  </r>
  <r>
    <x v="10"/>
    <x v="1"/>
    <x v="0"/>
    <n v="1219"/>
    <x v="0"/>
    <x v="21"/>
    <n v="3"/>
    <s v="Medical"/>
    <n v="1"/>
    <n v="975"/>
    <n v="3"/>
    <x v="0"/>
    <n v="86"/>
    <x v="0"/>
    <n v="2"/>
    <x v="0"/>
    <x v="2"/>
    <x v="1"/>
    <n v="4601"/>
    <n v="6179"/>
    <n v="1"/>
    <s v="Y"/>
    <x v="1"/>
    <n v="16"/>
    <x v="0"/>
    <n v="2"/>
    <n v="80"/>
    <x v="0"/>
    <n v="5"/>
    <x v="1"/>
    <n v="3"/>
    <x v="8"/>
    <n v="2"/>
    <x v="1"/>
    <n v="0"/>
    <n v="0"/>
    <n v="0"/>
  </r>
  <r>
    <x v="39"/>
    <x v="1"/>
    <x v="0"/>
    <n v="1053"/>
    <x v="1"/>
    <x v="0"/>
    <n v="2"/>
    <s v="Life Sciences"/>
    <n v="1"/>
    <n v="976"/>
    <n v="4"/>
    <x v="1"/>
    <n v="70"/>
    <x v="0"/>
    <n v="4"/>
    <x v="5"/>
    <x v="0"/>
    <x v="1"/>
    <n v="17099"/>
    <n v="13829"/>
    <n v="2"/>
    <s v="Y"/>
    <x v="1"/>
    <n v="15"/>
    <x v="0"/>
    <n v="2"/>
    <n v="80"/>
    <x v="1"/>
    <n v="26"/>
    <x v="2"/>
    <n v="2"/>
    <x v="7"/>
    <n v="8"/>
    <x v="4"/>
    <n v="8"/>
    <n v="0"/>
    <n v="0"/>
  </r>
  <r>
    <x v="34"/>
    <x v="0"/>
    <x v="0"/>
    <n v="289"/>
    <x v="1"/>
    <x v="2"/>
    <n v="3"/>
    <s v="Technical Degree"/>
    <n v="1"/>
    <n v="977"/>
    <n v="4"/>
    <x v="1"/>
    <n v="51"/>
    <x v="0"/>
    <n v="1"/>
    <x v="1"/>
    <x v="2"/>
    <x v="0"/>
    <n v="2479"/>
    <n v="26227"/>
    <n v="4"/>
    <s v="Y"/>
    <x v="1"/>
    <n v="24"/>
    <x v="1"/>
    <n v="1"/>
    <n v="80"/>
    <x v="0"/>
    <n v="7"/>
    <x v="5"/>
    <n v="3"/>
    <x v="6"/>
    <n v="0"/>
    <x v="0"/>
    <n v="0"/>
    <n v="1"/>
    <n v="0"/>
  </r>
  <r>
    <x v="16"/>
    <x v="1"/>
    <x v="0"/>
    <n v="1376"/>
    <x v="0"/>
    <x v="2"/>
    <n v="2"/>
    <s v="Medical"/>
    <n v="1"/>
    <n v="981"/>
    <n v="3"/>
    <x v="1"/>
    <n v="45"/>
    <x v="0"/>
    <n v="4"/>
    <x v="5"/>
    <x v="2"/>
    <x v="2"/>
    <n v="14852"/>
    <n v="13938"/>
    <n v="6"/>
    <s v="Y"/>
    <x v="1"/>
    <n v="13"/>
    <x v="0"/>
    <n v="3"/>
    <n v="80"/>
    <x v="1"/>
    <n v="22"/>
    <x v="1"/>
    <n v="4"/>
    <x v="18"/>
    <n v="13"/>
    <x v="9"/>
    <n v="2"/>
    <n v="0"/>
    <n v="0"/>
  </r>
  <r>
    <x v="7"/>
    <x v="1"/>
    <x v="0"/>
    <n v="231"/>
    <x v="0"/>
    <x v="1"/>
    <n v="2"/>
    <s v="Other"/>
    <n v="1"/>
    <n v="982"/>
    <n v="3"/>
    <x v="1"/>
    <n v="62"/>
    <x v="0"/>
    <n v="3"/>
    <x v="0"/>
    <x v="2"/>
    <x v="2"/>
    <n v="7264"/>
    <n v="9977"/>
    <n v="5"/>
    <s v="Y"/>
    <x v="1"/>
    <n v="11"/>
    <x v="0"/>
    <n v="1"/>
    <n v="80"/>
    <x v="1"/>
    <n v="10"/>
    <x v="2"/>
    <n v="4"/>
    <x v="3"/>
    <n v="4"/>
    <x v="4"/>
    <n v="7"/>
    <n v="0"/>
    <n v="0"/>
  </r>
  <r>
    <x v="8"/>
    <x v="1"/>
    <x v="2"/>
    <n v="152"/>
    <x v="0"/>
    <x v="17"/>
    <n v="3"/>
    <s v="Technical Degree"/>
    <n v="1"/>
    <n v="983"/>
    <n v="3"/>
    <x v="0"/>
    <n v="85"/>
    <x v="0"/>
    <n v="2"/>
    <x v="0"/>
    <x v="0"/>
    <x v="0"/>
    <n v="5666"/>
    <n v="19899"/>
    <n v="1"/>
    <s v="Y"/>
    <x v="0"/>
    <n v="13"/>
    <x v="0"/>
    <n v="2"/>
    <n v="80"/>
    <x v="0"/>
    <n v="6"/>
    <x v="4"/>
    <n v="3"/>
    <x v="8"/>
    <n v="3"/>
    <x v="1"/>
    <n v="3"/>
    <n v="0"/>
    <n v="1"/>
  </r>
  <r>
    <x v="10"/>
    <x v="1"/>
    <x v="0"/>
    <n v="882"/>
    <x v="0"/>
    <x v="3"/>
    <n v="4"/>
    <s v="Life Sciences"/>
    <n v="1"/>
    <n v="984"/>
    <n v="4"/>
    <x v="1"/>
    <n v="92"/>
    <x v="0"/>
    <n v="3"/>
    <x v="0"/>
    <x v="0"/>
    <x v="2"/>
    <n v="7823"/>
    <n v="6812"/>
    <n v="6"/>
    <s v="Y"/>
    <x v="1"/>
    <n v="13"/>
    <x v="0"/>
    <n v="2"/>
    <n v="80"/>
    <x v="1"/>
    <n v="12"/>
    <x v="2"/>
    <n v="3"/>
    <x v="1"/>
    <n v="9"/>
    <x v="0"/>
    <n v="8"/>
    <n v="0"/>
    <n v="0"/>
  </r>
  <r>
    <x v="22"/>
    <x v="1"/>
    <x v="0"/>
    <n v="903"/>
    <x v="0"/>
    <x v="2"/>
    <n v="5"/>
    <s v="Life Sciences"/>
    <n v="1"/>
    <n v="985"/>
    <n v="1"/>
    <x v="1"/>
    <n v="41"/>
    <x v="2"/>
    <n v="3"/>
    <x v="0"/>
    <x v="2"/>
    <x v="0"/>
    <n v="7880"/>
    <n v="2560"/>
    <n v="0"/>
    <s v="Y"/>
    <x v="1"/>
    <n v="18"/>
    <x v="0"/>
    <n v="4"/>
    <n v="80"/>
    <x v="0"/>
    <n v="9"/>
    <x v="1"/>
    <n v="3"/>
    <x v="3"/>
    <n v="7"/>
    <x v="0"/>
    <n v="7"/>
    <n v="0"/>
    <n v="0"/>
  </r>
  <r>
    <x v="32"/>
    <x v="0"/>
    <x v="2"/>
    <n v="1479"/>
    <x v="0"/>
    <x v="4"/>
    <n v="3"/>
    <s v="Life Sciences"/>
    <n v="1"/>
    <n v="986"/>
    <n v="2"/>
    <x v="0"/>
    <n v="100"/>
    <x v="2"/>
    <n v="4"/>
    <x v="0"/>
    <x v="1"/>
    <x v="0"/>
    <n v="13194"/>
    <n v="17071"/>
    <n v="4"/>
    <s v="Y"/>
    <x v="0"/>
    <n v="16"/>
    <x v="0"/>
    <n v="4"/>
    <n v="80"/>
    <x v="0"/>
    <n v="22"/>
    <x v="2"/>
    <n v="2"/>
    <x v="6"/>
    <n v="0"/>
    <x v="0"/>
    <n v="0"/>
    <n v="1"/>
    <n v="1"/>
  </r>
  <r>
    <x v="40"/>
    <x v="1"/>
    <x v="1"/>
    <n v="1379"/>
    <x v="1"/>
    <x v="7"/>
    <n v="4"/>
    <s v="Medical"/>
    <n v="1"/>
    <n v="987"/>
    <n v="3"/>
    <x v="1"/>
    <n v="64"/>
    <x v="2"/>
    <n v="2"/>
    <x v="3"/>
    <x v="2"/>
    <x v="2"/>
    <n v="5067"/>
    <n v="6759"/>
    <n v="1"/>
    <s v="Y"/>
    <x v="0"/>
    <n v="19"/>
    <x v="0"/>
    <n v="3"/>
    <n v="80"/>
    <x v="0"/>
    <n v="20"/>
    <x v="1"/>
    <n v="4"/>
    <x v="27"/>
    <n v="10"/>
    <x v="3"/>
    <n v="7"/>
    <n v="0"/>
    <n v="1"/>
  </r>
  <r>
    <x v="9"/>
    <x v="1"/>
    <x v="2"/>
    <n v="1229"/>
    <x v="0"/>
    <x v="1"/>
    <n v="4"/>
    <s v="Technical Degree"/>
    <n v="1"/>
    <n v="990"/>
    <n v="1"/>
    <x v="1"/>
    <n v="84"/>
    <x v="0"/>
    <n v="2"/>
    <x v="0"/>
    <x v="0"/>
    <x v="2"/>
    <n v="5079"/>
    <n v="25952"/>
    <n v="4"/>
    <s v="Y"/>
    <x v="1"/>
    <n v="13"/>
    <x v="0"/>
    <n v="4"/>
    <n v="80"/>
    <x v="3"/>
    <n v="12"/>
    <x v="1"/>
    <n v="3"/>
    <x v="5"/>
    <n v="7"/>
    <x v="0"/>
    <n v="7"/>
    <n v="0"/>
    <n v="0"/>
  </r>
  <r>
    <x v="12"/>
    <x v="0"/>
    <x v="2"/>
    <n v="335"/>
    <x v="1"/>
    <x v="14"/>
    <n v="2"/>
    <s v="Medical"/>
    <n v="1"/>
    <n v="991"/>
    <n v="3"/>
    <x v="1"/>
    <n v="46"/>
    <x v="1"/>
    <n v="1"/>
    <x v="1"/>
    <x v="3"/>
    <x v="0"/>
    <n v="2321"/>
    <n v="10322"/>
    <n v="0"/>
    <s v="Y"/>
    <x v="0"/>
    <n v="22"/>
    <x v="1"/>
    <n v="1"/>
    <n v="80"/>
    <x v="0"/>
    <n v="4"/>
    <x v="0"/>
    <n v="3"/>
    <x v="11"/>
    <n v="2"/>
    <x v="1"/>
    <n v="2"/>
    <n v="1"/>
    <n v="1"/>
  </r>
  <r>
    <x v="3"/>
    <x v="1"/>
    <x v="2"/>
    <n v="722"/>
    <x v="0"/>
    <x v="27"/>
    <n v="3"/>
    <s v="Life Sciences"/>
    <n v="1"/>
    <n v="992"/>
    <n v="4"/>
    <x v="1"/>
    <n v="38"/>
    <x v="0"/>
    <n v="4"/>
    <x v="5"/>
    <x v="2"/>
    <x v="0"/>
    <n v="17444"/>
    <n v="20489"/>
    <n v="1"/>
    <s v="Y"/>
    <x v="1"/>
    <n v="11"/>
    <x v="0"/>
    <n v="4"/>
    <n v="80"/>
    <x v="0"/>
    <n v="10"/>
    <x v="2"/>
    <n v="3"/>
    <x v="1"/>
    <n v="8"/>
    <x v="7"/>
    <n v="0"/>
    <n v="0"/>
    <n v="0"/>
  </r>
  <r>
    <x v="11"/>
    <x v="0"/>
    <x v="0"/>
    <n v="906"/>
    <x v="1"/>
    <x v="17"/>
    <n v="3"/>
    <s v="Life Sciences"/>
    <n v="1"/>
    <n v="994"/>
    <n v="4"/>
    <x v="0"/>
    <n v="92"/>
    <x v="1"/>
    <n v="1"/>
    <x v="1"/>
    <x v="3"/>
    <x v="0"/>
    <n v="2404"/>
    <n v="11479"/>
    <n v="6"/>
    <s v="Y"/>
    <x v="0"/>
    <n v="20"/>
    <x v="1"/>
    <n v="3"/>
    <n v="80"/>
    <x v="0"/>
    <n v="3"/>
    <x v="3"/>
    <n v="3"/>
    <x v="2"/>
    <n v="0"/>
    <x v="0"/>
    <n v="0"/>
    <n v="1"/>
    <n v="1"/>
  </r>
  <r>
    <x v="3"/>
    <x v="1"/>
    <x v="0"/>
    <n v="461"/>
    <x v="1"/>
    <x v="28"/>
    <n v="1"/>
    <s v="Life Sciences"/>
    <n v="1"/>
    <n v="995"/>
    <n v="2"/>
    <x v="0"/>
    <n v="53"/>
    <x v="0"/>
    <n v="1"/>
    <x v="1"/>
    <x v="0"/>
    <x v="0"/>
    <n v="3452"/>
    <n v="17241"/>
    <n v="3"/>
    <s v="Y"/>
    <x v="1"/>
    <n v="18"/>
    <x v="0"/>
    <n v="1"/>
    <n v="80"/>
    <x v="0"/>
    <n v="5"/>
    <x v="5"/>
    <n v="3"/>
    <x v="11"/>
    <n v="2"/>
    <x v="0"/>
    <n v="2"/>
    <n v="0"/>
    <n v="0"/>
  </r>
  <r>
    <x v="28"/>
    <x v="1"/>
    <x v="0"/>
    <n v="974"/>
    <x v="1"/>
    <x v="0"/>
    <n v="4"/>
    <s v="Medical"/>
    <n v="1"/>
    <n v="996"/>
    <n v="4"/>
    <x v="0"/>
    <n v="91"/>
    <x v="0"/>
    <n v="1"/>
    <x v="2"/>
    <x v="0"/>
    <x v="2"/>
    <n v="2270"/>
    <n v="11005"/>
    <n v="3"/>
    <s v="Y"/>
    <x v="1"/>
    <n v="14"/>
    <x v="0"/>
    <n v="4"/>
    <n v="80"/>
    <x v="3"/>
    <n v="8"/>
    <x v="2"/>
    <n v="3"/>
    <x v="8"/>
    <n v="3"/>
    <x v="0"/>
    <n v="2"/>
    <n v="0"/>
    <n v="0"/>
  </r>
  <r>
    <x v="24"/>
    <x v="1"/>
    <x v="0"/>
    <n v="1126"/>
    <x v="1"/>
    <x v="0"/>
    <n v="2"/>
    <s v="Medical"/>
    <n v="1"/>
    <n v="997"/>
    <n v="4"/>
    <x v="1"/>
    <n v="66"/>
    <x v="0"/>
    <n v="4"/>
    <x v="7"/>
    <x v="0"/>
    <x v="2"/>
    <n v="17399"/>
    <n v="6615"/>
    <n v="9"/>
    <s v="Y"/>
    <x v="1"/>
    <n v="22"/>
    <x v="1"/>
    <n v="3"/>
    <n v="80"/>
    <x v="1"/>
    <n v="32"/>
    <x v="4"/>
    <n v="2"/>
    <x v="8"/>
    <n v="4"/>
    <x v="1"/>
    <n v="3"/>
    <n v="0"/>
    <n v="0"/>
  </r>
  <r>
    <x v="3"/>
    <x v="1"/>
    <x v="1"/>
    <n v="827"/>
    <x v="1"/>
    <x v="0"/>
    <n v="4"/>
    <s v="Other"/>
    <n v="1"/>
    <n v="998"/>
    <n v="3"/>
    <x v="0"/>
    <n v="84"/>
    <x v="2"/>
    <n v="2"/>
    <x v="4"/>
    <x v="1"/>
    <x v="1"/>
    <n v="5488"/>
    <n v="20161"/>
    <n v="1"/>
    <s v="Y"/>
    <x v="0"/>
    <n v="13"/>
    <x v="0"/>
    <n v="1"/>
    <n v="80"/>
    <x v="1"/>
    <n v="6"/>
    <x v="2"/>
    <n v="3"/>
    <x v="0"/>
    <n v="5"/>
    <x v="1"/>
    <n v="2"/>
    <n v="0"/>
    <n v="1"/>
  </r>
  <r>
    <x v="0"/>
    <x v="1"/>
    <x v="1"/>
    <n v="840"/>
    <x v="1"/>
    <x v="14"/>
    <n v="3"/>
    <s v="Medical"/>
    <n v="1"/>
    <n v="999"/>
    <n v="1"/>
    <x v="1"/>
    <n v="64"/>
    <x v="0"/>
    <n v="5"/>
    <x v="7"/>
    <x v="2"/>
    <x v="2"/>
    <n v="19419"/>
    <n v="3735"/>
    <n v="2"/>
    <s v="Y"/>
    <x v="1"/>
    <n v="17"/>
    <x v="0"/>
    <n v="2"/>
    <n v="80"/>
    <x v="1"/>
    <n v="21"/>
    <x v="2"/>
    <n v="4"/>
    <x v="29"/>
    <n v="16"/>
    <x v="0"/>
    <n v="11"/>
    <n v="0"/>
    <n v="0"/>
  </r>
  <r>
    <x v="4"/>
    <x v="1"/>
    <x v="0"/>
    <n v="1134"/>
    <x v="1"/>
    <x v="7"/>
    <n v="4"/>
    <s v="Technical Degree"/>
    <n v="1"/>
    <n v="1001"/>
    <n v="3"/>
    <x v="0"/>
    <n v="37"/>
    <x v="0"/>
    <n v="1"/>
    <x v="2"/>
    <x v="1"/>
    <x v="1"/>
    <n v="2811"/>
    <n v="12086"/>
    <n v="9"/>
    <s v="Y"/>
    <x v="1"/>
    <n v="14"/>
    <x v="0"/>
    <n v="2"/>
    <n v="80"/>
    <x v="1"/>
    <n v="4"/>
    <x v="2"/>
    <n v="3"/>
    <x v="4"/>
    <n v="2"/>
    <x v="3"/>
    <n v="2"/>
    <n v="0"/>
    <n v="0"/>
  </r>
  <r>
    <x v="28"/>
    <x v="1"/>
    <x v="2"/>
    <n v="248"/>
    <x v="1"/>
    <x v="5"/>
    <n v="2"/>
    <s v="Life Sciences"/>
    <n v="1"/>
    <n v="1002"/>
    <n v="4"/>
    <x v="1"/>
    <n v="42"/>
    <x v="0"/>
    <n v="2"/>
    <x v="2"/>
    <x v="3"/>
    <x v="1"/>
    <n v="3633"/>
    <n v="14039"/>
    <n v="1"/>
    <s v="Y"/>
    <x v="0"/>
    <n v="15"/>
    <x v="0"/>
    <n v="3"/>
    <n v="80"/>
    <x v="1"/>
    <n v="9"/>
    <x v="2"/>
    <n v="3"/>
    <x v="7"/>
    <n v="8"/>
    <x v="0"/>
    <n v="8"/>
    <n v="0"/>
    <n v="1"/>
  </r>
  <r>
    <x v="40"/>
    <x v="1"/>
    <x v="0"/>
    <n v="955"/>
    <x v="0"/>
    <x v="18"/>
    <n v="2"/>
    <s v="Life Sciences"/>
    <n v="1"/>
    <n v="1003"/>
    <n v="4"/>
    <x v="0"/>
    <n v="83"/>
    <x v="0"/>
    <n v="2"/>
    <x v="0"/>
    <x v="0"/>
    <x v="0"/>
    <n v="4163"/>
    <n v="8571"/>
    <n v="1"/>
    <s v="Y"/>
    <x v="0"/>
    <n v="17"/>
    <x v="0"/>
    <n v="3"/>
    <n v="80"/>
    <x v="0"/>
    <n v="9"/>
    <x v="0"/>
    <n v="3"/>
    <x v="7"/>
    <n v="0"/>
    <x v="0"/>
    <n v="7"/>
    <n v="0"/>
    <n v="1"/>
  </r>
  <r>
    <x v="7"/>
    <x v="0"/>
    <x v="0"/>
    <n v="138"/>
    <x v="1"/>
    <x v="23"/>
    <n v="3"/>
    <s v="Life Sciences"/>
    <n v="1"/>
    <n v="1004"/>
    <n v="1"/>
    <x v="0"/>
    <n v="48"/>
    <x v="0"/>
    <n v="1"/>
    <x v="1"/>
    <x v="2"/>
    <x v="1"/>
    <n v="2132"/>
    <n v="11539"/>
    <n v="4"/>
    <s v="Y"/>
    <x v="0"/>
    <n v="11"/>
    <x v="0"/>
    <n v="2"/>
    <n v="80"/>
    <x v="0"/>
    <n v="7"/>
    <x v="2"/>
    <n v="3"/>
    <x v="8"/>
    <n v="2"/>
    <x v="0"/>
    <n v="1"/>
    <n v="1"/>
    <n v="1"/>
  </r>
  <r>
    <x v="24"/>
    <x v="1"/>
    <x v="0"/>
    <n v="939"/>
    <x v="1"/>
    <x v="4"/>
    <n v="3"/>
    <s v="Life Sciences"/>
    <n v="1"/>
    <n v="1005"/>
    <n v="4"/>
    <x v="1"/>
    <n v="95"/>
    <x v="0"/>
    <n v="4"/>
    <x v="3"/>
    <x v="2"/>
    <x v="1"/>
    <n v="13973"/>
    <n v="4161"/>
    <n v="3"/>
    <s v="Y"/>
    <x v="0"/>
    <n v="18"/>
    <x v="0"/>
    <n v="4"/>
    <n v="80"/>
    <x v="1"/>
    <n v="22"/>
    <x v="2"/>
    <n v="3"/>
    <x v="12"/>
    <n v="11"/>
    <x v="1"/>
    <n v="5"/>
    <n v="0"/>
    <n v="1"/>
  </r>
  <r>
    <x v="8"/>
    <x v="1"/>
    <x v="1"/>
    <n v="1391"/>
    <x v="1"/>
    <x v="17"/>
    <n v="1"/>
    <s v="Medical"/>
    <n v="1"/>
    <n v="1006"/>
    <n v="3"/>
    <x v="1"/>
    <n v="66"/>
    <x v="0"/>
    <n v="1"/>
    <x v="1"/>
    <x v="2"/>
    <x v="1"/>
    <n v="2684"/>
    <n v="12127"/>
    <n v="0"/>
    <s v="Y"/>
    <x v="1"/>
    <n v="17"/>
    <x v="0"/>
    <n v="2"/>
    <n v="80"/>
    <x v="1"/>
    <n v="3"/>
    <x v="0"/>
    <n v="2"/>
    <x v="4"/>
    <n v="1"/>
    <x v="0"/>
    <n v="2"/>
    <n v="0"/>
    <n v="0"/>
  </r>
  <r>
    <x v="21"/>
    <x v="1"/>
    <x v="0"/>
    <n v="566"/>
    <x v="1"/>
    <x v="15"/>
    <n v="2"/>
    <s v="Medical"/>
    <n v="1"/>
    <n v="1007"/>
    <n v="4"/>
    <x v="1"/>
    <n v="75"/>
    <x v="0"/>
    <n v="3"/>
    <x v="3"/>
    <x v="2"/>
    <x v="2"/>
    <n v="10845"/>
    <n v="24208"/>
    <n v="6"/>
    <s v="Y"/>
    <x v="1"/>
    <n v="13"/>
    <x v="0"/>
    <n v="2"/>
    <n v="80"/>
    <x v="1"/>
    <n v="13"/>
    <x v="1"/>
    <n v="3"/>
    <x v="3"/>
    <n v="7"/>
    <x v="0"/>
    <n v="7"/>
    <n v="0"/>
    <n v="0"/>
  </r>
  <r>
    <x v="17"/>
    <x v="1"/>
    <x v="0"/>
    <n v="1206"/>
    <x v="1"/>
    <x v="27"/>
    <n v="1"/>
    <s v="Medical"/>
    <n v="1"/>
    <n v="1009"/>
    <n v="4"/>
    <x v="0"/>
    <n v="41"/>
    <x v="1"/>
    <n v="2"/>
    <x v="3"/>
    <x v="2"/>
    <x v="2"/>
    <n v="4377"/>
    <n v="24117"/>
    <n v="1"/>
    <s v="Y"/>
    <x v="1"/>
    <n v="15"/>
    <x v="0"/>
    <n v="2"/>
    <n v="80"/>
    <x v="3"/>
    <n v="5"/>
    <x v="6"/>
    <n v="3"/>
    <x v="9"/>
    <n v="2"/>
    <x v="2"/>
    <n v="2"/>
    <n v="0"/>
    <n v="0"/>
  </r>
  <r>
    <x v="10"/>
    <x v="0"/>
    <x v="0"/>
    <n v="622"/>
    <x v="1"/>
    <x v="24"/>
    <n v="4"/>
    <s v="Other"/>
    <n v="1"/>
    <n v="1010"/>
    <n v="3"/>
    <x v="1"/>
    <n v="39"/>
    <x v="1"/>
    <n v="1"/>
    <x v="2"/>
    <x v="1"/>
    <x v="2"/>
    <n v="3743"/>
    <n v="10074"/>
    <n v="1"/>
    <s v="Y"/>
    <x v="0"/>
    <n v="24"/>
    <x v="1"/>
    <n v="4"/>
    <n v="80"/>
    <x v="1"/>
    <n v="5"/>
    <x v="2"/>
    <n v="1"/>
    <x v="9"/>
    <n v="2"/>
    <x v="0"/>
    <n v="2"/>
    <n v="1"/>
    <n v="1"/>
  </r>
  <r>
    <x v="12"/>
    <x v="1"/>
    <x v="1"/>
    <n v="853"/>
    <x v="1"/>
    <x v="0"/>
    <n v="1"/>
    <s v="Life Sciences"/>
    <n v="1"/>
    <n v="1011"/>
    <n v="3"/>
    <x v="0"/>
    <n v="96"/>
    <x v="0"/>
    <n v="2"/>
    <x v="3"/>
    <x v="3"/>
    <x v="1"/>
    <n v="4148"/>
    <n v="11275"/>
    <n v="1"/>
    <s v="Y"/>
    <x v="1"/>
    <n v="12"/>
    <x v="0"/>
    <n v="3"/>
    <n v="80"/>
    <x v="1"/>
    <n v="4"/>
    <x v="4"/>
    <n v="3"/>
    <x v="9"/>
    <n v="3"/>
    <x v="0"/>
    <n v="3"/>
    <n v="0"/>
    <n v="0"/>
  </r>
  <r>
    <x v="41"/>
    <x v="1"/>
    <x v="2"/>
    <n v="287"/>
    <x v="1"/>
    <x v="12"/>
    <n v="2"/>
    <s v="Life Sciences"/>
    <n v="1"/>
    <n v="1012"/>
    <n v="2"/>
    <x v="1"/>
    <n v="73"/>
    <x v="0"/>
    <n v="1"/>
    <x v="1"/>
    <x v="0"/>
    <x v="0"/>
    <n v="1051"/>
    <n v="13493"/>
    <n v="1"/>
    <s v="Y"/>
    <x v="1"/>
    <n v="15"/>
    <x v="0"/>
    <n v="4"/>
    <n v="80"/>
    <x v="0"/>
    <n v="0"/>
    <x v="2"/>
    <n v="3"/>
    <x v="2"/>
    <n v="0"/>
    <x v="0"/>
    <n v="0"/>
    <n v="0"/>
    <n v="0"/>
  </r>
  <r>
    <x v="33"/>
    <x v="1"/>
    <x v="0"/>
    <n v="1441"/>
    <x v="1"/>
    <x v="27"/>
    <n v="3"/>
    <s v="Technical Degree"/>
    <n v="1"/>
    <n v="1013"/>
    <n v="3"/>
    <x v="0"/>
    <n v="56"/>
    <x v="0"/>
    <n v="3"/>
    <x v="3"/>
    <x v="2"/>
    <x v="1"/>
    <n v="10739"/>
    <n v="13943"/>
    <n v="8"/>
    <s v="Y"/>
    <x v="1"/>
    <n v="11"/>
    <x v="0"/>
    <n v="3"/>
    <n v="80"/>
    <x v="1"/>
    <n v="22"/>
    <x v="2"/>
    <n v="3"/>
    <x v="1"/>
    <n v="7"/>
    <x v="0"/>
    <n v="8"/>
    <n v="0"/>
    <n v="0"/>
  </r>
  <r>
    <x v="10"/>
    <x v="1"/>
    <x v="0"/>
    <n v="583"/>
    <x v="1"/>
    <x v="19"/>
    <n v="4"/>
    <s v="Medical"/>
    <n v="1"/>
    <n v="1014"/>
    <n v="3"/>
    <x v="0"/>
    <n v="57"/>
    <x v="0"/>
    <n v="3"/>
    <x v="4"/>
    <x v="2"/>
    <x v="2"/>
    <n v="10388"/>
    <n v="6975"/>
    <n v="1"/>
    <s v="Y"/>
    <x v="0"/>
    <n v="11"/>
    <x v="0"/>
    <n v="3"/>
    <n v="80"/>
    <x v="1"/>
    <n v="16"/>
    <x v="1"/>
    <n v="2"/>
    <x v="22"/>
    <n v="10"/>
    <x v="13"/>
    <n v="1"/>
    <n v="0"/>
    <n v="1"/>
  </r>
  <r>
    <x v="7"/>
    <x v="1"/>
    <x v="0"/>
    <n v="153"/>
    <x v="1"/>
    <x v="1"/>
    <n v="2"/>
    <s v="Life Sciences"/>
    <n v="1"/>
    <n v="1015"/>
    <n v="2"/>
    <x v="0"/>
    <n v="73"/>
    <x v="2"/>
    <n v="3"/>
    <x v="7"/>
    <x v="3"/>
    <x v="1"/>
    <n v="11416"/>
    <n v="17802"/>
    <n v="0"/>
    <s v="Y"/>
    <x v="0"/>
    <n v="12"/>
    <x v="0"/>
    <n v="3"/>
    <n v="80"/>
    <x v="2"/>
    <n v="9"/>
    <x v="5"/>
    <n v="2"/>
    <x v="3"/>
    <n v="7"/>
    <x v="1"/>
    <n v="7"/>
    <n v="0"/>
    <n v="1"/>
  </r>
  <r>
    <x v="35"/>
    <x v="0"/>
    <x v="0"/>
    <n v="1097"/>
    <x v="1"/>
    <x v="13"/>
    <n v="3"/>
    <s v="Medical"/>
    <n v="1"/>
    <n v="1016"/>
    <n v="4"/>
    <x v="0"/>
    <n v="98"/>
    <x v="1"/>
    <n v="1"/>
    <x v="1"/>
    <x v="3"/>
    <x v="0"/>
    <n v="2600"/>
    <n v="18275"/>
    <n v="1"/>
    <s v="Y"/>
    <x v="0"/>
    <n v="15"/>
    <x v="0"/>
    <n v="1"/>
    <n v="80"/>
    <x v="0"/>
    <n v="1"/>
    <x v="2"/>
    <n v="3"/>
    <x v="6"/>
    <n v="0"/>
    <x v="0"/>
    <n v="0"/>
    <n v="1"/>
    <n v="1"/>
  </r>
  <r>
    <x v="7"/>
    <x v="0"/>
    <x v="1"/>
    <n v="109"/>
    <x v="1"/>
    <x v="12"/>
    <n v="3"/>
    <s v="Medical"/>
    <n v="1"/>
    <n v="1017"/>
    <n v="2"/>
    <x v="0"/>
    <n v="60"/>
    <x v="0"/>
    <n v="1"/>
    <x v="2"/>
    <x v="1"/>
    <x v="0"/>
    <n v="2422"/>
    <n v="25725"/>
    <n v="0"/>
    <s v="Y"/>
    <x v="1"/>
    <n v="17"/>
    <x v="0"/>
    <n v="1"/>
    <n v="80"/>
    <x v="0"/>
    <n v="4"/>
    <x v="1"/>
    <n v="3"/>
    <x v="11"/>
    <n v="2"/>
    <x v="1"/>
    <n v="2"/>
    <n v="1"/>
    <n v="0"/>
  </r>
  <r>
    <x v="25"/>
    <x v="1"/>
    <x v="0"/>
    <n v="1066"/>
    <x v="1"/>
    <x v="2"/>
    <n v="2"/>
    <s v="Medical"/>
    <n v="1"/>
    <n v="1018"/>
    <n v="4"/>
    <x v="1"/>
    <n v="32"/>
    <x v="2"/>
    <n v="2"/>
    <x v="3"/>
    <x v="0"/>
    <x v="1"/>
    <n v="5472"/>
    <n v="3334"/>
    <n v="1"/>
    <s v="Y"/>
    <x v="1"/>
    <n v="12"/>
    <x v="0"/>
    <n v="2"/>
    <n v="80"/>
    <x v="0"/>
    <n v="8"/>
    <x v="2"/>
    <n v="3"/>
    <x v="3"/>
    <n v="7"/>
    <x v="1"/>
    <n v="3"/>
    <n v="0"/>
    <n v="0"/>
  </r>
  <r>
    <x v="15"/>
    <x v="1"/>
    <x v="0"/>
    <n v="217"/>
    <x v="1"/>
    <x v="1"/>
    <n v="1"/>
    <s v="Life Sciences"/>
    <n v="1"/>
    <n v="1019"/>
    <n v="2"/>
    <x v="1"/>
    <n v="94"/>
    <x v="3"/>
    <n v="1"/>
    <x v="2"/>
    <x v="3"/>
    <x v="1"/>
    <n v="2451"/>
    <n v="6881"/>
    <n v="1"/>
    <s v="Y"/>
    <x v="1"/>
    <n v="15"/>
    <x v="0"/>
    <n v="1"/>
    <n v="80"/>
    <x v="1"/>
    <n v="4"/>
    <x v="1"/>
    <n v="2"/>
    <x v="9"/>
    <n v="3"/>
    <x v="1"/>
    <n v="1"/>
    <n v="0"/>
    <n v="0"/>
  </r>
  <r>
    <x v="26"/>
    <x v="1"/>
    <x v="0"/>
    <n v="277"/>
    <x v="1"/>
    <x v="16"/>
    <n v="3"/>
    <s v="Life Sciences"/>
    <n v="1"/>
    <n v="1022"/>
    <n v="1"/>
    <x v="1"/>
    <n v="97"/>
    <x v="1"/>
    <n v="2"/>
    <x v="4"/>
    <x v="2"/>
    <x v="0"/>
    <n v="4240"/>
    <n v="13119"/>
    <n v="2"/>
    <s v="Y"/>
    <x v="1"/>
    <n v="13"/>
    <x v="0"/>
    <n v="4"/>
    <n v="80"/>
    <x v="0"/>
    <n v="19"/>
    <x v="0"/>
    <n v="3"/>
    <x v="4"/>
    <n v="2"/>
    <x v="3"/>
    <n v="2"/>
    <n v="0"/>
    <n v="0"/>
  </r>
  <r>
    <x v="26"/>
    <x v="1"/>
    <x v="0"/>
    <n v="1355"/>
    <x v="1"/>
    <x v="18"/>
    <n v="4"/>
    <s v="Life Sciences"/>
    <n v="1"/>
    <n v="1024"/>
    <n v="3"/>
    <x v="1"/>
    <n v="78"/>
    <x v="1"/>
    <n v="3"/>
    <x v="4"/>
    <x v="2"/>
    <x v="0"/>
    <n v="10999"/>
    <n v="22245"/>
    <n v="7"/>
    <s v="Y"/>
    <x v="1"/>
    <n v="14"/>
    <x v="0"/>
    <n v="2"/>
    <n v="80"/>
    <x v="0"/>
    <n v="27"/>
    <x v="1"/>
    <n v="3"/>
    <x v="15"/>
    <n v="11"/>
    <x v="5"/>
    <n v="8"/>
    <n v="0"/>
    <n v="0"/>
  </r>
  <r>
    <x v="0"/>
    <x v="1"/>
    <x v="0"/>
    <n v="549"/>
    <x v="1"/>
    <x v="15"/>
    <n v="2"/>
    <s v="Medical"/>
    <n v="1"/>
    <n v="1025"/>
    <n v="4"/>
    <x v="0"/>
    <n v="42"/>
    <x v="0"/>
    <n v="2"/>
    <x v="3"/>
    <x v="2"/>
    <x v="0"/>
    <n v="5003"/>
    <n v="23371"/>
    <n v="6"/>
    <s v="Y"/>
    <x v="1"/>
    <n v="14"/>
    <x v="0"/>
    <n v="2"/>
    <n v="80"/>
    <x v="0"/>
    <n v="8"/>
    <x v="6"/>
    <n v="3"/>
    <x v="4"/>
    <n v="2"/>
    <x v="3"/>
    <n v="1"/>
    <n v="0"/>
    <n v="0"/>
  </r>
  <r>
    <x v="22"/>
    <x v="1"/>
    <x v="0"/>
    <n v="466"/>
    <x v="1"/>
    <x v="0"/>
    <n v="1"/>
    <s v="Life Sciences"/>
    <n v="1"/>
    <n v="1026"/>
    <n v="4"/>
    <x v="0"/>
    <n v="65"/>
    <x v="1"/>
    <n v="4"/>
    <x v="3"/>
    <x v="0"/>
    <x v="1"/>
    <n v="12742"/>
    <n v="7060"/>
    <n v="1"/>
    <s v="Y"/>
    <x v="1"/>
    <n v="16"/>
    <x v="0"/>
    <n v="3"/>
    <n v="80"/>
    <x v="1"/>
    <n v="21"/>
    <x v="1"/>
    <n v="3"/>
    <x v="17"/>
    <n v="6"/>
    <x v="14"/>
    <n v="8"/>
    <n v="0"/>
    <n v="0"/>
  </r>
  <r>
    <x v="4"/>
    <x v="1"/>
    <x v="0"/>
    <n v="1055"/>
    <x v="1"/>
    <x v="2"/>
    <n v="4"/>
    <s v="Life Sciences"/>
    <n v="1"/>
    <n v="1027"/>
    <n v="1"/>
    <x v="0"/>
    <n v="47"/>
    <x v="0"/>
    <n v="2"/>
    <x v="3"/>
    <x v="0"/>
    <x v="1"/>
    <n v="4227"/>
    <n v="4658"/>
    <n v="0"/>
    <s v="Y"/>
    <x v="1"/>
    <n v="18"/>
    <x v="0"/>
    <n v="2"/>
    <n v="80"/>
    <x v="1"/>
    <n v="4"/>
    <x v="2"/>
    <n v="3"/>
    <x v="11"/>
    <n v="2"/>
    <x v="3"/>
    <n v="2"/>
    <n v="0"/>
    <n v="0"/>
  </r>
  <r>
    <x v="10"/>
    <x v="1"/>
    <x v="0"/>
    <n v="802"/>
    <x v="1"/>
    <x v="17"/>
    <n v="3"/>
    <s v="Other"/>
    <n v="1"/>
    <n v="1028"/>
    <n v="2"/>
    <x v="1"/>
    <n v="45"/>
    <x v="0"/>
    <n v="1"/>
    <x v="2"/>
    <x v="0"/>
    <x v="2"/>
    <n v="3917"/>
    <n v="9541"/>
    <n v="1"/>
    <s v="Y"/>
    <x v="1"/>
    <n v="20"/>
    <x v="1"/>
    <n v="1"/>
    <n v="80"/>
    <x v="1"/>
    <n v="3"/>
    <x v="5"/>
    <n v="2"/>
    <x v="11"/>
    <n v="2"/>
    <x v="1"/>
    <n v="2"/>
    <n v="0"/>
    <n v="0"/>
  </r>
  <r>
    <x v="19"/>
    <x v="1"/>
    <x v="0"/>
    <n v="265"/>
    <x v="0"/>
    <x v="12"/>
    <n v="2"/>
    <s v="Marketing"/>
    <n v="1"/>
    <n v="1029"/>
    <n v="4"/>
    <x v="1"/>
    <n v="90"/>
    <x v="0"/>
    <n v="5"/>
    <x v="5"/>
    <x v="2"/>
    <x v="1"/>
    <n v="18303"/>
    <n v="7770"/>
    <n v="6"/>
    <s v="Y"/>
    <x v="1"/>
    <n v="13"/>
    <x v="0"/>
    <n v="2"/>
    <n v="80"/>
    <x v="0"/>
    <n v="21"/>
    <x v="1"/>
    <n v="4"/>
    <x v="6"/>
    <n v="0"/>
    <x v="0"/>
    <n v="0"/>
    <n v="0"/>
    <n v="0"/>
  </r>
  <r>
    <x v="24"/>
    <x v="1"/>
    <x v="0"/>
    <n v="804"/>
    <x v="1"/>
    <x v="14"/>
    <n v="3"/>
    <s v="Life Sciences"/>
    <n v="1"/>
    <n v="1030"/>
    <n v="1"/>
    <x v="1"/>
    <n v="64"/>
    <x v="0"/>
    <n v="1"/>
    <x v="2"/>
    <x v="0"/>
    <x v="1"/>
    <n v="2380"/>
    <n v="20165"/>
    <n v="4"/>
    <s v="Y"/>
    <x v="1"/>
    <n v="18"/>
    <x v="0"/>
    <n v="2"/>
    <n v="80"/>
    <x v="0"/>
    <n v="8"/>
    <x v="3"/>
    <n v="3"/>
    <x v="6"/>
    <n v="0"/>
    <x v="0"/>
    <n v="0"/>
    <n v="0"/>
    <n v="0"/>
  </r>
  <r>
    <x v="6"/>
    <x v="1"/>
    <x v="0"/>
    <n v="715"/>
    <x v="1"/>
    <x v="2"/>
    <n v="3"/>
    <s v="Life Sciences"/>
    <n v="1"/>
    <n v="1032"/>
    <n v="3"/>
    <x v="0"/>
    <n v="69"/>
    <x v="1"/>
    <n v="4"/>
    <x v="3"/>
    <x v="0"/>
    <x v="0"/>
    <n v="13726"/>
    <n v="21829"/>
    <n v="3"/>
    <s v="Y"/>
    <x v="0"/>
    <n v="13"/>
    <x v="0"/>
    <n v="1"/>
    <n v="80"/>
    <x v="0"/>
    <n v="30"/>
    <x v="5"/>
    <n v="3"/>
    <x v="8"/>
    <n v="3"/>
    <x v="5"/>
    <n v="3"/>
    <n v="0"/>
    <n v="1"/>
  </r>
  <r>
    <x v="2"/>
    <x v="0"/>
    <x v="0"/>
    <n v="1141"/>
    <x v="1"/>
    <x v="13"/>
    <n v="2"/>
    <s v="Medical"/>
    <n v="1"/>
    <n v="1033"/>
    <n v="1"/>
    <x v="0"/>
    <n v="61"/>
    <x v="3"/>
    <n v="2"/>
    <x v="4"/>
    <x v="1"/>
    <x v="1"/>
    <n v="4777"/>
    <n v="14382"/>
    <n v="5"/>
    <s v="Y"/>
    <x v="1"/>
    <n v="15"/>
    <x v="0"/>
    <n v="1"/>
    <n v="80"/>
    <x v="0"/>
    <n v="15"/>
    <x v="2"/>
    <n v="1"/>
    <x v="6"/>
    <n v="0"/>
    <x v="0"/>
    <n v="0"/>
    <n v="1"/>
    <n v="0"/>
  </r>
  <r>
    <x v="27"/>
    <x v="1"/>
    <x v="1"/>
    <n v="135"/>
    <x v="1"/>
    <x v="21"/>
    <n v="4"/>
    <s v="Medical"/>
    <n v="1"/>
    <n v="1034"/>
    <n v="3"/>
    <x v="1"/>
    <n v="62"/>
    <x v="0"/>
    <n v="2"/>
    <x v="4"/>
    <x v="1"/>
    <x v="1"/>
    <n v="6385"/>
    <n v="12992"/>
    <n v="3"/>
    <s v="Y"/>
    <x v="0"/>
    <n v="14"/>
    <x v="0"/>
    <n v="4"/>
    <n v="80"/>
    <x v="3"/>
    <n v="17"/>
    <x v="1"/>
    <n v="3"/>
    <x v="3"/>
    <n v="7"/>
    <x v="7"/>
    <n v="7"/>
    <n v="0"/>
    <n v="1"/>
  </r>
  <r>
    <x v="0"/>
    <x v="1"/>
    <x v="2"/>
    <n v="247"/>
    <x v="1"/>
    <x v="15"/>
    <n v="1"/>
    <s v="Life Sciences"/>
    <n v="1"/>
    <n v="1035"/>
    <n v="2"/>
    <x v="0"/>
    <n v="55"/>
    <x v="3"/>
    <n v="5"/>
    <x v="7"/>
    <x v="2"/>
    <x v="2"/>
    <n v="19973"/>
    <n v="20284"/>
    <n v="1"/>
    <s v="Y"/>
    <x v="1"/>
    <n v="22"/>
    <x v="1"/>
    <n v="2"/>
    <n v="80"/>
    <x v="3"/>
    <n v="21"/>
    <x v="1"/>
    <n v="3"/>
    <x v="17"/>
    <n v="16"/>
    <x v="8"/>
    <n v="10"/>
    <n v="0"/>
    <n v="0"/>
  </r>
  <r>
    <x v="8"/>
    <x v="1"/>
    <x v="0"/>
    <n v="1035"/>
    <x v="0"/>
    <x v="3"/>
    <n v="4"/>
    <s v="Life Sciences"/>
    <n v="1"/>
    <n v="1036"/>
    <n v="2"/>
    <x v="1"/>
    <n v="42"/>
    <x v="0"/>
    <n v="2"/>
    <x v="0"/>
    <x v="0"/>
    <x v="0"/>
    <n v="6861"/>
    <n v="4981"/>
    <n v="8"/>
    <s v="Y"/>
    <x v="0"/>
    <n v="12"/>
    <x v="0"/>
    <n v="3"/>
    <n v="80"/>
    <x v="0"/>
    <n v="19"/>
    <x v="4"/>
    <n v="3"/>
    <x v="6"/>
    <n v="0"/>
    <x v="0"/>
    <n v="0"/>
    <n v="0"/>
    <n v="1"/>
  </r>
  <r>
    <x v="25"/>
    <x v="0"/>
    <x v="2"/>
    <n v="265"/>
    <x v="0"/>
    <x v="22"/>
    <n v="2"/>
    <s v="Medical"/>
    <n v="1"/>
    <n v="1037"/>
    <n v="2"/>
    <x v="1"/>
    <n v="79"/>
    <x v="3"/>
    <n v="2"/>
    <x v="0"/>
    <x v="3"/>
    <x v="0"/>
    <n v="4969"/>
    <n v="21813"/>
    <n v="8"/>
    <s v="Y"/>
    <x v="1"/>
    <n v="18"/>
    <x v="0"/>
    <n v="4"/>
    <n v="80"/>
    <x v="0"/>
    <n v="7"/>
    <x v="6"/>
    <n v="3"/>
    <x v="4"/>
    <n v="2"/>
    <x v="3"/>
    <n v="2"/>
    <n v="1"/>
    <n v="0"/>
  </r>
  <r>
    <x v="39"/>
    <x v="0"/>
    <x v="0"/>
    <n v="266"/>
    <x v="0"/>
    <x v="2"/>
    <n v="1"/>
    <s v="Marketing"/>
    <n v="1"/>
    <n v="1038"/>
    <n v="1"/>
    <x v="0"/>
    <n v="57"/>
    <x v="3"/>
    <n v="5"/>
    <x v="5"/>
    <x v="0"/>
    <x v="1"/>
    <n v="19845"/>
    <n v="25846"/>
    <n v="1"/>
    <s v="Y"/>
    <x v="1"/>
    <n v="15"/>
    <x v="0"/>
    <n v="4"/>
    <n v="80"/>
    <x v="1"/>
    <n v="33"/>
    <x v="1"/>
    <n v="3"/>
    <x v="32"/>
    <n v="14"/>
    <x v="7"/>
    <n v="9"/>
    <n v="1"/>
    <n v="0"/>
  </r>
  <r>
    <x v="20"/>
    <x v="1"/>
    <x v="0"/>
    <n v="1448"/>
    <x v="0"/>
    <x v="26"/>
    <n v="3"/>
    <s v="Medical"/>
    <n v="1"/>
    <n v="1039"/>
    <n v="4"/>
    <x v="0"/>
    <n v="53"/>
    <x v="2"/>
    <n v="4"/>
    <x v="0"/>
    <x v="0"/>
    <x v="1"/>
    <n v="13320"/>
    <n v="11737"/>
    <n v="3"/>
    <s v="Y"/>
    <x v="0"/>
    <n v="18"/>
    <x v="0"/>
    <n v="3"/>
    <n v="80"/>
    <x v="1"/>
    <n v="23"/>
    <x v="2"/>
    <n v="3"/>
    <x v="12"/>
    <n v="11"/>
    <x v="14"/>
    <n v="11"/>
    <n v="0"/>
    <n v="1"/>
  </r>
  <r>
    <x v="24"/>
    <x v="1"/>
    <x v="2"/>
    <n v="145"/>
    <x v="0"/>
    <x v="0"/>
    <n v="3"/>
    <s v="Life Sciences"/>
    <n v="1"/>
    <n v="1040"/>
    <n v="4"/>
    <x v="0"/>
    <n v="95"/>
    <x v="0"/>
    <n v="2"/>
    <x v="0"/>
    <x v="2"/>
    <x v="1"/>
    <n v="6347"/>
    <n v="24920"/>
    <n v="0"/>
    <s v="Y"/>
    <x v="1"/>
    <n v="12"/>
    <x v="0"/>
    <n v="1"/>
    <n v="80"/>
    <x v="1"/>
    <n v="19"/>
    <x v="1"/>
    <n v="3"/>
    <x v="29"/>
    <n v="7"/>
    <x v="0"/>
    <n v="13"/>
    <n v="0"/>
    <n v="0"/>
  </r>
  <r>
    <x v="9"/>
    <x v="0"/>
    <x v="0"/>
    <n v="885"/>
    <x v="1"/>
    <x v="7"/>
    <n v="4"/>
    <s v="Life Sciences"/>
    <n v="1"/>
    <n v="1042"/>
    <n v="3"/>
    <x v="0"/>
    <n v="43"/>
    <x v="2"/>
    <n v="1"/>
    <x v="2"/>
    <x v="3"/>
    <x v="0"/>
    <n v="2743"/>
    <n v="8269"/>
    <n v="1"/>
    <s v="Y"/>
    <x v="1"/>
    <n v="16"/>
    <x v="0"/>
    <n v="3"/>
    <n v="80"/>
    <x v="0"/>
    <n v="18"/>
    <x v="4"/>
    <n v="3"/>
    <x v="18"/>
    <n v="13"/>
    <x v="9"/>
    <n v="14"/>
    <n v="1"/>
    <n v="0"/>
  </r>
  <r>
    <x v="22"/>
    <x v="1"/>
    <x v="1"/>
    <n v="945"/>
    <x v="1"/>
    <x v="23"/>
    <n v="3"/>
    <s v="Medical"/>
    <n v="1"/>
    <n v="1043"/>
    <n v="4"/>
    <x v="0"/>
    <n v="82"/>
    <x v="0"/>
    <n v="3"/>
    <x v="3"/>
    <x v="3"/>
    <x v="0"/>
    <n v="10880"/>
    <n v="5083"/>
    <n v="1"/>
    <s v="Y"/>
    <x v="0"/>
    <n v="13"/>
    <x v="0"/>
    <n v="3"/>
    <n v="80"/>
    <x v="0"/>
    <n v="21"/>
    <x v="2"/>
    <n v="3"/>
    <x v="17"/>
    <n v="6"/>
    <x v="3"/>
    <n v="8"/>
    <n v="0"/>
    <n v="1"/>
  </r>
  <r>
    <x v="3"/>
    <x v="1"/>
    <x v="2"/>
    <n v="1038"/>
    <x v="0"/>
    <x v="1"/>
    <n v="1"/>
    <s v="Life Sciences"/>
    <n v="1"/>
    <n v="1044"/>
    <n v="2"/>
    <x v="0"/>
    <n v="88"/>
    <x v="1"/>
    <n v="1"/>
    <x v="6"/>
    <x v="0"/>
    <x v="0"/>
    <n v="2342"/>
    <n v="21437"/>
    <n v="0"/>
    <s v="Y"/>
    <x v="1"/>
    <n v="19"/>
    <x v="0"/>
    <n v="4"/>
    <n v="80"/>
    <x v="0"/>
    <n v="3"/>
    <x v="2"/>
    <n v="2"/>
    <x v="4"/>
    <n v="2"/>
    <x v="3"/>
    <n v="2"/>
    <n v="0"/>
    <n v="0"/>
  </r>
  <r>
    <x v="28"/>
    <x v="1"/>
    <x v="0"/>
    <n v="1234"/>
    <x v="0"/>
    <x v="13"/>
    <n v="2"/>
    <s v="Life Sciences"/>
    <n v="1"/>
    <n v="1045"/>
    <n v="4"/>
    <x v="0"/>
    <n v="90"/>
    <x v="0"/>
    <n v="4"/>
    <x v="5"/>
    <x v="0"/>
    <x v="1"/>
    <n v="17650"/>
    <n v="5404"/>
    <n v="3"/>
    <s v="Y"/>
    <x v="1"/>
    <n v="13"/>
    <x v="0"/>
    <n v="2"/>
    <n v="80"/>
    <x v="1"/>
    <n v="26"/>
    <x v="5"/>
    <n v="4"/>
    <x v="7"/>
    <n v="3"/>
    <x v="1"/>
    <n v="1"/>
    <n v="0"/>
    <n v="0"/>
  </r>
  <r>
    <x v="5"/>
    <x v="1"/>
    <x v="2"/>
    <n v="1109"/>
    <x v="1"/>
    <x v="22"/>
    <n v="4"/>
    <s v="Medical"/>
    <n v="1"/>
    <n v="1046"/>
    <n v="4"/>
    <x v="0"/>
    <n v="69"/>
    <x v="0"/>
    <n v="1"/>
    <x v="2"/>
    <x v="2"/>
    <x v="0"/>
    <n v="4025"/>
    <n v="11135"/>
    <n v="9"/>
    <s v="Y"/>
    <x v="1"/>
    <n v="12"/>
    <x v="0"/>
    <n v="2"/>
    <n v="80"/>
    <x v="0"/>
    <n v="10"/>
    <x v="2"/>
    <n v="3"/>
    <x v="3"/>
    <n v="7"/>
    <x v="4"/>
    <n v="7"/>
    <n v="0"/>
    <n v="0"/>
  </r>
  <r>
    <x v="13"/>
    <x v="1"/>
    <x v="0"/>
    <n v="216"/>
    <x v="0"/>
    <x v="0"/>
    <n v="4"/>
    <s v="Marketing"/>
    <n v="1"/>
    <n v="1047"/>
    <n v="2"/>
    <x v="1"/>
    <n v="75"/>
    <x v="2"/>
    <n v="2"/>
    <x v="0"/>
    <x v="0"/>
    <x v="2"/>
    <n v="9725"/>
    <n v="12278"/>
    <n v="0"/>
    <s v="Y"/>
    <x v="1"/>
    <n v="11"/>
    <x v="0"/>
    <n v="4"/>
    <n v="80"/>
    <x v="1"/>
    <n v="16"/>
    <x v="2"/>
    <n v="2"/>
    <x v="15"/>
    <n v="1"/>
    <x v="0"/>
    <n v="9"/>
    <n v="0"/>
    <n v="0"/>
  </r>
  <r>
    <x v="6"/>
    <x v="1"/>
    <x v="0"/>
    <n v="1089"/>
    <x v="0"/>
    <x v="0"/>
    <n v="2"/>
    <s v="Technical Degree"/>
    <n v="1"/>
    <n v="1048"/>
    <n v="2"/>
    <x v="1"/>
    <n v="66"/>
    <x v="0"/>
    <n v="3"/>
    <x v="5"/>
    <x v="0"/>
    <x v="1"/>
    <n v="11904"/>
    <n v="11038"/>
    <n v="3"/>
    <s v="Y"/>
    <x v="0"/>
    <n v="14"/>
    <x v="0"/>
    <n v="3"/>
    <n v="80"/>
    <x v="1"/>
    <n v="14"/>
    <x v="4"/>
    <n v="1"/>
    <x v="0"/>
    <n v="4"/>
    <x v="0"/>
    <n v="4"/>
    <n v="0"/>
    <n v="1"/>
  </r>
  <r>
    <x v="28"/>
    <x v="1"/>
    <x v="0"/>
    <n v="788"/>
    <x v="2"/>
    <x v="4"/>
    <n v="4"/>
    <s v="Medical"/>
    <n v="1"/>
    <n v="1049"/>
    <n v="2"/>
    <x v="1"/>
    <n v="36"/>
    <x v="0"/>
    <n v="1"/>
    <x v="8"/>
    <x v="1"/>
    <x v="0"/>
    <n v="2177"/>
    <n v="8318"/>
    <n v="1"/>
    <s v="Y"/>
    <x v="1"/>
    <n v="16"/>
    <x v="0"/>
    <n v="1"/>
    <n v="80"/>
    <x v="0"/>
    <n v="6"/>
    <x v="1"/>
    <n v="3"/>
    <x v="0"/>
    <n v="3"/>
    <x v="0"/>
    <n v="4"/>
    <n v="0"/>
    <n v="0"/>
  </r>
  <r>
    <x v="16"/>
    <x v="1"/>
    <x v="1"/>
    <n v="124"/>
    <x v="0"/>
    <x v="2"/>
    <n v="3"/>
    <s v="Marketing"/>
    <n v="1"/>
    <n v="1050"/>
    <n v="3"/>
    <x v="0"/>
    <n v="38"/>
    <x v="1"/>
    <n v="3"/>
    <x v="0"/>
    <x v="1"/>
    <x v="1"/>
    <n v="7525"/>
    <n v="23537"/>
    <n v="2"/>
    <s v="Y"/>
    <x v="1"/>
    <n v="12"/>
    <x v="0"/>
    <n v="1"/>
    <n v="80"/>
    <x v="1"/>
    <n v="30"/>
    <x v="2"/>
    <n v="3"/>
    <x v="15"/>
    <n v="7"/>
    <x v="7"/>
    <n v="12"/>
    <n v="0"/>
    <n v="0"/>
  </r>
  <r>
    <x v="9"/>
    <x v="0"/>
    <x v="0"/>
    <n v="660"/>
    <x v="1"/>
    <x v="8"/>
    <n v="3"/>
    <s v="Other"/>
    <n v="1"/>
    <n v="1052"/>
    <n v="1"/>
    <x v="1"/>
    <n v="81"/>
    <x v="0"/>
    <n v="2"/>
    <x v="2"/>
    <x v="2"/>
    <x v="2"/>
    <n v="4834"/>
    <n v="7858"/>
    <n v="7"/>
    <s v="Y"/>
    <x v="1"/>
    <n v="14"/>
    <x v="0"/>
    <n v="2"/>
    <n v="80"/>
    <x v="1"/>
    <n v="9"/>
    <x v="1"/>
    <n v="2"/>
    <x v="6"/>
    <n v="0"/>
    <x v="0"/>
    <n v="0"/>
    <n v="1"/>
    <n v="0"/>
  </r>
  <r>
    <x v="25"/>
    <x v="0"/>
    <x v="1"/>
    <n v="342"/>
    <x v="1"/>
    <x v="2"/>
    <n v="3"/>
    <s v="Life Sciences"/>
    <n v="1"/>
    <n v="1053"/>
    <n v="1"/>
    <x v="1"/>
    <n v="57"/>
    <x v="0"/>
    <n v="1"/>
    <x v="1"/>
    <x v="3"/>
    <x v="1"/>
    <n v="2042"/>
    <n v="15346"/>
    <n v="6"/>
    <s v="Y"/>
    <x v="0"/>
    <n v="14"/>
    <x v="0"/>
    <n v="2"/>
    <n v="80"/>
    <x v="1"/>
    <n v="6"/>
    <x v="2"/>
    <n v="3"/>
    <x v="11"/>
    <n v="2"/>
    <x v="1"/>
    <n v="2"/>
    <n v="1"/>
    <n v="1"/>
  </r>
  <r>
    <x v="13"/>
    <x v="1"/>
    <x v="0"/>
    <n v="1333"/>
    <x v="0"/>
    <x v="17"/>
    <n v="4"/>
    <s v="Life Sciences"/>
    <n v="1"/>
    <n v="1055"/>
    <n v="3"/>
    <x v="0"/>
    <n v="87"/>
    <x v="0"/>
    <n v="1"/>
    <x v="6"/>
    <x v="2"/>
    <x v="1"/>
    <n v="2220"/>
    <n v="18410"/>
    <n v="1"/>
    <s v="Y"/>
    <x v="0"/>
    <n v="19"/>
    <x v="0"/>
    <n v="4"/>
    <n v="80"/>
    <x v="1"/>
    <n v="1"/>
    <x v="2"/>
    <n v="3"/>
    <x v="6"/>
    <n v="1"/>
    <x v="0"/>
    <n v="0"/>
    <n v="0"/>
    <n v="1"/>
  </r>
  <r>
    <x v="14"/>
    <x v="1"/>
    <x v="0"/>
    <n v="1144"/>
    <x v="0"/>
    <x v="17"/>
    <n v="1"/>
    <s v="Medical"/>
    <n v="1"/>
    <n v="1056"/>
    <n v="4"/>
    <x v="1"/>
    <n v="74"/>
    <x v="0"/>
    <n v="1"/>
    <x v="6"/>
    <x v="1"/>
    <x v="1"/>
    <n v="1052"/>
    <n v="23384"/>
    <n v="1"/>
    <s v="Y"/>
    <x v="1"/>
    <n v="22"/>
    <x v="1"/>
    <n v="2"/>
    <n v="80"/>
    <x v="0"/>
    <n v="1"/>
    <x v="3"/>
    <n v="3"/>
    <x v="6"/>
    <n v="0"/>
    <x v="0"/>
    <n v="0"/>
    <n v="0"/>
    <n v="0"/>
  </r>
  <r>
    <x v="8"/>
    <x v="1"/>
    <x v="1"/>
    <n v="1186"/>
    <x v="1"/>
    <x v="3"/>
    <n v="4"/>
    <s v="Other"/>
    <n v="1"/>
    <n v="1060"/>
    <n v="3"/>
    <x v="1"/>
    <n v="44"/>
    <x v="0"/>
    <n v="1"/>
    <x v="1"/>
    <x v="2"/>
    <x v="1"/>
    <n v="2821"/>
    <n v="2997"/>
    <n v="3"/>
    <s v="Y"/>
    <x v="1"/>
    <n v="16"/>
    <x v="0"/>
    <n v="1"/>
    <n v="80"/>
    <x v="1"/>
    <n v="8"/>
    <x v="2"/>
    <n v="3"/>
    <x v="4"/>
    <n v="2"/>
    <x v="3"/>
    <n v="2"/>
    <n v="0"/>
    <n v="0"/>
  </r>
  <r>
    <x v="24"/>
    <x v="1"/>
    <x v="0"/>
    <n v="1464"/>
    <x v="1"/>
    <x v="2"/>
    <n v="4"/>
    <s v="Medical"/>
    <n v="1"/>
    <n v="1061"/>
    <n v="2"/>
    <x v="1"/>
    <n v="62"/>
    <x v="0"/>
    <n v="5"/>
    <x v="7"/>
    <x v="2"/>
    <x v="1"/>
    <n v="19237"/>
    <n v="12853"/>
    <n v="2"/>
    <s v="Y"/>
    <x v="0"/>
    <n v="11"/>
    <x v="0"/>
    <n v="4"/>
    <n v="80"/>
    <x v="1"/>
    <n v="29"/>
    <x v="2"/>
    <n v="2"/>
    <x v="3"/>
    <n v="1"/>
    <x v="4"/>
    <n v="7"/>
    <n v="0"/>
    <n v="1"/>
  </r>
  <r>
    <x v="2"/>
    <x v="1"/>
    <x v="0"/>
    <n v="124"/>
    <x v="1"/>
    <x v="3"/>
    <n v="3"/>
    <s v="Other"/>
    <n v="1"/>
    <n v="1062"/>
    <n v="4"/>
    <x v="0"/>
    <n v="35"/>
    <x v="0"/>
    <n v="2"/>
    <x v="4"/>
    <x v="1"/>
    <x v="0"/>
    <n v="4107"/>
    <n v="13848"/>
    <n v="3"/>
    <s v="Y"/>
    <x v="1"/>
    <n v="15"/>
    <x v="0"/>
    <n v="1"/>
    <n v="80"/>
    <x v="0"/>
    <n v="8"/>
    <x v="1"/>
    <n v="2"/>
    <x v="9"/>
    <n v="3"/>
    <x v="0"/>
    <n v="1"/>
    <n v="0"/>
    <n v="0"/>
  </r>
  <r>
    <x v="32"/>
    <x v="1"/>
    <x v="0"/>
    <n v="300"/>
    <x v="0"/>
    <x v="9"/>
    <n v="3"/>
    <s v="Marketing"/>
    <n v="1"/>
    <n v="1066"/>
    <n v="3"/>
    <x v="1"/>
    <n v="74"/>
    <x v="0"/>
    <n v="2"/>
    <x v="0"/>
    <x v="3"/>
    <x v="1"/>
    <n v="8396"/>
    <n v="22217"/>
    <n v="1"/>
    <s v="Y"/>
    <x v="1"/>
    <n v="14"/>
    <x v="0"/>
    <n v="2"/>
    <n v="80"/>
    <x v="1"/>
    <n v="8"/>
    <x v="1"/>
    <n v="2"/>
    <x v="5"/>
    <n v="7"/>
    <x v="4"/>
    <n v="5"/>
    <n v="0"/>
    <n v="0"/>
  </r>
  <r>
    <x v="25"/>
    <x v="1"/>
    <x v="1"/>
    <n v="921"/>
    <x v="1"/>
    <x v="0"/>
    <n v="1"/>
    <s v="Medical"/>
    <n v="1"/>
    <n v="1068"/>
    <n v="1"/>
    <x v="0"/>
    <n v="66"/>
    <x v="1"/>
    <n v="1"/>
    <x v="1"/>
    <x v="2"/>
    <x v="2"/>
    <n v="2007"/>
    <n v="25265"/>
    <n v="1"/>
    <s v="Y"/>
    <x v="1"/>
    <n v="13"/>
    <x v="0"/>
    <n v="3"/>
    <n v="80"/>
    <x v="3"/>
    <n v="5"/>
    <x v="3"/>
    <n v="3"/>
    <x v="8"/>
    <n v="3"/>
    <x v="1"/>
    <n v="3"/>
    <n v="0"/>
    <n v="0"/>
  </r>
  <r>
    <x v="21"/>
    <x v="1"/>
    <x v="0"/>
    <n v="430"/>
    <x v="1"/>
    <x v="0"/>
    <n v="4"/>
    <s v="Medical"/>
    <n v="1"/>
    <n v="1069"/>
    <n v="4"/>
    <x v="1"/>
    <n v="40"/>
    <x v="0"/>
    <n v="5"/>
    <x v="7"/>
    <x v="0"/>
    <x v="2"/>
    <n v="19627"/>
    <n v="21445"/>
    <n v="9"/>
    <s v="Y"/>
    <x v="1"/>
    <n v="17"/>
    <x v="0"/>
    <n v="4"/>
    <n v="80"/>
    <x v="3"/>
    <n v="23"/>
    <x v="0"/>
    <n v="3"/>
    <x v="4"/>
    <n v="2"/>
    <x v="3"/>
    <n v="2"/>
    <n v="0"/>
    <n v="0"/>
  </r>
  <r>
    <x v="33"/>
    <x v="1"/>
    <x v="0"/>
    <n v="1082"/>
    <x v="0"/>
    <x v="2"/>
    <n v="4"/>
    <s v="Life Sciences"/>
    <n v="1"/>
    <n v="1070"/>
    <n v="3"/>
    <x v="0"/>
    <n v="41"/>
    <x v="1"/>
    <n v="3"/>
    <x v="0"/>
    <x v="2"/>
    <x v="1"/>
    <n v="10686"/>
    <n v="8392"/>
    <n v="6"/>
    <s v="Y"/>
    <x v="1"/>
    <n v="11"/>
    <x v="0"/>
    <n v="2"/>
    <n v="80"/>
    <x v="1"/>
    <n v="13"/>
    <x v="5"/>
    <n v="3"/>
    <x v="7"/>
    <n v="4"/>
    <x v="4"/>
    <n v="0"/>
    <n v="0"/>
    <n v="0"/>
  </r>
  <r>
    <x v="29"/>
    <x v="1"/>
    <x v="1"/>
    <n v="1240"/>
    <x v="1"/>
    <x v="14"/>
    <n v="3"/>
    <s v="Medical"/>
    <n v="1"/>
    <n v="1071"/>
    <n v="1"/>
    <x v="0"/>
    <n v="63"/>
    <x v="0"/>
    <n v="1"/>
    <x v="1"/>
    <x v="2"/>
    <x v="1"/>
    <n v="2942"/>
    <n v="12154"/>
    <n v="2"/>
    <s v="Y"/>
    <x v="1"/>
    <n v="19"/>
    <x v="0"/>
    <n v="2"/>
    <n v="80"/>
    <x v="1"/>
    <n v="18"/>
    <x v="5"/>
    <n v="3"/>
    <x v="8"/>
    <n v="4"/>
    <x v="0"/>
    <n v="3"/>
    <n v="0"/>
    <n v="0"/>
  </r>
  <r>
    <x v="9"/>
    <x v="1"/>
    <x v="0"/>
    <n v="796"/>
    <x v="1"/>
    <x v="20"/>
    <n v="5"/>
    <s v="Medical"/>
    <n v="1"/>
    <n v="1073"/>
    <n v="4"/>
    <x v="0"/>
    <n v="51"/>
    <x v="1"/>
    <n v="3"/>
    <x v="3"/>
    <x v="0"/>
    <x v="0"/>
    <n v="8858"/>
    <n v="15669"/>
    <n v="0"/>
    <s v="Y"/>
    <x v="1"/>
    <n v="11"/>
    <x v="0"/>
    <n v="2"/>
    <n v="80"/>
    <x v="0"/>
    <n v="15"/>
    <x v="2"/>
    <n v="2"/>
    <x v="13"/>
    <n v="8"/>
    <x v="4"/>
    <n v="8"/>
    <n v="0"/>
    <n v="0"/>
  </r>
  <r>
    <x v="27"/>
    <x v="1"/>
    <x v="2"/>
    <n v="444"/>
    <x v="1"/>
    <x v="2"/>
    <n v="1"/>
    <s v="Medical"/>
    <n v="1"/>
    <n v="1074"/>
    <n v="3"/>
    <x v="1"/>
    <n v="40"/>
    <x v="1"/>
    <n v="4"/>
    <x v="5"/>
    <x v="3"/>
    <x v="0"/>
    <n v="16756"/>
    <n v="17323"/>
    <n v="7"/>
    <s v="Y"/>
    <x v="1"/>
    <n v="15"/>
    <x v="0"/>
    <n v="2"/>
    <n v="80"/>
    <x v="0"/>
    <n v="31"/>
    <x v="1"/>
    <n v="4"/>
    <x v="7"/>
    <n v="7"/>
    <x v="7"/>
    <n v="2"/>
    <n v="0"/>
    <n v="0"/>
  </r>
  <r>
    <x v="23"/>
    <x v="1"/>
    <x v="0"/>
    <n v="415"/>
    <x v="0"/>
    <x v="19"/>
    <n v="3"/>
    <s v="Medical"/>
    <n v="1"/>
    <n v="1076"/>
    <n v="3"/>
    <x v="1"/>
    <n v="79"/>
    <x v="1"/>
    <n v="3"/>
    <x v="0"/>
    <x v="0"/>
    <x v="2"/>
    <n v="10798"/>
    <n v="5268"/>
    <n v="5"/>
    <s v="Y"/>
    <x v="1"/>
    <n v="13"/>
    <x v="0"/>
    <n v="3"/>
    <n v="80"/>
    <x v="1"/>
    <n v="18"/>
    <x v="3"/>
    <n v="3"/>
    <x v="6"/>
    <n v="0"/>
    <x v="0"/>
    <n v="0"/>
    <n v="0"/>
    <n v="0"/>
  </r>
  <r>
    <x v="35"/>
    <x v="0"/>
    <x v="1"/>
    <n v="769"/>
    <x v="0"/>
    <x v="14"/>
    <n v="3"/>
    <s v="Marketing"/>
    <n v="1"/>
    <n v="1077"/>
    <n v="4"/>
    <x v="0"/>
    <n v="54"/>
    <x v="0"/>
    <n v="1"/>
    <x v="6"/>
    <x v="0"/>
    <x v="0"/>
    <n v="2323"/>
    <n v="17205"/>
    <n v="1"/>
    <s v="Y"/>
    <x v="0"/>
    <n v="14"/>
    <x v="0"/>
    <n v="2"/>
    <n v="80"/>
    <x v="0"/>
    <n v="2"/>
    <x v="1"/>
    <n v="3"/>
    <x v="4"/>
    <n v="2"/>
    <x v="0"/>
    <n v="2"/>
    <n v="1"/>
    <n v="1"/>
  </r>
  <r>
    <x v="18"/>
    <x v="0"/>
    <x v="0"/>
    <n v="1334"/>
    <x v="1"/>
    <x v="17"/>
    <n v="3"/>
    <s v="Life Sciences"/>
    <n v="1"/>
    <n v="1079"/>
    <n v="3"/>
    <x v="0"/>
    <n v="36"/>
    <x v="1"/>
    <n v="1"/>
    <x v="2"/>
    <x v="3"/>
    <x v="0"/>
    <n v="1416"/>
    <n v="17258"/>
    <n v="1"/>
    <s v="Y"/>
    <x v="1"/>
    <n v="13"/>
    <x v="0"/>
    <n v="1"/>
    <n v="80"/>
    <x v="0"/>
    <n v="1"/>
    <x v="6"/>
    <n v="2"/>
    <x v="6"/>
    <n v="0"/>
    <x v="1"/>
    <n v="0"/>
    <n v="1"/>
    <n v="0"/>
  </r>
  <r>
    <x v="21"/>
    <x v="1"/>
    <x v="0"/>
    <n v="1003"/>
    <x v="1"/>
    <x v="1"/>
    <n v="4"/>
    <s v="Life Sciences"/>
    <n v="1"/>
    <n v="1080"/>
    <n v="4"/>
    <x v="0"/>
    <n v="74"/>
    <x v="1"/>
    <n v="2"/>
    <x v="1"/>
    <x v="3"/>
    <x v="2"/>
    <n v="4615"/>
    <n v="21029"/>
    <n v="8"/>
    <s v="Y"/>
    <x v="0"/>
    <n v="23"/>
    <x v="1"/>
    <n v="1"/>
    <n v="80"/>
    <x v="2"/>
    <n v="19"/>
    <x v="2"/>
    <n v="3"/>
    <x v="22"/>
    <n v="13"/>
    <x v="1"/>
    <n v="7"/>
    <n v="0"/>
    <n v="1"/>
  </r>
  <r>
    <x v="31"/>
    <x v="0"/>
    <x v="0"/>
    <n v="1323"/>
    <x v="1"/>
    <x v="18"/>
    <n v="4"/>
    <s v="Life Sciences"/>
    <n v="1"/>
    <n v="1081"/>
    <n v="1"/>
    <x v="1"/>
    <n v="34"/>
    <x v="0"/>
    <n v="1"/>
    <x v="1"/>
    <x v="2"/>
    <x v="1"/>
    <n v="2461"/>
    <n v="10332"/>
    <n v="9"/>
    <s v="Y"/>
    <x v="0"/>
    <n v="12"/>
    <x v="0"/>
    <n v="3"/>
    <n v="80"/>
    <x v="2"/>
    <n v="18"/>
    <x v="2"/>
    <n v="4"/>
    <x v="1"/>
    <n v="0"/>
    <x v="3"/>
    <n v="7"/>
    <n v="1"/>
    <n v="1"/>
  </r>
  <r>
    <x v="14"/>
    <x v="0"/>
    <x v="2"/>
    <n v="1366"/>
    <x v="1"/>
    <x v="4"/>
    <n v="2"/>
    <s v="Technical Degree"/>
    <n v="1"/>
    <n v="1082"/>
    <n v="2"/>
    <x v="1"/>
    <n v="72"/>
    <x v="1"/>
    <n v="3"/>
    <x v="4"/>
    <x v="3"/>
    <x v="0"/>
    <n v="8722"/>
    <n v="12355"/>
    <n v="1"/>
    <s v="Y"/>
    <x v="1"/>
    <n v="12"/>
    <x v="0"/>
    <n v="1"/>
    <n v="80"/>
    <x v="0"/>
    <n v="10"/>
    <x v="2"/>
    <n v="2"/>
    <x v="1"/>
    <n v="7"/>
    <x v="1"/>
    <n v="9"/>
    <n v="1"/>
    <n v="0"/>
  </r>
  <r>
    <x v="25"/>
    <x v="1"/>
    <x v="0"/>
    <n v="192"/>
    <x v="1"/>
    <x v="0"/>
    <n v="2"/>
    <s v="Medical"/>
    <n v="1"/>
    <n v="1083"/>
    <n v="1"/>
    <x v="1"/>
    <n v="59"/>
    <x v="1"/>
    <n v="1"/>
    <x v="2"/>
    <x v="3"/>
    <x v="1"/>
    <n v="3955"/>
    <n v="11141"/>
    <n v="1"/>
    <s v="Y"/>
    <x v="1"/>
    <n v="16"/>
    <x v="0"/>
    <n v="1"/>
    <n v="80"/>
    <x v="3"/>
    <n v="6"/>
    <x v="2"/>
    <n v="3"/>
    <x v="8"/>
    <n v="3"/>
    <x v="1"/>
    <n v="3"/>
    <n v="0"/>
    <n v="0"/>
  </r>
  <r>
    <x v="7"/>
    <x v="1"/>
    <x v="0"/>
    <n v="1176"/>
    <x v="1"/>
    <x v="25"/>
    <n v="3"/>
    <s v="Other"/>
    <n v="1"/>
    <n v="1084"/>
    <n v="3"/>
    <x v="1"/>
    <n v="85"/>
    <x v="0"/>
    <n v="2"/>
    <x v="3"/>
    <x v="3"/>
    <x v="1"/>
    <n v="9957"/>
    <n v="9096"/>
    <n v="0"/>
    <s v="Y"/>
    <x v="1"/>
    <n v="15"/>
    <x v="0"/>
    <n v="3"/>
    <n v="80"/>
    <x v="1"/>
    <n v="7"/>
    <x v="4"/>
    <n v="2"/>
    <x v="0"/>
    <n v="2"/>
    <x v="0"/>
    <n v="2"/>
    <n v="0"/>
    <n v="0"/>
  </r>
  <r>
    <x v="0"/>
    <x v="1"/>
    <x v="0"/>
    <n v="509"/>
    <x v="1"/>
    <x v="15"/>
    <n v="2"/>
    <s v="Technical Degree"/>
    <n v="1"/>
    <n v="1085"/>
    <n v="2"/>
    <x v="0"/>
    <n v="43"/>
    <x v="2"/>
    <n v="1"/>
    <x v="1"/>
    <x v="2"/>
    <x v="1"/>
    <n v="3376"/>
    <n v="18863"/>
    <n v="1"/>
    <s v="Y"/>
    <x v="1"/>
    <n v="13"/>
    <x v="0"/>
    <n v="3"/>
    <n v="80"/>
    <x v="0"/>
    <n v="10"/>
    <x v="1"/>
    <n v="3"/>
    <x v="1"/>
    <n v="6"/>
    <x v="0"/>
    <n v="8"/>
    <n v="0"/>
    <n v="0"/>
  </r>
  <r>
    <x v="8"/>
    <x v="1"/>
    <x v="0"/>
    <n v="330"/>
    <x v="1"/>
    <x v="27"/>
    <n v="1"/>
    <s v="Life Sciences"/>
    <n v="1"/>
    <n v="1088"/>
    <n v="3"/>
    <x v="0"/>
    <n v="65"/>
    <x v="1"/>
    <n v="3"/>
    <x v="4"/>
    <x v="2"/>
    <x v="1"/>
    <n v="8823"/>
    <n v="24608"/>
    <n v="0"/>
    <s v="Y"/>
    <x v="1"/>
    <n v="18"/>
    <x v="0"/>
    <n v="1"/>
    <n v="80"/>
    <x v="1"/>
    <n v="20"/>
    <x v="5"/>
    <n v="2"/>
    <x v="27"/>
    <n v="9"/>
    <x v="1"/>
    <n v="9"/>
    <n v="0"/>
    <n v="0"/>
  </r>
  <r>
    <x v="32"/>
    <x v="1"/>
    <x v="0"/>
    <n v="1492"/>
    <x v="1"/>
    <x v="25"/>
    <n v="4"/>
    <s v="Technical Degree"/>
    <n v="1"/>
    <n v="1092"/>
    <n v="1"/>
    <x v="1"/>
    <n v="61"/>
    <x v="0"/>
    <n v="3"/>
    <x v="4"/>
    <x v="0"/>
    <x v="1"/>
    <n v="10322"/>
    <n v="26542"/>
    <n v="4"/>
    <s v="Y"/>
    <x v="1"/>
    <n v="20"/>
    <x v="1"/>
    <n v="4"/>
    <n v="80"/>
    <x v="1"/>
    <n v="14"/>
    <x v="6"/>
    <n v="3"/>
    <x v="19"/>
    <n v="10"/>
    <x v="14"/>
    <n v="1"/>
    <n v="0"/>
    <n v="0"/>
  </r>
  <r>
    <x v="4"/>
    <x v="1"/>
    <x v="2"/>
    <n v="1277"/>
    <x v="1"/>
    <x v="1"/>
    <n v="5"/>
    <s v="Life Sciences"/>
    <n v="1"/>
    <n v="1094"/>
    <n v="1"/>
    <x v="1"/>
    <n v="87"/>
    <x v="3"/>
    <n v="1"/>
    <x v="2"/>
    <x v="2"/>
    <x v="1"/>
    <n v="4621"/>
    <n v="5869"/>
    <n v="1"/>
    <s v="Y"/>
    <x v="1"/>
    <n v="19"/>
    <x v="0"/>
    <n v="4"/>
    <n v="80"/>
    <x v="2"/>
    <n v="3"/>
    <x v="5"/>
    <n v="3"/>
    <x v="11"/>
    <n v="2"/>
    <x v="1"/>
    <n v="2"/>
    <n v="0"/>
    <n v="0"/>
  </r>
  <r>
    <x v="27"/>
    <x v="1"/>
    <x v="1"/>
    <n v="1091"/>
    <x v="1"/>
    <x v="2"/>
    <n v="1"/>
    <s v="Life Sciences"/>
    <n v="1"/>
    <n v="1096"/>
    <n v="4"/>
    <x v="1"/>
    <n v="65"/>
    <x v="0"/>
    <n v="3"/>
    <x v="3"/>
    <x v="1"/>
    <x v="1"/>
    <n v="10976"/>
    <n v="15813"/>
    <n v="3"/>
    <s v="Y"/>
    <x v="1"/>
    <n v="18"/>
    <x v="0"/>
    <n v="2"/>
    <n v="80"/>
    <x v="1"/>
    <n v="23"/>
    <x v="5"/>
    <n v="3"/>
    <x v="11"/>
    <n v="2"/>
    <x v="1"/>
    <n v="2"/>
    <n v="0"/>
    <n v="0"/>
  </r>
  <r>
    <x v="14"/>
    <x v="1"/>
    <x v="0"/>
    <n v="857"/>
    <x v="1"/>
    <x v="17"/>
    <n v="3"/>
    <s v="Other"/>
    <n v="1"/>
    <n v="1097"/>
    <n v="3"/>
    <x v="0"/>
    <n v="59"/>
    <x v="0"/>
    <n v="2"/>
    <x v="1"/>
    <x v="2"/>
    <x v="0"/>
    <n v="3660"/>
    <n v="7909"/>
    <n v="3"/>
    <s v="Y"/>
    <x v="1"/>
    <n v="13"/>
    <x v="0"/>
    <n v="4"/>
    <n v="80"/>
    <x v="0"/>
    <n v="10"/>
    <x v="5"/>
    <n v="4"/>
    <x v="3"/>
    <n v="7"/>
    <x v="1"/>
    <n v="7"/>
    <n v="0"/>
    <n v="0"/>
  </r>
  <r>
    <x v="20"/>
    <x v="0"/>
    <x v="0"/>
    <n v="1376"/>
    <x v="2"/>
    <x v="0"/>
    <n v="2"/>
    <s v="Medical"/>
    <n v="1"/>
    <n v="1098"/>
    <n v="2"/>
    <x v="1"/>
    <n v="91"/>
    <x v="1"/>
    <n v="3"/>
    <x v="8"/>
    <x v="3"/>
    <x v="1"/>
    <n v="10482"/>
    <n v="2326"/>
    <n v="9"/>
    <s v="Y"/>
    <x v="1"/>
    <n v="14"/>
    <x v="0"/>
    <n v="4"/>
    <n v="80"/>
    <x v="1"/>
    <n v="24"/>
    <x v="4"/>
    <n v="3"/>
    <x v="23"/>
    <n v="6"/>
    <x v="2"/>
    <n v="6"/>
    <n v="1"/>
    <n v="0"/>
  </r>
  <r>
    <x v="3"/>
    <x v="1"/>
    <x v="0"/>
    <n v="654"/>
    <x v="1"/>
    <x v="12"/>
    <n v="3"/>
    <s v="Life Sciences"/>
    <n v="1"/>
    <n v="1099"/>
    <n v="4"/>
    <x v="1"/>
    <n v="34"/>
    <x v="1"/>
    <n v="3"/>
    <x v="4"/>
    <x v="0"/>
    <x v="2"/>
    <n v="7119"/>
    <n v="21214"/>
    <n v="4"/>
    <s v="Y"/>
    <x v="1"/>
    <n v="15"/>
    <x v="0"/>
    <n v="3"/>
    <n v="80"/>
    <x v="1"/>
    <n v="9"/>
    <x v="2"/>
    <n v="3"/>
    <x v="11"/>
    <n v="2"/>
    <x v="1"/>
    <n v="2"/>
    <n v="0"/>
    <n v="0"/>
  </r>
  <r>
    <x v="10"/>
    <x v="0"/>
    <x v="0"/>
    <n v="1204"/>
    <x v="0"/>
    <x v="18"/>
    <n v="3"/>
    <s v="Technical Degree"/>
    <n v="1"/>
    <n v="1100"/>
    <n v="4"/>
    <x v="1"/>
    <n v="86"/>
    <x v="0"/>
    <n v="3"/>
    <x v="0"/>
    <x v="3"/>
    <x v="0"/>
    <n v="9582"/>
    <n v="10333"/>
    <n v="0"/>
    <s v="Y"/>
    <x v="0"/>
    <n v="22"/>
    <x v="1"/>
    <n v="1"/>
    <n v="80"/>
    <x v="0"/>
    <n v="9"/>
    <x v="2"/>
    <n v="3"/>
    <x v="3"/>
    <n v="7"/>
    <x v="5"/>
    <n v="7"/>
    <n v="1"/>
    <n v="1"/>
  </r>
  <r>
    <x v="3"/>
    <x v="0"/>
    <x v="1"/>
    <n v="827"/>
    <x v="1"/>
    <x v="22"/>
    <n v="4"/>
    <s v="Medical"/>
    <n v="1"/>
    <n v="1101"/>
    <n v="1"/>
    <x v="0"/>
    <n v="54"/>
    <x v="1"/>
    <n v="2"/>
    <x v="1"/>
    <x v="2"/>
    <x v="0"/>
    <n v="4508"/>
    <n v="3129"/>
    <n v="1"/>
    <s v="Y"/>
    <x v="1"/>
    <n v="22"/>
    <x v="1"/>
    <n v="2"/>
    <n v="80"/>
    <x v="0"/>
    <n v="14"/>
    <x v="5"/>
    <n v="3"/>
    <x v="20"/>
    <n v="7"/>
    <x v="2"/>
    <n v="8"/>
    <n v="1"/>
    <n v="0"/>
  </r>
  <r>
    <x v="14"/>
    <x v="1"/>
    <x v="0"/>
    <n v="895"/>
    <x v="1"/>
    <x v="8"/>
    <n v="2"/>
    <s v="Life Sciences"/>
    <n v="1"/>
    <n v="1102"/>
    <n v="1"/>
    <x v="1"/>
    <n v="50"/>
    <x v="0"/>
    <n v="1"/>
    <x v="2"/>
    <x v="2"/>
    <x v="2"/>
    <n v="2207"/>
    <n v="22482"/>
    <n v="1"/>
    <s v="Y"/>
    <x v="1"/>
    <n v="16"/>
    <x v="0"/>
    <n v="4"/>
    <n v="80"/>
    <x v="1"/>
    <n v="4"/>
    <x v="3"/>
    <n v="2"/>
    <x v="9"/>
    <n v="2"/>
    <x v="3"/>
    <n v="2"/>
    <n v="0"/>
    <n v="0"/>
  </r>
  <r>
    <x v="13"/>
    <x v="1"/>
    <x v="1"/>
    <n v="618"/>
    <x v="1"/>
    <x v="3"/>
    <n v="1"/>
    <s v="Life Sciences"/>
    <n v="1"/>
    <n v="1103"/>
    <n v="1"/>
    <x v="1"/>
    <n v="45"/>
    <x v="0"/>
    <n v="2"/>
    <x v="4"/>
    <x v="0"/>
    <x v="0"/>
    <n v="7756"/>
    <n v="22266"/>
    <n v="0"/>
    <s v="Y"/>
    <x v="1"/>
    <n v="17"/>
    <x v="0"/>
    <n v="3"/>
    <n v="80"/>
    <x v="0"/>
    <n v="7"/>
    <x v="4"/>
    <n v="2"/>
    <x v="0"/>
    <n v="2"/>
    <x v="0"/>
    <n v="4"/>
    <n v="0"/>
    <n v="0"/>
  </r>
  <r>
    <x v="2"/>
    <x v="1"/>
    <x v="0"/>
    <n v="309"/>
    <x v="0"/>
    <x v="17"/>
    <n v="4"/>
    <s v="Life Sciences"/>
    <n v="1"/>
    <n v="1105"/>
    <n v="4"/>
    <x v="0"/>
    <n v="88"/>
    <x v="1"/>
    <n v="2"/>
    <x v="0"/>
    <x v="0"/>
    <x v="2"/>
    <n v="6694"/>
    <n v="24223"/>
    <n v="2"/>
    <s v="Y"/>
    <x v="0"/>
    <n v="14"/>
    <x v="0"/>
    <n v="3"/>
    <n v="80"/>
    <x v="2"/>
    <n v="8"/>
    <x v="3"/>
    <n v="3"/>
    <x v="6"/>
    <n v="0"/>
    <x v="0"/>
    <n v="0"/>
    <n v="0"/>
    <n v="1"/>
  </r>
  <r>
    <x v="36"/>
    <x v="0"/>
    <x v="0"/>
    <n v="1219"/>
    <x v="1"/>
    <x v="18"/>
    <n v="1"/>
    <s v="Technical Degree"/>
    <n v="1"/>
    <n v="1106"/>
    <n v="4"/>
    <x v="1"/>
    <n v="32"/>
    <x v="0"/>
    <n v="1"/>
    <x v="2"/>
    <x v="0"/>
    <x v="1"/>
    <n v="3691"/>
    <n v="4605"/>
    <n v="1"/>
    <s v="Y"/>
    <x v="0"/>
    <n v="15"/>
    <x v="0"/>
    <n v="2"/>
    <n v="80"/>
    <x v="1"/>
    <n v="7"/>
    <x v="1"/>
    <n v="4"/>
    <x v="5"/>
    <n v="7"/>
    <x v="8"/>
    <n v="6"/>
    <n v="1"/>
    <n v="1"/>
  </r>
  <r>
    <x v="25"/>
    <x v="0"/>
    <x v="0"/>
    <n v="1330"/>
    <x v="1"/>
    <x v="11"/>
    <n v="3"/>
    <s v="Medical"/>
    <n v="1"/>
    <n v="1107"/>
    <n v="1"/>
    <x v="1"/>
    <n v="37"/>
    <x v="0"/>
    <n v="1"/>
    <x v="2"/>
    <x v="2"/>
    <x v="2"/>
    <n v="2377"/>
    <n v="19373"/>
    <n v="1"/>
    <s v="Y"/>
    <x v="1"/>
    <n v="20"/>
    <x v="1"/>
    <n v="3"/>
    <n v="80"/>
    <x v="1"/>
    <n v="1"/>
    <x v="0"/>
    <n v="2"/>
    <x v="6"/>
    <n v="1"/>
    <x v="0"/>
    <n v="0"/>
    <n v="1"/>
    <n v="0"/>
  </r>
  <r>
    <x v="3"/>
    <x v="0"/>
    <x v="0"/>
    <n v="1017"/>
    <x v="1"/>
    <x v="19"/>
    <n v="3"/>
    <s v="Medical"/>
    <n v="1"/>
    <n v="1108"/>
    <n v="1"/>
    <x v="1"/>
    <n v="55"/>
    <x v="1"/>
    <n v="1"/>
    <x v="1"/>
    <x v="1"/>
    <x v="0"/>
    <n v="2313"/>
    <n v="2993"/>
    <n v="4"/>
    <s v="Y"/>
    <x v="0"/>
    <n v="20"/>
    <x v="1"/>
    <n v="2"/>
    <n v="80"/>
    <x v="0"/>
    <n v="5"/>
    <x v="0"/>
    <n v="3"/>
    <x v="4"/>
    <n v="2"/>
    <x v="3"/>
    <n v="2"/>
    <n v="1"/>
    <n v="1"/>
  </r>
  <r>
    <x v="19"/>
    <x v="1"/>
    <x v="0"/>
    <n v="469"/>
    <x v="1"/>
    <x v="2"/>
    <n v="2"/>
    <s v="Medical"/>
    <n v="1"/>
    <n v="1109"/>
    <n v="4"/>
    <x v="1"/>
    <n v="35"/>
    <x v="0"/>
    <n v="4"/>
    <x v="5"/>
    <x v="3"/>
    <x v="1"/>
    <n v="17665"/>
    <n v="14399"/>
    <n v="0"/>
    <s v="Y"/>
    <x v="1"/>
    <n v="17"/>
    <x v="0"/>
    <n v="4"/>
    <n v="80"/>
    <x v="1"/>
    <n v="23"/>
    <x v="1"/>
    <n v="3"/>
    <x v="14"/>
    <n v="6"/>
    <x v="11"/>
    <n v="7"/>
    <n v="0"/>
    <n v="0"/>
  </r>
  <r>
    <x v="14"/>
    <x v="0"/>
    <x v="1"/>
    <n v="1009"/>
    <x v="1"/>
    <x v="0"/>
    <n v="3"/>
    <s v="Medical"/>
    <n v="1"/>
    <n v="1111"/>
    <n v="1"/>
    <x v="1"/>
    <n v="45"/>
    <x v="1"/>
    <n v="1"/>
    <x v="2"/>
    <x v="1"/>
    <x v="2"/>
    <n v="2596"/>
    <n v="7160"/>
    <n v="1"/>
    <s v="Y"/>
    <x v="1"/>
    <n v="15"/>
    <x v="0"/>
    <n v="1"/>
    <n v="80"/>
    <x v="3"/>
    <n v="1"/>
    <x v="2"/>
    <n v="3"/>
    <x v="6"/>
    <n v="0"/>
    <x v="0"/>
    <n v="0"/>
    <n v="1"/>
    <n v="0"/>
  </r>
  <r>
    <x v="24"/>
    <x v="0"/>
    <x v="1"/>
    <n v="959"/>
    <x v="0"/>
    <x v="0"/>
    <n v="4"/>
    <s v="Other"/>
    <n v="1"/>
    <n v="1113"/>
    <n v="4"/>
    <x v="1"/>
    <n v="81"/>
    <x v="0"/>
    <n v="2"/>
    <x v="0"/>
    <x v="2"/>
    <x v="0"/>
    <n v="4728"/>
    <n v="17251"/>
    <n v="3"/>
    <s v="Y"/>
    <x v="0"/>
    <n v="14"/>
    <x v="0"/>
    <n v="4"/>
    <n v="80"/>
    <x v="0"/>
    <n v="5"/>
    <x v="5"/>
    <n v="3"/>
    <x v="2"/>
    <n v="0"/>
    <x v="0"/>
    <n v="0"/>
    <n v="1"/>
    <n v="1"/>
  </r>
  <r>
    <x v="3"/>
    <x v="1"/>
    <x v="1"/>
    <n v="970"/>
    <x v="0"/>
    <x v="15"/>
    <n v="3"/>
    <s v="Life Sciences"/>
    <n v="1"/>
    <n v="1114"/>
    <n v="4"/>
    <x v="0"/>
    <n v="30"/>
    <x v="0"/>
    <n v="2"/>
    <x v="0"/>
    <x v="1"/>
    <x v="1"/>
    <n v="4302"/>
    <n v="13401"/>
    <n v="0"/>
    <s v="Y"/>
    <x v="1"/>
    <n v="17"/>
    <x v="0"/>
    <n v="3"/>
    <n v="80"/>
    <x v="1"/>
    <n v="4"/>
    <x v="1"/>
    <n v="3"/>
    <x v="11"/>
    <n v="2"/>
    <x v="0"/>
    <n v="2"/>
    <n v="0"/>
    <n v="0"/>
  </r>
  <r>
    <x v="13"/>
    <x v="1"/>
    <x v="2"/>
    <n v="697"/>
    <x v="1"/>
    <x v="3"/>
    <n v="4"/>
    <s v="Life Sciences"/>
    <n v="1"/>
    <n v="1115"/>
    <n v="3"/>
    <x v="1"/>
    <n v="40"/>
    <x v="1"/>
    <n v="1"/>
    <x v="1"/>
    <x v="0"/>
    <x v="1"/>
    <n v="2979"/>
    <n v="22478"/>
    <n v="3"/>
    <s v="Y"/>
    <x v="1"/>
    <n v="17"/>
    <x v="0"/>
    <n v="4"/>
    <n v="80"/>
    <x v="2"/>
    <n v="6"/>
    <x v="2"/>
    <n v="3"/>
    <x v="2"/>
    <n v="0"/>
    <x v="0"/>
    <n v="0"/>
    <n v="0"/>
    <n v="0"/>
  </r>
  <r>
    <x v="26"/>
    <x v="1"/>
    <x v="2"/>
    <n v="1262"/>
    <x v="1"/>
    <x v="0"/>
    <n v="4"/>
    <s v="Medical"/>
    <n v="1"/>
    <n v="1116"/>
    <n v="1"/>
    <x v="1"/>
    <n v="35"/>
    <x v="2"/>
    <n v="4"/>
    <x v="5"/>
    <x v="0"/>
    <x v="0"/>
    <n v="16885"/>
    <n v="16154"/>
    <n v="2"/>
    <s v="Y"/>
    <x v="1"/>
    <n v="22"/>
    <x v="1"/>
    <n v="3"/>
    <n v="80"/>
    <x v="0"/>
    <n v="27"/>
    <x v="1"/>
    <n v="2"/>
    <x v="8"/>
    <n v="4"/>
    <x v="3"/>
    <n v="1"/>
    <n v="0"/>
    <n v="0"/>
  </r>
  <r>
    <x v="28"/>
    <x v="1"/>
    <x v="2"/>
    <n v="1050"/>
    <x v="0"/>
    <x v="14"/>
    <n v="4"/>
    <s v="Life Sciences"/>
    <n v="1"/>
    <n v="1117"/>
    <n v="2"/>
    <x v="0"/>
    <n v="65"/>
    <x v="1"/>
    <n v="2"/>
    <x v="0"/>
    <x v="2"/>
    <x v="1"/>
    <n v="5593"/>
    <n v="17970"/>
    <n v="1"/>
    <s v="Y"/>
    <x v="1"/>
    <n v="13"/>
    <x v="0"/>
    <n v="4"/>
    <n v="80"/>
    <x v="1"/>
    <n v="15"/>
    <x v="2"/>
    <n v="3"/>
    <x v="15"/>
    <n v="10"/>
    <x v="5"/>
    <n v="12"/>
    <n v="0"/>
    <n v="0"/>
  </r>
  <r>
    <x v="39"/>
    <x v="1"/>
    <x v="0"/>
    <n v="994"/>
    <x v="1"/>
    <x v="15"/>
    <n v="4"/>
    <s v="Life Sciences"/>
    <n v="1"/>
    <n v="1118"/>
    <n v="2"/>
    <x v="1"/>
    <n v="87"/>
    <x v="0"/>
    <n v="3"/>
    <x v="4"/>
    <x v="1"/>
    <x v="0"/>
    <n v="10445"/>
    <n v="15322"/>
    <n v="7"/>
    <s v="Y"/>
    <x v="1"/>
    <n v="19"/>
    <x v="0"/>
    <n v="4"/>
    <n v="80"/>
    <x v="0"/>
    <n v="18"/>
    <x v="5"/>
    <n v="3"/>
    <x v="3"/>
    <n v="6"/>
    <x v="5"/>
    <n v="0"/>
    <n v="0"/>
    <n v="0"/>
  </r>
  <r>
    <x v="8"/>
    <x v="1"/>
    <x v="0"/>
    <n v="770"/>
    <x v="0"/>
    <x v="17"/>
    <n v="4"/>
    <s v="Marketing"/>
    <n v="1"/>
    <n v="1119"/>
    <n v="3"/>
    <x v="1"/>
    <n v="73"/>
    <x v="1"/>
    <n v="3"/>
    <x v="0"/>
    <x v="2"/>
    <x v="2"/>
    <n v="8740"/>
    <n v="5569"/>
    <n v="0"/>
    <s v="Y"/>
    <x v="0"/>
    <n v="14"/>
    <x v="0"/>
    <n v="2"/>
    <n v="80"/>
    <x v="3"/>
    <n v="9"/>
    <x v="2"/>
    <n v="3"/>
    <x v="3"/>
    <n v="7"/>
    <x v="3"/>
    <n v="7"/>
    <n v="0"/>
    <n v="1"/>
  </r>
  <r>
    <x v="11"/>
    <x v="1"/>
    <x v="0"/>
    <n v="1107"/>
    <x v="1"/>
    <x v="26"/>
    <n v="4"/>
    <s v="Life Sciences"/>
    <n v="1"/>
    <n v="1120"/>
    <n v="3"/>
    <x v="0"/>
    <n v="93"/>
    <x v="0"/>
    <n v="1"/>
    <x v="1"/>
    <x v="0"/>
    <x v="2"/>
    <n v="2514"/>
    <n v="26968"/>
    <n v="4"/>
    <s v="Y"/>
    <x v="1"/>
    <n v="22"/>
    <x v="1"/>
    <n v="1"/>
    <n v="80"/>
    <x v="1"/>
    <n v="11"/>
    <x v="4"/>
    <n v="3"/>
    <x v="5"/>
    <n v="5"/>
    <x v="1"/>
    <n v="7"/>
    <n v="0"/>
    <n v="0"/>
  </r>
  <r>
    <x v="14"/>
    <x v="1"/>
    <x v="0"/>
    <n v="950"/>
    <x v="1"/>
    <x v="3"/>
    <n v="3"/>
    <s v="Medical"/>
    <n v="1"/>
    <n v="1121"/>
    <n v="4"/>
    <x v="0"/>
    <n v="93"/>
    <x v="0"/>
    <n v="3"/>
    <x v="3"/>
    <x v="1"/>
    <x v="2"/>
    <n v="7655"/>
    <n v="8039"/>
    <n v="0"/>
    <s v="Y"/>
    <x v="1"/>
    <n v="17"/>
    <x v="0"/>
    <n v="2"/>
    <n v="80"/>
    <x v="2"/>
    <n v="10"/>
    <x v="1"/>
    <n v="2"/>
    <x v="7"/>
    <n v="7"/>
    <x v="1"/>
    <n v="7"/>
    <n v="0"/>
    <n v="0"/>
  </r>
  <r>
    <x v="21"/>
    <x v="1"/>
    <x v="0"/>
    <n v="406"/>
    <x v="0"/>
    <x v="3"/>
    <n v="1"/>
    <s v="Marketing"/>
    <n v="1"/>
    <n v="1124"/>
    <n v="1"/>
    <x v="1"/>
    <n v="52"/>
    <x v="0"/>
    <n v="4"/>
    <x v="5"/>
    <x v="2"/>
    <x v="1"/>
    <n v="17465"/>
    <n v="15596"/>
    <n v="3"/>
    <s v="Y"/>
    <x v="1"/>
    <n v="12"/>
    <x v="0"/>
    <n v="4"/>
    <n v="80"/>
    <x v="1"/>
    <n v="23"/>
    <x v="1"/>
    <n v="3"/>
    <x v="12"/>
    <n v="9"/>
    <x v="5"/>
    <n v="9"/>
    <n v="0"/>
    <n v="0"/>
  </r>
  <r>
    <x v="8"/>
    <x v="1"/>
    <x v="0"/>
    <n v="130"/>
    <x v="0"/>
    <x v="2"/>
    <n v="2"/>
    <s v="Marketing"/>
    <n v="1"/>
    <n v="1125"/>
    <n v="4"/>
    <x v="1"/>
    <n v="32"/>
    <x v="0"/>
    <n v="3"/>
    <x v="0"/>
    <x v="1"/>
    <x v="0"/>
    <n v="7351"/>
    <n v="20619"/>
    <n v="7"/>
    <s v="Y"/>
    <x v="1"/>
    <n v="16"/>
    <x v="0"/>
    <n v="3"/>
    <n v="80"/>
    <x v="0"/>
    <n v="10"/>
    <x v="2"/>
    <n v="3"/>
    <x v="6"/>
    <n v="0"/>
    <x v="0"/>
    <n v="0"/>
    <n v="0"/>
    <n v="0"/>
  </r>
  <r>
    <x v="23"/>
    <x v="1"/>
    <x v="1"/>
    <n v="1082"/>
    <x v="1"/>
    <x v="6"/>
    <n v="3"/>
    <s v="Life Sciences"/>
    <n v="1"/>
    <n v="1126"/>
    <n v="3"/>
    <x v="0"/>
    <n v="83"/>
    <x v="0"/>
    <n v="3"/>
    <x v="3"/>
    <x v="3"/>
    <x v="1"/>
    <n v="10820"/>
    <n v="11535"/>
    <n v="8"/>
    <s v="Y"/>
    <x v="1"/>
    <n v="11"/>
    <x v="0"/>
    <n v="3"/>
    <n v="80"/>
    <x v="1"/>
    <n v="18"/>
    <x v="4"/>
    <n v="3"/>
    <x v="3"/>
    <n v="7"/>
    <x v="0"/>
    <n v="1"/>
    <n v="0"/>
    <n v="0"/>
  </r>
  <r>
    <x v="22"/>
    <x v="0"/>
    <x v="1"/>
    <n v="203"/>
    <x v="1"/>
    <x v="2"/>
    <n v="3"/>
    <s v="Life Sciences"/>
    <n v="1"/>
    <n v="1127"/>
    <n v="1"/>
    <x v="1"/>
    <n v="84"/>
    <x v="0"/>
    <n v="4"/>
    <x v="4"/>
    <x v="0"/>
    <x v="2"/>
    <n v="12169"/>
    <n v="13547"/>
    <n v="7"/>
    <s v="Y"/>
    <x v="1"/>
    <n v="11"/>
    <x v="0"/>
    <n v="4"/>
    <n v="80"/>
    <x v="2"/>
    <n v="21"/>
    <x v="5"/>
    <n v="3"/>
    <x v="29"/>
    <n v="7"/>
    <x v="14"/>
    <n v="5"/>
    <n v="1"/>
    <n v="0"/>
  </r>
  <r>
    <x v="32"/>
    <x v="1"/>
    <x v="0"/>
    <n v="1308"/>
    <x v="1"/>
    <x v="24"/>
    <n v="3"/>
    <s v="Medical"/>
    <n v="1"/>
    <n v="1128"/>
    <n v="3"/>
    <x v="1"/>
    <n v="44"/>
    <x v="1"/>
    <n v="5"/>
    <x v="7"/>
    <x v="2"/>
    <x v="0"/>
    <n v="19626"/>
    <n v="17544"/>
    <n v="1"/>
    <s v="Y"/>
    <x v="1"/>
    <n v="14"/>
    <x v="0"/>
    <n v="1"/>
    <n v="80"/>
    <x v="0"/>
    <n v="21"/>
    <x v="2"/>
    <n v="4"/>
    <x v="23"/>
    <n v="7"/>
    <x v="5"/>
    <n v="9"/>
    <n v="0"/>
    <n v="0"/>
  </r>
  <r>
    <x v="18"/>
    <x v="1"/>
    <x v="0"/>
    <n v="984"/>
    <x v="1"/>
    <x v="0"/>
    <n v="1"/>
    <s v="Technical Degree"/>
    <n v="1"/>
    <n v="1131"/>
    <n v="4"/>
    <x v="0"/>
    <n v="70"/>
    <x v="1"/>
    <n v="1"/>
    <x v="1"/>
    <x v="1"/>
    <x v="0"/>
    <n v="2070"/>
    <n v="25326"/>
    <n v="1"/>
    <s v="Y"/>
    <x v="0"/>
    <n v="11"/>
    <x v="0"/>
    <n v="3"/>
    <n v="80"/>
    <x v="0"/>
    <n v="2"/>
    <x v="6"/>
    <n v="4"/>
    <x v="4"/>
    <n v="2"/>
    <x v="3"/>
    <n v="2"/>
    <n v="0"/>
    <n v="1"/>
  </r>
  <r>
    <x v="22"/>
    <x v="1"/>
    <x v="2"/>
    <n v="439"/>
    <x v="1"/>
    <x v="14"/>
    <n v="3"/>
    <s v="Life Sciences"/>
    <n v="1"/>
    <n v="1132"/>
    <n v="3"/>
    <x v="1"/>
    <n v="70"/>
    <x v="0"/>
    <n v="2"/>
    <x v="2"/>
    <x v="1"/>
    <x v="0"/>
    <n v="6782"/>
    <n v="8770"/>
    <n v="9"/>
    <s v="Y"/>
    <x v="1"/>
    <n v="15"/>
    <x v="0"/>
    <n v="3"/>
    <n v="80"/>
    <x v="0"/>
    <n v="9"/>
    <x v="2"/>
    <n v="2"/>
    <x v="8"/>
    <n v="4"/>
    <x v="0"/>
    <n v="3"/>
    <n v="0"/>
    <n v="0"/>
  </r>
  <r>
    <x v="9"/>
    <x v="1"/>
    <x v="2"/>
    <n v="217"/>
    <x v="1"/>
    <x v="21"/>
    <n v="4"/>
    <s v="Life Sciences"/>
    <n v="1"/>
    <n v="1133"/>
    <n v="1"/>
    <x v="1"/>
    <n v="78"/>
    <x v="0"/>
    <n v="2"/>
    <x v="3"/>
    <x v="0"/>
    <x v="0"/>
    <n v="7779"/>
    <n v="23238"/>
    <n v="2"/>
    <s v="Y"/>
    <x v="1"/>
    <n v="20"/>
    <x v="1"/>
    <n v="1"/>
    <n v="80"/>
    <x v="0"/>
    <n v="18"/>
    <x v="0"/>
    <n v="3"/>
    <x v="19"/>
    <n v="9"/>
    <x v="0"/>
    <n v="9"/>
    <n v="0"/>
    <n v="0"/>
  </r>
  <r>
    <x v="12"/>
    <x v="1"/>
    <x v="1"/>
    <n v="793"/>
    <x v="0"/>
    <x v="25"/>
    <n v="3"/>
    <s v="Life Sciences"/>
    <n v="1"/>
    <n v="1135"/>
    <n v="3"/>
    <x v="1"/>
    <n v="67"/>
    <x v="2"/>
    <n v="1"/>
    <x v="6"/>
    <x v="0"/>
    <x v="1"/>
    <n v="2791"/>
    <n v="21981"/>
    <n v="0"/>
    <s v="Y"/>
    <x v="1"/>
    <n v="12"/>
    <x v="0"/>
    <n v="1"/>
    <n v="80"/>
    <x v="1"/>
    <n v="3"/>
    <x v="5"/>
    <n v="3"/>
    <x v="4"/>
    <n v="2"/>
    <x v="3"/>
    <n v="2"/>
    <n v="0"/>
    <n v="0"/>
  </r>
  <r>
    <x v="14"/>
    <x v="1"/>
    <x v="0"/>
    <n v="1451"/>
    <x v="1"/>
    <x v="2"/>
    <n v="1"/>
    <s v="Life Sciences"/>
    <n v="1"/>
    <n v="1136"/>
    <n v="1"/>
    <x v="1"/>
    <n v="67"/>
    <x v="1"/>
    <n v="1"/>
    <x v="1"/>
    <x v="1"/>
    <x v="1"/>
    <n v="3201"/>
    <n v="19911"/>
    <n v="0"/>
    <s v="Y"/>
    <x v="1"/>
    <n v="17"/>
    <x v="0"/>
    <n v="1"/>
    <n v="80"/>
    <x v="0"/>
    <n v="6"/>
    <x v="2"/>
    <n v="1"/>
    <x v="8"/>
    <n v="3"/>
    <x v="0"/>
    <n v="4"/>
    <n v="0"/>
    <n v="0"/>
  </r>
  <r>
    <x v="10"/>
    <x v="1"/>
    <x v="1"/>
    <n v="1182"/>
    <x v="0"/>
    <x v="13"/>
    <n v="2"/>
    <s v="Marketing"/>
    <n v="1"/>
    <n v="1137"/>
    <n v="4"/>
    <x v="1"/>
    <n v="54"/>
    <x v="0"/>
    <n v="2"/>
    <x v="0"/>
    <x v="0"/>
    <x v="2"/>
    <n v="4968"/>
    <n v="18500"/>
    <n v="1"/>
    <s v="Y"/>
    <x v="1"/>
    <n v="11"/>
    <x v="0"/>
    <n v="4"/>
    <n v="80"/>
    <x v="1"/>
    <n v="5"/>
    <x v="1"/>
    <n v="3"/>
    <x v="8"/>
    <n v="2"/>
    <x v="0"/>
    <n v="2"/>
    <n v="0"/>
    <n v="0"/>
  </r>
  <r>
    <x v="1"/>
    <x v="1"/>
    <x v="0"/>
    <n v="174"/>
    <x v="0"/>
    <x v="1"/>
    <n v="4"/>
    <s v="Technical Degree"/>
    <n v="1"/>
    <n v="1138"/>
    <n v="4"/>
    <x v="1"/>
    <n v="56"/>
    <x v="1"/>
    <n v="4"/>
    <x v="0"/>
    <x v="1"/>
    <x v="1"/>
    <n v="13120"/>
    <n v="11879"/>
    <n v="6"/>
    <s v="Y"/>
    <x v="1"/>
    <n v="17"/>
    <x v="0"/>
    <n v="2"/>
    <n v="80"/>
    <x v="1"/>
    <n v="22"/>
    <x v="1"/>
    <n v="3"/>
    <x v="7"/>
    <n v="8"/>
    <x v="3"/>
    <n v="3"/>
    <n v="0"/>
    <n v="0"/>
  </r>
  <r>
    <x v="13"/>
    <x v="1"/>
    <x v="1"/>
    <n v="1003"/>
    <x v="1"/>
    <x v="2"/>
    <n v="2"/>
    <s v="Life Sciences"/>
    <n v="1"/>
    <n v="1140"/>
    <n v="4"/>
    <x v="1"/>
    <n v="95"/>
    <x v="0"/>
    <n v="2"/>
    <x v="3"/>
    <x v="2"/>
    <x v="0"/>
    <n v="4033"/>
    <n v="15834"/>
    <n v="2"/>
    <s v="Y"/>
    <x v="1"/>
    <n v="11"/>
    <x v="0"/>
    <n v="4"/>
    <n v="80"/>
    <x v="0"/>
    <n v="5"/>
    <x v="1"/>
    <n v="2"/>
    <x v="11"/>
    <n v="2"/>
    <x v="0"/>
    <n v="2"/>
    <n v="0"/>
    <n v="0"/>
  </r>
  <r>
    <x v="11"/>
    <x v="1"/>
    <x v="1"/>
    <n v="490"/>
    <x v="1"/>
    <x v="17"/>
    <n v="3"/>
    <s v="Life Sciences"/>
    <n v="1"/>
    <n v="1143"/>
    <n v="4"/>
    <x v="0"/>
    <n v="61"/>
    <x v="0"/>
    <n v="1"/>
    <x v="1"/>
    <x v="1"/>
    <x v="2"/>
    <n v="3291"/>
    <n v="17940"/>
    <n v="0"/>
    <s v="Y"/>
    <x v="1"/>
    <n v="14"/>
    <x v="0"/>
    <n v="4"/>
    <n v="80"/>
    <x v="3"/>
    <n v="8"/>
    <x v="2"/>
    <n v="2"/>
    <x v="5"/>
    <n v="5"/>
    <x v="1"/>
    <n v="1"/>
    <n v="0"/>
    <n v="0"/>
  </r>
  <r>
    <x v="19"/>
    <x v="1"/>
    <x v="0"/>
    <n v="188"/>
    <x v="1"/>
    <x v="22"/>
    <n v="3"/>
    <s v="Medical"/>
    <n v="1"/>
    <n v="1148"/>
    <n v="2"/>
    <x v="1"/>
    <n v="56"/>
    <x v="3"/>
    <n v="2"/>
    <x v="2"/>
    <x v="0"/>
    <x v="0"/>
    <n v="4272"/>
    <n v="9558"/>
    <n v="4"/>
    <s v="Y"/>
    <x v="1"/>
    <n v="19"/>
    <x v="0"/>
    <n v="1"/>
    <n v="80"/>
    <x v="0"/>
    <n v="16"/>
    <x v="1"/>
    <n v="3"/>
    <x v="6"/>
    <n v="0"/>
    <x v="0"/>
    <n v="0"/>
    <n v="0"/>
    <n v="0"/>
  </r>
  <r>
    <x v="11"/>
    <x v="1"/>
    <x v="0"/>
    <n v="718"/>
    <x v="1"/>
    <x v="1"/>
    <n v="1"/>
    <s v="Medical"/>
    <n v="1"/>
    <n v="1150"/>
    <n v="2"/>
    <x v="1"/>
    <n v="79"/>
    <x v="1"/>
    <n v="2"/>
    <x v="3"/>
    <x v="0"/>
    <x v="1"/>
    <n v="5056"/>
    <n v="17689"/>
    <n v="1"/>
    <s v="Y"/>
    <x v="0"/>
    <n v="15"/>
    <x v="0"/>
    <n v="3"/>
    <n v="80"/>
    <x v="1"/>
    <n v="10"/>
    <x v="2"/>
    <n v="2"/>
    <x v="1"/>
    <n v="7"/>
    <x v="1"/>
    <n v="2"/>
    <n v="0"/>
    <n v="1"/>
  </r>
  <r>
    <x v="8"/>
    <x v="1"/>
    <x v="0"/>
    <n v="433"/>
    <x v="2"/>
    <x v="0"/>
    <n v="3"/>
    <s v="Human Resources"/>
    <n v="1"/>
    <n v="1152"/>
    <n v="3"/>
    <x v="1"/>
    <n v="37"/>
    <x v="2"/>
    <n v="1"/>
    <x v="8"/>
    <x v="2"/>
    <x v="1"/>
    <n v="2844"/>
    <n v="6004"/>
    <n v="1"/>
    <s v="Y"/>
    <x v="1"/>
    <n v="13"/>
    <x v="0"/>
    <n v="4"/>
    <n v="80"/>
    <x v="1"/>
    <n v="7"/>
    <x v="2"/>
    <n v="4"/>
    <x v="5"/>
    <n v="6"/>
    <x v="8"/>
    <n v="0"/>
    <n v="0"/>
    <n v="0"/>
  </r>
  <r>
    <x v="14"/>
    <x v="1"/>
    <x v="1"/>
    <n v="773"/>
    <x v="1"/>
    <x v="16"/>
    <n v="3"/>
    <s v="Life Sciences"/>
    <n v="1"/>
    <n v="1154"/>
    <n v="3"/>
    <x v="1"/>
    <n v="39"/>
    <x v="1"/>
    <n v="1"/>
    <x v="1"/>
    <x v="2"/>
    <x v="2"/>
    <n v="2703"/>
    <n v="22088"/>
    <n v="1"/>
    <s v="Y"/>
    <x v="0"/>
    <n v="14"/>
    <x v="0"/>
    <n v="4"/>
    <n v="80"/>
    <x v="1"/>
    <n v="3"/>
    <x v="2"/>
    <n v="3"/>
    <x v="11"/>
    <n v="1"/>
    <x v="0"/>
    <n v="2"/>
    <n v="0"/>
    <n v="1"/>
  </r>
  <r>
    <x v="41"/>
    <x v="0"/>
    <x v="2"/>
    <n v="247"/>
    <x v="1"/>
    <x v="1"/>
    <n v="1"/>
    <s v="Medical"/>
    <n v="1"/>
    <n v="1156"/>
    <n v="3"/>
    <x v="1"/>
    <n v="80"/>
    <x v="0"/>
    <n v="1"/>
    <x v="2"/>
    <x v="2"/>
    <x v="0"/>
    <n v="1904"/>
    <n v="13556"/>
    <n v="1"/>
    <s v="Y"/>
    <x v="1"/>
    <n v="12"/>
    <x v="0"/>
    <n v="4"/>
    <n v="80"/>
    <x v="0"/>
    <n v="0"/>
    <x v="0"/>
    <n v="3"/>
    <x v="2"/>
    <n v="0"/>
    <x v="0"/>
    <n v="0"/>
    <n v="1"/>
    <n v="0"/>
  </r>
  <r>
    <x v="3"/>
    <x v="0"/>
    <x v="0"/>
    <n v="603"/>
    <x v="0"/>
    <x v="14"/>
    <n v="4"/>
    <s v="Marketing"/>
    <n v="1"/>
    <n v="1157"/>
    <n v="1"/>
    <x v="0"/>
    <n v="77"/>
    <x v="0"/>
    <n v="2"/>
    <x v="0"/>
    <x v="3"/>
    <x v="0"/>
    <n v="8224"/>
    <n v="18385"/>
    <n v="0"/>
    <s v="Y"/>
    <x v="0"/>
    <n v="17"/>
    <x v="0"/>
    <n v="1"/>
    <n v="80"/>
    <x v="0"/>
    <n v="6"/>
    <x v="1"/>
    <n v="3"/>
    <x v="8"/>
    <n v="2"/>
    <x v="0"/>
    <n v="3"/>
    <n v="1"/>
    <n v="1"/>
  </r>
  <r>
    <x v="0"/>
    <x v="1"/>
    <x v="0"/>
    <n v="167"/>
    <x v="1"/>
    <x v="20"/>
    <n v="4"/>
    <s v="Life Sciences"/>
    <n v="1"/>
    <n v="1158"/>
    <n v="2"/>
    <x v="1"/>
    <n v="46"/>
    <x v="0"/>
    <n v="1"/>
    <x v="2"/>
    <x v="0"/>
    <x v="1"/>
    <n v="4766"/>
    <n v="9051"/>
    <n v="3"/>
    <s v="Y"/>
    <x v="0"/>
    <n v="11"/>
    <x v="0"/>
    <n v="1"/>
    <n v="80"/>
    <x v="1"/>
    <n v="6"/>
    <x v="5"/>
    <n v="3"/>
    <x v="6"/>
    <n v="0"/>
    <x v="0"/>
    <n v="0"/>
    <n v="0"/>
    <n v="1"/>
  </r>
  <r>
    <x v="12"/>
    <x v="0"/>
    <x v="1"/>
    <n v="874"/>
    <x v="1"/>
    <x v="8"/>
    <n v="3"/>
    <s v="Medical"/>
    <n v="1"/>
    <n v="1160"/>
    <n v="3"/>
    <x v="1"/>
    <n v="72"/>
    <x v="0"/>
    <n v="1"/>
    <x v="2"/>
    <x v="2"/>
    <x v="1"/>
    <n v="2610"/>
    <n v="6233"/>
    <n v="1"/>
    <s v="Y"/>
    <x v="1"/>
    <n v="12"/>
    <x v="0"/>
    <n v="3"/>
    <n v="80"/>
    <x v="1"/>
    <n v="2"/>
    <x v="3"/>
    <n v="2"/>
    <x v="4"/>
    <n v="2"/>
    <x v="3"/>
    <n v="2"/>
    <n v="1"/>
    <n v="0"/>
  </r>
  <r>
    <x v="2"/>
    <x v="1"/>
    <x v="0"/>
    <n v="367"/>
    <x v="1"/>
    <x v="19"/>
    <n v="2"/>
    <s v="Medical"/>
    <n v="1"/>
    <n v="1161"/>
    <n v="3"/>
    <x v="0"/>
    <n v="52"/>
    <x v="1"/>
    <n v="2"/>
    <x v="4"/>
    <x v="0"/>
    <x v="2"/>
    <n v="5731"/>
    <n v="17171"/>
    <n v="7"/>
    <s v="Y"/>
    <x v="1"/>
    <n v="13"/>
    <x v="0"/>
    <n v="3"/>
    <n v="80"/>
    <x v="3"/>
    <n v="9"/>
    <x v="2"/>
    <n v="3"/>
    <x v="0"/>
    <n v="2"/>
    <x v="1"/>
    <n v="3"/>
    <n v="0"/>
    <n v="0"/>
  </r>
  <r>
    <x v="4"/>
    <x v="1"/>
    <x v="0"/>
    <n v="199"/>
    <x v="1"/>
    <x v="16"/>
    <n v="3"/>
    <s v="Life Sciences"/>
    <n v="1"/>
    <n v="1162"/>
    <n v="4"/>
    <x v="1"/>
    <n v="55"/>
    <x v="1"/>
    <n v="1"/>
    <x v="1"/>
    <x v="2"/>
    <x v="1"/>
    <n v="2539"/>
    <n v="7950"/>
    <n v="1"/>
    <s v="Y"/>
    <x v="1"/>
    <n v="13"/>
    <x v="0"/>
    <n v="3"/>
    <n v="80"/>
    <x v="1"/>
    <n v="4"/>
    <x v="0"/>
    <n v="3"/>
    <x v="9"/>
    <n v="2"/>
    <x v="3"/>
    <n v="2"/>
    <n v="0"/>
    <n v="0"/>
  </r>
  <r>
    <x v="13"/>
    <x v="1"/>
    <x v="0"/>
    <n v="1400"/>
    <x v="0"/>
    <x v="14"/>
    <n v="1"/>
    <s v="Life Sciences"/>
    <n v="1"/>
    <n v="1163"/>
    <n v="2"/>
    <x v="0"/>
    <n v="70"/>
    <x v="0"/>
    <n v="2"/>
    <x v="0"/>
    <x v="2"/>
    <x v="1"/>
    <n v="5714"/>
    <n v="5829"/>
    <n v="1"/>
    <s v="Y"/>
    <x v="1"/>
    <n v="20"/>
    <x v="1"/>
    <n v="1"/>
    <n v="80"/>
    <x v="0"/>
    <n v="6"/>
    <x v="1"/>
    <n v="2"/>
    <x v="0"/>
    <n v="5"/>
    <x v="1"/>
    <n v="3"/>
    <n v="0"/>
    <n v="0"/>
  </r>
  <r>
    <x v="10"/>
    <x v="1"/>
    <x v="0"/>
    <n v="528"/>
    <x v="2"/>
    <x v="1"/>
    <n v="4"/>
    <s v="Technical Degree"/>
    <n v="1"/>
    <n v="1164"/>
    <n v="3"/>
    <x v="1"/>
    <n v="100"/>
    <x v="0"/>
    <n v="1"/>
    <x v="8"/>
    <x v="2"/>
    <x v="0"/>
    <n v="4323"/>
    <n v="7108"/>
    <n v="1"/>
    <s v="Y"/>
    <x v="1"/>
    <n v="17"/>
    <x v="0"/>
    <n v="2"/>
    <n v="80"/>
    <x v="0"/>
    <n v="6"/>
    <x v="2"/>
    <n v="1"/>
    <x v="8"/>
    <n v="4"/>
    <x v="1"/>
    <n v="4"/>
    <n v="0"/>
    <n v="0"/>
  </r>
  <r>
    <x v="11"/>
    <x v="0"/>
    <x v="0"/>
    <n v="408"/>
    <x v="0"/>
    <x v="5"/>
    <n v="1"/>
    <s v="Life Sciences"/>
    <n v="1"/>
    <n v="1165"/>
    <n v="4"/>
    <x v="0"/>
    <n v="45"/>
    <x v="1"/>
    <n v="3"/>
    <x v="0"/>
    <x v="3"/>
    <x v="1"/>
    <n v="7336"/>
    <n v="11162"/>
    <n v="1"/>
    <s v="Y"/>
    <x v="1"/>
    <n v="13"/>
    <x v="0"/>
    <n v="1"/>
    <n v="80"/>
    <x v="1"/>
    <n v="11"/>
    <x v="1"/>
    <n v="1"/>
    <x v="19"/>
    <n v="8"/>
    <x v="2"/>
    <n v="10"/>
    <n v="1"/>
    <n v="0"/>
  </r>
  <r>
    <x v="32"/>
    <x v="1"/>
    <x v="1"/>
    <n v="593"/>
    <x v="1"/>
    <x v="14"/>
    <n v="4"/>
    <s v="Medical"/>
    <n v="1"/>
    <n v="1166"/>
    <n v="2"/>
    <x v="0"/>
    <n v="88"/>
    <x v="0"/>
    <n v="3"/>
    <x v="7"/>
    <x v="2"/>
    <x v="0"/>
    <n v="13499"/>
    <n v="13782"/>
    <n v="9"/>
    <s v="Y"/>
    <x v="1"/>
    <n v="17"/>
    <x v="0"/>
    <n v="3"/>
    <n v="80"/>
    <x v="0"/>
    <n v="20"/>
    <x v="1"/>
    <n v="2"/>
    <x v="29"/>
    <n v="7"/>
    <x v="3"/>
    <n v="13"/>
    <n v="0"/>
    <n v="0"/>
  </r>
  <r>
    <x v="19"/>
    <x v="0"/>
    <x v="1"/>
    <n v="481"/>
    <x v="0"/>
    <x v="20"/>
    <n v="3"/>
    <s v="Life Sciences"/>
    <n v="1"/>
    <n v="1167"/>
    <n v="3"/>
    <x v="1"/>
    <n v="44"/>
    <x v="0"/>
    <n v="4"/>
    <x v="0"/>
    <x v="3"/>
    <x v="0"/>
    <n v="13758"/>
    <n v="2447"/>
    <n v="0"/>
    <s v="Y"/>
    <x v="0"/>
    <n v="12"/>
    <x v="0"/>
    <n v="2"/>
    <n v="80"/>
    <x v="0"/>
    <n v="22"/>
    <x v="2"/>
    <n v="2"/>
    <x v="17"/>
    <n v="9"/>
    <x v="11"/>
    <n v="14"/>
    <n v="1"/>
    <n v="1"/>
  </r>
  <r>
    <x v="19"/>
    <x v="1"/>
    <x v="0"/>
    <n v="647"/>
    <x v="0"/>
    <x v="18"/>
    <n v="4"/>
    <s v="Marketing"/>
    <n v="1"/>
    <n v="1171"/>
    <n v="2"/>
    <x v="1"/>
    <n v="45"/>
    <x v="0"/>
    <n v="2"/>
    <x v="0"/>
    <x v="3"/>
    <x v="0"/>
    <n v="5155"/>
    <n v="2253"/>
    <n v="7"/>
    <s v="Y"/>
    <x v="1"/>
    <n v="13"/>
    <x v="0"/>
    <n v="4"/>
    <n v="80"/>
    <x v="0"/>
    <n v="9"/>
    <x v="1"/>
    <n v="4"/>
    <x v="0"/>
    <n v="4"/>
    <x v="1"/>
    <n v="5"/>
    <n v="0"/>
    <n v="0"/>
  </r>
  <r>
    <x v="10"/>
    <x v="1"/>
    <x v="0"/>
    <n v="982"/>
    <x v="1"/>
    <x v="0"/>
    <n v="4"/>
    <s v="Medical"/>
    <n v="1"/>
    <n v="1172"/>
    <n v="4"/>
    <x v="1"/>
    <n v="58"/>
    <x v="1"/>
    <n v="1"/>
    <x v="2"/>
    <x v="2"/>
    <x v="1"/>
    <n v="2258"/>
    <n v="16340"/>
    <n v="6"/>
    <s v="Y"/>
    <x v="1"/>
    <n v="12"/>
    <x v="0"/>
    <n v="2"/>
    <n v="80"/>
    <x v="1"/>
    <n v="10"/>
    <x v="2"/>
    <n v="3"/>
    <x v="3"/>
    <n v="0"/>
    <x v="1"/>
    <n v="7"/>
    <n v="0"/>
    <n v="0"/>
  </r>
  <r>
    <x v="17"/>
    <x v="1"/>
    <x v="0"/>
    <n v="477"/>
    <x v="1"/>
    <x v="4"/>
    <n v="3"/>
    <s v="Medical"/>
    <n v="1"/>
    <n v="1173"/>
    <n v="4"/>
    <x v="1"/>
    <n v="49"/>
    <x v="0"/>
    <n v="1"/>
    <x v="2"/>
    <x v="1"/>
    <x v="0"/>
    <n v="3597"/>
    <n v="6409"/>
    <n v="8"/>
    <s v="Y"/>
    <x v="1"/>
    <n v="22"/>
    <x v="1"/>
    <n v="4"/>
    <n v="80"/>
    <x v="0"/>
    <n v="6"/>
    <x v="2"/>
    <n v="3"/>
    <x v="9"/>
    <n v="3"/>
    <x v="1"/>
    <n v="2"/>
    <n v="0"/>
    <n v="0"/>
  </r>
  <r>
    <x v="14"/>
    <x v="0"/>
    <x v="0"/>
    <n v="1485"/>
    <x v="1"/>
    <x v="20"/>
    <n v="1"/>
    <s v="Life Sciences"/>
    <n v="1"/>
    <n v="1175"/>
    <n v="3"/>
    <x v="0"/>
    <n v="79"/>
    <x v="0"/>
    <n v="1"/>
    <x v="2"/>
    <x v="0"/>
    <x v="1"/>
    <n v="2515"/>
    <n v="22955"/>
    <n v="1"/>
    <s v="Y"/>
    <x v="0"/>
    <n v="11"/>
    <x v="0"/>
    <n v="4"/>
    <n v="80"/>
    <x v="0"/>
    <n v="1"/>
    <x v="5"/>
    <n v="2"/>
    <x v="6"/>
    <n v="1"/>
    <x v="0"/>
    <n v="0"/>
    <n v="1"/>
    <n v="1"/>
  </r>
  <r>
    <x v="25"/>
    <x v="1"/>
    <x v="0"/>
    <n v="1384"/>
    <x v="1"/>
    <x v="3"/>
    <n v="4"/>
    <s v="Medical"/>
    <n v="1"/>
    <n v="1177"/>
    <n v="1"/>
    <x v="1"/>
    <n v="82"/>
    <x v="2"/>
    <n v="1"/>
    <x v="2"/>
    <x v="0"/>
    <x v="1"/>
    <n v="4420"/>
    <n v="13421"/>
    <n v="1"/>
    <s v="Y"/>
    <x v="1"/>
    <n v="22"/>
    <x v="1"/>
    <n v="2"/>
    <n v="80"/>
    <x v="1"/>
    <n v="8"/>
    <x v="2"/>
    <n v="3"/>
    <x v="3"/>
    <n v="7"/>
    <x v="0"/>
    <n v="7"/>
    <n v="0"/>
    <n v="0"/>
  </r>
  <r>
    <x v="7"/>
    <x v="1"/>
    <x v="0"/>
    <n v="852"/>
    <x v="0"/>
    <x v="17"/>
    <n v="3"/>
    <s v="Marketing"/>
    <n v="1"/>
    <n v="1179"/>
    <n v="3"/>
    <x v="1"/>
    <n v="72"/>
    <x v="1"/>
    <n v="2"/>
    <x v="0"/>
    <x v="2"/>
    <x v="1"/>
    <n v="6578"/>
    <n v="2706"/>
    <n v="1"/>
    <s v="Y"/>
    <x v="1"/>
    <n v="18"/>
    <x v="0"/>
    <n v="1"/>
    <n v="80"/>
    <x v="1"/>
    <n v="10"/>
    <x v="1"/>
    <n v="3"/>
    <x v="1"/>
    <n v="3"/>
    <x v="1"/>
    <n v="4"/>
    <n v="0"/>
    <n v="0"/>
  </r>
  <r>
    <x v="32"/>
    <x v="1"/>
    <x v="1"/>
    <n v="902"/>
    <x v="1"/>
    <x v="9"/>
    <n v="2"/>
    <s v="Medical"/>
    <n v="1"/>
    <n v="1180"/>
    <n v="3"/>
    <x v="0"/>
    <n v="92"/>
    <x v="1"/>
    <n v="2"/>
    <x v="1"/>
    <x v="0"/>
    <x v="1"/>
    <n v="4422"/>
    <n v="21203"/>
    <n v="3"/>
    <s v="Y"/>
    <x v="0"/>
    <n v="13"/>
    <x v="0"/>
    <n v="4"/>
    <n v="80"/>
    <x v="1"/>
    <n v="16"/>
    <x v="1"/>
    <n v="1"/>
    <x v="6"/>
    <n v="1"/>
    <x v="0"/>
    <n v="0"/>
    <n v="0"/>
    <n v="1"/>
  </r>
  <r>
    <x v="10"/>
    <x v="1"/>
    <x v="0"/>
    <n v="819"/>
    <x v="1"/>
    <x v="2"/>
    <n v="3"/>
    <s v="Life Sciences"/>
    <n v="1"/>
    <n v="1182"/>
    <n v="3"/>
    <x v="1"/>
    <n v="44"/>
    <x v="1"/>
    <n v="3"/>
    <x v="3"/>
    <x v="1"/>
    <x v="2"/>
    <n v="10274"/>
    <n v="19588"/>
    <n v="2"/>
    <s v="Y"/>
    <x v="1"/>
    <n v="18"/>
    <x v="0"/>
    <n v="2"/>
    <n v="80"/>
    <x v="1"/>
    <n v="15"/>
    <x v="2"/>
    <n v="4"/>
    <x v="5"/>
    <n v="7"/>
    <x v="7"/>
    <n v="4"/>
    <n v="0"/>
    <n v="0"/>
  </r>
  <r>
    <x v="13"/>
    <x v="1"/>
    <x v="1"/>
    <n v="669"/>
    <x v="1"/>
    <x v="0"/>
    <n v="3"/>
    <s v="Medical"/>
    <n v="1"/>
    <n v="1184"/>
    <n v="4"/>
    <x v="1"/>
    <n v="97"/>
    <x v="1"/>
    <n v="2"/>
    <x v="4"/>
    <x v="3"/>
    <x v="0"/>
    <n v="5343"/>
    <n v="25755"/>
    <n v="0"/>
    <s v="Y"/>
    <x v="1"/>
    <n v="20"/>
    <x v="1"/>
    <n v="3"/>
    <n v="80"/>
    <x v="0"/>
    <n v="14"/>
    <x v="1"/>
    <n v="3"/>
    <x v="20"/>
    <n v="9"/>
    <x v="5"/>
    <n v="9"/>
    <n v="0"/>
    <n v="0"/>
  </r>
  <r>
    <x v="10"/>
    <x v="1"/>
    <x v="1"/>
    <n v="636"/>
    <x v="1"/>
    <x v="18"/>
    <n v="4"/>
    <s v="Other"/>
    <n v="1"/>
    <n v="1185"/>
    <n v="4"/>
    <x v="1"/>
    <n v="47"/>
    <x v="1"/>
    <n v="1"/>
    <x v="2"/>
    <x v="0"/>
    <x v="1"/>
    <n v="2376"/>
    <n v="26537"/>
    <n v="1"/>
    <s v="Y"/>
    <x v="1"/>
    <n v="13"/>
    <x v="0"/>
    <n v="2"/>
    <n v="80"/>
    <x v="1"/>
    <n v="2"/>
    <x v="2"/>
    <n v="4"/>
    <x v="4"/>
    <n v="2"/>
    <x v="3"/>
    <n v="2"/>
    <n v="0"/>
    <n v="0"/>
  </r>
  <r>
    <x v="23"/>
    <x v="0"/>
    <x v="0"/>
    <n v="1372"/>
    <x v="0"/>
    <x v="14"/>
    <n v="3"/>
    <s v="Marketing"/>
    <n v="1"/>
    <n v="1188"/>
    <n v="1"/>
    <x v="0"/>
    <n v="85"/>
    <x v="3"/>
    <n v="2"/>
    <x v="0"/>
    <x v="2"/>
    <x v="0"/>
    <n v="5346"/>
    <n v="9489"/>
    <n v="8"/>
    <s v="Y"/>
    <x v="1"/>
    <n v="13"/>
    <x v="0"/>
    <n v="2"/>
    <n v="80"/>
    <x v="0"/>
    <n v="7"/>
    <x v="2"/>
    <n v="2"/>
    <x v="9"/>
    <n v="3"/>
    <x v="1"/>
    <n v="3"/>
    <n v="1"/>
    <n v="0"/>
  </r>
  <r>
    <x v="5"/>
    <x v="1"/>
    <x v="2"/>
    <n v="862"/>
    <x v="0"/>
    <x v="2"/>
    <n v="1"/>
    <s v="Life Sciences"/>
    <n v="1"/>
    <n v="1190"/>
    <n v="3"/>
    <x v="0"/>
    <n v="76"/>
    <x v="0"/>
    <n v="1"/>
    <x v="6"/>
    <x v="3"/>
    <x v="2"/>
    <n v="2827"/>
    <n v="14947"/>
    <n v="1"/>
    <s v="Y"/>
    <x v="1"/>
    <n v="12"/>
    <x v="0"/>
    <n v="3"/>
    <n v="80"/>
    <x v="2"/>
    <n v="1"/>
    <x v="1"/>
    <n v="3"/>
    <x v="6"/>
    <n v="0"/>
    <x v="0"/>
    <n v="0"/>
    <n v="0"/>
    <n v="0"/>
  </r>
  <r>
    <x v="29"/>
    <x v="1"/>
    <x v="0"/>
    <n v="718"/>
    <x v="1"/>
    <x v="18"/>
    <n v="4"/>
    <s v="Technical Degree"/>
    <n v="1"/>
    <n v="1191"/>
    <n v="4"/>
    <x v="0"/>
    <n v="92"/>
    <x v="0"/>
    <n v="5"/>
    <x v="5"/>
    <x v="3"/>
    <x v="2"/>
    <n v="19943"/>
    <n v="18575"/>
    <n v="4"/>
    <s v="Y"/>
    <x v="1"/>
    <n v="13"/>
    <x v="0"/>
    <n v="4"/>
    <n v="80"/>
    <x v="1"/>
    <n v="28"/>
    <x v="2"/>
    <n v="3"/>
    <x v="8"/>
    <n v="2"/>
    <x v="5"/>
    <n v="2"/>
    <n v="0"/>
    <n v="0"/>
  </r>
  <r>
    <x v="11"/>
    <x v="1"/>
    <x v="0"/>
    <n v="1401"/>
    <x v="1"/>
    <x v="16"/>
    <n v="1"/>
    <s v="Medical"/>
    <n v="1"/>
    <n v="1192"/>
    <n v="2"/>
    <x v="0"/>
    <n v="54"/>
    <x v="0"/>
    <n v="1"/>
    <x v="2"/>
    <x v="0"/>
    <x v="1"/>
    <n v="3131"/>
    <n v="26342"/>
    <n v="1"/>
    <s v="Y"/>
    <x v="1"/>
    <n v="13"/>
    <x v="0"/>
    <n v="1"/>
    <n v="80"/>
    <x v="1"/>
    <n v="10"/>
    <x v="3"/>
    <n v="3"/>
    <x v="1"/>
    <n v="8"/>
    <x v="0"/>
    <n v="8"/>
    <n v="0"/>
    <n v="0"/>
  </r>
  <r>
    <x v="37"/>
    <x v="1"/>
    <x v="0"/>
    <n v="645"/>
    <x v="1"/>
    <x v="14"/>
    <n v="2"/>
    <s v="Life Sciences"/>
    <n v="1"/>
    <n v="1193"/>
    <n v="3"/>
    <x v="1"/>
    <n v="54"/>
    <x v="0"/>
    <n v="1"/>
    <x v="1"/>
    <x v="3"/>
    <x v="0"/>
    <n v="2552"/>
    <n v="7172"/>
    <n v="1"/>
    <s v="Y"/>
    <x v="1"/>
    <n v="25"/>
    <x v="1"/>
    <n v="3"/>
    <n v="80"/>
    <x v="0"/>
    <n v="1"/>
    <x v="5"/>
    <n v="3"/>
    <x v="6"/>
    <n v="1"/>
    <x v="0"/>
    <n v="0"/>
    <n v="0"/>
    <n v="0"/>
  </r>
  <r>
    <x v="28"/>
    <x v="1"/>
    <x v="0"/>
    <n v="1457"/>
    <x v="1"/>
    <x v="15"/>
    <n v="3"/>
    <s v="Medical"/>
    <n v="1"/>
    <n v="1195"/>
    <n v="1"/>
    <x v="0"/>
    <n v="83"/>
    <x v="0"/>
    <n v="1"/>
    <x v="1"/>
    <x v="2"/>
    <x v="1"/>
    <n v="4477"/>
    <n v="20100"/>
    <n v="4"/>
    <s v="Y"/>
    <x v="0"/>
    <n v="19"/>
    <x v="0"/>
    <n v="3"/>
    <n v="80"/>
    <x v="1"/>
    <n v="7"/>
    <x v="2"/>
    <n v="2"/>
    <x v="11"/>
    <n v="2"/>
    <x v="0"/>
    <n v="2"/>
    <n v="0"/>
    <n v="1"/>
  </r>
  <r>
    <x v="2"/>
    <x v="1"/>
    <x v="0"/>
    <n v="977"/>
    <x v="1"/>
    <x v="0"/>
    <n v="3"/>
    <s v="Life Sciences"/>
    <n v="1"/>
    <n v="1196"/>
    <n v="4"/>
    <x v="0"/>
    <n v="56"/>
    <x v="1"/>
    <n v="2"/>
    <x v="3"/>
    <x v="0"/>
    <x v="1"/>
    <n v="6474"/>
    <n v="9961"/>
    <n v="1"/>
    <s v="Y"/>
    <x v="1"/>
    <n v="13"/>
    <x v="0"/>
    <n v="2"/>
    <n v="80"/>
    <x v="1"/>
    <n v="14"/>
    <x v="2"/>
    <n v="2"/>
    <x v="13"/>
    <n v="8"/>
    <x v="2"/>
    <n v="11"/>
    <n v="0"/>
    <n v="0"/>
  </r>
  <r>
    <x v="35"/>
    <x v="1"/>
    <x v="0"/>
    <n v="805"/>
    <x v="1"/>
    <x v="3"/>
    <n v="3"/>
    <s v="Life Sciences"/>
    <n v="1"/>
    <n v="1198"/>
    <n v="1"/>
    <x v="1"/>
    <n v="87"/>
    <x v="1"/>
    <n v="1"/>
    <x v="2"/>
    <x v="2"/>
    <x v="0"/>
    <n v="3033"/>
    <n v="12828"/>
    <n v="1"/>
    <s v="Y"/>
    <x v="1"/>
    <n v="12"/>
    <x v="0"/>
    <n v="1"/>
    <n v="80"/>
    <x v="0"/>
    <n v="2"/>
    <x v="2"/>
    <n v="2"/>
    <x v="4"/>
    <n v="2"/>
    <x v="1"/>
    <n v="2"/>
    <n v="0"/>
    <n v="0"/>
  </r>
  <r>
    <x v="20"/>
    <x v="0"/>
    <x v="0"/>
    <n v="1097"/>
    <x v="1"/>
    <x v="17"/>
    <n v="4"/>
    <s v="Life Sciences"/>
    <n v="1"/>
    <n v="1200"/>
    <n v="3"/>
    <x v="1"/>
    <n v="96"/>
    <x v="0"/>
    <n v="1"/>
    <x v="1"/>
    <x v="2"/>
    <x v="0"/>
    <n v="2936"/>
    <n v="10826"/>
    <n v="1"/>
    <s v="Y"/>
    <x v="0"/>
    <n v="11"/>
    <x v="0"/>
    <n v="3"/>
    <n v="80"/>
    <x v="0"/>
    <n v="6"/>
    <x v="5"/>
    <n v="3"/>
    <x v="0"/>
    <n v="4"/>
    <x v="0"/>
    <n v="2"/>
    <n v="1"/>
    <n v="1"/>
  </r>
  <r>
    <x v="16"/>
    <x v="1"/>
    <x v="0"/>
    <n v="1223"/>
    <x v="1"/>
    <x v="15"/>
    <n v="2"/>
    <s v="Medical"/>
    <n v="1"/>
    <n v="1201"/>
    <n v="4"/>
    <x v="0"/>
    <n v="50"/>
    <x v="0"/>
    <n v="5"/>
    <x v="5"/>
    <x v="2"/>
    <x v="2"/>
    <n v="18606"/>
    <n v="18640"/>
    <n v="3"/>
    <s v="Y"/>
    <x v="1"/>
    <n v="18"/>
    <x v="0"/>
    <n v="2"/>
    <n v="80"/>
    <x v="1"/>
    <n v="26"/>
    <x v="6"/>
    <n v="3"/>
    <x v="5"/>
    <n v="7"/>
    <x v="5"/>
    <n v="7"/>
    <n v="0"/>
    <n v="0"/>
  </r>
  <r>
    <x v="11"/>
    <x v="1"/>
    <x v="0"/>
    <n v="942"/>
    <x v="1"/>
    <x v="8"/>
    <n v="1"/>
    <s v="Life Sciences"/>
    <n v="1"/>
    <n v="1202"/>
    <n v="2"/>
    <x v="0"/>
    <n v="69"/>
    <x v="3"/>
    <n v="1"/>
    <x v="1"/>
    <x v="0"/>
    <x v="1"/>
    <n v="2168"/>
    <n v="26933"/>
    <n v="0"/>
    <s v="Y"/>
    <x v="0"/>
    <n v="18"/>
    <x v="0"/>
    <n v="1"/>
    <n v="80"/>
    <x v="1"/>
    <n v="6"/>
    <x v="2"/>
    <n v="2"/>
    <x v="8"/>
    <n v="4"/>
    <x v="1"/>
    <n v="3"/>
    <n v="0"/>
    <n v="1"/>
  </r>
  <r>
    <x v="15"/>
    <x v="0"/>
    <x v="1"/>
    <n v="1256"/>
    <x v="1"/>
    <x v="3"/>
    <n v="4"/>
    <s v="Life Sciences"/>
    <n v="1"/>
    <n v="1203"/>
    <n v="3"/>
    <x v="1"/>
    <n v="48"/>
    <x v="1"/>
    <n v="1"/>
    <x v="1"/>
    <x v="0"/>
    <x v="1"/>
    <n v="2853"/>
    <n v="4223"/>
    <n v="0"/>
    <s v="Y"/>
    <x v="0"/>
    <n v="11"/>
    <x v="0"/>
    <n v="2"/>
    <n v="80"/>
    <x v="1"/>
    <n v="1"/>
    <x v="3"/>
    <n v="3"/>
    <x v="2"/>
    <n v="0"/>
    <x v="0"/>
    <n v="0"/>
    <n v="1"/>
    <n v="1"/>
  </r>
  <r>
    <x v="21"/>
    <x v="1"/>
    <x v="0"/>
    <n v="1402"/>
    <x v="0"/>
    <x v="2"/>
    <n v="3"/>
    <s v="Marketing"/>
    <n v="1"/>
    <n v="1204"/>
    <n v="3"/>
    <x v="0"/>
    <n v="69"/>
    <x v="0"/>
    <n v="4"/>
    <x v="5"/>
    <x v="3"/>
    <x v="1"/>
    <n v="17048"/>
    <n v="24097"/>
    <n v="8"/>
    <s v="Y"/>
    <x v="1"/>
    <n v="23"/>
    <x v="1"/>
    <n v="1"/>
    <n v="80"/>
    <x v="0"/>
    <n v="28"/>
    <x v="2"/>
    <n v="3"/>
    <x v="34"/>
    <n v="15"/>
    <x v="9"/>
    <n v="9"/>
    <n v="0"/>
    <n v="0"/>
  </r>
  <r>
    <x v="20"/>
    <x v="1"/>
    <x v="2"/>
    <n v="111"/>
    <x v="1"/>
    <x v="27"/>
    <n v="3"/>
    <s v="Life Sciences"/>
    <n v="1"/>
    <n v="1206"/>
    <n v="4"/>
    <x v="1"/>
    <n v="74"/>
    <x v="3"/>
    <n v="1"/>
    <x v="1"/>
    <x v="2"/>
    <x v="0"/>
    <n v="2290"/>
    <n v="4279"/>
    <n v="2"/>
    <s v="Y"/>
    <x v="1"/>
    <n v="13"/>
    <x v="0"/>
    <n v="4"/>
    <n v="80"/>
    <x v="0"/>
    <n v="6"/>
    <x v="1"/>
    <n v="3"/>
    <x v="2"/>
    <n v="0"/>
    <x v="0"/>
    <n v="0"/>
    <n v="0"/>
    <n v="0"/>
  </r>
  <r>
    <x v="3"/>
    <x v="1"/>
    <x v="0"/>
    <n v="147"/>
    <x v="2"/>
    <x v="2"/>
    <n v="3"/>
    <s v="Human Resources"/>
    <n v="1"/>
    <n v="1207"/>
    <n v="2"/>
    <x v="1"/>
    <n v="99"/>
    <x v="0"/>
    <n v="1"/>
    <x v="8"/>
    <x v="2"/>
    <x v="1"/>
    <n v="3600"/>
    <n v="8429"/>
    <n v="1"/>
    <s v="Y"/>
    <x v="1"/>
    <n v="13"/>
    <x v="0"/>
    <n v="4"/>
    <n v="80"/>
    <x v="1"/>
    <n v="5"/>
    <x v="2"/>
    <n v="3"/>
    <x v="8"/>
    <n v="4"/>
    <x v="1"/>
    <n v="4"/>
    <n v="0"/>
    <n v="0"/>
  </r>
  <r>
    <x v="0"/>
    <x v="0"/>
    <x v="2"/>
    <n v="906"/>
    <x v="1"/>
    <x v="12"/>
    <n v="2"/>
    <s v="Life Sciences"/>
    <n v="1"/>
    <n v="1210"/>
    <n v="1"/>
    <x v="1"/>
    <n v="95"/>
    <x v="1"/>
    <n v="1"/>
    <x v="1"/>
    <x v="3"/>
    <x v="2"/>
    <n v="2107"/>
    <n v="20293"/>
    <n v="6"/>
    <s v="Y"/>
    <x v="1"/>
    <n v="17"/>
    <x v="0"/>
    <n v="1"/>
    <n v="80"/>
    <x v="1"/>
    <n v="5"/>
    <x v="2"/>
    <n v="1"/>
    <x v="6"/>
    <n v="0"/>
    <x v="0"/>
    <n v="0"/>
    <n v="1"/>
    <n v="0"/>
  </r>
  <r>
    <x v="7"/>
    <x v="1"/>
    <x v="0"/>
    <n v="1329"/>
    <x v="0"/>
    <x v="22"/>
    <n v="4"/>
    <s v="Life Sciences"/>
    <n v="1"/>
    <n v="1211"/>
    <n v="3"/>
    <x v="1"/>
    <n v="61"/>
    <x v="0"/>
    <n v="2"/>
    <x v="0"/>
    <x v="3"/>
    <x v="2"/>
    <n v="4115"/>
    <n v="13192"/>
    <n v="8"/>
    <s v="Y"/>
    <x v="1"/>
    <n v="19"/>
    <x v="0"/>
    <n v="3"/>
    <n v="80"/>
    <x v="2"/>
    <n v="8"/>
    <x v="1"/>
    <n v="3"/>
    <x v="9"/>
    <n v="3"/>
    <x v="0"/>
    <n v="3"/>
    <n v="0"/>
    <n v="0"/>
  </r>
  <r>
    <x v="32"/>
    <x v="1"/>
    <x v="1"/>
    <n v="1184"/>
    <x v="0"/>
    <x v="2"/>
    <n v="4"/>
    <s v="Medical"/>
    <n v="1"/>
    <n v="1212"/>
    <n v="2"/>
    <x v="1"/>
    <n v="62"/>
    <x v="0"/>
    <n v="2"/>
    <x v="0"/>
    <x v="1"/>
    <x v="1"/>
    <n v="4327"/>
    <n v="25440"/>
    <n v="5"/>
    <s v="Y"/>
    <x v="1"/>
    <n v="12"/>
    <x v="0"/>
    <n v="4"/>
    <n v="80"/>
    <x v="2"/>
    <n v="5"/>
    <x v="2"/>
    <n v="3"/>
    <x v="2"/>
    <n v="0"/>
    <x v="0"/>
    <n v="0"/>
    <n v="0"/>
    <n v="0"/>
  </r>
  <r>
    <x v="24"/>
    <x v="1"/>
    <x v="1"/>
    <n v="1421"/>
    <x v="1"/>
    <x v="2"/>
    <n v="3"/>
    <s v="Medical"/>
    <n v="1"/>
    <n v="1215"/>
    <n v="4"/>
    <x v="0"/>
    <n v="30"/>
    <x v="0"/>
    <n v="4"/>
    <x v="5"/>
    <x v="3"/>
    <x v="1"/>
    <n v="17856"/>
    <n v="9490"/>
    <n v="2"/>
    <s v="Y"/>
    <x v="1"/>
    <n v="22"/>
    <x v="1"/>
    <n v="3"/>
    <n v="80"/>
    <x v="1"/>
    <n v="32"/>
    <x v="1"/>
    <n v="3"/>
    <x v="4"/>
    <n v="2"/>
    <x v="3"/>
    <n v="2"/>
    <n v="0"/>
    <n v="0"/>
  </r>
  <r>
    <x v="14"/>
    <x v="1"/>
    <x v="0"/>
    <n v="1179"/>
    <x v="1"/>
    <x v="10"/>
    <n v="4"/>
    <s v="Medical"/>
    <n v="1"/>
    <n v="1216"/>
    <n v="4"/>
    <x v="1"/>
    <n v="78"/>
    <x v="1"/>
    <n v="1"/>
    <x v="2"/>
    <x v="3"/>
    <x v="1"/>
    <n v="3196"/>
    <n v="12449"/>
    <n v="1"/>
    <s v="Y"/>
    <x v="1"/>
    <n v="12"/>
    <x v="0"/>
    <n v="3"/>
    <n v="80"/>
    <x v="2"/>
    <n v="6"/>
    <x v="2"/>
    <n v="3"/>
    <x v="0"/>
    <n v="5"/>
    <x v="2"/>
    <n v="3"/>
    <n v="0"/>
    <n v="0"/>
  </r>
  <r>
    <x v="21"/>
    <x v="1"/>
    <x v="0"/>
    <n v="1450"/>
    <x v="1"/>
    <x v="8"/>
    <n v="2"/>
    <s v="Life Sciences"/>
    <n v="1"/>
    <n v="1217"/>
    <n v="4"/>
    <x v="1"/>
    <n v="52"/>
    <x v="0"/>
    <n v="5"/>
    <x v="7"/>
    <x v="1"/>
    <x v="1"/>
    <n v="19081"/>
    <n v="10849"/>
    <n v="5"/>
    <s v="Y"/>
    <x v="1"/>
    <n v="11"/>
    <x v="0"/>
    <n v="1"/>
    <n v="80"/>
    <x v="1"/>
    <n v="25"/>
    <x v="2"/>
    <n v="3"/>
    <x v="9"/>
    <n v="2"/>
    <x v="0"/>
    <n v="3"/>
    <n v="0"/>
    <n v="0"/>
  </r>
  <r>
    <x v="10"/>
    <x v="1"/>
    <x v="0"/>
    <n v="1361"/>
    <x v="0"/>
    <x v="27"/>
    <n v="4"/>
    <s v="Life Sciences"/>
    <n v="1"/>
    <n v="1218"/>
    <n v="3"/>
    <x v="1"/>
    <n v="94"/>
    <x v="0"/>
    <n v="2"/>
    <x v="0"/>
    <x v="3"/>
    <x v="1"/>
    <n v="8966"/>
    <n v="21026"/>
    <n v="3"/>
    <s v="Y"/>
    <x v="0"/>
    <n v="15"/>
    <x v="0"/>
    <n v="4"/>
    <n v="80"/>
    <x v="2"/>
    <n v="15"/>
    <x v="2"/>
    <n v="3"/>
    <x v="5"/>
    <n v="7"/>
    <x v="1"/>
    <n v="7"/>
    <n v="0"/>
    <n v="1"/>
  </r>
  <r>
    <x v="17"/>
    <x v="0"/>
    <x v="0"/>
    <n v="984"/>
    <x v="1"/>
    <x v="27"/>
    <n v="2"/>
    <s v="Life Sciences"/>
    <n v="1"/>
    <n v="1219"/>
    <n v="4"/>
    <x v="0"/>
    <n v="97"/>
    <x v="0"/>
    <n v="1"/>
    <x v="2"/>
    <x v="1"/>
    <x v="1"/>
    <n v="2210"/>
    <n v="3372"/>
    <n v="1"/>
    <s v="Y"/>
    <x v="1"/>
    <n v="13"/>
    <x v="0"/>
    <n v="1"/>
    <n v="80"/>
    <x v="1"/>
    <n v="1"/>
    <x v="1"/>
    <n v="1"/>
    <x v="6"/>
    <n v="0"/>
    <x v="0"/>
    <n v="0"/>
    <n v="1"/>
    <n v="0"/>
  </r>
  <r>
    <x v="3"/>
    <x v="1"/>
    <x v="1"/>
    <n v="1146"/>
    <x v="0"/>
    <x v="19"/>
    <n v="3"/>
    <s v="Medical"/>
    <n v="1"/>
    <n v="1220"/>
    <n v="2"/>
    <x v="0"/>
    <n v="82"/>
    <x v="0"/>
    <n v="2"/>
    <x v="0"/>
    <x v="2"/>
    <x v="1"/>
    <n v="4539"/>
    <n v="4905"/>
    <n v="1"/>
    <s v="Y"/>
    <x v="1"/>
    <n v="12"/>
    <x v="0"/>
    <n v="1"/>
    <n v="80"/>
    <x v="1"/>
    <n v="10"/>
    <x v="1"/>
    <n v="2"/>
    <x v="1"/>
    <n v="7"/>
    <x v="0"/>
    <n v="1"/>
    <n v="0"/>
    <n v="0"/>
  </r>
  <r>
    <x v="9"/>
    <x v="1"/>
    <x v="0"/>
    <n v="917"/>
    <x v="1"/>
    <x v="16"/>
    <n v="4"/>
    <s v="Life Sciences"/>
    <n v="1"/>
    <n v="1221"/>
    <n v="3"/>
    <x v="1"/>
    <n v="60"/>
    <x v="3"/>
    <n v="1"/>
    <x v="2"/>
    <x v="2"/>
    <x v="2"/>
    <n v="2741"/>
    <n v="6865"/>
    <n v="1"/>
    <s v="Y"/>
    <x v="1"/>
    <n v="14"/>
    <x v="0"/>
    <n v="3"/>
    <n v="80"/>
    <x v="1"/>
    <n v="7"/>
    <x v="5"/>
    <n v="3"/>
    <x v="5"/>
    <n v="7"/>
    <x v="1"/>
    <n v="7"/>
    <n v="0"/>
    <n v="0"/>
  </r>
  <r>
    <x v="7"/>
    <x v="1"/>
    <x v="0"/>
    <n v="853"/>
    <x v="1"/>
    <x v="15"/>
    <n v="4"/>
    <s v="Life Sciences"/>
    <n v="1"/>
    <n v="1224"/>
    <n v="3"/>
    <x v="1"/>
    <n v="49"/>
    <x v="0"/>
    <n v="2"/>
    <x v="2"/>
    <x v="2"/>
    <x v="2"/>
    <n v="3491"/>
    <n v="11309"/>
    <n v="1"/>
    <s v="Y"/>
    <x v="1"/>
    <n v="13"/>
    <x v="0"/>
    <n v="1"/>
    <n v="80"/>
    <x v="2"/>
    <n v="10"/>
    <x v="5"/>
    <n v="2"/>
    <x v="1"/>
    <n v="7"/>
    <x v="6"/>
    <n v="9"/>
    <n v="0"/>
    <n v="0"/>
  </r>
  <r>
    <x v="20"/>
    <x v="1"/>
    <x v="0"/>
    <n v="200"/>
    <x v="1"/>
    <x v="22"/>
    <n v="4"/>
    <s v="Other"/>
    <n v="1"/>
    <n v="1225"/>
    <n v="4"/>
    <x v="1"/>
    <n v="32"/>
    <x v="0"/>
    <n v="2"/>
    <x v="1"/>
    <x v="0"/>
    <x v="0"/>
    <n v="4541"/>
    <n v="7744"/>
    <n v="1"/>
    <s v="Y"/>
    <x v="1"/>
    <n v="25"/>
    <x v="1"/>
    <n v="2"/>
    <n v="80"/>
    <x v="0"/>
    <n v="20"/>
    <x v="1"/>
    <n v="3"/>
    <x v="23"/>
    <n v="11"/>
    <x v="11"/>
    <n v="17"/>
    <n v="0"/>
    <n v="0"/>
  </r>
  <r>
    <x v="35"/>
    <x v="1"/>
    <x v="0"/>
    <n v="654"/>
    <x v="0"/>
    <x v="11"/>
    <n v="3"/>
    <s v="Marketing"/>
    <n v="1"/>
    <n v="1226"/>
    <n v="3"/>
    <x v="1"/>
    <n v="43"/>
    <x v="2"/>
    <n v="1"/>
    <x v="6"/>
    <x v="0"/>
    <x v="0"/>
    <n v="2678"/>
    <n v="5050"/>
    <n v="1"/>
    <s v="Y"/>
    <x v="1"/>
    <n v="17"/>
    <x v="0"/>
    <n v="4"/>
    <n v="80"/>
    <x v="0"/>
    <n v="2"/>
    <x v="2"/>
    <n v="3"/>
    <x v="4"/>
    <n v="1"/>
    <x v="3"/>
    <n v="2"/>
    <n v="0"/>
    <n v="0"/>
  </r>
  <r>
    <x v="21"/>
    <x v="1"/>
    <x v="0"/>
    <n v="150"/>
    <x v="1"/>
    <x v="2"/>
    <n v="4"/>
    <s v="Technical Degree"/>
    <n v="1"/>
    <n v="1228"/>
    <n v="4"/>
    <x v="1"/>
    <n v="60"/>
    <x v="0"/>
    <n v="2"/>
    <x v="3"/>
    <x v="0"/>
    <x v="2"/>
    <n v="7379"/>
    <n v="17433"/>
    <n v="2"/>
    <s v="Y"/>
    <x v="1"/>
    <n v="11"/>
    <x v="0"/>
    <n v="3"/>
    <n v="80"/>
    <x v="1"/>
    <n v="12"/>
    <x v="1"/>
    <n v="2"/>
    <x v="0"/>
    <n v="3"/>
    <x v="1"/>
    <n v="4"/>
    <n v="0"/>
    <n v="0"/>
  </r>
  <r>
    <x v="19"/>
    <x v="1"/>
    <x v="2"/>
    <n v="179"/>
    <x v="2"/>
    <x v="2"/>
    <n v="5"/>
    <s v="Medical"/>
    <n v="1"/>
    <n v="1231"/>
    <n v="4"/>
    <x v="1"/>
    <n v="79"/>
    <x v="2"/>
    <n v="2"/>
    <x v="8"/>
    <x v="3"/>
    <x v="1"/>
    <n v="6272"/>
    <n v="12858"/>
    <n v="7"/>
    <s v="Y"/>
    <x v="1"/>
    <n v="16"/>
    <x v="0"/>
    <n v="1"/>
    <n v="80"/>
    <x v="1"/>
    <n v="10"/>
    <x v="1"/>
    <n v="4"/>
    <x v="9"/>
    <n v="3"/>
    <x v="0"/>
    <n v="3"/>
    <n v="0"/>
    <n v="0"/>
  </r>
  <r>
    <x v="42"/>
    <x v="1"/>
    <x v="0"/>
    <n v="696"/>
    <x v="0"/>
    <x v="15"/>
    <n v="4"/>
    <s v="Marketing"/>
    <n v="1"/>
    <n v="1233"/>
    <n v="2"/>
    <x v="1"/>
    <n v="52"/>
    <x v="2"/>
    <n v="2"/>
    <x v="0"/>
    <x v="0"/>
    <x v="2"/>
    <n v="5220"/>
    <n v="10893"/>
    <n v="0"/>
    <s v="Y"/>
    <x v="0"/>
    <n v="18"/>
    <x v="0"/>
    <n v="2"/>
    <n v="80"/>
    <x v="1"/>
    <n v="12"/>
    <x v="1"/>
    <n v="3"/>
    <x v="19"/>
    <n v="7"/>
    <x v="1"/>
    <n v="9"/>
    <n v="0"/>
    <n v="1"/>
  </r>
  <r>
    <x v="5"/>
    <x v="1"/>
    <x v="1"/>
    <n v="116"/>
    <x v="1"/>
    <x v="28"/>
    <n v="3"/>
    <s v="Other"/>
    <n v="1"/>
    <n v="1234"/>
    <n v="3"/>
    <x v="0"/>
    <n v="77"/>
    <x v="1"/>
    <n v="1"/>
    <x v="2"/>
    <x v="1"/>
    <x v="1"/>
    <n v="2743"/>
    <n v="7331"/>
    <n v="1"/>
    <s v="Y"/>
    <x v="1"/>
    <n v="20"/>
    <x v="1"/>
    <n v="3"/>
    <n v="80"/>
    <x v="1"/>
    <n v="2"/>
    <x v="2"/>
    <n v="3"/>
    <x v="4"/>
    <n v="2"/>
    <x v="3"/>
    <n v="2"/>
    <n v="0"/>
    <n v="0"/>
  </r>
  <r>
    <x v="5"/>
    <x v="1"/>
    <x v="1"/>
    <n v="1316"/>
    <x v="1"/>
    <x v="2"/>
    <n v="2"/>
    <s v="Life Sciences"/>
    <n v="1"/>
    <n v="1235"/>
    <n v="4"/>
    <x v="0"/>
    <n v="38"/>
    <x v="0"/>
    <n v="2"/>
    <x v="1"/>
    <x v="2"/>
    <x v="0"/>
    <n v="4998"/>
    <n v="2338"/>
    <n v="4"/>
    <s v="Y"/>
    <x v="0"/>
    <n v="14"/>
    <x v="0"/>
    <n v="4"/>
    <n v="80"/>
    <x v="0"/>
    <n v="10"/>
    <x v="2"/>
    <n v="3"/>
    <x v="3"/>
    <n v="7"/>
    <x v="0"/>
    <n v="7"/>
    <n v="0"/>
    <n v="1"/>
  </r>
  <r>
    <x v="9"/>
    <x v="1"/>
    <x v="0"/>
    <n v="363"/>
    <x v="1"/>
    <x v="0"/>
    <n v="3"/>
    <s v="Technical Degree"/>
    <n v="1"/>
    <n v="1237"/>
    <n v="3"/>
    <x v="0"/>
    <n v="77"/>
    <x v="3"/>
    <n v="3"/>
    <x v="3"/>
    <x v="3"/>
    <x v="2"/>
    <n v="10252"/>
    <n v="4235"/>
    <n v="2"/>
    <s v="Y"/>
    <x v="0"/>
    <n v="21"/>
    <x v="1"/>
    <n v="3"/>
    <n v="80"/>
    <x v="1"/>
    <n v="17"/>
    <x v="2"/>
    <n v="3"/>
    <x v="5"/>
    <n v="7"/>
    <x v="4"/>
    <n v="7"/>
    <n v="0"/>
    <n v="1"/>
  </r>
  <r>
    <x v="3"/>
    <x v="1"/>
    <x v="0"/>
    <n v="117"/>
    <x v="1"/>
    <x v="14"/>
    <n v="3"/>
    <s v="Medical"/>
    <n v="1"/>
    <n v="1238"/>
    <n v="1"/>
    <x v="1"/>
    <n v="60"/>
    <x v="0"/>
    <n v="1"/>
    <x v="1"/>
    <x v="0"/>
    <x v="1"/>
    <n v="2781"/>
    <n v="6311"/>
    <n v="0"/>
    <s v="Y"/>
    <x v="1"/>
    <n v="13"/>
    <x v="0"/>
    <n v="2"/>
    <n v="80"/>
    <x v="1"/>
    <n v="15"/>
    <x v="3"/>
    <n v="3"/>
    <x v="13"/>
    <n v="10"/>
    <x v="5"/>
    <n v="10"/>
    <n v="0"/>
    <n v="0"/>
  </r>
  <r>
    <x v="32"/>
    <x v="1"/>
    <x v="0"/>
    <n v="107"/>
    <x v="0"/>
    <x v="17"/>
    <n v="3"/>
    <s v="Technical Degree"/>
    <n v="1"/>
    <n v="1239"/>
    <n v="2"/>
    <x v="0"/>
    <n v="84"/>
    <x v="1"/>
    <n v="2"/>
    <x v="0"/>
    <x v="1"/>
    <x v="2"/>
    <n v="6852"/>
    <n v="11591"/>
    <n v="7"/>
    <s v="Y"/>
    <x v="1"/>
    <n v="12"/>
    <x v="0"/>
    <n v="2"/>
    <n v="80"/>
    <x v="1"/>
    <n v="7"/>
    <x v="2"/>
    <n v="4"/>
    <x v="8"/>
    <n v="1"/>
    <x v="1"/>
    <n v="3"/>
    <n v="0"/>
    <n v="0"/>
  </r>
  <r>
    <x v="36"/>
    <x v="1"/>
    <x v="0"/>
    <n v="1356"/>
    <x v="0"/>
    <x v="17"/>
    <n v="4"/>
    <s v="Life Sciences"/>
    <n v="1"/>
    <n v="1240"/>
    <n v="3"/>
    <x v="1"/>
    <n v="57"/>
    <x v="0"/>
    <n v="2"/>
    <x v="0"/>
    <x v="0"/>
    <x v="0"/>
    <n v="4950"/>
    <n v="20623"/>
    <n v="0"/>
    <s v="Y"/>
    <x v="1"/>
    <n v="14"/>
    <x v="0"/>
    <n v="2"/>
    <n v="80"/>
    <x v="0"/>
    <n v="5"/>
    <x v="5"/>
    <n v="3"/>
    <x v="9"/>
    <n v="3"/>
    <x v="1"/>
    <n v="1"/>
    <n v="0"/>
    <n v="0"/>
  </r>
  <r>
    <x v="7"/>
    <x v="1"/>
    <x v="0"/>
    <n v="1465"/>
    <x v="1"/>
    <x v="0"/>
    <n v="3"/>
    <s v="Medical"/>
    <n v="1"/>
    <n v="1241"/>
    <n v="4"/>
    <x v="1"/>
    <n v="63"/>
    <x v="0"/>
    <n v="1"/>
    <x v="1"/>
    <x v="1"/>
    <x v="1"/>
    <n v="3579"/>
    <n v="9369"/>
    <n v="0"/>
    <s v="Y"/>
    <x v="0"/>
    <n v="21"/>
    <x v="1"/>
    <n v="1"/>
    <n v="80"/>
    <x v="1"/>
    <n v="12"/>
    <x v="2"/>
    <n v="3"/>
    <x v="19"/>
    <n v="9"/>
    <x v="8"/>
    <n v="7"/>
    <n v="0"/>
    <n v="1"/>
  </r>
  <r>
    <x v="19"/>
    <x v="1"/>
    <x v="1"/>
    <n v="458"/>
    <x v="1"/>
    <x v="9"/>
    <n v="5"/>
    <s v="Medical"/>
    <n v="1"/>
    <n v="1242"/>
    <n v="1"/>
    <x v="0"/>
    <n v="60"/>
    <x v="0"/>
    <n v="3"/>
    <x v="7"/>
    <x v="3"/>
    <x v="1"/>
    <n v="13191"/>
    <n v="23281"/>
    <n v="3"/>
    <s v="Y"/>
    <x v="0"/>
    <n v="17"/>
    <x v="0"/>
    <n v="3"/>
    <n v="80"/>
    <x v="0"/>
    <n v="20"/>
    <x v="6"/>
    <n v="3"/>
    <x v="6"/>
    <n v="0"/>
    <x v="0"/>
    <n v="0"/>
    <n v="0"/>
    <n v="1"/>
  </r>
  <r>
    <x v="10"/>
    <x v="1"/>
    <x v="2"/>
    <n v="1212"/>
    <x v="0"/>
    <x v="1"/>
    <n v="2"/>
    <s v="Marketing"/>
    <n v="1"/>
    <n v="1243"/>
    <n v="3"/>
    <x v="0"/>
    <n v="78"/>
    <x v="1"/>
    <n v="3"/>
    <x v="0"/>
    <x v="0"/>
    <x v="1"/>
    <n v="10377"/>
    <n v="13755"/>
    <n v="4"/>
    <s v="Y"/>
    <x v="0"/>
    <n v="11"/>
    <x v="0"/>
    <n v="2"/>
    <n v="80"/>
    <x v="1"/>
    <n v="16"/>
    <x v="6"/>
    <n v="2"/>
    <x v="20"/>
    <n v="2"/>
    <x v="5"/>
    <n v="12"/>
    <n v="0"/>
    <n v="1"/>
  </r>
  <r>
    <x v="4"/>
    <x v="1"/>
    <x v="0"/>
    <n v="1103"/>
    <x v="1"/>
    <x v="24"/>
    <n v="3"/>
    <s v="Life Sciences"/>
    <n v="1"/>
    <n v="1244"/>
    <n v="1"/>
    <x v="1"/>
    <n v="42"/>
    <x v="0"/>
    <n v="1"/>
    <x v="1"/>
    <x v="3"/>
    <x v="1"/>
    <n v="2235"/>
    <n v="14377"/>
    <n v="1"/>
    <s v="Y"/>
    <x v="0"/>
    <n v="14"/>
    <x v="0"/>
    <n v="4"/>
    <n v="80"/>
    <x v="3"/>
    <n v="9"/>
    <x v="1"/>
    <n v="2"/>
    <x v="7"/>
    <n v="7"/>
    <x v="7"/>
    <n v="8"/>
    <n v="0"/>
    <n v="1"/>
  </r>
  <r>
    <x v="33"/>
    <x v="1"/>
    <x v="1"/>
    <n v="966"/>
    <x v="1"/>
    <x v="0"/>
    <n v="4"/>
    <s v="Life Sciences"/>
    <n v="1"/>
    <n v="1245"/>
    <n v="4"/>
    <x v="0"/>
    <n v="53"/>
    <x v="0"/>
    <n v="3"/>
    <x v="3"/>
    <x v="2"/>
    <x v="2"/>
    <n v="10502"/>
    <n v="9659"/>
    <n v="7"/>
    <s v="Y"/>
    <x v="1"/>
    <n v="17"/>
    <x v="0"/>
    <n v="1"/>
    <n v="80"/>
    <x v="1"/>
    <n v="33"/>
    <x v="2"/>
    <n v="1"/>
    <x v="8"/>
    <n v="4"/>
    <x v="1"/>
    <n v="4"/>
    <n v="0"/>
    <n v="0"/>
  </r>
  <r>
    <x v="20"/>
    <x v="1"/>
    <x v="0"/>
    <n v="1117"/>
    <x v="1"/>
    <x v="2"/>
    <n v="1"/>
    <s v="Life Sciences"/>
    <n v="1"/>
    <n v="1246"/>
    <n v="1"/>
    <x v="0"/>
    <n v="72"/>
    <x v="2"/>
    <n v="1"/>
    <x v="1"/>
    <x v="0"/>
    <x v="1"/>
    <n v="2011"/>
    <n v="19982"/>
    <n v="1"/>
    <s v="Y"/>
    <x v="1"/>
    <n v="13"/>
    <x v="0"/>
    <n v="4"/>
    <n v="80"/>
    <x v="1"/>
    <n v="10"/>
    <x v="3"/>
    <n v="3"/>
    <x v="1"/>
    <n v="5"/>
    <x v="4"/>
    <n v="7"/>
    <n v="0"/>
    <n v="0"/>
  </r>
  <r>
    <x v="37"/>
    <x v="0"/>
    <x v="2"/>
    <n v="504"/>
    <x v="1"/>
    <x v="17"/>
    <n v="3"/>
    <s v="Medical"/>
    <n v="1"/>
    <n v="1248"/>
    <n v="1"/>
    <x v="0"/>
    <n v="96"/>
    <x v="1"/>
    <n v="1"/>
    <x v="1"/>
    <x v="1"/>
    <x v="0"/>
    <n v="1859"/>
    <n v="6148"/>
    <n v="1"/>
    <s v="Y"/>
    <x v="0"/>
    <n v="25"/>
    <x v="1"/>
    <n v="2"/>
    <n v="80"/>
    <x v="0"/>
    <n v="1"/>
    <x v="2"/>
    <n v="4"/>
    <x v="6"/>
    <n v="1"/>
    <x v="0"/>
    <n v="0"/>
    <n v="1"/>
    <n v="1"/>
  </r>
  <r>
    <x v="11"/>
    <x v="1"/>
    <x v="0"/>
    <n v="1010"/>
    <x v="1"/>
    <x v="0"/>
    <n v="3"/>
    <s v="Life Sciences"/>
    <n v="1"/>
    <n v="1249"/>
    <n v="1"/>
    <x v="0"/>
    <n v="97"/>
    <x v="0"/>
    <n v="1"/>
    <x v="1"/>
    <x v="0"/>
    <x v="2"/>
    <n v="3760"/>
    <n v="5598"/>
    <n v="1"/>
    <s v="Y"/>
    <x v="1"/>
    <n v="15"/>
    <x v="0"/>
    <n v="1"/>
    <n v="80"/>
    <x v="2"/>
    <n v="3"/>
    <x v="3"/>
    <n v="3"/>
    <x v="11"/>
    <n v="2"/>
    <x v="1"/>
    <n v="2"/>
    <n v="0"/>
    <n v="0"/>
  </r>
  <r>
    <x v="33"/>
    <x v="1"/>
    <x v="0"/>
    <n v="685"/>
    <x v="1"/>
    <x v="3"/>
    <n v="3"/>
    <s v="Life Sciences"/>
    <n v="1"/>
    <n v="1250"/>
    <n v="4"/>
    <x v="1"/>
    <n v="85"/>
    <x v="0"/>
    <n v="4"/>
    <x v="7"/>
    <x v="0"/>
    <x v="1"/>
    <n v="17779"/>
    <n v="23474"/>
    <n v="3"/>
    <s v="Y"/>
    <x v="1"/>
    <n v="14"/>
    <x v="0"/>
    <n v="1"/>
    <n v="80"/>
    <x v="0"/>
    <n v="36"/>
    <x v="2"/>
    <n v="3"/>
    <x v="1"/>
    <n v="9"/>
    <x v="0"/>
    <n v="9"/>
    <n v="0"/>
    <n v="0"/>
  </r>
  <r>
    <x v="12"/>
    <x v="1"/>
    <x v="0"/>
    <n v="1332"/>
    <x v="1"/>
    <x v="13"/>
    <n v="2"/>
    <s v="Medical"/>
    <n v="1"/>
    <n v="1251"/>
    <n v="3"/>
    <x v="1"/>
    <n v="80"/>
    <x v="0"/>
    <n v="2"/>
    <x v="4"/>
    <x v="3"/>
    <x v="1"/>
    <n v="6833"/>
    <n v="17089"/>
    <n v="1"/>
    <s v="Y"/>
    <x v="0"/>
    <n v="12"/>
    <x v="0"/>
    <n v="4"/>
    <n v="80"/>
    <x v="0"/>
    <n v="6"/>
    <x v="2"/>
    <n v="2"/>
    <x v="0"/>
    <n v="5"/>
    <x v="0"/>
    <n v="1"/>
    <n v="0"/>
    <n v="1"/>
  </r>
  <r>
    <x v="12"/>
    <x v="1"/>
    <x v="0"/>
    <n v="1062"/>
    <x v="1"/>
    <x v="4"/>
    <n v="3"/>
    <s v="Medical"/>
    <n v="1"/>
    <n v="1252"/>
    <n v="3"/>
    <x v="0"/>
    <n v="96"/>
    <x v="1"/>
    <n v="2"/>
    <x v="4"/>
    <x v="3"/>
    <x v="0"/>
    <n v="6812"/>
    <n v="17198"/>
    <n v="1"/>
    <s v="Y"/>
    <x v="1"/>
    <n v="19"/>
    <x v="0"/>
    <n v="2"/>
    <n v="80"/>
    <x v="0"/>
    <n v="10"/>
    <x v="2"/>
    <n v="3"/>
    <x v="1"/>
    <n v="9"/>
    <x v="1"/>
    <n v="8"/>
    <n v="0"/>
    <n v="0"/>
  </r>
  <r>
    <x v="6"/>
    <x v="1"/>
    <x v="0"/>
    <n v="326"/>
    <x v="0"/>
    <x v="3"/>
    <n v="3"/>
    <s v="Life Sciences"/>
    <n v="1"/>
    <n v="1254"/>
    <n v="3"/>
    <x v="0"/>
    <n v="48"/>
    <x v="1"/>
    <n v="2"/>
    <x v="0"/>
    <x v="0"/>
    <x v="0"/>
    <n v="5171"/>
    <n v="16490"/>
    <n v="5"/>
    <s v="Y"/>
    <x v="1"/>
    <n v="17"/>
    <x v="0"/>
    <n v="4"/>
    <n v="80"/>
    <x v="0"/>
    <n v="13"/>
    <x v="2"/>
    <n v="3"/>
    <x v="0"/>
    <n v="1"/>
    <x v="0"/>
    <n v="5"/>
    <n v="0"/>
    <n v="0"/>
  </r>
  <r>
    <x v="23"/>
    <x v="1"/>
    <x v="0"/>
    <n v="920"/>
    <x v="1"/>
    <x v="3"/>
    <n v="3"/>
    <s v="Life Sciences"/>
    <n v="1"/>
    <n v="1255"/>
    <n v="3"/>
    <x v="1"/>
    <n v="96"/>
    <x v="3"/>
    <n v="5"/>
    <x v="7"/>
    <x v="0"/>
    <x v="1"/>
    <n v="19740"/>
    <n v="18625"/>
    <n v="3"/>
    <s v="Y"/>
    <x v="1"/>
    <n v="14"/>
    <x v="0"/>
    <n v="2"/>
    <n v="80"/>
    <x v="1"/>
    <n v="25"/>
    <x v="2"/>
    <n v="3"/>
    <x v="3"/>
    <n v="7"/>
    <x v="0"/>
    <n v="7"/>
    <n v="0"/>
    <n v="0"/>
  </r>
  <r>
    <x v="1"/>
    <x v="1"/>
    <x v="0"/>
    <n v="1098"/>
    <x v="1"/>
    <x v="18"/>
    <n v="2"/>
    <s v="Medical"/>
    <n v="1"/>
    <n v="1256"/>
    <n v="1"/>
    <x v="1"/>
    <n v="85"/>
    <x v="1"/>
    <n v="5"/>
    <x v="5"/>
    <x v="2"/>
    <x v="1"/>
    <n v="18711"/>
    <n v="12124"/>
    <n v="2"/>
    <s v="Y"/>
    <x v="1"/>
    <n v="13"/>
    <x v="0"/>
    <n v="3"/>
    <n v="80"/>
    <x v="1"/>
    <n v="23"/>
    <x v="2"/>
    <n v="4"/>
    <x v="6"/>
    <n v="0"/>
    <x v="0"/>
    <n v="0"/>
    <n v="0"/>
    <n v="0"/>
  </r>
  <r>
    <x v="9"/>
    <x v="1"/>
    <x v="1"/>
    <n v="469"/>
    <x v="1"/>
    <x v="3"/>
    <n v="3"/>
    <s v="Technical Degree"/>
    <n v="1"/>
    <n v="1257"/>
    <n v="3"/>
    <x v="1"/>
    <n v="46"/>
    <x v="0"/>
    <n v="1"/>
    <x v="1"/>
    <x v="1"/>
    <x v="1"/>
    <n v="3692"/>
    <n v="9256"/>
    <n v="1"/>
    <s v="Y"/>
    <x v="1"/>
    <n v="12"/>
    <x v="0"/>
    <n v="3"/>
    <n v="80"/>
    <x v="0"/>
    <n v="12"/>
    <x v="2"/>
    <n v="2"/>
    <x v="19"/>
    <n v="10"/>
    <x v="0"/>
    <n v="7"/>
    <n v="0"/>
    <n v="0"/>
  </r>
  <r>
    <x v="26"/>
    <x v="1"/>
    <x v="0"/>
    <n v="969"/>
    <x v="1"/>
    <x v="2"/>
    <n v="2"/>
    <s v="Technical Degree"/>
    <n v="1"/>
    <n v="1258"/>
    <n v="4"/>
    <x v="1"/>
    <n v="76"/>
    <x v="2"/>
    <n v="1"/>
    <x v="2"/>
    <x v="1"/>
    <x v="0"/>
    <n v="2559"/>
    <n v="16620"/>
    <n v="5"/>
    <s v="Y"/>
    <x v="1"/>
    <n v="11"/>
    <x v="0"/>
    <n v="3"/>
    <n v="80"/>
    <x v="0"/>
    <n v="7"/>
    <x v="5"/>
    <n v="2"/>
    <x v="6"/>
    <n v="0"/>
    <x v="0"/>
    <n v="0"/>
    <n v="0"/>
    <n v="0"/>
  </r>
  <r>
    <x v="4"/>
    <x v="1"/>
    <x v="0"/>
    <n v="1167"/>
    <x v="1"/>
    <x v="18"/>
    <n v="2"/>
    <s v="Life Sciences"/>
    <n v="1"/>
    <n v="1259"/>
    <n v="1"/>
    <x v="1"/>
    <n v="76"/>
    <x v="0"/>
    <n v="1"/>
    <x v="1"/>
    <x v="2"/>
    <x v="2"/>
    <n v="2517"/>
    <n v="3208"/>
    <n v="1"/>
    <s v="Y"/>
    <x v="1"/>
    <n v="11"/>
    <x v="0"/>
    <n v="2"/>
    <n v="80"/>
    <x v="2"/>
    <n v="5"/>
    <x v="2"/>
    <n v="3"/>
    <x v="8"/>
    <n v="3"/>
    <x v="0"/>
    <n v="3"/>
    <n v="0"/>
    <n v="0"/>
  </r>
  <r>
    <x v="11"/>
    <x v="1"/>
    <x v="0"/>
    <n v="1329"/>
    <x v="1"/>
    <x v="15"/>
    <n v="3"/>
    <s v="Life Sciences"/>
    <n v="1"/>
    <n v="1260"/>
    <n v="3"/>
    <x v="1"/>
    <n v="82"/>
    <x v="0"/>
    <n v="2"/>
    <x v="4"/>
    <x v="0"/>
    <x v="2"/>
    <n v="6623"/>
    <n v="4204"/>
    <n v="1"/>
    <s v="Y"/>
    <x v="0"/>
    <n v="11"/>
    <x v="0"/>
    <n v="2"/>
    <n v="80"/>
    <x v="3"/>
    <n v="6"/>
    <x v="2"/>
    <n v="3"/>
    <x v="0"/>
    <n v="0"/>
    <x v="1"/>
    <n v="0"/>
    <n v="0"/>
    <n v="1"/>
  </r>
  <r>
    <x v="26"/>
    <x v="1"/>
    <x v="0"/>
    <n v="715"/>
    <x v="1"/>
    <x v="0"/>
    <n v="3"/>
    <s v="Life Sciences"/>
    <n v="1"/>
    <n v="1263"/>
    <n v="4"/>
    <x v="1"/>
    <n v="76"/>
    <x v="1"/>
    <n v="5"/>
    <x v="7"/>
    <x v="0"/>
    <x v="0"/>
    <n v="18265"/>
    <n v="8733"/>
    <n v="6"/>
    <s v="Y"/>
    <x v="1"/>
    <n v="12"/>
    <x v="0"/>
    <n v="3"/>
    <n v="80"/>
    <x v="0"/>
    <n v="25"/>
    <x v="1"/>
    <n v="4"/>
    <x v="6"/>
    <n v="0"/>
    <x v="0"/>
    <n v="0"/>
    <n v="0"/>
    <n v="0"/>
  </r>
  <r>
    <x v="11"/>
    <x v="1"/>
    <x v="0"/>
    <n v="694"/>
    <x v="1"/>
    <x v="0"/>
    <n v="3"/>
    <s v="Life Sciences"/>
    <n v="1"/>
    <n v="1264"/>
    <n v="4"/>
    <x v="0"/>
    <n v="87"/>
    <x v="1"/>
    <n v="4"/>
    <x v="7"/>
    <x v="0"/>
    <x v="2"/>
    <n v="16124"/>
    <n v="3423"/>
    <n v="3"/>
    <s v="Y"/>
    <x v="1"/>
    <n v="14"/>
    <x v="0"/>
    <n v="2"/>
    <n v="80"/>
    <x v="3"/>
    <n v="9"/>
    <x v="2"/>
    <n v="2"/>
    <x v="5"/>
    <n v="7"/>
    <x v="1"/>
    <n v="7"/>
    <n v="0"/>
    <n v="0"/>
  </r>
  <r>
    <x v="13"/>
    <x v="1"/>
    <x v="0"/>
    <n v="1320"/>
    <x v="1"/>
    <x v="25"/>
    <n v="3"/>
    <s v="Technical Degree"/>
    <n v="1"/>
    <n v="1265"/>
    <n v="3"/>
    <x v="0"/>
    <n v="89"/>
    <x v="2"/>
    <n v="1"/>
    <x v="1"/>
    <x v="2"/>
    <x v="1"/>
    <n v="2585"/>
    <n v="21643"/>
    <n v="0"/>
    <s v="Y"/>
    <x v="1"/>
    <n v="17"/>
    <x v="0"/>
    <n v="4"/>
    <n v="80"/>
    <x v="0"/>
    <n v="2"/>
    <x v="3"/>
    <n v="2"/>
    <x v="6"/>
    <n v="0"/>
    <x v="0"/>
    <n v="0"/>
    <n v="0"/>
    <n v="0"/>
  </r>
  <r>
    <x v="20"/>
    <x v="1"/>
    <x v="0"/>
    <n v="1099"/>
    <x v="0"/>
    <x v="12"/>
    <n v="3"/>
    <s v="Marketing"/>
    <n v="1"/>
    <n v="1267"/>
    <n v="2"/>
    <x v="1"/>
    <n v="88"/>
    <x v="0"/>
    <n v="5"/>
    <x v="5"/>
    <x v="1"/>
    <x v="1"/>
    <n v="18213"/>
    <n v="8751"/>
    <n v="7"/>
    <s v="Y"/>
    <x v="1"/>
    <n v="11"/>
    <x v="0"/>
    <n v="3"/>
    <n v="80"/>
    <x v="1"/>
    <n v="26"/>
    <x v="3"/>
    <n v="3"/>
    <x v="14"/>
    <n v="9"/>
    <x v="2"/>
    <n v="10"/>
    <n v="0"/>
    <n v="0"/>
  </r>
  <r>
    <x v="3"/>
    <x v="1"/>
    <x v="0"/>
    <n v="536"/>
    <x v="0"/>
    <x v="17"/>
    <n v="5"/>
    <s v="Marketing"/>
    <n v="1"/>
    <n v="1268"/>
    <n v="4"/>
    <x v="1"/>
    <n v="82"/>
    <x v="2"/>
    <n v="3"/>
    <x v="0"/>
    <x v="2"/>
    <x v="2"/>
    <n v="8380"/>
    <n v="21708"/>
    <n v="0"/>
    <s v="Y"/>
    <x v="0"/>
    <n v="14"/>
    <x v="0"/>
    <n v="4"/>
    <n v="80"/>
    <x v="3"/>
    <n v="10"/>
    <x v="1"/>
    <n v="3"/>
    <x v="7"/>
    <n v="8"/>
    <x v="0"/>
    <n v="8"/>
    <n v="0"/>
    <n v="1"/>
  </r>
  <r>
    <x v="37"/>
    <x v="1"/>
    <x v="0"/>
    <n v="265"/>
    <x v="1"/>
    <x v="19"/>
    <n v="3"/>
    <s v="Life Sciences"/>
    <n v="1"/>
    <n v="1269"/>
    <n v="2"/>
    <x v="0"/>
    <n v="57"/>
    <x v="2"/>
    <n v="1"/>
    <x v="1"/>
    <x v="0"/>
    <x v="0"/>
    <n v="2994"/>
    <n v="21221"/>
    <n v="1"/>
    <s v="Y"/>
    <x v="0"/>
    <n v="12"/>
    <x v="0"/>
    <n v="4"/>
    <n v="80"/>
    <x v="0"/>
    <n v="1"/>
    <x v="2"/>
    <n v="3"/>
    <x v="6"/>
    <n v="0"/>
    <x v="0"/>
    <n v="1"/>
    <n v="0"/>
    <n v="1"/>
  </r>
  <r>
    <x v="30"/>
    <x v="1"/>
    <x v="0"/>
    <n v="373"/>
    <x v="1"/>
    <x v="0"/>
    <n v="2"/>
    <s v="Life Sciences"/>
    <n v="1"/>
    <n v="1270"/>
    <n v="4"/>
    <x v="1"/>
    <n v="47"/>
    <x v="0"/>
    <n v="1"/>
    <x v="1"/>
    <x v="2"/>
    <x v="1"/>
    <n v="1223"/>
    <n v="16901"/>
    <n v="1"/>
    <s v="Y"/>
    <x v="1"/>
    <n v="22"/>
    <x v="1"/>
    <n v="4"/>
    <n v="80"/>
    <x v="1"/>
    <n v="1"/>
    <x v="2"/>
    <n v="3"/>
    <x v="6"/>
    <n v="0"/>
    <x v="0"/>
    <n v="1"/>
    <n v="0"/>
    <n v="0"/>
  </r>
  <r>
    <x v="36"/>
    <x v="0"/>
    <x v="1"/>
    <n v="599"/>
    <x v="0"/>
    <x v="4"/>
    <n v="1"/>
    <s v="Life Sciences"/>
    <n v="1"/>
    <n v="1273"/>
    <n v="3"/>
    <x v="1"/>
    <n v="73"/>
    <x v="3"/>
    <n v="1"/>
    <x v="6"/>
    <x v="0"/>
    <x v="0"/>
    <n v="1118"/>
    <n v="8040"/>
    <n v="1"/>
    <s v="Y"/>
    <x v="0"/>
    <n v="14"/>
    <x v="0"/>
    <n v="4"/>
    <n v="80"/>
    <x v="0"/>
    <n v="1"/>
    <x v="5"/>
    <n v="3"/>
    <x v="6"/>
    <n v="0"/>
    <x v="1"/>
    <n v="0"/>
    <n v="1"/>
    <n v="1"/>
  </r>
  <r>
    <x v="25"/>
    <x v="1"/>
    <x v="0"/>
    <n v="583"/>
    <x v="1"/>
    <x v="18"/>
    <n v="2"/>
    <s v="Life Sciences"/>
    <n v="1"/>
    <n v="1275"/>
    <n v="3"/>
    <x v="1"/>
    <n v="53"/>
    <x v="0"/>
    <n v="1"/>
    <x v="1"/>
    <x v="0"/>
    <x v="0"/>
    <n v="2875"/>
    <n v="9973"/>
    <n v="1"/>
    <s v="Y"/>
    <x v="0"/>
    <n v="20"/>
    <x v="1"/>
    <n v="2"/>
    <n v="80"/>
    <x v="0"/>
    <n v="8"/>
    <x v="2"/>
    <n v="2"/>
    <x v="3"/>
    <n v="5"/>
    <x v="3"/>
    <n v="2"/>
    <n v="0"/>
    <n v="1"/>
  </r>
  <r>
    <x v="28"/>
    <x v="0"/>
    <x v="0"/>
    <n v="1449"/>
    <x v="0"/>
    <x v="2"/>
    <n v="3"/>
    <s v="Marketing"/>
    <n v="1"/>
    <n v="1277"/>
    <n v="1"/>
    <x v="0"/>
    <n v="94"/>
    <x v="3"/>
    <n v="5"/>
    <x v="5"/>
    <x v="1"/>
    <x v="0"/>
    <n v="18824"/>
    <n v="2493"/>
    <n v="2"/>
    <s v="Y"/>
    <x v="0"/>
    <n v="16"/>
    <x v="0"/>
    <n v="1"/>
    <n v="80"/>
    <x v="0"/>
    <n v="26"/>
    <x v="2"/>
    <n v="3"/>
    <x v="25"/>
    <n v="10"/>
    <x v="1"/>
    <n v="11"/>
    <n v="1"/>
    <n v="1"/>
  </r>
  <r>
    <x v="27"/>
    <x v="1"/>
    <x v="2"/>
    <n v="177"/>
    <x v="1"/>
    <x v="1"/>
    <n v="1"/>
    <s v="Medical"/>
    <n v="1"/>
    <n v="1278"/>
    <n v="4"/>
    <x v="1"/>
    <n v="37"/>
    <x v="1"/>
    <n v="4"/>
    <x v="4"/>
    <x v="1"/>
    <x v="2"/>
    <n v="13577"/>
    <n v="25592"/>
    <n v="1"/>
    <s v="Y"/>
    <x v="0"/>
    <n v="15"/>
    <x v="0"/>
    <n v="4"/>
    <n v="80"/>
    <x v="1"/>
    <n v="34"/>
    <x v="1"/>
    <n v="3"/>
    <x v="26"/>
    <n v="9"/>
    <x v="9"/>
    <n v="0"/>
    <n v="0"/>
    <n v="1"/>
  </r>
  <r>
    <x v="18"/>
    <x v="0"/>
    <x v="1"/>
    <n v="251"/>
    <x v="1"/>
    <x v="17"/>
    <n v="2"/>
    <s v="Life Sciences"/>
    <n v="1"/>
    <n v="1279"/>
    <n v="1"/>
    <x v="0"/>
    <n v="45"/>
    <x v="1"/>
    <n v="1"/>
    <x v="2"/>
    <x v="2"/>
    <x v="0"/>
    <n v="2625"/>
    <n v="25308"/>
    <n v="1"/>
    <s v="Y"/>
    <x v="1"/>
    <n v="20"/>
    <x v="1"/>
    <n v="3"/>
    <n v="80"/>
    <x v="0"/>
    <n v="2"/>
    <x v="2"/>
    <n v="1"/>
    <x v="4"/>
    <n v="2"/>
    <x v="3"/>
    <n v="2"/>
    <n v="1"/>
    <n v="0"/>
  </r>
  <r>
    <x v="21"/>
    <x v="1"/>
    <x v="0"/>
    <n v="168"/>
    <x v="0"/>
    <x v="18"/>
    <n v="2"/>
    <s v="Marketing"/>
    <n v="1"/>
    <n v="1280"/>
    <n v="4"/>
    <x v="0"/>
    <n v="33"/>
    <x v="1"/>
    <n v="5"/>
    <x v="5"/>
    <x v="1"/>
    <x v="1"/>
    <n v="18789"/>
    <n v="9946"/>
    <n v="2"/>
    <s v="Y"/>
    <x v="1"/>
    <n v="14"/>
    <x v="0"/>
    <n v="3"/>
    <n v="80"/>
    <x v="1"/>
    <n v="26"/>
    <x v="2"/>
    <n v="3"/>
    <x v="19"/>
    <n v="4"/>
    <x v="0"/>
    <n v="8"/>
    <n v="0"/>
    <n v="0"/>
  </r>
  <r>
    <x v="13"/>
    <x v="1"/>
    <x v="0"/>
    <n v="131"/>
    <x v="0"/>
    <x v="2"/>
    <n v="3"/>
    <s v="Marketing"/>
    <n v="1"/>
    <n v="1281"/>
    <n v="3"/>
    <x v="0"/>
    <n v="86"/>
    <x v="0"/>
    <n v="2"/>
    <x v="0"/>
    <x v="3"/>
    <x v="0"/>
    <n v="4538"/>
    <n v="6039"/>
    <n v="0"/>
    <s v="Y"/>
    <x v="0"/>
    <n v="12"/>
    <x v="0"/>
    <n v="4"/>
    <n v="80"/>
    <x v="0"/>
    <n v="4"/>
    <x v="1"/>
    <n v="3"/>
    <x v="11"/>
    <n v="2"/>
    <x v="0"/>
    <n v="2"/>
    <n v="0"/>
    <n v="1"/>
  </r>
  <r>
    <x v="31"/>
    <x v="1"/>
    <x v="1"/>
    <n v="237"/>
    <x v="0"/>
    <x v="14"/>
    <n v="3"/>
    <s v="Life Sciences"/>
    <n v="1"/>
    <n v="1282"/>
    <n v="4"/>
    <x v="1"/>
    <n v="83"/>
    <x v="0"/>
    <n v="5"/>
    <x v="5"/>
    <x v="1"/>
    <x v="2"/>
    <n v="19847"/>
    <n v="19196"/>
    <n v="4"/>
    <s v="Y"/>
    <x v="0"/>
    <n v="24"/>
    <x v="1"/>
    <n v="1"/>
    <n v="80"/>
    <x v="1"/>
    <n v="31"/>
    <x v="3"/>
    <n v="2"/>
    <x v="30"/>
    <n v="10"/>
    <x v="14"/>
    <n v="10"/>
    <n v="0"/>
    <n v="1"/>
  </r>
  <r>
    <x v="6"/>
    <x v="1"/>
    <x v="0"/>
    <n v="1429"/>
    <x v="1"/>
    <x v="21"/>
    <n v="4"/>
    <s v="Medical"/>
    <n v="1"/>
    <n v="1283"/>
    <n v="4"/>
    <x v="1"/>
    <n v="67"/>
    <x v="0"/>
    <n v="3"/>
    <x v="3"/>
    <x v="0"/>
    <x v="0"/>
    <n v="10512"/>
    <n v="20002"/>
    <n v="6"/>
    <s v="Y"/>
    <x v="1"/>
    <n v="12"/>
    <x v="0"/>
    <n v="4"/>
    <n v="80"/>
    <x v="0"/>
    <n v="25"/>
    <x v="6"/>
    <n v="2"/>
    <x v="7"/>
    <n v="7"/>
    <x v="8"/>
    <n v="4"/>
    <n v="0"/>
    <n v="0"/>
  </r>
  <r>
    <x v="13"/>
    <x v="1"/>
    <x v="1"/>
    <n v="135"/>
    <x v="1"/>
    <x v="10"/>
    <n v="3"/>
    <s v="Medical"/>
    <n v="1"/>
    <n v="1285"/>
    <n v="3"/>
    <x v="0"/>
    <n v="46"/>
    <x v="0"/>
    <n v="2"/>
    <x v="2"/>
    <x v="1"/>
    <x v="2"/>
    <n v="4444"/>
    <n v="22534"/>
    <n v="4"/>
    <s v="Y"/>
    <x v="1"/>
    <n v="13"/>
    <x v="0"/>
    <n v="3"/>
    <n v="80"/>
    <x v="3"/>
    <n v="15"/>
    <x v="2"/>
    <n v="4"/>
    <x v="19"/>
    <n v="8"/>
    <x v="8"/>
    <n v="10"/>
    <n v="0"/>
    <n v="0"/>
  </r>
  <r>
    <x v="14"/>
    <x v="1"/>
    <x v="1"/>
    <n v="791"/>
    <x v="1"/>
    <x v="0"/>
    <n v="4"/>
    <s v="Medical"/>
    <n v="1"/>
    <n v="1286"/>
    <n v="4"/>
    <x v="1"/>
    <n v="44"/>
    <x v="0"/>
    <n v="1"/>
    <x v="2"/>
    <x v="2"/>
    <x v="0"/>
    <n v="2154"/>
    <n v="6842"/>
    <n v="0"/>
    <s v="Y"/>
    <x v="0"/>
    <n v="11"/>
    <x v="0"/>
    <n v="3"/>
    <n v="80"/>
    <x v="0"/>
    <n v="5"/>
    <x v="2"/>
    <n v="2"/>
    <x v="9"/>
    <n v="2"/>
    <x v="0"/>
    <n v="2"/>
    <n v="0"/>
    <n v="1"/>
  </r>
  <r>
    <x v="20"/>
    <x v="1"/>
    <x v="0"/>
    <n v="1199"/>
    <x v="1"/>
    <x v="18"/>
    <n v="2"/>
    <s v="Life Sciences"/>
    <n v="1"/>
    <n v="1288"/>
    <n v="3"/>
    <x v="1"/>
    <n v="92"/>
    <x v="2"/>
    <n v="5"/>
    <x v="5"/>
    <x v="3"/>
    <x v="2"/>
    <n v="19190"/>
    <n v="17477"/>
    <n v="1"/>
    <s v="Y"/>
    <x v="1"/>
    <n v="14"/>
    <x v="0"/>
    <n v="4"/>
    <n v="80"/>
    <x v="3"/>
    <n v="26"/>
    <x v="5"/>
    <n v="2"/>
    <x v="10"/>
    <n v="9"/>
    <x v="15"/>
    <n v="13"/>
    <n v="0"/>
    <n v="0"/>
  </r>
  <r>
    <x v="13"/>
    <x v="1"/>
    <x v="1"/>
    <n v="648"/>
    <x v="2"/>
    <x v="13"/>
    <n v="3"/>
    <s v="Life Sciences"/>
    <n v="1"/>
    <n v="1289"/>
    <n v="3"/>
    <x v="1"/>
    <n v="56"/>
    <x v="1"/>
    <n v="2"/>
    <x v="8"/>
    <x v="1"/>
    <x v="1"/>
    <n v="4490"/>
    <n v="21833"/>
    <n v="4"/>
    <s v="Y"/>
    <x v="1"/>
    <n v="11"/>
    <x v="0"/>
    <n v="4"/>
    <n v="80"/>
    <x v="3"/>
    <n v="14"/>
    <x v="3"/>
    <n v="4"/>
    <x v="1"/>
    <n v="9"/>
    <x v="1"/>
    <n v="8"/>
    <n v="0"/>
    <n v="0"/>
  </r>
  <r>
    <x v="10"/>
    <x v="1"/>
    <x v="0"/>
    <n v="735"/>
    <x v="1"/>
    <x v="16"/>
    <n v="1"/>
    <s v="Life Sciences"/>
    <n v="1"/>
    <n v="1291"/>
    <n v="3"/>
    <x v="1"/>
    <n v="66"/>
    <x v="0"/>
    <n v="1"/>
    <x v="1"/>
    <x v="2"/>
    <x v="1"/>
    <n v="3506"/>
    <n v="6020"/>
    <n v="0"/>
    <s v="Y"/>
    <x v="0"/>
    <n v="14"/>
    <x v="0"/>
    <n v="4"/>
    <n v="80"/>
    <x v="0"/>
    <n v="4"/>
    <x v="1"/>
    <n v="3"/>
    <x v="11"/>
    <n v="2"/>
    <x v="3"/>
    <n v="2"/>
    <n v="0"/>
    <n v="1"/>
  </r>
  <r>
    <x v="19"/>
    <x v="1"/>
    <x v="0"/>
    <n v="603"/>
    <x v="1"/>
    <x v="15"/>
    <n v="4"/>
    <s v="Medical"/>
    <n v="1"/>
    <n v="1292"/>
    <n v="2"/>
    <x v="0"/>
    <n v="78"/>
    <x v="2"/>
    <n v="2"/>
    <x v="1"/>
    <x v="1"/>
    <x v="1"/>
    <n v="2372"/>
    <n v="5628"/>
    <n v="6"/>
    <s v="Y"/>
    <x v="0"/>
    <n v="16"/>
    <x v="0"/>
    <n v="4"/>
    <n v="80"/>
    <x v="0"/>
    <n v="18"/>
    <x v="2"/>
    <n v="3"/>
    <x v="6"/>
    <n v="0"/>
    <x v="0"/>
    <n v="0"/>
    <n v="0"/>
    <n v="1"/>
  </r>
  <r>
    <x v="23"/>
    <x v="1"/>
    <x v="0"/>
    <n v="531"/>
    <x v="0"/>
    <x v="18"/>
    <n v="4"/>
    <s v="Marketing"/>
    <n v="1"/>
    <n v="1293"/>
    <n v="4"/>
    <x v="0"/>
    <n v="56"/>
    <x v="1"/>
    <n v="3"/>
    <x v="0"/>
    <x v="0"/>
    <x v="0"/>
    <n v="10231"/>
    <n v="20364"/>
    <n v="3"/>
    <s v="Y"/>
    <x v="1"/>
    <n v="14"/>
    <x v="0"/>
    <n v="4"/>
    <n v="80"/>
    <x v="0"/>
    <n v="23"/>
    <x v="1"/>
    <n v="4"/>
    <x v="17"/>
    <n v="7"/>
    <x v="9"/>
    <n v="17"/>
    <n v="0"/>
    <n v="0"/>
  </r>
  <r>
    <x v="9"/>
    <x v="1"/>
    <x v="0"/>
    <n v="429"/>
    <x v="1"/>
    <x v="2"/>
    <n v="4"/>
    <s v="Life Sciences"/>
    <n v="1"/>
    <n v="1294"/>
    <n v="3"/>
    <x v="0"/>
    <n v="53"/>
    <x v="0"/>
    <n v="2"/>
    <x v="3"/>
    <x v="1"/>
    <x v="0"/>
    <n v="5410"/>
    <n v="2323"/>
    <n v="9"/>
    <s v="Y"/>
    <x v="0"/>
    <n v="11"/>
    <x v="0"/>
    <n v="4"/>
    <n v="80"/>
    <x v="0"/>
    <n v="18"/>
    <x v="2"/>
    <n v="3"/>
    <x v="22"/>
    <n v="14"/>
    <x v="8"/>
    <n v="12"/>
    <n v="0"/>
    <n v="1"/>
  </r>
  <r>
    <x v="20"/>
    <x v="0"/>
    <x v="0"/>
    <n v="621"/>
    <x v="1"/>
    <x v="8"/>
    <n v="3"/>
    <s v="Medical"/>
    <n v="1"/>
    <n v="1295"/>
    <n v="1"/>
    <x v="0"/>
    <n v="73"/>
    <x v="0"/>
    <n v="3"/>
    <x v="4"/>
    <x v="0"/>
    <x v="1"/>
    <n v="7978"/>
    <n v="14075"/>
    <n v="1"/>
    <s v="Y"/>
    <x v="1"/>
    <n v="11"/>
    <x v="0"/>
    <n v="4"/>
    <n v="80"/>
    <x v="1"/>
    <n v="10"/>
    <x v="2"/>
    <n v="3"/>
    <x v="1"/>
    <n v="7"/>
    <x v="0"/>
    <n v="5"/>
    <n v="1"/>
    <n v="0"/>
  </r>
  <r>
    <x v="14"/>
    <x v="1"/>
    <x v="1"/>
    <n v="193"/>
    <x v="1"/>
    <x v="2"/>
    <n v="3"/>
    <s v="Life Sciences"/>
    <n v="1"/>
    <n v="1296"/>
    <n v="4"/>
    <x v="1"/>
    <n v="52"/>
    <x v="1"/>
    <n v="1"/>
    <x v="2"/>
    <x v="0"/>
    <x v="1"/>
    <n v="3867"/>
    <n v="14222"/>
    <n v="1"/>
    <s v="Y"/>
    <x v="0"/>
    <n v="12"/>
    <x v="0"/>
    <n v="2"/>
    <n v="80"/>
    <x v="1"/>
    <n v="2"/>
    <x v="2"/>
    <n v="3"/>
    <x v="4"/>
    <n v="2"/>
    <x v="3"/>
    <n v="2"/>
    <n v="0"/>
    <n v="1"/>
  </r>
  <r>
    <x v="31"/>
    <x v="1"/>
    <x v="1"/>
    <n v="968"/>
    <x v="1"/>
    <x v="16"/>
    <n v="2"/>
    <s v="Medical"/>
    <n v="1"/>
    <n v="1297"/>
    <n v="2"/>
    <x v="0"/>
    <n v="40"/>
    <x v="1"/>
    <n v="1"/>
    <x v="2"/>
    <x v="2"/>
    <x v="0"/>
    <n v="2838"/>
    <n v="4257"/>
    <n v="0"/>
    <s v="Y"/>
    <x v="1"/>
    <n v="14"/>
    <x v="0"/>
    <n v="2"/>
    <n v="80"/>
    <x v="0"/>
    <n v="8"/>
    <x v="6"/>
    <n v="2"/>
    <x v="5"/>
    <n v="0"/>
    <x v="4"/>
    <n v="7"/>
    <n v="0"/>
    <n v="0"/>
  </r>
  <r>
    <x v="7"/>
    <x v="1"/>
    <x v="2"/>
    <n v="879"/>
    <x v="1"/>
    <x v="14"/>
    <n v="2"/>
    <s v="Medical"/>
    <n v="1"/>
    <n v="1298"/>
    <n v="3"/>
    <x v="0"/>
    <n v="72"/>
    <x v="0"/>
    <n v="2"/>
    <x v="3"/>
    <x v="2"/>
    <x v="0"/>
    <n v="4695"/>
    <n v="12858"/>
    <n v="7"/>
    <s v="Y"/>
    <x v="0"/>
    <n v="18"/>
    <x v="0"/>
    <n v="3"/>
    <n v="80"/>
    <x v="0"/>
    <n v="10"/>
    <x v="1"/>
    <n v="3"/>
    <x v="3"/>
    <n v="4"/>
    <x v="1"/>
    <n v="7"/>
    <n v="0"/>
    <n v="1"/>
  </r>
  <r>
    <x v="11"/>
    <x v="0"/>
    <x v="0"/>
    <n v="806"/>
    <x v="1"/>
    <x v="15"/>
    <n v="3"/>
    <s v="Technical Degree"/>
    <n v="1"/>
    <n v="1299"/>
    <n v="2"/>
    <x v="0"/>
    <n v="39"/>
    <x v="0"/>
    <n v="1"/>
    <x v="2"/>
    <x v="2"/>
    <x v="2"/>
    <n v="3339"/>
    <n v="17285"/>
    <n v="3"/>
    <s v="Y"/>
    <x v="0"/>
    <n v="13"/>
    <x v="0"/>
    <n v="1"/>
    <n v="80"/>
    <x v="3"/>
    <n v="10"/>
    <x v="2"/>
    <n v="3"/>
    <x v="5"/>
    <n v="7"/>
    <x v="4"/>
    <n v="7"/>
    <n v="1"/>
    <n v="1"/>
  </r>
  <r>
    <x v="14"/>
    <x v="1"/>
    <x v="0"/>
    <n v="640"/>
    <x v="1"/>
    <x v="0"/>
    <n v="3"/>
    <s v="Technical Degree"/>
    <n v="1"/>
    <n v="1301"/>
    <n v="4"/>
    <x v="1"/>
    <n v="84"/>
    <x v="0"/>
    <n v="1"/>
    <x v="1"/>
    <x v="3"/>
    <x v="0"/>
    <n v="2080"/>
    <n v="4732"/>
    <n v="2"/>
    <s v="Y"/>
    <x v="1"/>
    <n v="11"/>
    <x v="0"/>
    <n v="2"/>
    <n v="80"/>
    <x v="0"/>
    <n v="5"/>
    <x v="2"/>
    <n v="2"/>
    <x v="11"/>
    <n v="2"/>
    <x v="1"/>
    <n v="2"/>
    <n v="0"/>
    <n v="0"/>
  </r>
  <r>
    <x v="36"/>
    <x v="1"/>
    <x v="0"/>
    <n v="266"/>
    <x v="1"/>
    <x v="0"/>
    <n v="3"/>
    <s v="Medical"/>
    <n v="1"/>
    <n v="1303"/>
    <n v="4"/>
    <x v="0"/>
    <n v="40"/>
    <x v="0"/>
    <n v="1"/>
    <x v="1"/>
    <x v="1"/>
    <x v="0"/>
    <n v="2096"/>
    <n v="18830"/>
    <n v="1"/>
    <s v="Y"/>
    <x v="1"/>
    <n v="18"/>
    <x v="0"/>
    <n v="4"/>
    <n v="80"/>
    <x v="0"/>
    <n v="2"/>
    <x v="1"/>
    <n v="2"/>
    <x v="4"/>
    <n v="2"/>
    <x v="3"/>
    <n v="1"/>
    <n v="0"/>
    <n v="0"/>
  </r>
  <r>
    <x v="5"/>
    <x v="1"/>
    <x v="0"/>
    <n v="604"/>
    <x v="0"/>
    <x v="1"/>
    <n v="3"/>
    <s v="Medical"/>
    <n v="1"/>
    <n v="1304"/>
    <n v="3"/>
    <x v="1"/>
    <n v="56"/>
    <x v="2"/>
    <n v="2"/>
    <x v="0"/>
    <x v="0"/>
    <x v="1"/>
    <n v="6209"/>
    <n v="11693"/>
    <n v="1"/>
    <s v="Y"/>
    <x v="1"/>
    <n v="15"/>
    <x v="0"/>
    <n v="3"/>
    <n v="80"/>
    <x v="3"/>
    <n v="10"/>
    <x v="5"/>
    <n v="4"/>
    <x v="1"/>
    <n v="7"/>
    <x v="0"/>
    <n v="8"/>
    <n v="0"/>
    <n v="0"/>
  </r>
  <r>
    <x v="28"/>
    <x v="1"/>
    <x v="1"/>
    <n v="364"/>
    <x v="1"/>
    <x v="19"/>
    <n v="3"/>
    <s v="Medical"/>
    <n v="1"/>
    <n v="1306"/>
    <n v="2"/>
    <x v="0"/>
    <n v="83"/>
    <x v="0"/>
    <n v="5"/>
    <x v="5"/>
    <x v="1"/>
    <x v="0"/>
    <n v="18061"/>
    <n v="13035"/>
    <n v="3"/>
    <s v="Y"/>
    <x v="1"/>
    <n v="22"/>
    <x v="1"/>
    <n v="3"/>
    <n v="80"/>
    <x v="0"/>
    <n v="22"/>
    <x v="5"/>
    <n v="3"/>
    <x v="2"/>
    <n v="0"/>
    <x v="0"/>
    <n v="0"/>
    <n v="0"/>
    <n v="0"/>
  </r>
  <r>
    <x v="22"/>
    <x v="1"/>
    <x v="0"/>
    <n v="412"/>
    <x v="1"/>
    <x v="28"/>
    <n v="4"/>
    <s v="Medical"/>
    <n v="1"/>
    <n v="1307"/>
    <n v="3"/>
    <x v="0"/>
    <n v="94"/>
    <x v="1"/>
    <n v="4"/>
    <x v="5"/>
    <x v="1"/>
    <x v="2"/>
    <n v="17123"/>
    <n v="17334"/>
    <n v="6"/>
    <s v="Y"/>
    <x v="0"/>
    <n v="13"/>
    <x v="0"/>
    <n v="4"/>
    <n v="80"/>
    <x v="3"/>
    <n v="21"/>
    <x v="5"/>
    <n v="3"/>
    <x v="27"/>
    <n v="9"/>
    <x v="9"/>
    <n v="2"/>
    <n v="0"/>
    <n v="1"/>
  </r>
  <r>
    <x v="34"/>
    <x v="1"/>
    <x v="0"/>
    <n v="848"/>
    <x v="1"/>
    <x v="5"/>
    <n v="4"/>
    <s v="Life Sciences"/>
    <n v="1"/>
    <n v="1308"/>
    <n v="1"/>
    <x v="1"/>
    <n v="88"/>
    <x v="0"/>
    <n v="1"/>
    <x v="1"/>
    <x v="2"/>
    <x v="2"/>
    <n v="2372"/>
    <n v="26076"/>
    <n v="1"/>
    <s v="Y"/>
    <x v="1"/>
    <n v="12"/>
    <x v="0"/>
    <n v="4"/>
    <n v="80"/>
    <x v="3"/>
    <n v="2"/>
    <x v="1"/>
    <n v="3"/>
    <x v="4"/>
    <n v="2"/>
    <x v="3"/>
    <n v="2"/>
    <n v="0"/>
    <n v="0"/>
  </r>
  <r>
    <x v="5"/>
    <x v="0"/>
    <x v="0"/>
    <n v="1089"/>
    <x v="1"/>
    <x v="15"/>
    <n v="2"/>
    <s v="Life Sciences"/>
    <n v="1"/>
    <n v="1309"/>
    <n v="4"/>
    <x v="1"/>
    <n v="79"/>
    <x v="0"/>
    <n v="2"/>
    <x v="2"/>
    <x v="2"/>
    <x v="1"/>
    <n v="4883"/>
    <n v="22845"/>
    <n v="1"/>
    <s v="Y"/>
    <x v="1"/>
    <n v="18"/>
    <x v="0"/>
    <n v="1"/>
    <n v="80"/>
    <x v="1"/>
    <n v="10"/>
    <x v="1"/>
    <n v="3"/>
    <x v="1"/>
    <n v="4"/>
    <x v="1"/>
    <n v="1"/>
    <n v="1"/>
    <n v="0"/>
  </r>
  <r>
    <x v="22"/>
    <x v="0"/>
    <x v="0"/>
    <n v="360"/>
    <x v="1"/>
    <x v="5"/>
    <n v="3"/>
    <s v="Medical"/>
    <n v="1"/>
    <n v="1310"/>
    <n v="3"/>
    <x v="1"/>
    <n v="93"/>
    <x v="0"/>
    <n v="1"/>
    <x v="1"/>
    <x v="3"/>
    <x v="0"/>
    <n v="3904"/>
    <n v="22154"/>
    <n v="0"/>
    <s v="Y"/>
    <x v="1"/>
    <n v="13"/>
    <x v="0"/>
    <n v="1"/>
    <n v="80"/>
    <x v="0"/>
    <n v="6"/>
    <x v="2"/>
    <n v="3"/>
    <x v="8"/>
    <n v="2"/>
    <x v="0"/>
    <n v="3"/>
    <n v="1"/>
    <n v="0"/>
  </r>
  <r>
    <x v="7"/>
    <x v="1"/>
    <x v="0"/>
    <n v="1138"/>
    <x v="1"/>
    <x v="16"/>
    <n v="3"/>
    <s v="Technical Degree"/>
    <n v="1"/>
    <n v="1311"/>
    <n v="1"/>
    <x v="0"/>
    <n v="48"/>
    <x v="1"/>
    <n v="2"/>
    <x v="2"/>
    <x v="0"/>
    <x v="1"/>
    <n v="4627"/>
    <n v="23631"/>
    <n v="0"/>
    <s v="Y"/>
    <x v="1"/>
    <n v="12"/>
    <x v="0"/>
    <n v="1"/>
    <n v="80"/>
    <x v="1"/>
    <n v="10"/>
    <x v="6"/>
    <n v="3"/>
    <x v="7"/>
    <n v="2"/>
    <x v="7"/>
    <n v="7"/>
    <n v="0"/>
    <n v="0"/>
  </r>
  <r>
    <x v="9"/>
    <x v="1"/>
    <x v="0"/>
    <n v="325"/>
    <x v="1"/>
    <x v="17"/>
    <n v="4"/>
    <s v="Technical Degree"/>
    <n v="1"/>
    <n v="1312"/>
    <n v="4"/>
    <x v="0"/>
    <n v="63"/>
    <x v="0"/>
    <n v="3"/>
    <x v="4"/>
    <x v="2"/>
    <x v="1"/>
    <n v="7094"/>
    <n v="5747"/>
    <n v="3"/>
    <s v="Y"/>
    <x v="1"/>
    <n v="12"/>
    <x v="0"/>
    <n v="1"/>
    <n v="80"/>
    <x v="0"/>
    <n v="10"/>
    <x v="0"/>
    <n v="3"/>
    <x v="5"/>
    <n v="7"/>
    <x v="1"/>
    <n v="7"/>
    <n v="0"/>
    <n v="0"/>
  </r>
  <r>
    <x v="21"/>
    <x v="1"/>
    <x v="0"/>
    <n v="991"/>
    <x v="2"/>
    <x v="0"/>
    <n v="2"/>
    <s v="Life Sciences"/>
    <n v="1"/>
    <n v="1314"/>
    <n v="4"/>
    <x v="0"/>
    <n v="44"/>
    <x v="0"/>
    <n v="1"/>
    <x v="8"/>
    <x v="3"/>
    <x v="0"/>
    <n v="3423"/>
    <n v="22957"/>
    <n v="6"/>
    <s v="Y"/>
    <x v="1"/>
    <n v="12"/>
    <x v="0"/>
    <n v="3"/>
    <n v="80"/>
    <x v="0"/>
    <n v="10"/>
    <x v="1"/>
    <n v="4"/>
    <x v="5"/>
    <n v="6"/>
    <x v="8"/>
    <n v="7"/>
    <n v="0"/>
    <n v="0"/>
  </r>
  <r>
    <x v="14"/>
    <x v="1"/>
    <x v="2"/>
    <n v="1476"/>
    <x v="1"/>
    <x v="0"/>
    <n v="3"/>
    <s v="Life Sciences"/>
    <n v="1"/>
    <n v="1315"/>
    <n v="3"/>
    <x v="0"/>
    <n v="55"/>
    <x v="3"/>
    <n v="2"/>
    <x v="2"/>
    <x v="0"/>
    <x v="1"/>
    <n v="6674"/>
    <n v="16392"/>
    <n v="0"/>
    <s v="Y"/>
    <x v="1"/>
    <n v="11"/>
    <x v="0"/>
    <n v="1"/>
    <n v="80"/>
    <x v="2"/>
    <n v="10"/>
    <x v="6"/>
    <n v="3"/>
    <x v="7"/>
    <n v="8"/>
    <x v="4"/>
    <n v="5"/>
    <n v="0"/>
    <n v="0"/>
  </r>
  <r>
    <x v="24"/>
    <x v="1"/>
    <x v="0"/>
    <n v="1322"/>
    <x v="1"/>
    <x v="26"/>
    <n v="3"/>
    <s v="Life Sciences"/>
    <n v="1"/>
    <n v="1317"/>
    <n v="4"/>
    <x v="0"/>
    <n v="43"/>
    <x v="0"/>
    <n v="4"/>
    <x v="7"/>
    <x v="3"/>
    <x v="1"/>
    <n v="16880"/>
    <n v="22422"/>
    <n v="4"/>
    <s v="Y"/>
    <x v="0"/>
    <n v="11"/>
    <x v="0"/>
    <n v="2"/>
    <n v="80"/>
    <x v="0"/>
    <n v="25"/>
    <x v="2"/>
    <n v="3"/>
    <x v="11"/>
    <n v="2"/>
    <x v="1"/>
    <n v="2"/>
    <n v="0"/>
    <n v="1"/>
  </r>
  <r>
    <x v="32"/>
    <x v="0"/>
    <x v="0"/>
    <n v="299"/>
    <x v="0"/>
    <x v="19"/>
    <n v="4"/>
    <s v="Marketing"/>
    <n v="1"/>
    <n v="1318"/>
    <n v="4"/>
    <x v="1"/>
    <n v="57"/>
    <x v="1"/>
    <n v="3"/>
    <x v="0"/>
    <x v="1"/>
    <x v="0"/>
    <n v="9094"/>
    <n v="17235"/>
    <n v="2"/>
    <s v="Y"/>
    <x v="0"/>
    <n v="12"/>
    <x v="0"/>
    <n v="3"/>
    <n v="80"/>
    <x v="0"/>
    <n v="9"/>
    <x v="2"/>
    <n v="3"/>
    <x v="8"/>
    <n v="4"/>
    <x v="1"/>
    <n v="0"/>
    <n v="1"/>
    <n v="1"/>
  </r>
  <r>
    <x v="39"/>
    <x v="0"/>
    <x v="0"/>
    <n v="1030"/>
    <x v="0"/>
    <x v="12"/>
    <n v="3"/>
    <s v="Life Sciences"/>
    <n v="1"/>
    <n v="1319"/>
    <n v="2"/>
    <x v="1"/>
    <n v="64"/>
    <x v="0"/>
    <n v="3"/>
    <x v="0"/>
    <x v="1"/>
    <x v="0"/>
    <n v="8446"/>
    <n v="21534"/>
    <n v="9"/>
    <s v="Y"/>
    <x v="0"/>
    <n v="19"/>
    <x v="0"/>
    <n v="3"/>
    <n v="80"/>
    <x v="0"/>
    <n v="10"/>
    <x v="2"/>
    <n v="2"/>
    <x v="3"/>
    <n v="7"/>
    <x v="4"/>
    <n v="7"/>
    <n v="1"/>
    <n v="1"/>
  </r>
  <r>
    <x v="7"/>
    <x v="1"/>
    <x v="0"/>
    <n v="634"/>
    <x v="1"/>
    <x v="27"/>
    <n v="4"/>
    <s v="Medical"/>
    <n v="1"/>
    <n v="1321"/>
    <n v="2"/>
    <x v="0"/>
    <n v="95"/>
    <x v="0"/>
    <n v="3"/>
    <x v="5"/>
    <x v="3"/>
    <x v="1"/>
    <n v="11916"/>
    <n v="25927"/>
    <n v="1"/>
    <s v="Y"/>
    <x v="0"/>
    <n v="23"/>
    <x v="1"/>
    <n v="4"/>
    <n v="80"/>
    <x v="3"/>
    <n v="9"/>
    <x v="2"/>
    <n v="3"/>
    <x v="7"/>
    <n v="1"/>
    <x v="0"/>
    <n v="8"/>
    <n v="0"/>
    <n v="1"/>
  </r>
  <r>
    <x v="22"/>
    <x v="1"/>
    <x v="0"/>
    <n v="524"/>
    <x v="1"/>
    <x v="21"/>
    <n v="2"/>
    <s v="Life Sciences"/>
    <n v="1"/>
    <n v="1322"/>
    <n v="1"/>
    <x v="1"/>
    <n v="32"/>
    <x v="0"/>
    <n v="2"/>
    <x v="3"/>
    <x v="2"/>
    <x v="0"/>
    <n v="4534"/>
    <n v="13352"/>
    <n v="0"/>
    <s v="Y"/>
    <x v="1"/>
    <n v="11"/>
    <x v="0"/>
    <n v="1"/>
    <n v="80"/>
    <x v="0"/>
    <n v="9"/>
    <x v="6"/>
    <n v="3"/>
    <x v="3"/>
    <n v="7"/>
    <x v="1"/>
    <n v="7"/>
    <n v="0"/>
    <n v="0"/>
  </r>
  <r>
    <x v="12"/>
    <x v="1"/>
    <x v="2"/>
    <n v="587"/>
    <x v="0"/>
    <x v="2"/>
    <n v="4"/>
    <s v="Life Sciences"/>
    <n v="1"/>
    <n v="1324"/>
    <n v="4"/>
    <x v="0"/>
    <n v="57"/>
    <x v="0"/>
    <n v="3"/>
    <x v="0"/>
    <x v="2"/>
    <x v="2"/>
    <n v="9852"/>
    <n v="8935"/>
    <n v="1"/>
    <s v="Y"/>
    <x v="0"/>
    <n v="19"/>
    <x v="0"/>
    <n v="1"/>
    <n v="80"/>
    <x v="1"/>
    <n v="10"/>
    <x v="3"/>
    <n v="2"/>
    <x v="1"/>
    <n v="8"/>
    <x v="10"/>
    <n v="6"/>
    <n v="0"/>
    <n v="1"/>
  </r>
  <r>
    <x v="0"/>
    <x v="1"/>
    <x v="2"/>
    <n v="256"/>
    <x v="0"/>
    <x v="17"/>
    <n v="2"/>
    <s v="Medical"/>
    <n v="1"/>
    <n v="1329"/>
    <n v="3"/>
    <x v="1"/>
    <n v="40"/>
    <x v="3"/>
    <n v="2"/>
    <x v="0"/>
    <x v="1"/>
    <x v="0"/>
    <n v="6151"/>
    <n v="22074"/>
    <n v="1"/>
    <s v="Y"/>
    <x v="1"/>
    <n v="13"/>
    <x v="0"/>
    <n v="1"/>
    <n v="80"/>
    <x v="0"/>
    <n v="19"/>
    <x v="5"/>
    <n v="3"/>
    <x v="27"/>
    <n v="2"/>
    <x v="14"/>
    <n v="9"/>
    <n v="0"/>
    <n v="0"/>
  </r>
  <r>
    <x v="12"/>
    <x v="0"/>
    <x v="1"/>
    <n v="1060"/>
    <x v="0"/>
    <x v="0"/>
    <n v="3"/>
    <s v="Life Sciences"/>
    <n v="1"/>
    <n v="1331"/>
    <n v="4"/>
    <x v="0"/>
    <n v="54"/>
    <x v="0"/>
    <n v="1"/>
    <x v="6"/>
    <x v="1"/>
    <x v="0"/>
    <n v="2302"/>
    <n v="8319"/>
    <n v="1"/>
    <s v="Y"/>
    <x v="0"/>
    <n v="11"/>
    <x v="0"/>
    <n v="1"/>
    <n v="80"/>
    <x v="0"/>
    <n v="3"/>
    <x v="2"/>
    <n v="4"/>
    <x v="11"/>
    <n v="2"/>
    <x v="3"/>
    <n v="2"/>
    <n v="1"/>
    <n v="1"/>
  </r>
  <r>
    <x v="20"/>
    <x v="0"/>
    <x v="0"/>
    <n v="935"/>
    <x v="1"/>
    <x v="3"/>
    <n v="3"/>
    <s v="Life Sciences"/>
    <n v="1"/>
    <n v="1333"/>
    <n v="1"/>
    <x v="1"/>
    <n v="89"/>
    <x v="0"/>
    <n v="1"/>
    <x v="2"/>
    <x v="3"/>
    <x v="1"/>
    <n v="2362"/>
    <n v="14669"/>
    <n v="4"/>
    <s v="Y"/>
    <x v="1"/>
    <n v="12"/>
    <x v="0"/>
    <n v="3"/>
    <n v="80"/>
    <x v="0"/>
    <n v="10"/>
    <x v="5"/>
    <n v="4"/>
    <x v="11"/>
    <n v="2"/>
    <x v="1"/>
    <n v="2"/>
    <n v="1"/>
    <n v="0"/>
  </r>
  <r>
    <x v="19"/>
    <x v="1"/>
    <x v="2"/>
    <n v="495"/>
    <x v="1"/>
    <x v="2"/>
    <n v="1"/>
    <s v="Life Sciences"/>
    <n v="1"/>
    <n v="1334"/>
    <n v="3"/>
    <x v="1"/>
    <n v="37"/>
    <x v="0"/>
    <n v="4"/>
    <x v="5"/>
    <x v="2"/>
    <x v="1"/>
    <n v="17861"/>
    <n v="26582"/>
    <n v="0"/>
    <s v="Y"/>
    <x v="0"/>
    <n v="13"/>
    <x v="0"/>
    <n v="4"/>
    <n v="80"/>
    <x v="0"/>
    <n v="21"/>
    <x v="1"/>
    <n v="2"/>
    <x v="23"/>
    <n v="8"/>
    <x v="3"/>
    <n v="10"/>
    <n v="0"/>
    <n v="1"/>
  </r>
  <r>
    <x v="27"/>
    <x v="1"/>
    <x v="0"/>
    <n v="282"/>
    <x v="1"/>
    <x v="2"/>
    <n v="2"/>
    <s v="Medical"/>
    <n v="1"/>
    <n v="1336"/>
    <n v="4"/>
    <x v="0"/>
    <n v="58"/>
    <x v="3"/>
    <n v="5"/>
    <x v="5"/>
    <x v="2"/>
    <x v="1"/>
    <n v="19187"/>
    <n v="6992"/>
    <n v="4"/>
    <s v="Y"/>
    <x v="1"/>
    <n v="14"/>
    <x v="0"/>
    <n v="4"/>
    <n v="80"/>
    <x v="1"/>
    <n v="23"/>
    <x v="3"/>
    <n v="3"/>
    <x v="27"/>
    <n v="9"/>
    <x v="10"/>
    <n v="11"/>
    <n v="0"/>
    <n v="0"/>
  </r>
  <r>
    <x v="29"/>
    <x v="1"/>
    <x v="0"/>
    <n v="206"/>
    <x v="2"/>
    <x v="1"/>
    <n v="4"/>
    <s v="Life Sciences"/>
    <n v="1"/>
    <n v="1338"/>
    <n v="4"/>
    <x v="1"/>
    <n v="99"/>
    <x v="0"/>
    <n v="5"/>
    <x v="5"/>
    <x v="1"/>
    <x v="0"/>
    <n v="19717"/>
    <n v="4022"/>
    <n v="6"/>
    <s v="Y"/>
    <x v="1"/>
    <n v="14"/>
    <x v="0"/>
    <n v="1"/>
    <n v="80"/>
    <x v="0"/>
    <n v="36"/>
    <x v="5"/>
    <n v="3"/>
    <x v="5"/>
    <n v="3"/>
    <x v="4"/>
    <n v="7"/>
    <n v="0"/>
    <n v="0"/>
  </r>
  <r>
    <x v="32"/>
    <x v="1"/>
    <x v="2"/>
    <n v="458"/>
    <x v="1"/>
    <x v="7"/>
    <n v="2"/>
    <s v="Life Sciences"/>
    <n v="1"/>
    <n v="1340"/>
    <n v="3"/>
    <x v="1"/>
    <n v="74"/>
    <x v="0"/>
    <n v="1"/>
    <x v="1"/>
    <x v="2"/>
    <x v="2"/>
    <n v="3544"/>
    <n v="8532"/>
    <n v="9"/>
    <s v="Y"/>
    <x v="1"/>
    <n v="16"/>
    <x v="0"/>
    <n v="2"/>
    <n v="80"/>
    <x v="1"/>
    <n v="6"/>
    <x v="0"/>
    <n v="3"/>
    <x v="9"/>
    <n v="2"/>
    <x v="0"/>
    <n v="0"/>
    <n v="0"/>
    <n v="0"/>
  </r>
  <r>
    <x v="13"/>
    <x v="1"/>
    <x v="0"/>
    <n v="943"/>
    <x v="1"/>
    <x v="14"/>
    <n v="3"/>
    <s v="Life Sciences"/>
    <n v="1"/>
    <n v="1344"/>
    <n v="4"/>
    <x v="1"/>
    <n v="86"/>
    <x v="0"/>
    <n v="3"/>
    <x v="4"/>
    <x v="0"/>
    <x v="2"/>
    <n v="8500"/>
    <n v="5494"/>
    <n v="0"/>
    <s v="Y"/>
    <x v="1"/>
    <n v="11"/>
    <x v="0"/>
    <n v="4"/>
    <n v="80"/>
    <x v="1"/>
    <n v="10"/>
    <x v="0"/>
    <n v="2"/>
    <x v="7"/>
    <n v="7"/>
    <x v="1"/>
    <n v="6"/>
    <n v="0"/>
    <n v="0"/>
  </r>
  <r>
    <x v="32"/>
    <x v="1"/>
    <x v="0"/>
    <n v="523"/>
    <x v="1"/>
    <x v="2"/>
    <n v="3"/>
    <s v="Life Sciences"/>
    <n v="1"/>
    <n v="1346"/>
    <n v="3"/>
    <x v="1"/>
    <n v="98"/>
    <x v="0"/>
    <n v="2"/>
    <x v="1"/>
    <x v="0"/>
    <x v="0"/>
    <n v="4661"/>
    <n v="22455"/>
    <n v="1"/>
    <s v="Y"/>
    <x v="1"/>
    <n v="13"/>
    <x v="0"/>
    <n v="3"/>
    <n v="80"/>
    <x v="0"/>
    <n v="9"/>
    <x v="5"/>
    <n v="3"/>
    <x v="7"/>
    <n v="8"/>
    <x v="6"/>
    <n v="8"/>
    <n v="0"/>
    <n v="0"/>
  </r>
  <r>
    <x v="0"/>
    <x v="1"/>
    <x v="1"/>
    <n v="1018"/>
    <x v="0"/>
    <x v="0"/>
    <n v="3"/>
    <s v="Marketing"/>
    <n v="1"/>
    <n v="1349"/>
    <n v="3"/>
    <x v="0"/>
    <n v="66"/>
    <x v="0"/>
    <n v="2"/>
    <x v="0"/>
    <x v="3"/>
    <x v="2"/>
    <n v="4103"/>
    <n v="4297"/>
    <n v="0"/>
    <s v="Y"/>
    <x v="1"/>
    <n v="17"/>
    <x v="0"/>
    <n v="4"/>
    <n v="80"/>
    <x v="1"/>
    <n v="10"/>
    <x v="2"/>
    <n v="3"/>
    <x v="7"/>
    <n v="3"/>
    <x v="1"/>
    <n v="7"/>
    <n v="0"/>
    <n v="0"/>
  </r>
  <r>
    <x v="10"/>
    <x v="1"/>
    <x v="1"/>
    <n v="482"/>
    <x v="1"/>
    <x v="18"/>
    <n v="4"/>
    <s v="Life Sciences"/>
    <n v="1"/>
    <n v="1350"/>
    <n v="3"/>
    <x v="1"/>
    <n v="87"/>
    <x v="0"/>
    <n v="2"/>
    <x v="1"/>
    <x v="2"/>
    <x v="0"/>
    <n v="4249"/>
    <n v="2690"/>
    <n v="1"/>
    <s v="Y"/>
    <x v="0"/>
    <n v="11"/>
    <x v="0"/>
    <n v="2"/>
    <n v="80"/>
    <x v="0"/>
    <n v="9"/>
    <x v="1"/>
    <n v="3"/>
    <x v="7"/>
    <n v="6"/>
    <x v="1"/>
    <n v="1"/>
    <n v="0"/>
    <n v="1"/>
  </r>
  <r>
    <x v="31"/>
    <x v="1"/>
    <x v="0"/>
    <n v="770"/>
    <x v="2"/>
    <x v="12"/>
    <n v="3"/>
    <s v="Life Sciences"/>
    <n v="1"/>
    <n v="1352"/>
    <n v="3"/>
    <x v="1"/>
    <n v="84"/>
    <x v="0"/>
    <n v="4"/>
    <x v="5"/>
    <x v="1"/>
    <x v="2"/>
    <n v="14026"/>
    <n v="17588"/>
    <n v="1"/>
    <s v="Y"/>
    <x v="0"/>
    <n v="11"/>
    <x v="0"/>
    <n v="2"/>
    <n v="80"/>
    <x v="1"/>
    <n v="33"/>
    <x v="2"/>
    <n v="3"/>
    <x v="26"/>
    <n v="9"/>
    <x v="0"/>
    <n v="10"/>
    <n v="0"/>
    <n v="1"/>
  </r>
  <r>
    <x v="8"/>
    <x v="1"/>
    <x v="0"/>
    <n v="1009"/>
    <x v="0"/>
    <x v="2"/>
    <n v="2"/>
    <s v="Life Sciences"/>
    <n v="1"/>
    <n v="1355"/>
    <n v="2"/>
    <x v="0"/>
    <n v="31"/>
    <x v="0"/>
    <n v="2"/>
    <x v="0"/>
    <x v="3"/>
    <x v="2"/>
    <n v="6893"/>
    <n v="19461"/>
    <n v="3"/>
    <s v="Y"/>
    <x v="1"/>
    <n v="15"/>
    <x v="0"/>
    <n v="4"/>
    <n v="80"/>
    <x v="1"/>
    <n v="11"/>
    <x v="1"/>
    <n v="3"/>
    <x v="5"/>
    <n v="7"/>
    <x v="1"/>
    <n v="7"/>
    <n v="0"/>
    <n v="0"/>
  </r>
  <r>
    <x v="13"/>
    <x v="1"/>
    <x v="0"/>
    <n v="507"/>
    <x v="0"/>
    <x v="8"/>
    <n v="2"/>
    <s v="Medical"/>
    <n v="1"/>
    <n v="1356"/>
    <n v="3"/>
    <x v="0"/>
    <n v="66"/>
    <x v="0"/>
    <n v="2"/>
    <x v="0"/>
    <x v="3"/>
    <x v="0"/>
    <n v="6125"/>
    <n v="23553"/>
    <n v="1"/>
    <s v="Y"/>
    <x v="1"/>
    <n v="12"/>
    <x v="0"/>
    <n v="4"/>
    <n v="80"/>
    <x v="0"/>
    <n v="10"/>
    <x v="6"/>
    <n v="4"/>
    <x v="1"/>
    <n v="8"/>
    <x v="10"/>
    <n v="6"/>
    <n v="0"/>
    <n v="0"/>
  </r>
  <r>
    <x v="36"/>
    <x v="1"/>
    <x v="0"/>
    <n v="882"/>
    <x v="1"/>
    <x v="10"/>
    <n v="1"/>
    <s v="Medical"/>
    <n v="1"/>
    <n v="1358"/>
    <n v="4"/>
    <x v="1"/>
    <n v="67"/>
    <x v="0"/>
    <n v="1"/>
    <x v="2"/>
    <x v="0"/>
    <x v="1"/>
    <n v="3669"/>
    <n v="9075"/>
    <n v="3"/>
    <s v="Y"/>
    <x v="1"/>
    <n v="11"/>
    <x v="0"/>
    <n v="3"/>
    <n v="80"/>
    <x v="2"/>
    <n v="7"/>
    <x v="6"/>
    <n v="2"/>
    <x v="11"/>
    <n v="2"/>
    <x v="1"/>
    <n v="2"/>
    <n v="0"/>
    <n v="0"/>
  </r>
  <r>
    <x v="34"/>
    <x v="0"/>
    <x v="0"/>
    <n v="601"/>
    <x v="1"/>
    <x v="15"/>
    <n v="4"/>
    <s v="Medical"/>
    <n v="1"/>
    <n v="1360"/>
    <n v="3"/>
    <x v="0"/>
    <n v="53"/>
    <x v="1"/>
    <n v="3"/>
    <x v="3"/>
    <x v="3"/>
    <x v="1"/>
    <n v="10008"/>
    <n v="12023"/>
    <n v="7"/>
    <s v="Y"/>
    <x v="0"/>
    <n v="14"/>
    <x v="0"/>
    <n v="4"/>
    <n v="80"/>
    <x v="0"/>
    <n v="31"/>
    <x v="0"/>
    <n v="2"/>
    <x v="1"/>
    <n v="9"/>
    <x v="8"/>
    <n v="9"/>
    <n v="1"/>
    <n v="1"/>
  </r>
  <r>
    <x v="32"/>
    <x v="1"/>
    <x v="0"/>
    <n v="329"/>
    <x v="1"/>
    <x v="0"/>
    <n v="4"/>
    <s v="Life Sciences"/>
    <n v="1"/>
    <n v="1361"/>
    <n v="2"/>
    <x v="1"/>
    <n v="88"/>
    <x v="0"/>
    <n v="1"/>
    <x v="2"/>
    <x v="1"/>
    <x v="1"/>
    <n v="2387"/>
    <n v="6762"/>
    <n v="3"/>
    <s v="Y"/>
    <x v="1"/>
    <n v="22"/>
    <x v="1"/>
    <n v="3"/>
    <n v="80"/>
    <x v="1"/>
    <n v="7"/>
    <x v="1"/>
    <n v="3"/>
    <x v="9"/>
    <n v="2"/>
    <x v="0"/>
    <n v="3"/>
    <n v="0"/>
    <n v="0"/>
  </r>
  <r>
    <x v="9"/>
    <x v="1"/>
    <x v="1"/>
    <n v="607"/>
    <x v="0"/>
    <x v="15"/>
    <n v="3"/>
    <s v="Marketing"/>
    <n v="1"/>
    <n v="1362"/>
    <n v="1"/>
    <x v="0"/>
    <n v="83"/>
    <x v="2"/>
    <n v="2"/>
    <x v="0"/>
    <x v="3"/>
    <x v="1"/>
    <n v="4639"/>
    <n v="2261"/>
    <n v="2"/>
    <s v="Y"/>
    <x v="1"/>
    <n v="16"/>
    <x v="0"/>
    <n v="4"/>
    <n v="80"/>
    <x v="1"/>
    <n v="17"/>
    <x v="2"/>
    <n v="2"/>
    <x v="15"/>
    <n v="7"/>
    <x v="7"/>
    <n v="13"/>
    <n v="0"/>
    <n v="0"/>
  </r>
  <r>
    <x v="26"/>
    <x v="1"/>
    <x v="0"/>
    <n v="855"/>
    <x v="1"/>
    <x v="18"/>
    <n v="3"/>
    <s v="Life Sciences"/>
    <n v="1"/>
    <n v="1363"/>
    <n v="4"/>
    <x v="1"/>
    <n v="54"/>
    <x v="0"/>
    <n v="3"/>
    <x v="3"/>
    <x v="0"/>
    <x v="0"/>
    <n v="7898"/>
    <n v="18706"/>
    <n v="1"/>
    <s v="Y"/>
    <x v="1"/>
    <n v="11"/>
    <x v="0"/>
    <n v="3"/>
    <n v="80"/>
    <x v="0"/>
    <n v="11"/>
    <x v="2"/>
    <n v="3"/>
    <x v="1"/>
    <n v="9"/>
    <x v="0"/>
    <n v="8"/>
    <n v="0"/>
    <n v="0"/>
  </r>
  <r>
    <x v="4"/>
    <x v="1"/>
    <x v="0"/>
    <n v="1291"/>
    <x v="0"/>
    <x v="13"/>
    <n v="3"/>
    <s v="Medical"/>
    <n v="1"/>
    <n v="1364"/>
    <n v="3"/>
    <x v="0"/>
    <n v="98"/>
    <x v="2"/>
    <n v="1"/>
    <x v="6"/>
    <x v="0"/>
    <x v="1"/>
    <n v="2534"/>
    <n v="6527"/>
    <n v="8"/>
    <s v="Y"/>
    <x v="1"/>
    <n v="14"/>
    <x v="0"/>
    <n v="2"/>
    <n v="80"/>
    <x v="1"/>
    <n v="5"/>
    <x v="5"/>
    <n v="3"/>
    <x v="6"/>
    <n v="0"/>
    <x v="0"/>
    <n v="0"/>
    <n v="0"/>
    <n v="0"/>
  </r>
  <r>
    <x v="31"/>
    <x v="1"/>
    <x v="0"/>
    <n v="1405"/>
    <x v="1"/>
    <x v="13"/>
    <n v="2"/>
    <s v="Technical Degree"/>
    <n v="1"/>
    <n v="1367"/>
    <n v="4"/>
    <x v="0"/>
    <n v="82"/>
    <x v="1"/>
    <n v="4"/>
    <x v="3"/>
    <x v="1"/>
    <x v="0"/>
    <n v="13142"/>
    <n v="24439"/>
    <n v="3"/>
    <s v="Y"/>
    <x v="1"/>
    <n v="16"/>
    <x v="0"/>
    <n v="2"/>
    <n v="80"/>
    <x v="0"/>
    <n v="29"/>
    <x v="4"/>
    <n v="2"/>
    <x v="8"/>
    <n v="2"/>
    <x v="0"/>
    <n v="3"/>
    <n v="0"/>
    <n v="0"/>
  </r>
  <r>
    <x v="41"/>
    <x v="1"/>
    <x v="2"/>
    <n v="1124"/>
    <x v="1"/>
    <x v="0"/>
    <n v="3"/>
    <s v="Life Sciences"/>
    <n v="1"/>
    <n v="1368"/>
    <n v="4"/>
    <x v="0"/>
    <n v="97"/>
    <x v="0"/>
    <n v="1"/>
    <x v="2"/>
    <x v="0"/>
    <x v="0"/>
    <n v="1611"/>
    <n v="19305"/>
    <n v="1"/>
    <s v="Y"/>
    <x v="1"/>
    <n v="15"/>
    <x v="0"/>
    <n v="3"/>
    <n v="80"/>
    <x v="0"/>
    <n v="0"/>
    <x v="3"/>
    <n v="4"/>
    <x v="2"/>
    <n v="0"/>
    <x v="0"/>
    <n v="0"/>
    <n v="0"/>
    <n v="0"/>
  </r>
  <r>
    <x v="10"/>
    <x v="1"/>
    <x v="0"/>
    <n v="817"/>
    <x v="1"/>
    <x v="0"/>
    <n v="3"/>
    <s v="Medical"/>
    <n v="1"/>
    <n v="1369"/>
    <n v="4"/>
    <x v="0"/>
    <n v="60"/>
    <x v="1"/>
    <n v="2"/>
    <x v="2"/>
    <x v="0"/>
    <x v="1"/>
    <n v="5363"/>
    <n v="10846"/>
    <n v="0"/>
    <s v="Y"/>
    <x v="1"/>
    <n v="12"/>
    <x v="0"/>
    <n v="2"/>
    <n v="80"/>
    <x v="1"/>
    <n v="10"/>
    <x v="0"/>
    <n v="3"/>
    <x v="7"/>
    <n v="7"/>
    <x v="0"/>
    <n v="0"/>
    <n v="0"/>
    <n v="0"/>
  </r>
  <r>
    <x v="4"/>
    <x v="1"/>
    <x v="1"/>
    <n v="793"/>
    <x v="0"/>
    <x v="2"/>
    <n v="1"/>
    <s v="Life Sciences"/>
    <n v="1"/>
    <n v="1371"/>
    <n v="4"/>
    <x v="1"/>
    <n v="43"/>
    <x v="3"/>
    <n v="2"/>
    <x v="0"/>
    <x v="0"/>
    <x v="0"/>
    <n v="5071"/>
    <n v="20392"/>
    <n v="3"/>
    <s v="Y"/>
    <x v="1"/>
    <n v="20"/>
    <x v="1"/>
    <n v="2"/>
    <n v="80"/>
    <x v="0"/>
    <n v="8"/>
    <x v="1"/>
    <n v="3"/>
    <x v="0"/>
    <n v="2"/>
    <x v="0"/>
    <n v="0"/>
    <n v="0"/>
    <n v="0"/>
  </r>
  <r>
    <x v="27"/>
    <x v="0"/>
    <x v="0"/>
    <n v="267"/>
    <x v="0"/>
    <x v="28"/>
    <n v="4"/>
    <s v="Marketing"/>
    <n v="1"/>
    <n v="1372"/>
    <n v="1"/>
    <x v="1"/>
    <n v="85"/>
    <x v="2"/>
    <n v="4"/>
    <x v="0"/>
    <x v="2"/>
    <x v="0"/>
    <n v="13695"/>
    <n v="9277"/>
    <n v="6"/>
    <s v="Y"/>
    <x v="0"/>
    <n v="17"/>
    <x v="0"/>
    <n v="3"/>
    <n v="80"/>
    <x v="0"/>
    <n v="24"/>
    <x v="2"/>
    <n v="2"/>
    <x v="27"/>
    <n v="7"/>
    <x v="2"/>
    <n v="8"/>
    <n v="1"/>
    <n v="1"/>
  </r>
  <r>
    <x v="29"/>
    <x v="1"/>
    <x v="0"/>
    <n v="1369"/>
    <x v="1"/>
    <x v="5"/>
    <n v="3"/>
    <s v="Life Sciences"/>
    <n v="1"/>
    <n v="1373"/>
    <n v="4"/>
    <x v="1"/>
    <n v="68"/>
    <x v="0"/>
    <n v="4"/>
    <x v="3"/>
    <x v="1"/>
    <x v="1"/>
    <n v="13402"/>
    <n v="18235"/>
    <n v="4"/>
    <s v="Y"/>
    <x v="0"/>
    <n v="12"/>
    <x v="0"/>
    <n v="1"/>
    <n v="80"/>
    <x v="1"/>
    <n v="33"/>
    <x v="0"/>
    <n v="3"/>
    <x v="27"/>
    <n v="16"/>
    <x v="9"/>
    <n v="9"/>
    <n v="0"/>
    <n v="1"/>
  </r>
  <r>
    <x v="13"/>
    <x v="1"/>
    <x v="2"/>
    <n v="999"/>
    <x v="1"/>
    <x v="9"/>
    <n v="1"/>
    <s v="Technical Degree"/>
    <n v="1"/>
    <n v="1374"/>
    <n v="1"/>
    <x v="0"/>
    <n v="92"/>
    <x v="1"/>
    <n v="1"/>
    <x v="1"/>
    <x v="2"/>
    <x v="2"/>
    <n v="2029"/>
    <n v="15891"/>
    <n v="1"/>
    <s v="Y"/>
    <x v="1"/>
    <n v="20"/>
    <x v="1"/>
    <n v="3"/>
    <n v="80"/>
    <x v="2"/>
    <n v="5"/>
    <x v="2"/>
    <n v="3"/>
    <x v="8"/>
    <n v="4"/>
    <x v="0"/>
    <n v="0"/>
    <n v="0"/>
    <n v="0"/>
  </r>
  <r>
    <x v="32"/>
    <x v="1"/>
    <x v="0"/>
    <n v="1202"/>
    <x v="1"/>
    <x v="2"/>
    <n v="1"/>
    <s v="Medical"/>
    <n v="1"/>
    <n v="1375"/>
    <n v="2"/>
    <x v="0"/>
    <n v="89"/>
    <x v="2"/>
    <n v="2"/>
    <x v="4"/>
    <x v="2"/>
    <x v="2"/>
    <n v="6377"/>
    <n v="13888"/>
    <n v="5"/>
    <s v="Y"/>
    <x v="1"/>
    <n v="20"/>
    <x v="1"/>
    <n v="2"/>
    <n v="80"/>
    <x v="2"/>
    <n v="15"/>
    <x v="0"/>
    <n v="3"/>
    <x v="12"/>
    <n v="11"/>
    <x v="14"/>
    <n v="8"/>
    <n v="0"/>
    <n v="0"/>
  </r>
  <r>
    <x v="13"/>
    <x v="1"/>
    <x v="0"/>
    <n v="285"/>
    <x v="1"/>
    <x v="22"/>
    <n v="3"/>
    <s v="Medical"/>
    <n v="1"/>
    <n v="1377"/>
    <n v="2"/>
    <x v="1"/>
    <n v="86"/>
    <x v="0"/>
    <n v="2"/>
    <x v="2"/>
    <x v="2"/>
    <x v="1"/>
    <n v="5429"/>
    <n v="17491"/>
    <n v="4"/>
    <s v="Y"/>
    <x v="1"/>
    <n v="13"/>
    <x v="0"/>
    <n v="1"/>
    <n v="80"/>
    <x v="3"/>
    <n v="10"/>
    <x v="4"/>
    <n v="3"/>
    <x v="3"/>
    <n v="7"/>
    <x v="4"/>
    <n v="7"/>
    <n v="0"/>
    <n v="0"/>
  </r>
  <r>
    <x v="12"/>
    <x v="0"/>
    <x v="1"/>
    <n v="703"/>
    <x v="0"/>
    <x v="2"/>
    <n v="3"/>
    <s v="Life Sciences"/>
    <n v="1"/>
    <n v="1379"/>
    <n v="3"/>
    <x v="0"/>
    <n v="90"/>
    <x v="1"/>
    <n v="1"/>
    <x v="6"/>
    <x v="0"/>
    <x v="0"/>
    <n v="2785"/>
    <n v="11882"/>
    <n v="7"/>
    <s v="Y"/>
    <x v="1"/>
    <n v="14"/>
    <x v="0"/>
    <n v="3"/>
    <n v="80"/>
    <x v="0"/>
    <n v="3"/>
    <x v="1"/>
    <n v="4"/>
    <x v="6"/>
    <n v="0"/>
    <x v="0"/>
    <n v="0"/>
    <n v="1"/>
    <n v="0"/>
  </r>
  <r>
    <x v="10"/>
    <x v="0"/>
    <x v="1"/>
    <n v="662"/>
    <x v="0"/>
    <x v="21"/>
    <n v="4"/>
    <s v="Marketing"/>
    <n v="1"/>
    <n v="1380"/>
    <n v="4"/>
    <x v="0"/>
    <n v="67"/>
    <x v="0"/>
    <n v="2"/>
    <x v="0"/>
    <x v="2"/>
    <x v="1"/>
    <n v="4614"/>
    <n v="23288"/>
    <n v="0"/>
    <s v="Y"/>
    <x v="0"/>
    <n v="18"/>
    <x v="0"/>
    <n v="3"/>
    <n v="80"/>
    <x v="1"/>
    <n v="5"/>
    <x v="0"/>
    <n v="2"/>
    <x v="9"/>
    <n v="2"/>
    <x v="2"/>
    <n v="2"/>
    <n v="1"/>
    <n v="1"/>
  </r>
  <r>
    <x v="8"/>
    <x v="1"/>
    <x v="1"/>
    <n v="693"/>
    <x v="1"/>
    <x v="15"/>
    <n v="3"/>
    <s v="Life Sciences"/>
    <n v="1"/>
    <n v="1382"/>
    <n v="4"/>
    <x v="1"/>
    <n v="57"/>
    <x v="2"/>
    <n v="1"/>
    <x v="1"/>
    <x v="2"/>
    <x v="2"/>
    <n v="2610"/>
    <n v="15748"/>
    <n v="1"/>
    <s v="Y"/>
    <x v="1"/>
    <n v="11"/>
    <x v="0"/>
    <n v="4"/>
    <n v="80"/>
    <x v="2"/>
    <n v="4"/>
    <x v="2"/>
    <n v="3"/>
    <x v="9"/>
    <n v="2"/>
    <x v="0"/>
    <n v="3"/>
    <n v="0"/>
    <n v="0"/>
  </r>
  <r>
    <x v="13"/>
    <x v="1"/>
    <x v="0"/>
    <n v="404"/>
    <x v="1"/>
    <x v="2"/>
    <n v="4"/>
    <s v="Technical Degree"/>
    <n v="1"/>
    <n v="1383"/>
    <n v="3"/>
    <x v="0"/>
    <n v="98"/>
    <x v="0"/>
    <n v="2"/>
    <x v="4"/>
    <x v="0"/>
    <x v="0"/>
    <n v="6687"/>
    <n v="6163"/>
    <n v="1"/>
    <s v="Y"/>
    <x v="1"/>
    <n v="11"/>
    <x v="0"/>
    <n v="4"/>
    <n v="80"/>
    <x v="0"/>
    <n v="14"/>
    <x v="2"/>
    <n v="4"/>
    <x v="13"/>
    <n v="11"/>
    <x v="5"/>
    <n v="11"/>
    <n v="0"/>
    <n v="0"/>
  </r>
  <r>
    <x v="14"/>
    <x v="1"/>
    <x v="0"/>
    <n v="736"/>
    <x v="0"/>
    <x v="9"/>
    <n v="3"/>
    <s v="Life Sciences"/>
    <n v="1"/>
    <n v="1387"/>
    <n v="3"/>
    <x v="1"/>
    <n v="48"/>
    <x v="1"/>
    <n v="2"/>
    <x v="0"/>
    <x v="3"/>
    <x v="1"/>
    <n v="4724"/>
    <n v="24232"/>
    <n v="1"/>
    <s v="Y"/>
    <x v="1"/>
    <n v="11"/>
    <x v="0"/>
    <n v="3"/>
    <n v="80"/>
    <x v="1"/>
    <n v="5"/>
    <x v="0"/>
    <n v="3"/>
    <x v="8"/>
    <n v="3"/>
    <x v="0"/>
    <n v="4"/>
    <n v="0"/>
    <n v="0"/>
  </r>
  <r>
    <x v="12"/>
    <x v="0"/>
    <x v="0"/>
    <n v="330"/>
    <x v="1"/>
    <x v="23"/>
    <n v="4"/>
    <s v="Medical"/>
    <n v="1"/>
    <n v="1389"/>
    <n v="4"/>
    <x v="1"/>
    <n v="98"/>
    <x v="0"/>
    <n v="2"/>
    <x v="3"/>
    <x v="2"/>
    <x v="1"/>
    <n v="6179"/>
    <n v="21057"/>
    <n v="1"/>
    <s v="Y"/>
    <x v="0"/>
    <n v="15"/>
    <x v="0"/>
    <n v="4"/>
    <n v="80"/>
    <x v="3"/>
    <n v="10"/>
    <x v="1"/>
    <n v="2"/>
    <x v="1"/>
    <n v="2"/>
    <x v="7"/>
    <n v="7"/>
    <n v="1"/>
    <n v="1"/>
  </r>
  <r>
    <x v="22"/>
    <x v="1"/>
    <x v="0"/>
    <n v="1498"/>
    <x v="0"/>
    <x v="11"/>
    <n v="4"/>
    <s v="Life Sciences"/>
    <n v="1"/>
    <n v="1390"/>
    <n v="1"/>
    <x v="1"/>
    <n v="44"/>
    <x v="1"/>
    <n v="2"/>
    <x v="0"/>
    <x v="0"/>
    <x v="1"/>
    <n v="6120"/>
    <n v="3567"/>
    <n v="3"/>
    <s v="Y"/>
    <x v="0"/>
    <n v="12"/>
    <x v="0"/>
    <n v="4"/>
    <n v="80"/>
    <x v="3"/>
    <n v="8"/>
    <x v="2"/>
    <n v="4"/>
    <x v="8"/>
    <n v="4"/>
    <x v="1"/>
    <n v="4"/>
    <n v="0"/>
    <n v="1"/>
  </r>
  <r>
    <x v="31"/>
    <x v="1"/>
    <x v="1"/>
    <n v="541"/>
    <x v="0"/>
    <x v="2"/>
    <n v="3"/>
    <s v="Marketing"/>
    <n v="1"/>
    <n v="1391"/>
    <n v="2"/>
    <x v="1"/>
    <n v="52"/>
    <x v="0"/>
    <n v="3"/>
    <x v="0"/>
    <x v="1"/>
    <x v="1"/>
    <n v="10596"/>
    <n v="15395"/>
    <n v="2"/>
    <s v="Y"/>
    <x v="1"/>
    <n v="11"/>
    <x v="0"/>
    <n v="2"/>
    <n v="80"/>
    <x v="0"/>
    <n v="14"/>
    <x v="3"/>
    <n v="3"/>
    <x v="9"/>
    <n v="2"/>
    <x v="2"/>
    <n v="2"/>
    <n v="0"/>
    <n v="0"/>
  </r>
  <r>
    <x v="0"/>
    <x v="1"/>
    <x v="1"/>
    <n v="1200"/>
    <x v="1"/>
    <x v="23"/>
    <n v="3"/>
    <s v="Life Sciences"/>
    <n v="1"/>
    <n v="1392"/>
    <n v="4"/>
    <x v="0"/>
    <n v="75"/>
    <x v="0"/>
    <n v="2"/>
    <x v="1"/>
    <x v="0"/>
    <x v="2"/>
    <n v="5467"/>
    <n v="13953"/>
    <n v="3"/>
    <s v="Y"/>
    <x v="0"/>
    <n v="14"/>
    <x v="0"/>
    <n v="1"/>
    <n v="80"/>
    <x v="3"/>
    <n v="12"/>
    <x v="5"/>
    <n v="2"/>
    <x v="0"/>
    <n v="2"/>
    <x v="2"/>
    <n v="3"/>
    <n v="0"/>
    <n v="1"/>
  </r>
  <r>
    <x v="2"/>
    <x v="1"/>
    <x v="0"/>
    <n v="1439"/>
    <x v="1"/>
    <x v="18"/>
    <n v="1"/>
    <s v="Life Sciences"/>
    <n v="1"/>
    <n v="1394"/>
    <n v="3"/>
    <x v="1"/>
    <n v="54"/>
    <x v="0"/>
    <n v="1"/>
    <x v="1"/>
    <x v="2"/>
    <x v="1"/>
    <n v="2996"/>
    <n v="5182"/>
    <n v="7"/>
    <s v="Y"/>
    <x v="0"/>
    <n v="15"/>
    <x v="0"/>
    <n v="4"/>
    <n v="80"/>
    <x v="0"/>
    <n v="8"/>
    <x v="2"/>
    <n v="3"/>
    <x v="0"/>
    <n v="4"/>
    <x v="1"/>
    <n v="3"/>
    <n v="0"/>
    <n v="1"/>
  </r>
  <r>
    <x v="3"/>
    <x v="1"/>
    <x v="1"/>
    <n v="1111"/>
    <x v="0"/>
    <x v="12"/>
    <n v="1"/>
    <s v="Life Sciences"/>
    <n v="1"/>
    <n v="1395"/>
    <n v="2"/>
    <x v="1"/>
    <n v="61"/>
    <x v="0"/>
    <n v="2"/>
    <x v="0"/>
    <x v="0"/>
    <x v="1"/>
    <n v="9998"/>
    <n v="19293"/>
    <n v="6"/>
    <s v="Y"/>
    <x v="1"/>
    <n v="13"/>
    <x v="0"/>
    <n v="1"/>
    <n v="80"/>
    <x v="0"/>
    <n v="8"/>
    <x v="2"/>
    <n v="4"/>
    <x v="8"/>
    <n v="4"/>
    <x v="1"/>
    <n v="2"/>
    <n v="0"/>
    <n v="0"/>
  </r>
  <r>
    <x v="5"/>
    <x v="1"/>
    <x v="0"/>
    <n v="499"/>
    <x v="0"/>
    <x v="2"/>
    <n v="1"/>
    <s v="Marketing"/>
    <n v="1"/>
    <n v="1396"/>
    <n v="3"/>
    <x v="1"/>
    <n v="36"/>
    <x v="0"/>
    <n v="2"/>
    <x v="0"/>
    <x v="1"/>
    <x v="1"/>
    <n v="4078"/>
    <n v="20497"/>
    <n v="0"/>
    <s v="Y"/>
    <x v="0"/>
    <n v="13"/>
    <x v="0"/>
    <n v="1"/>
    <n v="80"/>
    <x v="2"/>
    <n v="4"/>
    <x v="1"/>
    <n v="2"/>
    <x v="11"/>
    <n v="2"/>
    <x v="1"/>
    <n v="2"/>
    <n v="0"/>
    <n v="1"/>
  </r>
  <r>
    <x v="22"/>
    <x v="1"/>
    <x v="2"/>
    <n v="1485"/>
    <x v="1"/>
    <x v="19"/>
    <n v="2"/>
    <s v="Life Sciences"/>
    <n v="1"/>
    <n v="1397"/>
    <n v="3"/>
    <x v="1"/>
    <n v="71"/>
    <x v="0"/>
    <n v="3"/>
    <x v="4"/>
    <x v="2"/>
    <x v="1"/>
    <n v="10920"/>
    <n v="3449"/>
    <n v="3"/>
    <s v="Y"/>
    <x v="1"/>
    <n v="21"/>
    <x v="1"/>
    <n v="2"/>
    <n v="80"/>
    <x v="1"/>
    <n v="13"/>
    <x v="2"/>
    <n v="3"/>
    <x v="0"/>
    <n v="4"/>
    <x v="0"/>
    <n v="5"/>
    <n v="0"/>
    <n v="0"/>
  </r>
  <r>
    <x v="36"/>
    <x v="1"/>
    <x v="0"/>
    <n v="1372"/>
    <x v="0"/>
    <x v="21"/>
    <n v="1"/>
    <s v="Life Sciences"/>
    <n v="1"/>
    <n v="1399"/>
    <n v="1"/>
    <x v="1"/>
    <n v="93"/>
    <x v="2"/>
    <n v="2"/>
    <x v="0"/>
    <x v="2"/>
    <x v="1"/>
    <n v="6232"/>
    <n v="12477"/>
    <n v="2"/>
    <s v="Y"/>
    <x v="1"/>
    <n v="11"/>
    <x v="0"/>
    <n v="2"/>
    <n v="80"/>
    <x v="0"/>
    <n v="6"/>
    <x v="1"/>
    <n v="2"/>
    <x v="11"/>
    <n v="2"/>
    <x v="1"/>
    <n v="2"/>
    <n v="0"/>
    <n v="0"/>
  </r>
  <r>
    <x v="39"/>
    <x v="1"/>
    <x v="1"/>
    <n v="322"/>
    <x v="1"/>
    <x v="26"/>
    <n v="2"/>
    <s v="Medical"/>
    <n v="1"/>
    <n v="1401"/>
    <n v="4"/>
    <x v="0"/>
    <n v="59"/>
    <x v="2"/>
    <n v="4"/>
    <x v="3"/>
    <x v="2"/>
    <x v="1"/>
    <n v="13247"/>
    <n v="9731"/>
    <n v="2"/>
    <s v="Y"/>
    <x v="0"/>
    <n v="11"/>
    <x v="0"/>
    <n v="2"/>
    <n v="80"/>
    <x v="1"/>
    <n v="24"/>
    <x v="1"/>
    <n v="2"/>
    <x v="8"/>
    <n v="3"/>
    <x v="0"/>
    <n v="2"/>
    <n v="0"/>
    <n v="1"/>
  </r>
  <r>
    <x v="23"/>
    <x v="1"/>
    <x v="0"/>
    <n v="930"/>
    <x v="1"/>
    <x v="16"/>
    <n v="3"/>
    <s v="Medical"/>
    <n v="1"/>
    <n v="1402"/>
    <n v="1"/>
    <x v="0"/>
    <n v="73"/>
    <x v="1"/>
    <n v="2"/>
    <x v="1"/>
    <x v="2"/>
    <x v="0"/>
    <n v="4081"/>
    <n v="20003"/>
    <n v="1"/>
    <s v="Y"/>
    <x v="0"/>
    <n v="14"/>
    <x v="0"/>
    <n v="1"/>
    <n v="80"/>
    <x v="0"/>
    <n v="20"/>
    <x v="1"/>
    <n v="1"/>
    <x v="23"/>
    <n v="7"/>
    <x v="1"/>
    <n v="8"/>
    <n v="0"/>
    <n v="1"/>
  </r>
  <r>
    <x v="4"/>
    <x v="1"/>
    <x v="0"/>
    <n v="205"/>
    <x v="0"/>
    <x v="17"/>
    <n v="3"/>
    <s v="Marketing"/>
    <n v="1"/>
    <n v="1403"/>
    <n v="4"/>
    <x v="0"/>
    <n v="98"/>
    <x v="1"/>
    <n v="2"/>
    <x v="0"/>
    <x v="0"/>
    <x v="1"/>
    <n v="5769"/>
    <n v="7100"/>
    <n v="1"/>
    <s v="Y"/>
    <x v="0"/>
    <n v="11"/>
    <x v="0"/>
    <n v="4"/>
    <n v="80"/>
    <x v="0"/>
    <n v="6"/>
    <x v="1"/>
    <n v="3"/>
    <x v="0"/>
    <n v="2"/>
    <x v="5"/>
    <n v="4"/>
    <n v="0"/>
    <n v="1"/>
  </r>
  <r>
    <x v="4"/>
    <x v="0"/>
    <x v="0"/>
    <n v="135"/>
    <x v="1"/>
    <x v="27"/>
    <n v="4"/>
    <s v="Life Sciences"/>
    <n v="1"/>
    <n v="1405"/>
    <n v="4"/>
    <x v="0"/>
    <n v="51"/>
    <x v="0"/>
    <n v="1"/>
    <x v="1"/>
    <x v="2"/>
    <x v="0"/>
    <n v="2394"/>
    <n v="25681"/>
    <n v="1"/>
    <s v="Y"/>
    <x v="0"/>
    <n v="13"/>
    <x v="0"/>
    <n v="4"/>
    <n v="80"/>
    <x v="0"/>
    <n v="8"/>
    <x v="2"/>
    <n v="3"/>
    <x v="3"/>
    <n v="2"/>
    <x v="4"/>
    <n v="7"/>
    <n v="1"/>
    <n v="1"/>
  </r>
  <r>
    <x v="25"/>
    <x v="1"/>
    <x v="0"/>
    <n v="683"/>
    <x v="1"/>
    <x v="2"/>
    <n v="1"/>
    <s v="Medical"/>
    <n v="1"/>
    <n v="1407"/>
    <n v="1"/>
    <x v="1"/>
    <n v="36"/>
    <x v="1"/>
    <n v="1"/>
    <x v="1"/>
    <x v="0"/>
    <x v="0"/>
    <n v="3904"/>
    <n v="4050"/>
    <n v="0"/>
    <s v="Y"/>
    <x v="1"/>
    <n v="12"/>
    <x v="0"/>
    <n v="4"/>
    <n v="80"/>
    <x v="0"/>
    <n v="5"/>
    <x v="2"/>
    <n v="3"/>
    <x v="9"/>
    <n v="3"/>
    <x v="1"/>
    <n v="1"/>
    <n v="0"/>
    <n v="0"/>
  </r>
  <r>
    <x v="19"/>
    <x v="1"/>
    <x v="0"/>
    <n v="1147"/>
    <x v="2"/>
    <x v="17"/>
    <n v="3"/>
    <s v="Human Resources"/>
    <n v="1"/>
    <n v="1408"/>
    <n v="3"/>
    <x v="0"/>
    <n v="31"/>
    <x v="0"/>
    <n v="4"/>
    <x v="5"/>
    <x v="3"/>
    <x v="1"/>
    <n v="16799"/>
    <n v="16616"/>
    <n v="0"/>
    <s v="Y"/>
    <x v="1"/>
    <n v="14"/>
    <x v="0"/>
    <n v="3"/>
    <n v="80"/>
    <x v="1"/>
    <n v="21"/>
    <x v="3"/>
    <n v="3"/>
    <x v="23"/>
    <n v="7"/>
    <x v="0"/>
    <n v="9"/>
    <n v="0"/>
    <n v="0"/>
  </r>
  <r>
    <x v="39"/>
    <x v="1"/>
    <x v="0"/>
    <n v="258"/>
    <x v="1"/>
    <x v="1"/>
    <n v="4"/>
    <s v="Other"/>
    <n v="1"/>
    <n v="1409"/>
    <n v="3"/>
    <x v="0"/>
    <n v="54"/>
    <x v="0"/>
    <n v="1"/>
    <x v="2"/>
    <x v="3"/>
    <x v="1"/>
    <n v="2950"/>
    <n v="17363"/>
    <n v="9"/>
    <s v="Y"/>
    <x v="1"/>
    <n v="13"/>
    <x v="0"/>
    <n v="3"/>
    <n v="80"/>
    <x v="0"/>
    <n v="12"/>
    <x v="2"/>
    <n v="1"/>
    <x v="8"/>
    <n v="4"/>
    <x v="0"/>
    <n v="4"/>
    <n v="0"/>
    <n v="0"/>
  </r>
  <r>
    <x v="2"/>
    <x v="1"/>
    <x v="0"/>
    <n v="1462"/>
    <x v="1"/>
    <x v="13"/>
    <n v="3"/>
    <s v="Medical"/>
    <n v="1"/>
    <n v="1411"/>
    <n v="1"/>
    <x v="0"/>
    <n v="94"/>
    <x v="0"/>
    <n v="1"/>
    <x v="2"/>
    <x v="2"/>
    <x v="0"/>
    <n v="3629"/>
    <n v="19106"/>
    <n v="4"/>
    <s v="Y"/>
    <x v="1"/>
    <n v="18"/>
    <x v="0"/>
    <n v="1"/>
    <n v="80"/>
    <x v="0"/>
    <n v="8"/>
    <x v="6"/>
    <n v="3"/>
    <x v="11"/>
    <n v="2"/>
    <x v="0"/>
    <n v="2"/>
    <n v="0"/>
    <n v="0"/>
  </r>
  <r>
    <x v="10"/>
    <x v="1"/>
    <x v="1"/>
    <n v="200"/>
    <x v="1"/>
    <x v="21"/>
    <n v="2"/>
    <s v="Life Sciences"/>
    <n v="1"/>
    <n v="1412"/>
    <n v="3"/>
    <x v="1"/>
    <n v="60"/>
    <x v="0"/>
    <n v="3"/>
    <x v="3"/>
    <x v="0"/>
    <x v="0"/>
    <n v="9362"/>
    <n v="19944"/>
    <n v="2"/>
    <s v="Y"/>
    <x v="1"/>
    <n v="11"/>
    <x v="0"/>
    <n v="3"/>
    <n v="80"/>
    <x v="0"/>
    <n v="10"/>
    <x v="2"/>
    <n v="3"/>
    <x v="4"/>
    <n v="2"/>
    <x v="3"/>
    <n v="2"/>
    <n v="0"/>
    <n v="0"/>
  </r>
  <r>
    <x v="36"/>
    <x v="1"/>
    <x v="0"/>
    <n v="949"/>
    <x v="1"/>
    <x v="0"/>
    <n v="3"/>
    <s v="Technical Degree"/>
    <n v="1"/>
    <n v="1415"/>
    <n v="1"/>
    <x v="1"/>
    <n v="81"/>
    <x v="0"/>
    <n v="1"/>
    <x v="2"/>
    <x v="0"/>
    <x v="1"/>
    <n v="3229"/>
    <n v="4910"/>
    <n v="4"/>
    <s v="Y"/>
    <x v="1"/>
    <n v="11"/>
    <x v="0"/>
    <n v="2"/>
    <n v="80"/>
    <x v="1"/>
    <n v="7"/>
    <x v="2"/>
    <n v="2"/>
    <x v="11"/>
    <n v="2"/>
    <x v="0"/>
    <n v="2"/>
    <n v="0"/>
    <n v="0"/>
  </r>
  <r>
    <x v="25"/>
    <x v="1"/>
    <x v="0"/>
    <n v="652"/>
    <x v="1"/>
    <x v="15"/>
    <n v="3"/>
    <s v="Other"/>
    <n v="1"/>
    <n v="1417"/>
    <n v="3"/>
    <x v="1"/>
    <n v="100"/>
    <x v="2"/>
    <n v="1"/>
    <x v="2"/>
    <x v="3"/>
    <x v="0"/>
    <n v="3578"/>
    <n v="23577"/>
    <n v="0"/>
    <s v="Y"/>
    <x v="1"/>
    <n v="12"/>
    <x v="0"/>
    <n v="4"/>
    <n v="80"/>
    <x v="0"/>
    <n v="8"/>
    <x v="2"/>
    <n v="3"/>
    <x v="5"/>
    <n v="7"/>
    <x v="0"/>
    <n v="7"/>
    <n v="0"/>
    <n v="0"/>
  </r>
  <r>
    <x v="11"/>
    <x v="1"/>
    <x v="0"/>
    <n v="332"/>
    <x v="2"/>
    <x v="27"/>
    <n v="3"/>
    <s v="Other"/>
    <n v="1"/>
    <n v="1419"/>
    <n v="2"/>
    <x v="1"/>
    <n v="51"/>
    <x v="1"/>
    <n v="3"/>
    <x v="8"/>
    <x v="3"/>
    <x v="0"/>
    <n v="7988"/>
    <n v="9769"/>
    <n v="1"/>
    <s v="Y"/>
    <x v="1"/>
    <n v="13"/>
    <x v="0"/>
    <n v="1"/>
    <n v="80"/>
    <x v="0"/>
    <n v="10"/>
    <x v="1"/>
    <n v="2"/>
    <x v="1"/>
    <n v="9"/>
    <x v="0"/>
    <n v="9"/>
    <n v="0"/>
    <n v="0"/>
  </r>
  <r>
    <x v="1"/>
    <x v="0"/>
    <x v="1"/>
    <n v="1475"/>
    <x v="1"/>
    <x v="26"/>
    <n v="2"/>
    <s v="Life Sciences"/>
    <n v="1"/>
    <n v="1420"/>
    <n v="1"/>
    <x v="1"/>
    <n v="97"/>
    <x v="1"/>
    <n v="2"/>
    <x v="2"/>
    <x v="3"/>
    <x v="0"/>
    <n v="4284"/>
    <n v="22710"/>
    <n v="3"/>
    <s v="Y"/>
    <x v="1"/>
    <n v="20"/>
    <x v="1"/>
    <n v="1"/>
    <n v="80"/>
    <x v="0"/>
    <n v="20"/>
    <x v="2"/>
    <n v="3"/>
    <x v="9"/>
    <n v="3"/>
    <x v="1"/>
    <n v="3"/>
    <n v="1"/>
    <n v="0"/>
  </r>
  <r>
    <x v="11"/>
    <x v="0"/>
    <x v="1"/>
    <n v="337"/>
    <x v="1"/>
    <x v="24"/>
    <n v="1"/>
    <s v="Other"/>
    <n v="1"/>
    <n v="1421"/>
    <n v="3"/>
    <x v="0"/>
    <n v="84"/>
    <x v="0"/>
    <n v="3"/>
    <x v="4"/>
    <x v="0"/>
    <x v="0"/>
    <n v="7553"/>
    <n v="22930"/>
    <n v="0"/>
    <s v="Y"/>
    <x v="0"/>
    <n v="12"/>
    <x v="0"/>
    <n v="1"/>
    <n v="80"/>
    <x v="0"/>
    <n v="9"/>
    <x v="4"/>
    <n v="3"/>
    <x v="3"/>
    <n v="7"/>
    <x v="4"/>
    <n v="7"/>
    <n v="1"/>
    <n v="1"/>
  </r>
  <r>
    <x v="33"/>
    <x v="1"/>
    <x v="0"/>
    <n v="971"/>
    <x v="1"/>
    <x v="0"/>
    <n v="3"/>
    <s v="Medical"/>
    <n v="1"/>
    <n v="1422"/>
    <n v="4"/>
    <x v="0"/>
    <n v="54"/>
    <x v="0"/>
    <n v="4"/>
    <x v="7"/>
    <x v="0"/>
    <x v="0"/>
    <n v="17328"/>
    <n v="5652"/>
    <n v="6"/>
    <s v="Y"/>
    <x v="1"/>
    <n v="19"/>
    <x v="0"/>
    <n v="4"/>
    <n v="80"/>
    <x v="0"/>
    <n v="29"/>
    <x v="1"/>
    <n v="2"/>
    <x v="23"/>
    <n v="7"/>
    <x v="12"/>
    <n v="7"/>
    <n v="0"/>
    <n v="0"/>
  </r>
  <r>
    <x v="34"/>
    <x v="1"/>
    <x v="0"/>
    <n v="1055"/>
    <x v="1"/>
    <x v="0"/>
    <n v="3"/>
    <s v="Medical"/>
    <n v="1"/>
    <n v="1423"/>
    <n v="4"/>
    <x v="0"/>
    <n v="76"/>
    <x v="0"/>
    <n v="5"/>
    <x v="7"/>
    <x v="3"/>
    <x v="1"/>
    <n v="19701"/>
    <n v="22456"/>
    <n v="3"/>
    <s v="Y"/>
    <x v="0"/>
    <n v="21"/>
    <x v="1"/>
    <n v="3"/>
    <n v="80"/>
    <x v="1"/>
    <n v="32"/>
    <x v="1"/>
    <n v="3"/>
    <x v="7"/>
    <n v="8"/>
    <x v="1"/>
    <n v="5"/>
    <n v="0"/>
    <n v="1"/>
  </r>
  <r>
    <x v="27"/>
    <x v="1"/>
    <x v="0"/>
    <n v="1136"/>
    <x v="1"/>
    <x v="0"/>
    <n v="4"/>
    <s v="Medical"/>
    <n v="1"/>
    <n v="1424"/>
    <n v="2"/>
    <x v="1"/>
    <n v="81"/>
    <x v="2"/>
    <n v="4"/>
    <x v="7"/>
    <x v="0"/>
    <x v="2"/>
    <n v="14732"/>
    <n v="12414"/>
    <n v="2"/>
    <s v="Y"/>
    <x v="1"/>
    <n v="13"/>
    <x v="0"/>
    <n v="4"/>
    <n v="80"/>
    <x v="3"/>
    <n v="31"/>
    <x v="5"/>
    <n v="4"/>
    <x v="5"/>
    <n v="7"/>
    <x v="0"/>
    <n v="0"/>
    <n v="0"/>
    <n v="0"/>
  </r>
  <r>
    <x v="9"/>
    <x v="1"/>
    <x v="0"/>
    <n v="1174"/>
    <x v="0"/>
    <x v="3"/>
    <n v="4"/>
    <s v="Marketing"/>
    <n v="1"/>
    <n v="1425"/>
    <n v="1"/>
    <x v="0"/>
    <n v="99"/>
    <x v="0"/>
    <n v="2"/>
    <x v="0"/>
    <x v="1"/>
    <x v="0"/>
    <n v="9278"/>
    <n v="20763"/>
    <n v="3"/>
    <s v="Y"/>
    <x v="0"/>
    <n v="16"/>
    <x v="0"/>
    <n v="4"/>
    <n v="80"/>
    <x v="0"/>
    <n v="15"/>
    <x v="1"/>
    <n v="3"/>
    <x v="8"/>
    <n v="4"/>
    <x v="0"/>
    <n v="1"/>
    <n v="0"/>
    <n v="1"/>
  </r>
  <r>
    <x v="12"/>
    <x v="0"/>
    <x v="1"/>
    <n v="667"/>
    <x v="0"/>
    <x v="0"/>
    <n v="4"/>
    <s v="Life Sciences"/>
    <n v="1"/>
    <n v="1427"/>
    <n v="2"/>
    <x v="0"/>
    <n v="50"/>
    <x v="3"/>
    <n v="1"/>
    <x v="6"/>
    <x v="2"/>
    <x v="0"/>
    <n v="1359"/>
    <n v="16154"/>
    <n v="1"/>
    <s v="Y"/>
    <x v="1"/>
    <n v="12"/>
    <x v="0"/>
    <n v="2"/>
    <n v="80"/>
    <x v="0"/>
    <n v="1"/>
    <x v="1"/>
    <n v="3"/>
    <x v="6"/>
    <n v="0"/>
    <x v="0"/>
    <n v="0"/>
    <n v="1"/>
    <n v="0"/>
  </r>
  <r>
    <x v="7"/>
    <x v="1"/>
    <x v="0"/>
    <n v="855"/>
    <x v="0"/>
    <x v="15"/>
    <n v="4"/>
    <s v="Marketing"/>
    <n v="1"/>
    <n v="1428"/>
    <n v="4"/>
    <x v="0"/>
    <n v="73"/>
    <x v="0"/>
    <n v="2"/>
    <x v="0"/>
    <x v="3"/>
    <x v="2"/>
    <n v="4779"/>
    <n v="12761"/>
    <n v="7"/>
    <s v="Y"/>
    <x v="1"/>
    <n v="14"/>
    <x v="0"/>
    <n v="2"/>
    <n v="80"/>
    <x v="3"/>
    <n v="8"/>
    <x v="1"/>
    <n v="3"/>
    <x v="11"/>
    <n v="2"/>
    <x v="0"/>
    <n v="2"/>
    <n v="0"/>
    <n v="0"/>
  </r>
  <r>
    <x v="12"/>
    <x v="1"/>
    <x v="0"/>
    <n v="182"/>
    <x v="1"/>
    <x v="1"/>
    <n v="5"/>
    <s v="Life Sciences"/>
    <n v="1"/>
    <n v="1430"/>
    <n v="1"/>
    <x v="0"/>
    <n v="93"/>
    <x v="0"/>
    <n v="4"/>
    <x v="7"/>
    <x v="1"/>
    <x v="0"/>
    <n v="16422"/>
    <n v="8847"/>
    <n v="3"/>
    <s v="Y"/>
    <x v="1"/>
    <n v="11"/>
    <x v="0"/>
    <n v="3"/>
    <n v="80"/>
    <x v="0"/>
    <n v="9"/>
    <x v="1"/>
    <n v="4"/>
    <x v="11"/>
    <n v="2"/>
    <x v="1"/>
    <n v="0"/>
    <n v="0"/>
    <n v="0"/>
  </r>
  <r>
    <x v="13"/>
    <x v="1"/>
    <x v="1"/>
    <n v="560"/>
    <x v="1"/>
    <x v="0"/>
    <n v="4"/>
    <s v="Other"/>
    <n v="1"/>
    <n v="1431"/>
    <n v="4"/>
    <x v="1"/>
    <n v="91"/>
    <x v="0"/>
    <n v="1"/>
    <x v="1"/>
    <x v="3"/>
    <x v="2"/>
    <n v="2996"/>
    <n v="20284"/>
    <n v="5"/>
    <s v="Y"/>
    <x v="1"/>
    <n v="14"/>
    <x v="0"/>
    <n v="3"/>
    <n v="80"/>
    <x v="3"/>
    <n v="10"/>
    <x v="2"/>
    <n v="3"/>
    <x v="9"/>
    <n v="3"/>
    <x v="1"/>
    <n v="3"/>
    <n v="0"/>
    <n v="0"/>
  </r>
  <r>
    <x v="12"/>
    <x v="0"/>
    <x v="0"/>
    <n v="202"/>
    <x v="1"/>
    <x v="1"/>
    <n v="3"/>
    <s v="Life Sciences"/>
    <n v="1"/>
    <n v="1433"/>
    <n v="1"/>
    <x v="0"/>
    <n v="34"/>
    <x v="1"/>
    <n v="1"/>
    <x v="1"/>
    <x v="1"/>
    <x v="0"/>
    <n v="1261"/>
    <n v="22262"/>
    <n v="1"/>
    <s v="Y"/>
    <x v="1"/>
    <n v="12"/>
    <x v="0"/>
    <n v="3"/>
    <n v="80"/>
    <x v="0"/>
    <n v="1"/>
    <x v="1"/>
    <n v="4"/>
    <x v="6"/>
    <n v="0"/>
    <x v="0"/>
    <n v="0"/>
    <n v="1"/>
    <n v="0"/>
  </r>
  <r>
    <x v="4"/>
    <x v="1"/>
    <x v="0"/>
    <n v="1377"/>
    <x v="1"/>
    <x v="13"/>
    <n v="1"/>
    <s v="Life Sciences"/>
    <n v="1"/>
    <n v="1434"/>
    <n v="2"/>
    <x v="1"/>
    <n v="91"/>
    <x v="0"/>
    <n v="1"/>
    <x v="2"/>
    <x v="3"/>
    <x v="1"/>
    <n v="2099"/>
    <n v="7679"/>
    <n v="0"/>
    <s v="Y"/>
    <x v="1"/>
    <n v="14"/>
    <x v="0"/>
    <n v="2"/>
    <n v="80"/>
    <x v="0"/>
    <n v="6"/>
    <x v="1"/>
    <n v="4"/>
    <x v="8"/>
    <n v="0"/>
    <x v="1"/>
    <n v="4"/>
    <n v="0"/>
    <n v="0"/>
  </r>
  <r>
    <x v="9"/>
    <x v="1"/>
    <x v="0"/>
    <n v="172"/>
    <x v="1"/>
    <x v="18"/>
    <n v="4"/>
    <s v="Life Sciences"/>
    <n v="1"/>
    <n v="1435"/>
    <n v="1"/>
    <x v="1"/>
    <n v="37"/>
    <x v="1"/>
    <n v="2"/>
    <x v="2"/>
    <x v="0"/>
    <x v="0"/>
    <n v="5810"/>
    <n v="22604"/>
    <n v="1"/>
    <s v="Y"/>
    <x v="1"/>
    <n v="16"/>
    <x v="0"/>
    <n v="3"/>
    <n v="80"/>
    <x v="0"/>
    <n v="10"/>
    <x v="2"/>
    <n v="2"/>
    <x v="1"/>
    <n v="4"/>
    <x v="1"/>
    <n v="8"/>
    <n v="0"/>
    <n v="0"/>
  </r>
  <r>
    <x v="9"/>
    <x v="1"/>
    <x v="0"/>
    <n v="329"/>
    <x v="0"/>
    <x v="7"/>
    <n v="4"/>
    <s v="Marketing"/>
    <n v="1"/>
    <n v="1436"/>
    <n v="3"/>
    <x v="0"/>
    <n v="98"/>
    <x v="1"/>
    <n v="2"/>
    <x v="0"/>
    <x v="3"/>
    <x v="1"/>
    <n v="5647"/>
    <n v="13494"/>
    <n v="4"/>
    <s v="Y"/>
    <x v="1"/>
    <n v="13"/>
    <x v="0"/>
    <n v="1"/>
    <n v="80"/>
    <x v="3"/>
    <n v="11"/>
    <x v="1"/>
    <n v="2"/>
    <x v="11"/>
    <n v="2"/>
    <x v="0"/>
    <n v="2"/>
    <n v="0"/>
    <n v="0"/>
  </r>
  <r>
    <x v="40"/>
    <x v="1"/>
    <x v="0"/>
    <n v="465"/>
    <x v="1"/>
    <x v="0"/>
    <n v="3"/>
    <s v="Technical Degree"/>
    <n v="1"/>
    <n v="1438"/>
    <n v="1"/>
    <x v="1"/>
    <n v="74"/>
    <x v="0"/>
    <n v="1"/>
    <x v="1"/>
    <x v="0"/>
    <x v="1"/>
    <n v="3420"/>
    <n v="10205"/>
    <n v="7"/>
    <s v="Y"/>
    <x v="1"/>
    <n v="12"/>
    <x v="0"/>
    <n v="3"/>
    <n v="80"/>
    <x v="1"/>
    <n v="17"/>
    <x v="2"/>
    <n v="2"/>
    <x v="0"/>
    <n v="5"/>
    <x v="1"/>
    <n v="2"/>
    <n v="0"/>
    <n v="0"/>
  </r>
  <r>
    <x v="36"/>
    <x v="0"/>
    <x v="0"/>
    <n v="383"/>
    <x v="0"/>
    <x v="14"/>
    <n v="2"/>
    <s v="Life Sciences"/>
    <n v="1"/>
    <n v="1439"/>
    <n v="1"/>
    <x v="1"/>
    <n v="68"/>
    <x v="1"/>
    <n v="1"/>
    <x v="6"/>
    <x v="3"/>
    <x v="1"/>
    <n v="4400"/>
    <n v="15182"/>
    <n v="3"/>
    <s v="Y"/>
    <x v="1"/>
    <n v="12"/>
    <x v="0"/>
    <n v="1"/>
    <n v="80"/>
    <x v="0"/>
    <n v="6"/>
    <x v="2"/>
    <n v="3"/>
    <x v="11"/>
    <n v="2"/>
    <x v="3"/>
    <n v="2"/>
    <n v="1"/>
    <n v="0"/>
  </r>
  <r>
    <x v="2"/>
    <x v="1"/>
    <x v="2"/>
    <n v="1413"/>
    <x v="1"/>
    <x v="12"/>
    <n v="2"/>
    <s v="Technical Degree"/>
    <n v="1"/>
    <n v="1440"/>
    <n v="3"/>
    <x v="1"/>
    <n v="84"/>
    <x v="2"/>
    <n v="1"/>
    <x v="2"/>
    <x v="2"/>
    <x v="0"/>
    <n v="3500"/>
    <n v="25470"/>
    <n v="0"/>
    <s v="Y"/>
    <x v="1"/>
    <n v="14"/>
    <x v="0"/>
    <n v="1"/>
    <n v="80"/>
    <x v="0"/>
    <n v="7"/>
    <x v="2"/>
    <n v="1"/>
    <x v="0"/>
    <n v="5"/>
    <x v="1"/>
    <n v="3"/>
    <n v="0"/>
    <n v="0"/>
  </r>
  <r>
    <x v="29"/>
    <x v="1"/>
    <x v="0"/>
    <n v="1255"/>
    <x v="1"/>
    <x v="0"/>
    <n v="2"/>
    <s v="Life Sciences"/>
    <n v="1"/>
    <n v="1441"/>
    <n v="1"/>
    <x v="0"/>
    <n v="90"/>
    <x v="0"/>
    <n v="1"/>
    <x v="1"/>
    <x v="3"/>
    <x v="1"/>
    <n v="2066"/>
    <n v="10494"/>
    <n v="2"/>
    <s v="Y"/>
    <x v="1"/>
    <n v="22"/>
    <x v="1"/>
    <n v="4"/>
    <n v="80"/>
    <x v="1"/>
    <n v="5"/>
    <x v="1"/>
    <n v="4"/>
    <x v="11"/>
    <n v="2"/>
    <x v="1"/>
    <n v="0"/>
    <n v="0"/>
    <n v="0"/>
  </r>
  <r>
    <x v="40"/>
    <x v="1"/>
    <x v="0"/>
    <n v="359"/>
    <x v="1"/>
    <x v="2"/>
    <n v="4"/>
    <s v="Medical"/>
    <n v="1"/>
    <n v="1443"/>
    <n v="1"/>
    <x v="0"/>
    <n v="82"/>
    <x v="0"/>
    <n v="4"/>
    <x v="7"/>
    <x v="2"/>
    <x v="1"/>
    <n v="17169"/>
    <n v="26703"/>
    <n v="3"/>
    <s v="Y"/>
    <x v="1"/>
    <n v="19"/>
    <x v="0"/>
    <n v="2"/>
    <n v="80"/>
    <x v="3"/>
    <n v="26"/>
    <x v="2"/>
    <n v="4"/>
    <x v="23"/>
    <n v="17"/>
    <x v="8"/>
    <n v="6"/>
    <n v="0"/>
    <n v="0"/>
  </r>
  <r>
    <x v="17"/>
    <x v="1"/>
    <x v="0"/>
    <n v="1476"/>
    <x v="0"/>
    <x v="18"/>
    <n v="1"/>
    <s v="Medical"/>
    <n v="1"/>
    <n v="1445"/>
    <n v="4"/>
    <x v="0"/>
    <n v="42"/>
    <x v="0"/>
    <n v="2"/>
    <x v="0"/>
    <x v="2"/>
    <x v="1"/>
    <n v="4162"/>
    <n v="15211"/>
    <n v="1"/>
    <s v="Y"/>
    <x v="0"/>
    <n v="12"/>
    <x v="0"/>
    <n v="3"/>
    <n v="80"/>
    <x v="3"/>
    <n v="5"/>
    <x v="1"/>
    <n v="3"/>
    <x v="8"/>
    <n v="4"/>
    <x v="0"/>
    <n v="3"/>
    <n v="0"/>
    <n v="1"/>
  </r>
  <r>
    <x v="5"/>
    <x v="1"/>
    <x v="0"/>
    <n v="601"/>
    <x v="0"/>
    <x v="15"/>
    <n v="5"/>
    <s v="Marketing"/>
    <n v="1"/>
    <n v="1446"/>
    <n v="4"/>
    <x v="1"/>
    <n v="97"/>
    <x v="0"/>
    <n v="2"/>
    <x v="0"/>
    <x v="0"/>
    <x v="1"/>
    <n v="9204"/>
    <n v="23343"/>
    <n v="4"/>
    <s v="Y"/>
    <x v="1"/>
    <n v="12"/>
    <x v="0"/>
    <n v="3"/>
    <n v="80"/>
    <x v="1"/>
    <n v="7"/>
    <x v="1"/>
    <n v="2"/>
    <x v="9"/>
    <n v="3"/>
    <x v="0"/>
    <n v="3"/>
    <n v="0"/>
    <n v="0"/>
  </r>
  <r>
    <x v="13"/>
    <x v="1"/>
    <x v="0"/>
    <n v="401"/>
    <x v="1"/>
    <x v="0"/>
    <n v="3"/>
    <s v="Life Sciences"/>
    <n v="1"/>
    <n v="1447"/>
    <n v="4"/>
    <x v="0"/>
    <n v="86"/>
    <x v="1"/>
    <n v="1"/>
    <x v="2"/>
    <x v="1"/>
    <x v="1"/>
    <n v="3294"/>
    <n v="3708"/>
    <n v="5"/>
    <s v="Y"/>
    <x v="1"/>
    <n v="17"/>
    <x v="0"/>
    <n v="1"/>
    <n v="80"/>
    <x v="1"/>
    <n v="7"/>
    <x v="2"/>
    <n v="2"/>
    <x v="8"/>
    <n v="4"/>
    <x v="0"/>
    <n v="2"/>
    <n v="0"/>
    <n v="0"/>
  </r>
  <r>
    <x v="0"/>
    <x v="1"/>
    <x v="0"/>
    <n v="1283"/>
    <x v="1"/>
    <x v="12"/>
    <n v="5"/>
    <s v="Medical"/>
    <n v="1"/>
    <n v="1448"/>
    <n v="2"/>
    <x v="1"/>
    <n v="90"/>
    <x v="2"/>
    <n v="1"/>
    <x v="1"/>
    <x v="2"/>
    <x v="1"/>
    <n v="2127"/>
    <n v="5561"/>
    <n v="2"/>
    <s v="Y"/>
    <x v="0"/>
    <n v="12"/>
    <x v="0"/>
    <n v="1"/>
    <n v="80"/>
    <x v="0"/>
    <n v="7"/>
    <x v="3"/>
    <n v="2"/>
    <x v="9"/>
    <n v="2"/>
    <x v="0"/>
    <n v="3"/>
    <n v="0"/>
    <n v="1"/>
  </r>
  <r>
    <x v="32"/>
    <x v="1"/>
    <x v="2"/>
    <n v="663"/>
    <x v="1"/>
    <x v="14"/>
    <n v="4"/>
    <s v="Other"/>
    <n v="1"/>
    <n v="1449"/>
    <n v="3"/>
    <x v="1"/>
    <n v="81"/>
    <x v="0"/>
    <n v="2"/>
    <x v="2"/>
    <x v="2"/>
    <x v="2"/>
    <n v="3975"/>
    <n v="23099"/>
    <n v="3"/>
    <s v="Y"/>
    <x v="1"/>
    <n v="11"/>
    <x v="0"/>
    <n v="3"/>
    <n v="80"/>
    <x v="3"/>
    <n v="11"/>
    <x v="2"/>
    <n v="4"/>
    <x v="3"/>
    <n v="7"/>
    <x v="0"/>
    <n v="7"/>
    <n v="0"/>
    <n v="0"/>
  </r>
  <r>
    <x v="12"/>
    <x v="1"/>
    <x v="0"/>
    <n v="326"/>
    <x v="0"/>
    <x v="1"/>
    <n v="2"/>
    <s v="Life Sciences"/>
    <n v="1"/>
    <n v="1453"/>
    <n v="1"/>
    <x v="1"/>
    <n v="31"/>
    <x v="0"/>
    <n v="3"/>
    <x v="0"/>
    <x v="0"/>
    <x v="2"/>
    <n v="10793"/>
    <n v="8386"/>
    <n v="1"/>
    <s v="Y"/>
    <x v="1"/>
    <n v="18"/>
    <x v="0"/>
    <n v="1"/>
    <n v="80"/>
    <x v="1"/>
    <n v="13"/>
    <x v="3"/>
    <n v="3"/>
    <x v="20"/>
    <n v="7"/>
    <x v="10"/>
    <n v="9"/>
    <n v="0"/>
    <n v="0"/>
  </r>
  <r>
    <x v="21"/>
    <x v="0"/>
    <x v="0"/>
    <n v="377"/>
    <x v="0"/>
    <x v="14"/>
    <n v="3"/>
    <s v="Marketing"/>
    <n v="1"/>
    <n v="1457"/>
    <n v="1"/>
    <x v="1"/>
    <n v="52"/>
    <x v="0"/>
    <n v="3"/>
    <x v="0"/>
    <x v="0"/>
    <x v="2"/>
    <n v="10096"/>
    <n v="15986"/>
    <n v="4"/>
    <s v="Y"/>
    <x v="1"/>
    <n v="11"/>
    <x v="0"/>
    <n v="1"/>
    <n v="80"/>
    <x v="1"/>
    <n v="28"/>
    <x v="4"/>
    <n v="4"/>
    <x v="5"/>
    <n v="7"/>
    <x v="5"/>
    <n v="3"/>
    <n v="1"/>
    <n v="0"/>
  </r>
  <r>
    <x v="22"/>
    <x v="0"/>
    <x v="2"/>
    <n v="592"/>
    <x v="1"/>
    <x v="2"/>
    <n v="3"/>
    <s v="Life Sciences"/>
    <n v="1"/>
    <n v="1458"/>
    <n v="1"/>
    <x v="0"/>
    <n v="54"/>
    <x v="1"/>
    <n v="1"/>
    <x v="2"/>
    <x v="3"/>
    <x v="0"/>
    <n v="3646"/>
    <n v="17181"/>
    <n v="2"/>
    <s v="Y"/>
    <x v="0"/>
    <n v="23"/>
    <x v="1"/>
    <n v="2"/>
    <n v="80"/>
    <x v="0"/>
    <n v="11"/>
    <x v="2"/>
    <n v="4"/>
    <x v="6"/>
    <n v="0"/>
    <x v="0"/>
    <n v="0"/>
    <n v="1"/>
    <n v="1"/>
  </r>
  <r>
    <x v="12"/>
    <x v="0"/>
    <x v="1"/>
    <n v="1445"/>
    <x v="1"/>
    <x v="0"/>
    <n v="5"/>
    <s v="Life Sciences"/>
    <n v="1"/>
    <n v="1459"/>
    <n v="3"/>
    <x v="0"/>
    <n v="100"/>
    <x v="2"/>
    <n v="3"/>
    <x v="3"/>
    <x v="1"/>
    <x v="0"/>
    <n v="7446"/>
    <n v="8931"/>
    <n v="1"/>
    <s v="Y"/>
    <x v="1"/>
    <n v="11"/>
    <x v="0"/>
    <n v="1"/>
    <n v="80"/>
    <x v="0"/>
    <n v="10"/>
    <x v="2"/>
    <n v="3"/>
    <x v="1"/>
    <n v="8"/>
    <x v="5"/>
    <n v="7"/>
    <n v="1"/>
    <n v="0"/>
  </r>
  <r>
    <x v="28"/>
    <x v="1"/>
    <x v="0"/>
    <n v="1038"/>
    <x v="1"/>
    <x v="25"/>
    <n v="3"/>
    <s v="Medical"/>
    <n v="1"/>
    <n v="1460"/>
    <n v="2"/>
    <x v="1"/>
    <n v="95"/>
    <x v="3"/>
    <n v="3"/>
    <x v="4"/>
    <x v="3"/>
    <x v="2"/>
    <n v="10851"/>
    <n v="19863"/>
    <n v="2"/>
    <s v="Y"/>
    <x v="0"/>
    <n v="18"/>
    <x v="0"/>
    <n v="2"/>
    <n v="80"/>
    <x v="1"/>
    <n v="24"/>
    <x v="2"/>
    <n v="3"/>
    <x v="5"/>
    <n v="7"/>
    <x v="0"/>
    <n v="7"/>
    <n v="0"/>
    <n v="1"/>
  </r>
  <r>
    <x v="12"/>
    <x v="1"/>
    <x v="0"/>
    <n v="1398"/>
    <x v="2"/>
    <x v="1"/>
    <n v="2"/>
    <s v="Medical"/>
    <n v="1"/>
    <n v="1461"/>
    <n v="4"/>
    <x v="0"/>
    <n v="96"/>
    <x v="2"/>
    <n v="1"/>
    <x v="8"/>
    <x v="1"/>
    <x v="0"/>
    <n v="2109"/>
    <n v="24609"/>
    <n v="9"/>
    <s v="Y"/>
    <x v="1"/>
    <n v="18"/>
    <x v="0"/>
    <n v="4"/>
    <n v="80"/>
    <x v="0"/>
    <n v="8"/>
    <x v="1"/>
    <n v="3"/>
    <x v="11"/>
    <n v="2"/>
    <x v="0"/>
    <n v="2"/>
    <n v="0"/>
    <n v="0"/>
  </r>
  <r>
    <x v="12"/>
    <x v="0"/>
    <x v="1"/>
    <n v="523"/>
    <x v="1"/>
    <x v="2"/>
    <n v="3"/>
    <s v="Life Sciences"/>
    <n v="1"/>
    <n v="1464"/>
    <n v="2"/>
    <x v="1"/>
    <n v="94"/>
    <x v="0"/>
    <n v="1"/>
    <x v="2"/>
    <x v="0"/>
    <x v="1"/>
    <n v="3722"/>
    <n v="21081"/>
    <n v="6"/>
    <s v="Y"/>
    <x v="0"/>
    <n v="13"/>
    <x v="0"/>
    <n v="3"/>
    <n v="80"/>
    <x v="1"/>
    <n v="7"/>
    <x v="2"/>
    <n v="1"/>
    <x v="4"/>
    <n v="2"/>
    <x v="3"/>
    <n v="2"/>
    <n v="1"/>
    <n v="1"/>
  </r>
  <r>
    <x v="28"/>
    <x v="1"/>
    <x v="0"/>
    <n v="1448"/>
    <x v="1"/>
    <x v="22"/>
    <n v="3"/>
    <s v="Technical Degree"/>
    <n v="1"/>
    <n v="1465"/>
    <n v="2"/>
    <x v="1"/>
    <n v="55"/>
    <x v="0"/>
    <n v="3"/>
    <x v="3"/>
    <x v="0"/>
    <x v="1"/>
    <n v="9380"/>
    <n v="14720"/>
    <n v="4"/>
    <s v="Y"/>
    <x v="0"/>
    <n v="18"/>
    <x v="0"/>
    <n v="4"/>
    <n v="80"/>
    <x v="3"/>
    <n v="10"/>
    <x v="5"/>
    <n v="4"/>
    <x v="11"/>
    <n v="1"/>
    <x v="1"/>
    <n v="2"/>
    <n v="0"/>
    <n v="1"/>
  </r>
  <r>
    <x v="26"/>
    <x v="1"/>
    <x v="0"/>
    <n v="1221"/>
    <x v="0"/>
    <x v="15"/>
    <n v="3"/>
    <s v="Marketing"/>
    <n v="1"/>
    <n v="1466"/>
    <n v="3"/>
    <x v="1"/>
    <n v="96"/>
    <x v="0"/>
    <n v="2"/>
    <x v="0"/>
    <x v="3"/>
    <x v="2"/>
    <n v="5486"/>
    <n v="24795"/>
    <n v="4"/>
    <s v="Y"/>
    <x v="1"/>
    <n v="11"/>
    <x v="0"/>
    <n v="1"/>
    <n v="80"/>
    <x v="2"/>
    <n v="15"/>
    <x v="1"/>
    <n v="3"/>
    <x v="4"/>
    <n v="2"/>
    <x v="3"/>
    <n v="2"/>
    <n v="0"/>
    <n v="0"/>
  </r>
  <r>
    <x v="13"/>
    <x v="0"/>
    <x v="0"/>
    <n v="1107"/>
    <x v="2"/>
    <x v="14"/>
    <n v="4"/>
    <s v="Technical Degree"/>
    <n v="1"/>
    <n v="1467"/>
    <n v="1"/>
    <x v="0"/>
    <n v="52"/>
    <x v="0"/>
    <n v="1"/>
    <x v="8"/>
    <x v="2"/>
    <x v="1"/>
    <n v="2742"/>
    <n v="3072"/>
    <n v="1"/>
    <s v="Y"/>
    <x v="1"/>
    <n v="15"/>
    <x v="0"/>
    <n v="4"/>
    <n v="80"/>
    <x v="0"/>
    <n v="2"/>
    <x v="0"/>
    <n v="3"/>
    <x v="4"/>
    <n v="2"/>
    <x v="3"/>
    <n v="2"/>
    <n v="1"/>
    <n v="0"/>
  </r>
  <r>
    <x v="32"/>
    <x v="1"/>
    <x v="2"/>
    <n v="218"/>
    <x v="1"/>
    <x v="1"/>
    <n v="1"/>
    <s v="Medical"/>
    <n v="1"/>
    <n v="1468"/>
    <n v="4"/>
    <x v="1"/>
    <n v="55"/>
    <x v="1"/>
    <n v="3"/>
    <x v="7"/>
    <x v="1"/>
    <x v="2"/>
    <n v="13757"/>
    <n v="25178"/>
    <n v="2"/>
    <s v="Y"/>
    <x v="1"/>
    <n v="11"/>
    <x v="0"/>
    <n v="3"/>
    <n v="80"/>
    <x v="1"/>
    <n v="16"/>
    <x v="3"/>
    <n v="3"/>
    <x v="7"/>
    <n v="8"/>
    <x v="5"/>
    <n v="8"/>
    <n v="0"/>
    <n v="0"/>
  </r>
  <r>
    <x v="14"/>
    <x v="1"/>
    <x v="0"/>
    <n v="866"/>
    <x v="0"/>
    <x v="12"/>
    <n v="3"/>
    <s v="Medical"/>
    <n v="1"/>
    <n v="1469"/>
    <n v="4"/>
    <x v="1"/>
    <n v="84"/>
    <x v="0"/>
    <n v="2"/>
    <x v="0"/>
    <x v="3"/>
    <x v="0"/>
    <n v="8463"/>
    <n v="23490"/>
    <n v="0"/>
    <s v="Y"/>
    <x v="1"/>
    <n v="18"/>
    <x v="0"/>
    <n v="4"/>
    <n v="80"/>
    <x v="0"/>
    <n v="6"/>
    <x v="5"/>
    <n v="3"/>
    <x v="8"/>
    <n v="4"/>
    <x v="1"/>
    <n v="3"/>
    <n v="0"/>
    <n v="0"/>
  </r>
  <r>
    <x v="20"/>
    <x v="1"/>
    <x v="2"/>
    <n v="981"/>
    <x v="1"/>
    <x v="12"/>
    <n v="3"/>
    <s v="Life Sciences"/>
    <n v="1"/>
    <n v="1471"/>
    <n v="3"/>
    <x v="1"/>
    <n v="90"/>
    <x v="1"/>
    <n v="1"/>
    <x v="2"/>
    <x v="2"/>
    <x v="0"/>
    <n v="3162"/>
    <n v="7973"/>
    <n v="3"/>
    <s v="Y"/>
    <x v="1"/>
    <n v="14"/>
    <x v="0"/>
    <n v="4"/>
    <n v="80"/>
    <x v="0"/>
    <n v="7"/>
    <x v="3"/>
    <n v="3"/>
    <x v="8"/>
    <n v="2"/>
    <x v="0"/>
    <n v="3"/>
    <n v="0"/>
    <n v="0"/>
  </r>
  <r>
    <x v="16"/>
    <x v="1"/>
    <x v="0"/>
    <n v="447"/>
    <x v="1"/>
    <x v="2"/>
    <n v="3"/>
    <s v="Medical"/>
    <n v="1"/>
    <n v="1472"/>
    <n v="4"/>
    <x v="1"/>
    <n v="39"/>
    <x v="2"/>
    <n v="4"/>
    <x v="7"/>
    <x v="1"/>
    <x v="0"/>
    <n v="16598"/>
    <n v="19764"/>
    <n v="4"/>
    <s v="Y"/>
    <x v="1"/>
    <n v="12"/>
    <x v="0"/>
    <n v="2"/>
    <n v="80"/>
    <x v="0"/>
    <n v="35"/>
    <x v="2"/>
    <n v="2"/>
    <x v="7"/>
    <n v="8"/>
    <x v="6"/>
    <n v="8"/>
    <n v="0"/>
    <n v="0"/>
  </r>
  <r>
    <x v="1"/>
    <x v="1"/>
    <x v="0"/>
    <n v="1495"/>
    <x v="1"/>
    <x v="12"/>
    <n v="4"/>
    <s v="Technical Degree"/>
    <n v="1"/>
    <n v="1473"/>
    <n v="1"/>
    <x v="1"/>
    <n v="96"/>
    <x v="0"/>
    <n v="2"/>
    <x v="4"/>
    <x v="2"/>
    <x v="1"/>
    <n v="6651"/>
    <n v="21534"/>
    <n v="2"/>
    <s v="Y"/>
    <x v="1"/>
    <n v="14"/>
    <x v="0"/>
    <n v="2"/>
    <n v="80"/>
    <x v="1"/>
    <n v="20"/>
    <x v="0"/>
    <n v="2"/>
    <x v="11"/>
    <n v="2"/>
    <x v="1"/>
    <n v="2"/>
    <n v="0"/>
    <n v="0"/>
  </r>
  <r>
    <x v="32"/>
    <x v="1"/>
    <x v="0"/>
    <n v="896"/>
    <x v="1"/>
    <x v="2"/>
    <n v="3"/>
    <s v="Medical"/>
    <n v="1"/>
    <n v="1474"/>
    <n v="3"/>
    <x v="1"/>
    <n v="68"/>
    <x v="0"/>
    <n v="1"/>
    <x v="1"/>
    <x v="2"/>
    <x v="2"/>
    <n v="2345"/>
    <n v="8045"/>
    <n v="2"/>
    <s v="Y"/>
    <x v="1"/>
    <n v="14"/>
    <x v="0"/>
    <n v="3"/>
    <n v="80"/>
    <x v="1"/>
    <n v="8"/>
    <x v="1"/>
    <n v="4"/>
    <x v="11"/>
    <n v="1"/>
    <x v="1"/>
    <n v="2"/>
    <n v="0"/>
    <n v="0"/>
  </r>
  <r>
    <x v="20"/>
    <x v="1"/>
    <x v="0"/>
    <n v="1467"/>
    <x v="1"/>
    <x v="25"/>
    <n v="3"/>
    <s v="Life Sciences"/>
    <n v="1"/>
    <n v="1475"/>
    <n v="4"/>
    <x v="1"/>
    <n v="49"/>
    <x v="0"/>
    <n v="1"/>
    <x v="1"/>
    <x v="1"/>
    <x v="0"/>
    <n v="3420"/>
    <n v="21158"/>
    <n v="1"/>
    <s v="Y"/>
    <x v="1"/>
    <n v="13"/>
    <x v="0"/>
    <n v="3"/>
    <n v="80"/>
    <x v="0"/>
    <n v="6"/>
    <x v="1"/>
    <n v="2"/>
    <x v="8"/>
    <n v="2"/>
    <x v="1"/>
    <n v="3"/>
    <n v="0"/>
    <n v="0"/>
  </r>
  <r>
    <x v="3"/>
    <x v="1"/>
    <x v="1"/>
    <n v="430"/>
    <x v="0"/>
    <x v="15"/>
    <n v="3"/>
    <s v="Medical"/>
    <n v="1"/>
    <n v="1477"/>
    <n v="4"/>
    <x v="1"/>
    <n v="54"/>
    <x v="0"/>
    <n v="2"/>
    <x v="0"/>
    <x v="3"/>
    <x v="1"/>
    <n v="4373"/>
    <n v="17456"/>
    <n v="0"/>
    <s v="Y"/>
    <x v="1"/>
    <n v="14"/>
    <x v="0"/>
    <n v="1"/>
    <n v="80"/>
    <x v="3"/>
    <n v="5"/>
    <x v="2"/>
    <n v="3"/>
    <x v="9"/>
    <n v="3"/>
    <x v="0"/>
    <n v="3"/>
    <n v="0"/>
    <n v="0"/>
  </r>
  <r>
    <x v="13"/>
    <x v="1"/>
    <x v="0"/>
    <n v="1326"/>
    <x v="0"/>
    <x v="3"/>
    <n v="3"/>
    <s v="Other"/>
    <n v="1"/>
    <n v="1478"/>
    <n v="4"/>
    <x v="1"/>
    <n v="81"/>
    <x v="3"/>
    <n v="2"/>
    <x v="0"/>
    <x v="3"/>
    <x v="0"/>
    <n v="4759"/>
    <n v="15891"/>
    <n v="3"/>
    <s v="Y"/>
    <x v="1"/>
    <n v="18"/>
    <x v="0"/>
    <n v="4"/>
    <n v="80"/>
    <x v="0"/>
    <n v="15"/>
    <x v="2"/>
    <n v="3"/>
    <x v="20"/>
    <n v="9"/>
    <x v="2"/>
    <n v="12"/>
    <n v="0"/>
    <n v="0"/>
  </r>
  <r>
    <x v="7"/>
    <x v="1"/>
    <x v="0"/>
    <n v="1358"/>
    <x v="0"/>
    <x v="7"/>
    <n v="1"/>
    <s v="Life Sciences"/>
    <n v="1"/>
    <n v="1479"/>
    <n v="4"/>
    <x v="1"/>
    <n v="96"/>
    <x v="0"/>
    <n v="2"/>
    <x v="0"/>
    <x v="2"/>
    <x v="1"/>
    <n v="5301"/>
    <n v="2939"/>
    <n v="8"/>
    <s v="Y"/>
    <x v="1"/>
    <n v="15"/>
    <x v="0"/>
    <n v="3"/>
    <n v="80"/>
    <x v="3"/>
    <n v="4"/>
    <x v="2"/>
    <n v="2"/>
    <x v="4"/>
    <n v="1"/>
    <x v="3"/>
    <n v="2"/>
    <n v="0"/>
    <n v="0"/>
  </r>
  <r>
    <x v="19"/>
    <x v="1"/>
    <x v="1"/>
    <n v="748"/>
    <x v="1"/>
    <x v="14"/>
    <n v="2"/>
    <s v="Medical"/>
    <n v="1"/>
    <n v="1480"/>
    <n v="1"/>
    <x v="0"/>
    <n v="74"/>
    <x v="0"/>
    <n v="1"/>
    <x v="2"/>
    <x v="0"/>
    <x v="0"/>
    <n v="3673"/>
    <n v="16458"/>
    <n v="1"/>
    <s v="Y"/>
    <x v="1"/>
    <n v="13"/>
    <x v="0"/>
    <n v="3"/>
    <n v="80"/>
    <x v="0"/>
    <n v="12"/>
    <x v="1"/>
    <n v="3"/>
    <x v="12"/>
    <n v="9"/>
    <x v="8"/>
    <n v="8"/>
    <n v="0"/>
    <n v="0"/>
  </r>
  <r>
    <x v="20"/>
    <x v="1"/>
    <x v="1"/>
    <n v="383"/>
    <x v="0"/>
    <x v="0"/>
    <n v="5"/>
    <s v="Marketing"/>
    <n v="1"/>
    <n v="1481"/>
    <n v="1"/>
    <x v="0"/>
    <n v="79"/>
    <x v="0"/>
    <n v="2"/>
    <x v="0"/>
    <x v="2"/>
    <x v="1"/>
    <n v="4768"/>
    <n v="9282"/>
    <n v="7"/>
    <s v="Y"/>
    <x v="1"/>
    <n v="12"/>
    <x v="0"/>
    <n v="3"/>
    <n v="80"/>
    <x v="1"/>
    <n v="11"/>
    <x v="5"/>
    <n v="2"/>
    <x v="6"/>
    <n v="0"/>
    <x v="0"/>
    <n v="0"/>
    <n v="0"/>
    <n v="0"/>
  </r>
  <r>
    <x v="7"/>
    <x v="1"/>
    <x v="2"/>
    <n v="990"/>
    <x v="1"/>
    <x v="15"/>
    <n v="3"/>
    <s v="Technical Degree"/>
    <n v="1"/>
    <n v="1482"/>
    <n v="3"/>
    <x v="1"/>
    <n v="64"/>
    <x v="0"/>
    <n v="1"/>
    <x v="1"/>
    <x v="2"/>
    <x v="2"/>
    <n v="1274"/>
    <n v="7152"/>
    <n v="1"/>
    <s v="Y"/>
    <x v="1"/>
    <n v="13"/>
    <x v="0"/>
    <n v="2"/>
    <n v="80"/>
    <x v="3"/>
    <n v="1"/>
    <x v="2"/>
    <n v="2"/>
    <x v="6"/>
    <n v="0"/>
    <x v="0"/>
    <n v="0"/>
    <n v="0"/>
    <n v="0"/>
  </r>
  <r>
    <x v="38"/>
    <x v="1"/>
    <x v="0"/>
    <n v="405"/>
    <x v="1"/>
    <x v="0"/>
    <n v="2"/>
    <s v="Life Sciences"/>
    <n v="1"/>
    <n v="1483"/>
    <n v="2"/>
    <x v="1"/>
    <n v="93"/>
    <x v="2"/>
    <n v="2"/>
    <x v="1"/>
    <x v="2"/>
    <x v="1"/>
    <n v="4900"/>
    <n v="2721"/>
    <n v="0"/>
    <s v="Y"/>
    <x v="1"/>
    <n v="24"/>
    <x v="1"/>
    <n v="1"/>
    <n v="80"/>
    <x v="1"/>
    <n v="13"/>
    <x v="2"/>
    <n v="2"/>
    <x v="12"/>
    <n v="9"/>
    <x v="3"/>
    <n v="8"/>
    <n v="0"/>
    <n v="0"/>
  </r>
  <r>
    <x v="1"/>
    <x v="1"/>
    <x v="0"/>
    <n v="1490"/>
    <x v="1"/>
    <x v="15"/>
    <n v="4"/>
    <s v="Life Sciences"/>
    <n v="1"/>
    <n v="1484"/>
    <n v="3"/>
    <x v="1"/>
    <n v="35"/>
    <x v="0"/>
    <n v="3"/>
    <x v="4"/>
    <x v="1"/>
    <x v="2"/>
    <n v="10466"/>
    <n v="20948"/>
    <n v="3"/>
    <s v="Y"/>
    <x v="1"/>
    <n v="14"/>
    <x v="0"/>
    <n v="2"/>
    <n v="80"/>
    <x v="3"/>
    <n v="29"/>
    <x v="1"/>
    <n v="3"/>
    <x v="3"/>
    <n v="7"/>
    <x v="0"/>
    <n v="7"/>
    <n v="0"/>
    <n v="0"/>
  </r>
  <r>
    <x v="13"/>
    <x v="1"/>
    <x v="1"/>
    <n v="829"/>
    <x v="1"/>
    <x v="8"/>
    <n v="3"/>
    <s v="Medical"/>
    <n v="1"/>
    <n v="1485"/>
    <n v="2"/>
    <x v="1"/>
    <n v="71"/>
    <x v="0"/>
    <n v="4"/>
    <x v="7"/>
    <x v="3"/>
    <x v="2"/>
    <n v="17007"/>
    <n v="11929"/>
    <n v="7"/>
    <s v="Y"/>
    <x v="1"/>
    <n v="14"/>
    <x v="0"/>
    <n v="4"/>
    <n v="80"/>
    <x v="3"/>
    <n v="16"/>
    <x v="1"/>
    <n v="2"/>
    <x v="13"/>
    <n v="8"/>
    <x v="7"/>
    <n v="9"/>
    <n v="0"/>
    <n v="0"/>
  </r>
  <r>
    <x v="14"/>
    <x v="0"/>
    <x v="1"/>
    <n v="1496"/>
    <x v="0"/>
    <x v="0"/>
    <n v="3"/>
    <s v="Technical Degree"/>
    <n v="1"/>
    <n v="1486"/>
    <n v="1"/>
    <x v="1"/>
    <n v="92"/>
    <x v="0"/>
    <n v="1"/>
    <x v="6"/>
    <x v="2"/>
    <x v="1"/>
    <n v="2909"/>
    <n v="15747"/>
    <n v="3"/>
    <s v="Y"/>
    <x v="1"/>
    <n v="15"/>
    <x v="0"/>
    <n v="4"/>
    <n v="80"/>
    <x v="1"/>
    <n v="5"/>
    <x v="1"/>
    <n v="4"/>
    <x v="11"/>
    <n v="2"/>
    <x v="1"/>
    <n v="2"/>
    <n v="1"/>
    <n v="0"/>
  </r>
  <r>
    <x v="11"/>
    <x v="0"/>
    <x v="1"/>
    <n v="115"/>
    <x v="0"/>
    <x v="28"/>
    <n v="3"/>
    <s v="Technical Degree"/>
    <n v="1"/>
    <n v="1487"/>
    <n v="1"/>
    <x v="0"/>
    <n v="51"/>
    <x v="0"/>
    <n v="2"/>
    <x v="0"/>
    <x v="1"/>
    <x v="0"/>
    <n v="5765"/>
    <n v="17485"/>
    <n v="5"/>
    <s v="Y"/>
    <x v="1"/>
    <n v="11"/>
    <x v="0"/>
    <n v="1"/>
    <n v="80"/>
    <x v="0"/>
    <n v="7"/>
    <x v="5"/>
    <n v="1"/>
    <x v="8"/>
    <n v="3"/>
    <x v="0"/>
    <n v="0"/>
    <n v="1"/>
    <n v="0"/>
  </r>
  <r>
    <x v="13"/>
    <x v="0"/>
    <x v="0"/>
    <n v="790"/>
    <x v="0"/>
    <x v="4"/>
    <n v="4"/>
    <s v="Medical"/>
    <n v="1"/>
    <n v="1489"/>
    <n v="1"/>
    <x v="0"/>
    <n v="40"/>
    <x v="1"/>
    <n v="2"/>
    <x v="0"/>
    <x v="1"/>
    <x v="0"/>
    <n v="4599"/>
    <n v="7815"/>
    <n v="0"/>
    <s v="Y"/>
    <x v="0"/>
    <n v="23"/>
    <x v="1"/>
    <n v="3"/>
    <n v="80"/>
    <x v="0"/>
    <n v="16"/>
    <x v="2"/>
    <n v="4"/>
    <x v="15"/>
    <n v="9"/>
    <x v="13"/>
    <n v="10"/>
    <n v="1"/>
    <n v="1"/>
  </r>
  <r>
    <x v="10"/>
    <x v="1"/>
    <x v="0"/>
    <n v="660"/>
    <x v="0"/>
    <x v="15"/>
    <n v="1"/>
    <s v="Life Sciences"/>
    <n v="1"/>
    <n v="1492"/>
    <n v="4"/>
    <x v="1"/>
    <n v="76"/>
    <x v="0"/>
    <n v="1"/>
    <x v="6"/>
    <x v="2"/>
    <x v="1"/>
    <n v="2404"/>
    <n v="16192"/>
    <n v="1"/>
    <s v="Y"/>
    <x v="1"/>
    <n v="13"/>
    <x v="0"/>
    <n v="1"/>
    <n v="80"/>
    <x v="1"/>
    <n v="1"/>
    <x v="1"/>
    <n v="3"/>
    <x v="6"/>
    <n v="0"/>
    <x v="0"/>
    <n v="0"/>
    <n v="0"/>
    <n v="0"/>
  </r>
  <r>
    <x v="17"/>
    <x v="0"/>
    <x v="1"/>
    <n v="381"/>
    <x v="1"/>
    <x v="14"/>
    <n v="3"/>
    <s v="Medical"/>
    <n v="1"/>
    <n v="1494"/>
    <n v="2"/>
    <x v="1"/>
    <n v="89"/>
    <x v="0"/>
    <n v="1"/>
    <x v="2"/>
    <x v="3"/>
    <x v="0"/>
    <n v="3172"/>
    <n v="16998"/>
    <n v="2"/>
    <s v="Y"/>
    <x v="0"/>
    <n v="11"/>
    <x v="0"/>
    <n v="3"/>
    <n v="80"/>
    <x v="0"/>
    <n v="4"/>
    <x v="2"/>
    <n v="2"/>
    <x v="2"/>
    <n v="0"/>
    <x v="0"/>
    <n v="0"/>
    <n v="1"/>
    <n v="1"/>
  </r>
  <r>
    <x v="17"/>
    <x v="1"/>
    <x v="2"/>
    <n v="830"/>
    <x v="0"/>
    <x v="28"/>
    <n v="2"/>
    <s v="Life Sciences"/>
    <n v="1"/>
    <n v="1495"/>
    <n v="4"/>
    <x v="0"/>
    <n v="78"/>
    <x v="0"/>
    <n v="1"/>
    <x v="6"/>
    <x v="1"/>
    <x v="1"/>
    <n v="2033"/>
    <n v="7103"/>
    <n v="1"/>
    <s v="Y"/>
    <x v="1"/>
    <n v="13"/>
    <x v="0"/>
    <n v="3"/>
    <n v="80"/>
    <x v="1"/>
    <n v="1"/>
    <x v="2"/>
    <n v="3"/>
    <x v="6"/>
    <n v="0"/>
    <x v="0"/>
    <n v="0"/>
    <n v="0"/>
    <n v="0"/>
  </r>
  <r>
    <x v="20"/>
    <x v="1"/>
    <x v="1"/>
    <n v="1193"/>
    <x v="1"/>
    <x v="2"/>
    <n v="1"/>
    <s v="Medical"/>
    <n v="1"/>
    <n v="1496"/>
    <n v="2"/>
    <x v="1"/>
    <n v="86"/>
    <x v="0"/>
    <n v="3"/>
    <x v="3"/>
    <x v="2"/>
    <x v="0"/>
    <n v="10209"/>
    <n v="19719"/>
    <n v="5"/>
    <s v="Y"/>
    <x v="0"/>
    <n v="18"/>
    <x v="0"/>
    <n v="2"/>
    <n v="80"/>
    <x v="0"/>
    <n v="16"/>
    <x v="2"/>
    <n v="2"/>
    <x v="4"/>
    <n v="2"/>
    <x v="3"/>
    <n v="2"/>
    <n v="0"/>
    <n v="1"/>
  </r>
  <r>
    <x v="11"/>
    <x v="1"/>
    <x v="0"/>
    <n v="1246"/>
    <x v="0"/>
    <x v="10"/>
    <n v="3"/>
    <s v="Life Sciences"/>
    <n v="1"/>
    <n v="1497"/>
    <n v="3"/>
    <x v="1"/>
    <n v="77"/>
    <x v="1"/>
    <n v="2"/>
    <x v="0"/>
    <x v="2"/>
    <x v="2"/>
    <n v="8620"/>
    <n v="23757"/>
    <n v="1"/>
    <s v="Y"/>
    <x v="1"/>
    <n v="14"/>
    <x v="0"/>
    <n v="3"/>
    <n v="80"/>
    <x v="3"/>
    <n v="10"/>
    <x v="1"/>
    <n v="3"/>
    <x v="1"/>
    <n v="7"/>
    <x v="0"/>
    <n v="4"/>
    <n v="0"/>
    <n v="0"/>
  </r>
  <r>
    <x v="7"/>
    <x v="1"/>
    <x v="0"/>
    <n v="330"/>
    <x v="2"/>
    <x v="0"/>
    <n v="3"/>
    <s v="Life Sciences"/>
    <n v="1"/>
    <n v="1499"/>
    <n v="3"/>
    <x v="1"/>
    <n v="46"/>
    <x v="0"/>
    <n v="1"/>
    <x v="8"/>
    <x v="2"/>
    <x v="2"/>
    <n v="2064"/>
    <n v="15428"/>
    <n v="0"/>
    <s v="Y"/>
    <x v="1"/>
    <n v="21"/>
    <x v="1"/>
    <n v="1"/>
    <n v="80"/>
    <x v="1"/>
    <n v="6"/>
    <x v="1"/>
    <n v="4"/>
    <x v="8"/>
    <n v="3"/>
    <x v="1"/>
    <n v="3"/>
    <n v="0"/>
    <n v="0"/>
  </r>
  <r>
    <x v="27"/>
    <x v="1"/>
    <x v="0"/>
    <n v="1229"/>
    <x v="1"/>
    <x v="18"/>
    <n v="4"/>
    <s v="Life Sciences"/>
    <n v="1"/>
    <n v="1501"/>
    <n v="4"/>
    <x v="1"/>
    <n v="30"/>
    <x v="0"/>
    <n v="2"/>
    <x v="4"/>
    <x v="2"/>
    <x v="1"/>
    <n v="4035"/>
    <n v="16143"/>
    <n v="0"/>
    <s v="Y"/>
    <x v="0"/>
    <n v="16"/>
    <x v="0"/>
    <n v="2"/>
    <n v="80"/>
    <x v="0"/>
    <n v="4"/>
    <x v="2"/>
    <n v="3"/>
    <x v="11"/>
    <n v="2"/>
    <x v="1"/>
    <n v="2"/>
    <n v="0"/>
    <n v="1"/>
  </r>
  <r>
    <x v="3"/>
    <x v="1"/>
    <x v="0"/>
    <n v="1099"/>
    <x v="1"/>
    <x v="18"/>
    <n v="4"/>
    <s v="Medical"/>
    <n v="1"/>
    <n v="1502"/>
    <n v="1"/>
    <x v="0"/>
    <n v="82"/>
    <x v="1"/>
    <n v="1"/>
    <x v="2"/>
    <x v="1"/>
    <x v="1"/>
    <n v="3838"/>
    <n v="8192"/>
    <n v="8"/>
    <s v="Y"/>
    <x v="1"/>
    <n v="11"/>
    <x v="0"/>
    <n v="4"/>
    <n v="80"/>
    <x v="0"/>
    <n v="8"/>
    <x v="3"/>
    <n v="3"/>
    <x v="8"/>
    <n v="4"/>
    <x v="0"/>
    <n v="2"/>
    <n v="0"/>
    <n v="0"/>
  </r>
  <r>
    <x v="40"/>
    <x v="1"/>
    <x v="0"/>
    <n v="571"/>
    <x v="0"/>
    <x v="24"/>
    <n v="3"/>
    <s v="Medical"/>
    <n v="1"/>
    <n v="1503"/>
    <n v="3"/>
    <x v="0"/>
    <n v="78"/>
    <x v="0"/>
    <n v="2"/>
    <x v="0"/>
    <x v="2"/>
    <x v="1"/>
    <n v="4591"/>
    <n v="24200"/>
    <n v="3"/>
    <s v="Y"/>
    <x v="0"/>
    <n v="17"/>
    <x v="0"/>
    <n v="3"/>
    <n v="80"/>
    <x v="1"/>
    <n v="11"/>
    <x v="5"/>
    <n v="2"/>
    <x v="8"/>
    <n v="4"/>
    <x v="1"/>
    <n v="2"/>
    <n v="0"/>
    <n v="1"/>
  </r>
  <r>
    <x v="14"/>
    <x v="0"/>
    <x v="1"/>
    <n v="289"/>
    <x v="1"/>
    <x v="2"/>
    <n v="2"/>
    <s v="Medical"/>
    <n v="1"/>
    <n v="1504"/>
    <n v="3"/>
    <x v="1"/>
    <n v="38"/>
    <x v="1"/>
    <n v="1"/>
    <x v="2"/>
    <x v="3"/>
    <x v="0"/>
    <n v="2561"/>
    <n v="5355"/>
    <n v="7"/>
    <s v="Y"/>
    <x v="1"/>
    <n v="11"/>
    <x v="0"/>
    <n v="3"/>
    <n v="80"/>
    <x v="0"/>
    <n v="8"/>
    <x v="2"/>
    <n v="2"/>
    <x v="2"/>
    <n v="0"/>
    <x v="0"/>
    <n v="0"/>
    <n v="1"/>
    <n v="0"/>
  </r>
  <r>
    <x v="14"/>
    <x v="1"/>
    <x v="0"/>
    <n v="1423"/>
    <x v="1"/>
    <x v="0"/>
    <n v="3"/>
    <s v="Life Sciences"/>
    <n v="1"/>
    <n v="1506"/>
    <n v="1"/>
    <x v="1"/>
    <n v="72"/>
    <x v="1"/>
    <n v="1"/>
    <x v="1"/>
    <x v="2"/>
    <x v="2"/>
    <n v="1563"/>
    <n v="12530"/>
    <n v="1"/>
    <s v="Y"/>
    <x v="1"/>
    <n v="14"/>
    <x v="0"/>
    <n v="4"/>
    <n v="80"/>
    <x v="1"/>
    <n v="1"/>
    <x v="2"/>
    <n v="1"/>
    <x v="6"/>
    <n v="0"/>
    <x v="0"/>
    <n v="0"/>
    <n v="0"/>
    <n v="0"/>
  </r>
  <r>
    <x v="14"/>
    <x v="1"/>
    <x v="1"/>
    <n v="467"/>
    <x v="0"/>
    <x v="15"/>
    <n v="3"/>
    <s v="Life Sciences"/>
    <n v="1"/>
    <n v="1507"/>
    <n v="3"/>
    <x v="1"/>
    <n v="55"/>
    <x v="0"/>
    <n v="2"/>
    <x v="0"/>
    <x v="3"/>
    <x v="0"/>
    <n v="4898"/>
    <n v="11827"/>
    <n v="0"/>
    <s v="Y"/>
    <x v="1"/>
    <n v="14"/>
    <x v="0"/>
    <n v="4"/>
    <n v="80"/>
    <x v="0"/>
    <n v="5"/>
    <x v="3"/>
    <n v="3"/>
    <x v="9"/>
    <n v="2"/>
    <x v="1"/>
    <n v="3"/>
    <n v="0"/>
    <n v="0"/>
  </r>
  <r>
    <x v="1"/>
    <x v="1"/>
    <x v="0"/>
    <n v="271"/>
    <x v="1"/>
    <x v="3"/>
    <n v="2"/>
    <s v="Medical"/>
    <n v="1"/>
    <n v="1509"/>
    <n v="3"/>
    <x v="0"/>
    <n v="43"/>
    <x v="1"/>
    <n v="2"/>
    <x v="2"/>
    <x v="3"/>
    <x v="1"/>
    <n v="4789"/>
    <n v="23070"/>
    <n v="4"/>
    <s v="Y"/>
    <x v="1"/>
    <n v="25"/>
    <x v="1"/>
    <n v="1"/>
    <n v="80"/>
    <x v="1"/>
    <n v="10"/>
    <x v="1"/>
    <n v="3"/>
    <x v="11"/>
    <n v="2"/>
    <x v="1"/>
    <n v="2"/>
    <n v="0"/>
    <n v="0"/>
  </r>
  <r>
    <x v="11"/>
    <x v="1"/>
    <x v="1"/>
    <n v="410"/>
    <x v="1"/>
    <x v="2"/>
    <n v="1"/>
    <s v="Life Sciences"/>
    <n v="1"/>
    <n v="1513"/>
    <n v="4"/>
    <x v="0"/>
    <n v="97"/>
    <x v="0"/>
    <n v="1"/>
    <x v="2"/>
    <x v="1"/>
    <x v="1"/>
    <n v="3180"/>
    <n v="4668"/>
    <n v="0"/>
    <s v="Y"/>
    <x v="1"/>
    <n v="13"/>
    <x v="0"/>
    <n v="3"/>
    <n v="80"/>
    <x v="2"/>
    <n v="4"/>
    <x v="1"/>
    <n v="3"/>
    <x v="11"/>
    <n v="2"/>
    <x v="0"/>
    <n v="2"/>
    <n v="0"/>
    <n v="0"/>
  </r>
  <r>
    <x v="14"/>
    <x v="1"/>
    <x v="0"/>
    <n v="1083"/>
    <x v="1"/>
    <x v="22"/>
    <n v="1"/>
    <s v="Life Sciences"/>
    <n v="1"/>
    <n v="1514"/>
    <n v="3"/>
    <x v="1"/>
    <n v="96"/>
    <x v="3"/>
    <n v="2"/>
    <x v="3"/>
    <x v="1"/>
    <x v="1"/>
    <n v="6549"/>
    <n v="3173"/>
    <n v="1"/>
    <s v="Y"/>
    <x v="1"/>
    <n v="14"/>
    <x v="0"/>
    <n v="2"/>
    <n v="80"/>
    <x v="3"/>
    <n v="8"/>
    <x v="2"/>
    <n v="2"/>
    <x v="3"/>
    <n v="6"/>
    <x v="1"/>
    <n v="7"/>
    <n v="0"/>
    <n v="0"/>
  </r>
  <r>
    <x v="3"/>
    <x v="1"/>
    <x v="0"/>
    <n v="516"/>
    <x v="1"/>
    <x v="1"/>
    <n v="5"/>
    <s v="Life Sciences"/>
    <n v="1"/>
    <n v="1515"/>
    <n v="4"/>
    <x v="1"/>
    <n v="69"/>
    <x v="0"/>
    <n v="2"/>
    <x v="4"/>
    <x v="2"/>
    <x v="0"/>
    <n v="6388"/>
    <n v="22049"/>
    <n v="2"/>
    <s v="Y"/>
    <x v="0"/>
    <n v="17"/>
    <x v="0"/>
    <n v="1"/>
    <n v="80"/>
    <x v="0"/>
    <n v="14"/>
    <x v="6"/>
    <n v="3"/>
    <x v="2"/>
    <n v="0"/>
    <x v="0"/>
    <n v="0"/>
    <n v="0"/>
    <n v="1"/>
  </r>
  <r>
    <x v="5"/>
    <x v="1"/>
    <x v="0"/>
    <n v="495"/>
    <x v="1"/>
    <x v="17"/>
    <n v="3"/>
    <s v="Medical"/>
    <n v="1"/>
    <n v="1516"/>
    <n v="3"/>
    <x v="1"/>
    <n v="64"/>
    <x v="0"/>
    <n v="3"/>
    <x v="5"/>
    <x v="0"/>
    <x v="0"/>
    <n v="11244"/>
    <n v="21072"/>
    <n v="2"/>
    <s v="Y"/>
    <x v="1"/>
    <n v="25"/>
    <x v="1"/>
    <n v="2"/>
    <n v="80"/>
    <x v="0"/>
    <n v="10"/>
    <x v="3"/>
    <n v="4"/>
    <x v="8"/>
    <n v="2"/>
    <x v="0"/>
    <n v="0"/>
    <n v="0"/>
    <n v="0"/>
  </r>
  <r>
    <x v="33"/>
    <x v="1"/>
    <x v="1"/>
    <n v="1050"/>
    <x v="1"/>
    <x v="13"/>
    <n v="4"/>
    <s v="Medical"/>
    <n v="1"/>
    <n v="1520"/>
    <n v="2"/>
    <x v="0"/>
    <n v="87"/>
    <x v="0"/>
    <n v="4"/>
    <x v="5"/>
    <x v="0"/>
    <x v="2"/>
    <n v="16032"/>
    <n v="24456"/>
    <n v="3"/>
    <s v="Y"/>
    <x v="1"/>
    <n v="20"/>
    <x v="1"/>
    <n v="1"/>
    <n v="80"/>
    <x v="1"/>
    <n v="26"/>
    <x v="2"/>
    <n v="3"/>
    <x v="13"/>
    <n v="9"/>
    <x v="1"/>
    <n v="12"/>
    <n v="0"/>
    <n v="0"/>
  </r>
  <r>
    <x v="11"/>
    <x v="0"/>
    <x v="0"/>
    <n v="224"/>
    <x v="1"/>
    <x v="0"/>
    <n v="4"/>
    <s v="Technical Degree"/>
    <n v="1"/>
    <n v="1522"/>
    <n v="1"/>
    <x v="1"/>
    <n v="100"/>
    <x v="1"/>
    <n v="1"/>
    <x v="1"/>
    <x v="3"/>
    <x v="0"/>
    <n v="2362"/>
    <n v="7568"/>
    <n v="6"/>
    <s v="Y"/>
    <x v="1"/>
    <n v="13"/>
    <x v="0"/>
    <n v="3"/>
    <n v="80"/>
    <x v="0"/>
    <n v="11"/>
    <x v="2"/>
    <n v="1"/>
    <x v="7"/>
    <n v="7"/>
    <x v="0"/>
    <n v="7"/>
    <n v="1"/>
    <n v="0"/>
  </r>
  <r>
    <x v="20"/>
    <x v="1"/>
    <x v="0"/>
    <n v="136"/>
    <x v="1"/>
    <x v="26"/>
    <n v="3"/>
    <s v="Life Sciences"/>
    <n v="1"/>
    <n v="1523"/>
    <n v="4"/>
    <x v="1"/>
    <n v="32"/>
    <x v="0"/>
    <n v="4"/>
    <x v="7"/>
    <x v="3"/>
    <x v="1"/>
    <n v="16328"/>
    <n v="22074"/>
    <n v="3"/>
    <s v="Y"/>
    <x v="1"/>
    <n v="13"/>
    <x v="0"/>
    <n v="3"/>
    <n v="80"/>
    <x v="1"/>
    <n v="24"/>
    <x v="4"/>
    <n v="4"/>
    <x v="23"/>
    <n v="6"/>
    <x v="15"/>
    <n v="17"/>
    <n v="0"/>
    <n v="0"/>
  </r>
  <r>
    <x v="22"/>
    <x v="1"/>
    <x v="0"/>
    <n v="1089"/>
    <x v="1"/>
    <x v="16"/>
    <n v="3"/>
    <s v="Life Sciences"/>
    <n v="1"/>
    <n v="1525"/>
    <n v="2"/>
    <x v="0"/>
    <n v="32"/>
    <x v="0"/>
    <n v="3"/>
    <x v="3"/>
    <x v="1"/>
    <x v="0"/>
    <n v="8376"/>
    <n v="9150"/>
    <n v="4"/>
    <s v="Y"/>
    <x v="1"/>
    <n v="18"/>
    <x v="0"/>
    <n v="4"/>
    <n v="80"/>
    <x v="0"/>
    <n v="9"/>
    <x v="1"/>
    <n v="3"/>
    <x v="4"/>
    <n v="0"/>
    <x v="3"/>
    <n v="2"/>
    <n v="0"/>
    <n v="0"/>
  </r>
  <r>
    <x v="21"/>
    <x v="1"/>
    <x v="0"/>
    <n v="228"/>
    <x v="0"/>
    <x v="3"/>
    <n v="3"/>
    <s v="Life Sciences"/>
    <n v="1"/>
    <n v="1527"/>
    <n v="3"/>
    <x v="0"/>
    <n v="51"/>
    <x v="0"/>
    <n v="4"/>
    <x v="5"/>
    <x v="1"/>
    <x v="1"/>
    <n v="16606"/>
    <n v="11380"/>
    <n v="8"/>
    <s v="Y"/>
    <x v="1"/>
    <n v="12"/>
    <x v="0"/>
    <n v="4"/>
    <n v="80"/>
    <x v="1"/>
    <n v="23"/>
    <x v="2"/>
    <n v="4"/>
    <x v="20"/>
    <n v="12"/>
    <x v="8"/>
    <n v="1"/>
    <n v="0"/>
    <n v="0"/>
  </r>
  <r>
    <x v="10"/>
    <x v="1"/>
    <x v="0"/>
    <n v="1029"/>
    <x v="1"/>
    <x v="7"/>
    <n v="3"/>
    <s v="Life Sciences"/>
    <n v="1"/>
    <n v="1529"/>
    <n v="4"/>
    <x v="0"/>
    <n v="91"/>
    <x v="1"/>
    <n v="3"/>
    <x v="4"/>
    <x v="1"/>
    <x v="0"/>
    <n v="8606"/>
    <n v="21195"/>
    <n v="1"/>
    <s v="Y"/>
    <x v="1"/>
    <n v="19"/>
    <x v="0"/>
    <n v="4"/>
    <n v="80"/>
    <x v="0"/>
    <n v="11"/>
    <x v="1"/>
    <n v="1"/>
    <x v="19"/>
    <n v="8"/>
    <x v="2"/>
    <n v="3"/>
    <n v="0"/>
    <n v="0"/>
  </r>
  <r>
    <x v="30"/>
    <x v="1"/>
    <x v="0"/>
    <n v="507"/>
    <x v="1"/>
    <x v="25"/>
    <n v="1"/>
    <s v="Life Sciences"/>
    <n v="1"/>
    <n v="1533"/>
    <n v="1"/>
    <x v="1"/>
    <n v="97"/>
    <x v="0"/>
    <n v="2"/>
    <x v="2"/>
    <x v="2"/>
    <x v="0"/>
    <n v="2272"/>
    <n v="24812"/>
    <n v="0"/>
    <s v="Y"/>
    <x v="1"/>
    <n v="14"/>
    <x v="0"/>
    <n v="2"/>
    <n v="80"/>
    <x v="0"/>
    <n v="5"/>
    <x v="2"/>
    <n v="3"/>
    <x v="9"/>
    <n v="3"/>
    <x v="1"/>
    <n v="2"/>
    <n v="0"/>
    <n v="0"/>
  </r>
  <r>
    <x v="32"/>
    <x v="0"/>
    <x v="0"/>
    <n v="676"/>
    <x v="1"/>
    <x v="14"/>
    <n v="4"/>
    <s v="Life Sciences"/>
    <n v="1"/>
    <n v="1534"/>
    <n v="4"/>
    <x v="1"/>
    <n v="86"/>
    <x v="0"/>
    <n v="1"/>
    <x v="2"/>
    <x v="3"/>
    <x v="0"/>
    <n v="2018"/>
    <n v="21831"/>
    <n v="3"/>
    <s v="Y"/>
    <x v="1"/>
    <n v="14"/>
    <x v="0"/>
    <n v="2"/>
    <n v="80"/>
    <x v="0"/>
    <n v="15"/>
    <x v="1"/>
    <n v="1"/>
    <x v="8"/>
    <n v="4"/>
    <x v="1"/>
    <n v="0"/>
    <n v="1"/>
    <n v="0"/>
  </r>
  <r>
    <x v="13"/>
    <x v="1"/>
    <x v="0"/>
    <n v="971"/>
    <x v="0"/>
    <x v="0"/>
    <n v="3"/>
    <s v="Technical Degree"/>
    <n v="1"/>
    <n v="1535"/>
    <n v="4"/>
    <x v="1"/>
    <n v="64"/>
    <x v="1"/>
    <n v="3"/>
    <x v="0"/>
    <x v="2"/>
    <x v="1"/>
    <n v="7083"/>
    <n v="12288"/>
    <n v="1"/>
    <s v="Y"/>
    <x v="0"/>
    <n v="14"/>
    <x v="0"/>
    <n v="4"/>
    <n v="80"/>
    <x v="0"/>
    <n v="10"/>
    <x v="1"/>
    <n v="3"/>
    <x v="1"/>
    <n v="9"/>
    <x v="6"/>
    <n v="6"/>
    <n v="0"/>
    <n v="1"/>
  </r>
  <r>
    <x v="12"/>
    <x v="0"/>
    <x v="1"/>
    <n v="561"/>
    <x v="1"/>
    <x v="3"/>
    <n v="3"/>
    <s v="Life Sciences"/>
    <n v="1"/>
    <n v="1537"/>
    <n v="4"/>
    <x v="0"/>
    <n v="33"/>
    <x v="0"/>
    <n v="1"/>
    <x v="1"/>
    <x v="2"/>
    <x v="0"/>
    <n v="4084"/>
    <n v="4156"/>
    <n v="1"/>
    <s v="Y"/>
    <x v="1"/>
    <n v="12"/>
    <x v="0"/>
    <n v="1"/>
    <n v="80"/>
    <x v="0"/>
    <n v="7"/>
    <x v="2"/>
    <n v="1"/>
    <x v="5"/>
    <n v="2"/>
    <x v="4"/>
    <n v="7"/>
    <n v="1"/>
    <n v="0"/>
  </r>
  <r>
    <x v="24"/>
    <x v="1"/>
    <x v="1"/>
    <n v="333"/>
    <x v="1"/>
    <x v="23"/>
    <n v="5"/>
    <s v="Medical"/>
    <n v="1"/>
    <n v="1539"/>
    <n v="3"/>
    <x v="1"/>
    <n v="88"/>
    <x v="3"/>
    <n v="4"/>
    <x v="7"/>
    <x v="0"/>
    <x v="0"/>
    <n v="14411"/>
    <n v="24450"/>
    <n v="1"/>
    <s v="Y"/>
    <x v="0"/>
    <n v="13"/>
    <x v="0"/>
    <n v="4"/>
    <n v="80"/>
    <x v="0"/>
    <n v="32"/>
    <x v="2"/>
    <n v="3"/>
    <x v="32"/>
    <n v="6"/>
    <x v="11"/>
    <n v="9"/>
    <n v="0"/>
    <n v="1"/>
  </r>
  <r>
    <x v="13"/>
    <x v="1"/>
    <x v="0"/>
    <n v="1440"/>
    <x v="0"/>
    <x v="15"/>
    <n v="2"/>
    <s v="Technical Degree"/>
    <n v="1"/>
    <n v="1541"/>
    <n v="2"/>
    <x v="1"/>
    <n v="55"/>
    <x v="0"/>
    <n v="1"/>
    <x v="6"/>
    <x v="2"/>
    <x v="1"/>
    <n v="2308"/>
    <n v="4944"/>
    <n v="0"/>
    <s v="Y"/>
    <x v="0"/>
    <n v="25"/>
    <x v="1"/>
    <n v="2"/>
    <n v="80"/>
    <x v="1"/>
    <n v="12"/>
    <x v="5"/>
    <n v="3"/>
    <x v="19"/>
    <n v="10"/>
    <x v="8"/>
    <n v="7"/>
    <n v="0"/>
    <n v="1"/>
  </r>
  <r>
    <x v="19"/>
    <x v="1"/>
    <x v="0"/>
    <n v="1210"/>
    <x v="1"/>
    <x v="2"/>
    <n v="3"/>
    <s v="Medical"/>
    <n v="1"/>
    <n v="1542"/>
    <n v="3"/>
    <x v="1"/>
    <n v="68"/>
    <x v="1"/>
    <n v="1"/>
    <x v="2"/>
    <x v="1"/>
    <x v="1"/>
    <n v="4841"/>
    <n v="24052"/>
    <n v="4"/>
    <s v="Y"/>
    <x v="1"/>
    <n v="14"/>
    <x v="0"/>
    <n v="2"/>
    <n v="80"/>
    <x v="1"/>
    <n v="4"/>
    <x v="1"/>
    <n v="3"/>
    <x v="6"/>
    <n v="0"/>
    <x v="0"/>
    <n v="0"/>
    <n v="0"/>
    <n v="0"/>
  </r>
  <r>
    <x v="2"/>
    <x v="1"/>
    <x v="0"/>
    <n v="674"/>
    <x v="1"/>
    <x v="28"/>
    <n v="3"/>
    <s v="Medical"/>
    <n v="1"/>
    <n v="1543"/>
    <n v="1"/>
    <x v="1"/>
    <n v="47"/>
    <x v="0"/>
    <n v="2"/>
    <x v="1"/>
    <x v="0"/>
    <x v="1"/>
    <n v="4285"/>
    <n v="3031"/>
    <n v="1"/>
    <s v="Y"/>
    <x v="1"/>
    <n v="17"/>
    <x v="0"/>
    <n v="1"/>
    <n v="80"/>
    <x v="0"/>
    <n v="10"/>
    <x v="2"/>
    <n v="3"/>
    <x v="1"/>
    <n v="8"/>
    <x v="2"/>
    <n v="7"/>
    <n v="0"/>
    <n v="0"/>
  </r>
  <r>
    <x v="11"/>
    <x v="1"/>
    <x v="0"/>
    <n v="441"/>
    <x v="1"/>
    <x v="1"/>
    <n v="1"/>
    <s v="Other"/>
    <n v="1"/>
    <n v="1544"/>
    <n v="3"/>
    <x v="0"/>
    <n v="39"/>
    <x v="3"/>
    <n v="2"/>
    <x v="4"/>
    <x v="3"/>
    <x v="1"/>
    <n v="9715"/>
    <n v="7288"/>
    <n v="3"/>
    <s v="Y"/>
    <x v="1"/>
    <n v="13"/>
    <x v="0"/>
    <n v="3"/>
    <n v="80"/>
    <x v="1"/>
    <n v="9"/>
    <x v="1"/>
    <n v="3"/>
    <x v="5"/>
    <n v="7"/>
    <x v="0"/>
    <n v="7"/>
    <n v="0"/>
    <n v="0"/>
  </r>
  <r>
    <x v="3"/>
    <x v="1"/>
    <x v="0"/>
    <n v="575"/>
    <x v="1"/>
    <x v="19"/>
    <n v="3"/>
    <s v="Life Sciences"/>
    <n v="1"/>
    <n v="1545"/>
    <n v="4"/>
    <x v="1"/>
    <n v="44"/>
    <x v="1"/>
    <n v="2"/>
    <x v="3"/>
    <x v="1"/>
    <x v="0"/>
    <n v="4320"/>
    <n v="24152"/>
    <n v="1"/>
    <s v="Y"/>
    <x v="1"/>
    <n v="13"/>
    <x v="0"/>
    <n v="4"/>
    <n v="80"/>
    <x v="0"/>
    <n v="5"/>
    <x v="2"/>
    <n v="3"/>
    <x v="8"/>
    <n v="3"/>
    <x v="0"/>
    <n v="2"/>
    <n v="0"/>
    <n v="0"/>
  </r>
  <r>
    <x v="28"/>
    <x v="1"/>
    <x v="0"/>
    <n v="950"/>
    <x v="1"/>
    <x v="26"/>
    <n v="3"/>
    <s v="Technical Degree"/>
    <n v="1"/>
    <n v="1546"/>
    <n v="4"/>
    <x v="1"/>
    <n v="97"/>
    <x v="0"/>
    <n v="1"/>
    <x v="1"/>
    <x v="0"/>
    <x v="1"/>
    <n v="2132"/>
    <n v="4585"/>
    <n v="4"/>
    <s v="Y"/>
    <x v="1"/>
    <n v="20"/>
    <x v="1"/>
    <n v="4"/>
    <n v="80"/>
    <x v="1"/>
    <n v="8"/>
    <x v="1"/>
    <n v="3"/>
    <x v="8"/>
    <n v="4"/>
    <x v="0"/>
    <n v="3"/>
    <n v="0"/>
    <n v="0"/>
  </r>
  <r>
    <x v="19"/>
    <x v="1"/>
    <x v="1"/>
    <n v="288"/>
    <x v="1"/>
    <x v="2"/>
    <n v="3"/>
    <s v="Life Sciences"/>
    <n v="1"/>
    <n v="1547"/>
    <n v="4"/>
    <x v="1"/>
    <n v="40"/>
    <x v="0"/>
    <n v="3"/>
    <x v="4"/>
    <x v="0"/>
    <x v="1"/>
    <n v="10124"/>
    <n v="18611"/>
    <n v="2"/>
    <s v="Y"/>
    <x v="0"/>
    <n v="14"/>
    <x v="0"/>
    <n v="3"/>
    <n v="80"/>
    <x v="1"/>
    <n v="24"/>
    <x v="1"/>
    <n v="1"/>
    <x v="23"/>
    <n v="8"/>
    <x v="11"/>
    <n v="9"/>
    <n v="0"/>
    <n v="1"/>
  </r>
  <r>
    <x v="32"/>
    <x v="1"/>
    <x v="0"/>
    <n v="1342"/>
    <x v="0"/>
    <x v="14"/>
    <n v="2"/>
    <s v="Medical"/>
    <n v="1"/>
    <n v="1548"/>
    <n v="1"/>
    <x v="1"/>
    <n v="47"/>
    <x v="0"/>
    <n v="2"/>
    <x v="0"/>
    <x v="3"/>
    <x v="1"/>
    <n v="5473"/>
    <n v="19345"/>
    <n v="0"/>
    <s v="Y"/>
    <x v="1"/>
    <n v="12"/>
    <x v="0"/>
    <n v="4"/>
    <n v="80"/>
    <x v="0"/>
    <n v="9"/>
    <x v="3"/>
    <n v="4"/>
    <x v="3"/>
    <n v="4"/>
    <x v="4"/>
    <n v="1"/>
    <n v="0"/>
    <n v="0"/>
  </r>
  <r>
    <x v="3"/>
    <x v="1"/>
    <x v="0"/>
    <n v="589"/>
    <x v="1"/>
    <x v="26"/>
    <n v="4"/>
    <s v="Life Sciences"/>
    <n v="1"/>
    <n v="1549"/>
    <n v="2"/>
    <x v="1"/>
    <n v="79"/>
    <x v="0"/>
    <n v="2"/>
    <x v="2"/>
    <x v="2"/>
    <x v="1"/>
    <n v="5207"/>
    <n v="22949"/>
    <n v="1"/>
    <s v="Y"/>
    <x v="0"/>
    <n v="12"/>
    <x v="0"/>
    <n v="2"/>
    <n v="80"/>
    <x v="1"/>
    <n v="15"/>
    <x v="1"/>
    <n v="3"/>
    <x v="15"/>
    <n v="14"/>
    <x v="8"/>
    <n v="7"/>
    <n v="0"/>
    <n v="1"/>
  </r>
  <r>
    <x v="32"/>
    <x v="1"/>
    <x v="0"/>
    <n v="898"/>
    <x v="2"/>
    <x v="16"/>
    <n v="2"/>
    <s v="Medical"/>
    <n v="1"/>
    <n v="1550"/>
    <n v="3"/>
    <x v="1"/>
    <n v="38"/>
    <x v="0"/>
    <n v="4"/>
    <x v="5"/>
    <x v="0"/>
    <x v="0"/>
    <n v="16437"/>
    <n v="17381"/>
    <n v="1"/>
    <s v="Y"/>
    <x v="0"/>
    <n v="21"/>
    <x v="1"/>
    <n v="4"/>
    <n v="80"/>
    <x v="0"/>
    <n v="21"/>
    <x v="2"/>
    <n v="3"/>
    <x v="17"/>
    <n v="7"/>
    <x v="4"/>
    <n v="7"/>
    <n v="0"/>
    <n v="1"/>
  </r>
  <r>
    <x v="17"/>
    <x v="1"/>
    <x v="0"/>
    <n v="350"/>
    <x v="1"/>
    <x v="11"/>
    <n v="2"/>
    <s v="Technical Degree"/>
    <n v="1"/>
    <n v="1551"/>
    <n v="3"/>
    <x v="1"/>
    <n v="57"/>
    <x v="1"/>
    <n v="1"/>
    <x v="2"/>
    <x v="3"/>
    <x v="2"/>
    <n v="2296"/>
    <n v="10036"/>
    <n v="0"/>
    <s v="Y"/>
    <x v="1"/>
    <n v="14"/>
    <x v="0"/>
    <n v="2"/>
    <n v="80"/>
    <x v="2"/>
    <n v="2"/>
    <x v="1"/>
    <n v="3"/>
    <x v="6"/>
    <n v="1"/>
    <x v="0"/>
    <n v="0"/>
    <n v="0"/>
    <n v="0"/>
  </r>
  <r>
    <x v="32"/>
    <x v="1"/>
    <x v="2"/>
    <n v="1142"/>
    <x v="1"/>
    <x v="1"/>
    <n v="2"/>
    <s v="Life Sciences"/>
    <n v="1"/>
    <n v="1552"/>
    <n v="4"/>
    <x v="1"/>
    <n v="72"/>
    <x v="0"/>
    <n v="2"/>
    <x v="4"/>
    <x v="0"/>
    <x v="2"/>
    <n v="4069"/>
    <n v="8841"/>
    <n v="3"/>
    <s v="Y"/>
    <x v="0"/>
    <n v="18"/>
    <x v="0"/>
    <n v="3"/>
    <n v="80"/>
    <x v="0"/>
    <n v="8"/>
    <x v="2"/>
    <n v="3"/>
    <x v="4"/>
    <n v="2"/>
    <x v="3"/>
    <n v="2"/>
    <n v="0"/>
    <n v="1"/>
  </r>
  <r>
    <x v="28"/>
    <x v="1"/>
    <x v="0"/>
    <n v="538"/>
    <x v="1"/>
    <x v="0"/>
    <n v="4"/>
    <s v="Technical Degree"/>
    <n v="1"/>
    <n v="1553"/>
    <n v="1"/>
    <x v="1"/>
    <n v="66"/>
    <x v="0"/>
    <n v="3"/>
    <x v="4"/>
    <x v="1"/>
    <x v="2"/>
    <n v="7441"/>
    <n v="20933"/>
    <n v="1"/>
    <s v="Y"/>
    <x v="1"/>
    <n v="12"/>
    <x v="0"/>
    <n v="1"/>
    <n v="80"/>
    <x v="2"/>
    <n v="10"/>
    <x v="5"/>
    <n v="3"/>
    <x v="1"/>
    <n v="8"/>
    <x v="4"/>
    <n v="7"/>
    <n v="0"/>
    <n v="0"/>
  </r>
  <r>
    <x v="10"/>
    <x v="1"/>
    <x v="0"/>
    <n v="1402"/>
    <x v="0"/>
    <x v="26"/>
    <n v="4"/>
    <s v="Life Sciences"/>
    <n v="1"/>
    <n v="1554"/>
    <n v="2"/>
    <x v="0"/>
    <n v="98"/>
    <x v="1"/>
    <n v="1"/>
    <x v="6"/>
    <x v="2"/>
    <x v="1"/>
    <n v="2430"/>
    <n v="26204"/>
    <n v="0"/>
    <s v="Y"/>
    <x v="1"/>
    <n v="23"/>
    <x v="1"/>
    <n v="1"/>
    <n v="80"/>
    <x v="3"/>
    <n v="6"/>
    <x v="3"/>
    <n v="3"/>
    <x v="8"/>
    <n v="3"/>
    <x v="5"/>
    <n v="2"/>
    <n v="0"/>
    <n v="0"/>
  </r>
  <r>
    <x v="5"/>
    <x v="1"/>
    <x v="0"/>
    <n v="824"/>
    <x v="1"/>
    <x v="12"/>
    <n v="2"/>
    <s v="Life Sciences"/>
    <n v="1"/>
    <n v="1555"/>
    <n v="4"/>
    <x v="0"/>
    <n v="67"/>
    <x v="1"/>
    <n v="2"/>
    <x v="1"/>
    <x v="1"/>
    <x v="1"/>
    <n v="5878"/>
    <n v="15624"/>
    <n v="3"/>
    <s v="Y"/>
    <x v="1"/>
    <n v="12"/>
    <x v="0"/>
    <n v="1"/>
    <n v="80"/>
    <x v="1"/>
    <n v="12"/>
    <x v="2"/>
    <n v="3"/>
    <x v="5"/>
    <n v="1"/>
    <x v="3"/>
    <n v="5"/>
    <n v="0"/>
    <n v="0"/>
  </r>
  <r>
    <x v="9"/>
    <x v="1"/>
    <x v="0"/>
    <n v="1157"/>
    <x v="0"/>
    <x v="2"/>
    <n v="4"/>
    <s v="Life Sciences"/>
    <n v="1"/>
    <n v="1556"/>
    <n v="3"/>
    <x v="1"/>
    <n v="70"/>
    <x v="0"/>
    <n v="1"/>
    <x v="6"/>
    <x v="0"/>
    <x v="0"/>
    <n v="2644"/>
    <n v="17001"/>
    <n v="3"/>
    <s v="Y"/>
    <x v="0"/>
    <n v="21"/>
    <x v="1"/>
    <n v="4"/>
    <n v="80"/>
    <x v="0"/>
    <n v="7"/>
    <x v="1"/>
    <n v="2"/>
    <x v="11"/>
    <n v="2"/>
    <x v="1"/>
    <n v="2"/>
    <n v="0"/>
    <n v="1"/>
  </r>
  <r>
    <x v="26"/>
    <x v="1"/>
    <x v="0"/>
    <n v="492"/>
    <x v="0"/>
    <x v="7"/>
    <n v="4"/>
    <s v="Life Sciences"/>
    <n v="1"/>
    <n v="1557"/>
    <n v="3"/>
    <x v="0"/>
    <n v="96"/>
    <x v="0"/>
    <n v="2"/>
    <x v="0"/>
    <x v="2"/>
    <x v="2"/>
    <n v="6439"/>
    <n v="13693"/>
    <n v="8"/>
    <s v="Y"/>
    <x v="1"/>
    <n v="14"/>
    <x v="0"/>
    <n v="3"/>
    <n v="80"/>
    <x v="1"/>
    <n v="18"/>
    <x v="2"/>
    <n v="3"/>
    <x v="3"/>
    <n v="7"/>
    <x v="4"/>
    <n v="7"/>
    <n v="0"/>
    <n v="0"/>
  </r>
  <r>
    <x v="11"/>
    <x v="1"/>
    <x v="0"/>
    <n v="598"/>
    <x v="1"/>
    <x v="14"/>
    <n v="3"/>
    <s v="Life Sciences"/>
    <n v="1"/>
    <n v="1558"/>
    <n v="3"/>
    <x v="1"/>
    <n v="91"/>
    <x v="2"/>
    <n v="1"/>
    <x v="1"/>
    <x v="2"/>
    <x v="1"/>
    <n v="2451"/>
    <n v="22376"/>
    <n v="6"/>
    <s v="Y"/>
    <x v="1"/>
    <n v="18"/>
    <x v="0"/>
    <n v="1"/>
    <n v="80"/>
    <x v="3"/>
    <n v="5"/>
    <x v="2"/>
    <n v="2"/>
    <x v="6"/>
    <n v="0"/>
    <x v="0"/>
    <n v="0"/>
    <n v="0"/>
    <n v="0"/>
  </r>
  <r>
    <x v="3"/>
    <x v="1"/>
    <x v="0"/>
    <n v="1242"/>
    <x v="0"/>
    <x v="1"/>
    <n v="4"/>
    <s v="Life Sciences"/>
    <n v="1"/>
    <n v="1560"/>
    <n v="1"/>
    <x v="1"/>
    <n v="46"/>
    <x v="0"/>
    <n v="2"/>
    <x v="0"/>
    <x v="3"/>
    <x v="1"/>
    <n v="6392"/>
    <n v="10589"/>
    <n v="2"/>
    <s v="Y"/>
    <x v="1"/>
    <n v="13"/>
    <x v="0"/>
    <n v="4"/>
    <n v="80"/>
    <x v="1"/>
    <n v="8"/>
    <x v="6"/>
    <n v="1"/>
    <x v="4"/>
    <n v="2"/>
    <x v="3"/>
    <n v="2"/>
    <n v="0"/>
    <n v="0"/>
  </r>
  <r>
    <x v="7"/>
    <x v="0"/>
    <x v="0"/>
    <n v="740"/>
    <x v="0"/>
    <x v="0"/>
    <n v="3"/>
    <s v="Life Sciences"/>
    <n v="1"/>
    <n v="1562"/>
    <n v="2"/>
    <x v="1"/>
    <n v="64"/>
    <x v="1"/>
    <n v="2"/>
    <x v="0"/>
    <x v="3"/>
    <x v="1"/>
    <n v="9714"/>
    <n v="5323"/>
    <n v="1"/>
    <s v="Y"/>
    <x v="1"/>
    <n v="11"/>
    <x v="0"/>
    <n v="4"/>
    <n v="80"/>
    <x v="1"/>
    <n v="10"/>
    <x v="5"/>
    <n v="3"/>
    <x v="1"/>
    <n v="8"/>
    <x v="7"/>
    <n v="7"/>
    <n v="1"/>
    <n v="0"/>
  </r>
  <r>
    <x v="8"/>
    <x v="1"/>
    <x v="1"/>
    <n v="888"/>
    <x v="2"/>
    <x v="17"/>
    <n v="4"/>
    <s v="Human Resources"/>
    <n v="1"/>
    <n v="1563"/>
    <n v="3"/>
    <x v="1"/>
    <n v="71"/>
    <x v="0"/>
    <n v="2"/>
    <x v="8"/>
    <x v="2"/>
    <x v="1"/>
    <n v="6077"/>
    <n v="14814"/>
    <n v="3"/>
    <s v="Y"/>
    <x v="1"/>
    <n v="11"/>
    <x v="0"/>
    <n v="3"/>
    <n v="80"/>
    <x v="0"/>
    <n v="10"/>
    <x v="2"/>
    <n v="3"/>
    <x v="0"/>
    <n v="3"/>
    <x v="1"/>
    <n v="2"/>
    <n v="0"/>
    <n v="0"/>
  </r>
  <r>
    <x v="10"/>
    <x v="1"/>
    <x v="0"/>
    <n v="992"/>
    <x v="1"/>
    <x v="0"/>
    <n v="3"/>
    <s v="Medical"/>
    <n v="1"/>
    <n v="1564"/>
    <n v="4"/>
    <x v="1"/>
    <n v="68"/>
    <x v="1"/>
    <n v="1"/>
    <x v="2"/>
    <x v="3"/>
    <x v="0"/>
    <n v="2450"/>
    <n v="21731"/>
    <n v="1"/>
    <s v="Y"/>
    <x v="1"/>
    <n v="19"/>
    <x v="0"/>
    <n v="2"/>
    <n v="80"/>
    <x v="0"/>
    <n v="3"/>
    <x v="1"/>
    <n v="3"/>
    <x v="11"/>
    <n v="0"/>
    <x v="1"/>
    <n v="2"/>
    <n v="0"/>
    <n v="0"/>
  </r>
  <r>
    <x v="7"/>
    <x v="1"/>
    <x v="0"/>
    <n v="1288"/>
    <x v="0"/>
    <x v="22"/>
    <n v="4"/>
    <s v="Technical Degree"/>
    <n v="1"/>
    <n v="1568"/>
    <n v="3"/>
    <x v="1"/>
    <n v="33"/>
    <x v="0"/>
    <n v="3"/>
    <x v="0"/>
    <x v="1"/>
    <x v="1"/>
    <n v="9250"/>
    <n v="17799"/>
    <n v="3"/>
    <s v="Y"/>
    <x v="1"/>
    <n v="12"/>
    <x v="0"/>
    <n v="2"/>
    <n v="80"/>
    <x v="1"/>
    <n v="9"/>
    <x v="1"/>
    <n v="3"/>
    <x v="9"/>
    <n v="2"/>
    <x v="1"/>
    <n v="3"/>
    <n v="0"/>
    <n v="0"/>
  </r>
  <r>
    <x v="10"/>
    <x v="0"/>
    <x v="0"/>
    <n v="104"/>
    <x v="1"/>
    <x v="2"/>
    <n v="3"/>
    <s v="Life Sciences"/>
    <n v="1"/>
    <n v="1569"/>
    <n v="1"/>
    <x v="0"/>
    <n v="69"/>
    <x v="0"/>
    <n v="1"/>
    <x v="2"/>
    <x v="3"/>
    <x v="2"/>
    <n v="2074"/>
    <n v="26619"/>
    <n v="1"/>
    <s v="Y"/>
    <x v="0"/>
    <n v="12"/>
    <x v="0"/>
    <n v="4"/>
    <n v="80"/>
    <x v="1"/>
    <n v="1"/>
    <x v="2"/>
    <n v="3"/>
    <x v="6"/>
    <n v="0"/>
    <x v="0"/>
    <n v="0"/>
    <n v="1"/>
    <n v="1"/>
  </r>
  <r>
    <x v="16"/>
    <x v="0"/>
    <x v="0"/>
    <n v="607"/>
    <x v="1"/>
    <x v="2"/>
    <n v="5"/>
    <s v="Technical Degree"/>
    <n v="1"/>
    <n v="1572"/>
    <n v="3"/>
    <x v="0"/>
    <n v="78"/>
    <x v="1"/>
    <n v="3"/>
    <x v="3"/>
    <x v="0"/>
    <x v="1"/>
    <n v="10169"/>
    <n v="14618"/>
    <n v="0"/>
    <s v="Y"/>
    <x v="1"/>
    <n v="16"/>
    <x v="0"/>
    <n v="2"/>
    <n v="80"/>
    <x v="1"/>
    <n v="34"/>
    <x v="5"/>
    <n v="3"/>
    <x v="26"/>
    <n v="7"/>
    <x v="1"/>
    <n v="9"/>
    <n v="1"/>
    <n v="0"/>
  </r>
  <r>
    <x v="8"/>
    <x v="0"/>
    <x v="0"/>
    <n v="903"/>
    <x v="1"/>
    <x v="2"/>
    <n v="3"/>
    <s v="Medical"/>
    <n v="1"/>
    <n v="1573"/>
    <n v="3"/>
    <x v="1"/>
    <n v="81"/>
    <x v="0"/>
    <n v="2"/>
    <x v="3"/>
    <x v="1"/>
    <x v="1"/>
    <n v="4855"/>
    <n v="7653"/>
    <n v="4"/>
    <s v="Y"/>
    <x v="1"/>
    <n v="11"/>
    <x v="0"/>
    <n v="1"/>
    <n v="80"/>
    <x v="3"/>
    <n v="7"/>
    <x v="2"/>
    <n v="3"/>
    <x v="8"/>
    <n v="2"/>
    <x v="1"/>
    <n v="4"/>
    <n v="1"/>
    <n v="0"/>
  </r>
  <r>
    <x v="5"/>
    <x v="1"/>
    <x v="2"/>
    <n v="1200"/>
    <x v="1"/>
    <x v="0"/>
    <n v="4"/>
    <s v="Technical Degree"/>
    <n v="1"/>
    <n v="1574"/>
    <n v="4"/>
    <x v="1"/>
    <n v="62"/>
    <x v="0"/>
    <n v="2"/>
    <x v="1"/>
    <x v="3"/>
    <x v="1"/>
    <n v="4087"/>
    <n v="25174"/>
    <n v="4"/>
    <s v="Y"/>
    <x v="1"/>
    <n v="14"/>
    <x v="0"/>
    <n v="2"/>
    <n v="80"/>
    <x v="1"/>
    <n v="9"/>
    <x v="1"/>
    <n v="2"/>
    <x v="0"/>
    <n v="5"/>
    <x v="1"/>
    <n v="2"/>
    <n v="0"/>
    <n v="0"/>
  </r>
  <r>
    <x v="26"/>
    <x v="1"/>
    <x v="0"/>
    <n v="1108"/>
    <x v="1"/>
    <x v="8"/>
    <n v="4"/>
    <s v="Other"/>
    <n v="1"/>
    <n v="1576"/>
    <n v="3"/>
    <x v="0"/>
    <n v="65"/>
    <x v="0"/>
    <n v="1"/>
    <x v="1"/>
    <x v="3"/>
    <x v="1"/>
    <n v="2367"/>
    <n v="16530"/>
    <n v="8"/>
    <s v="Y"/>
    <x v="1"/>
    <n v="12"/>
    <x v="0"/>
    <n v="4"/>
    <n v="80"/>
    <x v="1"/>
    <n v="10"/>
    <x v="1"/>
    <n v="2"/>
    <x v="3"/>
    <n v="2"/>
    <x v="4"/>
    <n v="6"/>
    <n v="0"/>
    <n v="0"/>
  </r>
  <r>
    <x v="13"/>
    <x v="1"/>
    <x v="0"/>
    <n v="479"/>
    <x v="1"/>
    <x v="15"/>
    <n v="4"/>
    <s v="Medical"/>
    <n v="1"/>
    <n v="1577"/>
    <n v="1"/>
    <x v="1"/>
    <n v="35"/>
    <x v="0"/>
    <n v="1"/>
    <x v="1"/>
    <x v="0"/>
    <x v="0"/>
    <n v="2972"/>
    <n v="22061"/>
    <n v="1"/>
    <s v="Y"/>
    <x v="1"/>
    <n v="13"/>
    <x v="0"/>
    <n v="3"/>
    <n v="80"/>
    <x v="0"/>
    <n v="1"/>
    <x v="5"/>
    <n v="1"/>
    <x v="6"/>
    <n v="0"/>
    <x v="0"/>
    <n v="0"/>
    <n v="0"/>
    <n v="0"/>
  </r>
  <r>
    <x v="27"/>
    <x v="1"/>
    <x v="0"/>
    <n v="685"/>
    <x v="0"/>
    <x v="9"/>
    <n v="5"/>
    <s v="Marketing"/>
    <n v="1"/>
    <n v="1578"/>
    <n v="3"/>
    <x v="1"/>
    <n v="60"/>
    <x v="1"/>
    <n v="5"/>
    <x v="5"/>
    <x v="0"/>
    <x v="1"/>
    <n v="19586"/>
    <n v="23037"/>
    <n v="1"/>
    <s v="Y"/>
    <x v="1"/>
    <n v="21"/>
    <x v="1"/>
    <n v="3"/>
    <n v="80"/>
    <x v="1"/>
    <n v="36"/>
    <x v="1"/>
    <n v="3"/>
    <x v="28"/>
    <n v="6"/>
    <x v="3"/>
    <n v="13"/>
    <n v="0"/>
    <n v="0"/>
  </r>
  <r>
    <x v="13"/>
    <x v="1"/>
    <x v="0"/>
    <n v="1351"/>
    <x v="1"/>
    <x v="0"/>
    <n v="4"/>
    <s v="Life Sciences"/>
    <n v="1"/>
    <n v="1580"/>
    <n v="2"/>
    <x v="1"/>
    <n v="45"/>
    <x v="0"/>
    <n v="2"/>
    <x v="1"/>
    <x v="0"/>
    <x v="1"/>
    <n v="5484"/>
    <n v="13008"/>
    <n v="9"/>
    <s v="Y"/>
    <x v="1"/>
    <n v="17"/>
    <x v="0"/>
    <n v="2"/>
    <n v="80"/>
    <x v="1"/>
    <n v="9"/>
    <x v="1"/>
    <n v="2"/>
    <x v="4"/>
    <n v="2"/>
    <x v="3"/>
    <n v="1"/>
    <n v="0"/>
    <n v="0"/>
  </r>
  <r>
    <x v="25"/>
    <x v="1"/>
    <x v="0"/>
    <n v="474"/>
    <x v="1"/>
    <x v="3"/>
    <n v="3"/>
    <s v="Life Sciences"/>
    <n v="1"/>
    <n v="1581"/>
    <n v="1"/>
    <x v="0"/>
    <n v="89"/>
    <x v="0"/>
    <n v="1"/>
    <x v="1"/>
    <x v="0"/>
    <x v="1"/>
    <n v="2061"/>
    <n v="11133"/>
    <n v="1"/>
    <s v="Y"/>
    <x v="1"/>
    <n v="21"/>
    <x v="1"/>
    <n v="1"/>
    <n v="80"/>
    <x v="0"/>
    <n v="1"/>
    <x v="3"/>
    <n v="3"/>
    <x v="6"/>
    <n v="0"/>
    <x v="0"/>
    <n v="0"/>
    <n v="0"/>
    <n v="0"/>
  </r>
  <r>
    <x v="8"/>
    <x v="1"/>
    <x v="0"/>
    <n v="1245"/>
    <x v="0"/>
    <x v="24"/>
    <n v="3"/>
    <s v="Life Sciences"/>
    <n v="1"/>
    <n v="1582"/>
    <n v="3"/>
    <x v="1"/>
    <n v="80"/>
    <x v="0"/>
    <n v="2"/>
    <x v="0"/>
    <x v="1"/>
    <x v="1"/>
    <n v="9924"/>
    <n v="12355"/>
    <n v="0"/>
    <s v="Y"/>
    <x v="1"/>
    <n v="11"/>
    <x v="0"/>
    <n v="4"/>
    <n v="80"/>
    <x v="1"/>
    <n v="10"/>
    <x v="1"/>
    <n v="3"/>
    <x v="7"/>
    <n v="8"/>
    <x v="4"/>
    <n v="7"/>
    <n v="0"/>
    <n v="0"/>
  </r>
  <r>
    <x v="8"/>
    <x v="1"/>
    <x v="0"/>
    <n v="437"/>
    <x v="0"/>
    <x v="7"/>
    <n v="3"/>
    <s v="Life Sciences"/>
    <n v="1"/>
    <n v="1583"/>
    <n v="2"/>
    <x v="0"/>
    <n v="90"/>
    <x v="0"/>
    <n v="2"/>
    <x v="0"/>
    <x v="1"/>
    <x v="0"/>
    <n v="4198"/>
    <n v="16379"/>
    <n v="2"/>
    <s v="Y"/>
    <x v="1"/>
    <n v="12"/>
    <x v="0"/>
    <n v="2"/>
    <n v="80"/>
    <x v="0"/>
    <n v="8"/>
    <x v="3"/>
    <n v="4"/>
    <x v="11"/>
    <n v="2"/>
    <x v="1"/>
    <n v="2"/>
    <n v="0"/>
    <n v="0"/>
  </r>
  <r>
    <x v="9"/>
    <x v="1"/>
    <x v="0"/>
    <n v="884"/>
    <x v="0"/>
    <x v="0"/>
    <n v="4"/>
    <s v="Life Sciences"/>
    <n v="1"/>
    <n v="1585"/>
    <n v="2"/>
    <x v="0"/>
    <n v="73"/>
    <x v="0"/>
    <n v="2"/>
    <x v="0"/>
    <x v="2"/>
    <x v="0"/>
    <n v="6815"/>
    <n v="21447"/>
    <n v="6"/>
    <s v="Y"/>
    <x v="1"/>
    <n v="13"/>
    <x v="0"/>
    <n v="1"/>
    <n v="80"/>
    <x v="0"/>
    <n v="15"/>
    <x v="3"/>
    <n v="3"/>
    <x v="6"/>
    <n v="0"/>
    <x v="0"/>
    <n v="0"/>
    <n v="0"/>
    <n v="0"/>
  </r>
  <r>
    <x v="11"/>
    <x v="1"/>
    <x v="0"/>
    <n v="1370"/>
    <x v="1"/>
    <x v="3"/>
    <n v="1"/>
    <s v="Medical"/>
    <n v="1"/>
    <n v="1586"/>
    <n v="2"/>
    <x v="1"/>
    <n v="87"/>
    <x v="0"/>
    <n v="1"/>
    <x v="2"/>
    <x v="3"/>
    <x v="0"/>
    <n v="4723"/>
    <n v="16213"/>
    <n v="1"/>
    <s v="Y"/>
    <x v="0"/>
    <n v="18"/>
    <x v="0"/>
    <n v="4"/>
    <n v="80"/>
    <x v="0"/>
    <n v="10"/>
    <x v="1"/>
    <n v="3"/>
    <x v="1"/>
    <n v="9"/>
    <x v="1"/>
    <n v="5"/>
    <n v="0"/>
    <n v="1"/>
  </r>
  <r>
    <x v="10"/>
    <x v="1"/>
    <x v="0"/>
    <n v="670"/>
    <x v="1"/>
    <x v="17"/>
    <n v="4"/>
    <s v="Medical"/>
    <n v="1"/>
    <n v="1587"/>
    <n v="1"/>
    <x v="0"/>
    <n v="51"/>
    <x v="0"/>
    <n v="2"/>
    <x v="4"/>
    <x v="2"/>
    <x v="0"/>
    <n v="6142"/>
    <n v="4223"/>
    <n v="3"/>
    <s v="Y"/>
    <x v="0"/>
    <n v="16"/>
    <x v="0"/>
    <n v="3"/>
    <n v="80"/>
    <x v="0"/>
    <n v="10"/>
    <x v="5"/>
    <n v="3"/>
    <x v="8"/>
    <n v="2"/>
    <x v="0"/>
    <n v="4"/>
    <n v="0"/>
    <n v="1"/>
  </r>
  <r>
    <x v="22"/>
    <x v="1"/>
    <x v="0"/>
    <n v="1462"/>
    <x v="0"/>
    <x v="16"/>
    <n v="3"/>
    <s v="Medical"/>
    <n v="1"/>
    <n v="1588"/>
    <n v="4"/>
    <x v="1"/>
    <n v="38"/>
    <x v="2"/>
    <n v="3"/>
    <x v="0"/>
    <x v="2"/>
    <x v="1"/>
    <n v="8237"/>
    <n v="4658"/>
    <n v="2"/>
    <s v="Y"/>
    <x v="1"/>
    <n v="11"/>
    <x v="0"/>
    <n v="1"/>
    <n v="80"/>
    <x v="1"/>
    <n v="11"/>
    <x v="1"/>
    <n v="3"/>
    <x v="5"/>
    <n v="6"/>
    <x v="4"/>
    <n v="6"/>
    <n v="0"/>
    <n v="0"/>
  </r>
  <r>
    <x v="11"/>
    <x v="1"/>
    <x v="1"/>
    <n v="995"/>
    <x v="1"/>
    <x v="2"/>
    <n v="1"/>
    <s v="Life Sciences"/>
    <n v="1"/>
    <n v="1590"/>
    <n v="1"/>
    <x v="1"/>
    <n v="87"/>
    <x v="0"/>
    <n v="2"/>
    <x v="4"/>
    <x v="0"/>
    <x v="2"/>
    <n v="8853"/>
    <n v="24483"/>
    <n v="1"/>
    <s v="Y"/>
    <x v="1"/>
    <n v="19"/>
    <x v="0"/>
    <n v="4"/>
    <n v="80"/>
    <x v="1"/>
    <n v="6"/>
    <x v="0"/>
    <n v="4"/>
    <x v="0"/>
    <n v="4"/>
    <x v="1"/>
    <n v="3"/>
    <n v="0"/>
    <n v="0"/>
  </r>
  <r>
    <x v="24"/>
    <x v="1"/>
    <x v="0"/>
    <n v="264"/>
    <x v="0"/>
    <x v="14"/>
    <n v="3"/>
    <s v="Marketing"/>
    <n v="1"/>
    <n v="1591"/>
    <n v="3"/>
    <x v="1"/>
    <n v="59"/>
    <x v="0"/>
    <n v="5"/>
    <x v="5"/>
    <x v="2"/>
    <x v="1"/>
    <n v="19331"/>
    <n v="19519"/>
    <n v="4"/>
    <s v="Y"/>
    <x v="0"/>
    <n v="16"/>
    <x v="0"/>
    <n v="3"/>
    <n v="80"/>
    <x v="1"/>
    <n v="27"/>
    <x v="2"/>
    <n v="3"/>
    <x v="6"/>
    <n v="0"/>
    <x v="0"/>
    <n v="0"/>
    <n v="0"/>
    <n v="1"/>
  </r>
  <r>
    <x v="30"/>
    <x v="1"/>
    <x v="0"/>
    <n v="977"/>
    <x v="1"/>
    <x v="17"/>
    <n v="3"/>
    <s v="Technical Degree"/>
    <n v="1"/>
    <n v="1592"/>
    <n v="4"/>
    <x v="1"/>
    <n v="45"/>
    <x v="2"/>
    <n v="1"/>
    <x v="1"/>
    <x v="2"/>
    <x v="1"/>
    <n v="2073"/>
    <n v="12826"/>
    <n v="2"/>
    <s v="Y"/>
    <x v="1"/>
    <n v="16"/>
    <x v="0"/>
    <n v="4"/>
    <n v="80"/>
    <x v="1"/>
    <n v="4"/>
    <x v="2"/>
    <n v="3"/>
    <x v="4"/>
    <n v="2"/>
    <x v="3"/>
    <n v="2"/>
    <n v="0"/>
    <n v="0"/>
  </r>
  <r>
    <x v="9"/>
    <x v="1"/>
    <x v="1"/>
    <n v="1302"/>
    <x v="1"/>
    <x v="16"/>
    <n v="4"/>
    <s v="Life Sciences"/>
    <n v="1"/>
    <n v="1594"/>
    <n v="1"/>
    <x v="1"/>
    <n v="80"/>
    <x v="2"/>
    <n v="2"/>
    <x v="2"/>
    <x v="3"/>
    <x v="1"/>
    <n v="5562"/>
    <n v="19711"/>
    <n v="3"/>
    <s v="Y"/>
    <x v="0"/>
    <n v="13"/>
    <x v="0"/>
    <n v="4"/>
    <n v="80"/>
    <x v="1"/>
    <n v="9"/>
    <x v="1"/>
    <n v="3"/>
    <x v="11"/>
    <n v="2"/>
    <x v="0"/>
    <n v="2"/>
    <n v="0"/>
    <n v="1"/>
  </r>
  <r>
    <x v="19"/>
    <x v="1"/>
    <x v="0"/>
    <n v="1059"/>
    <x v="1"/>
    <x v="14"/>
    <n v="2"/>
    <s v="Other"/>
    <n v="1"/>
    <n v="1595"/>
    <n v="4"/>
    <x v="1"/>
    <n v="93"/>
    <x v="1"/>
    <n v="5"/>
    <x v="5"/>
    <x v="0"/>
    <x v="0"/>
    <n v="19613"/>
    <n v="26362"/>
    <n v="8"/>
    <s v="Y"/>
    <x v="1"/>
    <n v="22"/>
    <x v="1"/>
    <n v="4"/>
    <n v="80"/>
    <x v="0"/>
    <n v="24"/>
    <x v="2"/>
    <n v="3"/>
    <x v="6"/>
    <n v="0"/>
    <x v="0"/>
    <n v="1"/>
    <n v="0"/>
    <n v="0"/>
  </r>
  <r>
    <x v="10"/>
    <x v="1"/>
    <x v="0"/>
    <n v="750"/>
    <x v="1"/>
    <x v="26"/>
    <n v="3"/>
    <s v="Life Sciences"/>
    <n v="1"/>
    <n v="1596"/>
    <n v="2"/>
    <x v="1"/>
    <n v="46"/>
    <x v="2"/>
    <n v="2"/>
    <x v="2"/>
    <x v="2"/>
    <x v="1"/>
    <n v="3407"/>
    <n v="25348"/>
    <n v="1"/>
    <s v="Y"/>
    <x v="1"/>
    <n v="17"/>
    <x v="0"/>
    <n v="4"/>
    <n v="80"/>
    <x v="3"/>
    <n v="10"/>
    <x v="1"/>
    <n v="2"/>
    <x v="1"/>
    <n v="9"/>
    <x v="7"/>
    <n v="8"/>
    <n v="0"/>
    <n v="0"/>
  </r>
  <r>
    <x v="13"/>
    <x v="1"/>
    <x v="1"/>
    <n v="653"/>
    <x v="1"/>
    <x v="17"/>
    <n v="4"/>
    <s v="Technical Degree"/>
    <n v="1"/>
    <n v="1597"/>
    <n v="4"/>
    <x v="1"/>
    <n v="92"/>
    <x v="1"/>
    <n v="2"/>
    <x v="4"/>
    <x v="2"/>
    <x v="1"/>
    <n v="5063"/>
    <n v="15332"/>
    <n v="1"/>
    <s v="Y"/>
    <x v="1"/>
    <n v="14"/>
    <x v="0"/>
    <n v="2"/>
    <n v="80"/>
    <x v="1"/>
    <n v="8"/>
    <x v="1"/>
    <n v="2"/>
    <x v="3"/>
    <n v="2"/>
    <x v="4"/>
    <n v="7"/>
    <n v="0"/>
    <n v="0"/>
  </r>
  <r>
    <x v="32"/>
    <x v="1"/>
    <x v="0"/>
    <n v="118"/>
    <x v="0"/>
    <x v="24"/>
    <n v="2"/>
    <s v="Life Sciences"/>
    <n v="1"/>
    <n v="1598"/>
    <n v="4"/>
    <x v="0"/>
    <n v="84"/>
    <x v="0"/>
    <n v="2"/>
    <x v="0"/>
    <x v="3"/>
    <x v="1"/>
    <n v="4639"/>
    <n v="11262"/>
    <n v="1"/>
    <s v="Y"/>
    <x v="1"/>
    <n v="15"/>
    <x v="0"/>
    <n v="3"/>
    <n v="80"/>
    <x v="1"/>
    <n v="5"/>
    <x v="2"/>
    <n v="3"/>
    <x v="8"/>
    <n v="4"/>
    <x v="1"/>
    <n v="2"/>
    <n v="0"/>
    <n v="0"/>
  </r>
  <r>
    <x v="23"/>
    <x v="1"/>
    <x v="0"/>
    <n v="990"/>
    <x v="1"/>
    <x v="6"/>
    <n v="3"/>
    <s v="Technical Degree"/>
    <n v="1"/>
    <n v="1599"/>
    <n v="4"/>
    <x v="1"/>
    <n v="87"/>
    <x v="2"/>
    <n v="1"/>
    <x v="2"/>
    <x v="1"/>
    <x v="2"/>
    <n v="4876"/>
    <n v="5855"/>
    <n v="5"/>
    <s v="Y"/>
    <x v="1"/>
    <n v="12"/>
    <x v="0"/>
    <n v="3"/>
    <n v="80"/>
    <x v="1"/>
    <n v="8"/>
    <x v="0"/>
    <n v="3"/>
    <x v="0"/>
    <n v="4"/>
    <x v="0"/>
    <n v="2"/>
    <n v="0"/>
    <n v="0"/>
  </r>
  <r>
    <x v="10"/>
    <x v="1"/>
    <x v="0"/>
    <n v="1349"/>
    <x v="1"/>
    <x v="15"/>
    <n v="2"/>
    <s v="Life Sciences"/>
    <n v="1"/>
    <n v="1601"/>
    <n v="3"/>
    <x v="1"/>
    <n v="63"/>
    <x v="1"/>
    <n v="1"/>
    <x v="2"/>
    <x v="0"/>
    <x v="1"/>
    <n v="2690"/>
    <n v="7713"/>
    <n v="1"/>
    <s v="Y"/>
    <x v="1"/>
    <n v="18"/>
    <x v="0"/>
    <n v="4"/>
    <n v="80"/>
    <x v="1"/>
    <n v="1"/>
    <x v="3"/>
    <n v="2"/>
    <x v="6"/>
    <n v="0"/>
    <x v="0"/>
    <n v="1"/>
    <n v="0"/>
    <n v="0"/>
  </r>
  <r>
    <x v="21"/>
    <x v="1"/>
    <x v="0"/>
    <n v="563"/>
    <x v="0"/>
    <x v="0"/>
    <n v="4"/>
    <s v="Life Sciences"/>
    <n v="1"/>
    <n v="1602"/>
    <n v="4"/>
    <x v="1"/>
    <n v="56"/>
    <x v="2"/>
    <n v="4"/>
    <x v="5"/>
    <x v="3"/>
    <x v="0"/>
    <n v="17567"/>
    <n v="3156"/>
    <n v="1"/>
    <s v="Y"/>
    <x v="1"/>
    <n v="15"/>
    <x v="0"/>
    <n v="2"/>
    <n v="80"/>
    <x v="0"/>
    <n v="27"/>
    <x v="3"/>
    <n v="1"/>
    <x v="34"/>
    <n v="0"/>
    <x v="0"/>
    <n v="12"/>
    <n v="0"/>
    <n v="0"/>
  </r>
  <r>
    <x v="14"/>
    <x v="0"/>
    <x v="0"/>
    <n v="329"/>
    <x v="1"/>
    <x v="4"/>
    <n v="3"/>
    <s v="Medical"/>
    <n v="1"/>
    <n v="1604"/>
    <n v="3"/>
    <x v="1"/>
    <n v="51"/>
    <x v="0"/>
    <n v="1"/>
    <x v="2"/>
    <x v="1"/>
    <x v="1"/>
    <n v="2408"/>
    <n v="7324"/>
    <n v="1"/>
    <s v="Y"/>
    <x v="0"/>
    <n v="17"/>
    <x v="0"/>
    <n v="3"/>
    <n v="80"/>
    <x v="2"/>
    <n v="1"/>
    <x v="1"/>
    <n v="3"/>
    <x v="6"/>
    <n v="1"/>
    <x v="0"/>
    <n v="0"/>
    <n v="1"/>
    <n v="1"/>
  </r>
  <r>
    <x v="15"/>
    <x v="1"/>
    <x v="2"/>
    <n v="457"/>
    <x v="1"/>
    <x v="9"/>
    <n v="2"/>
    <s v="Other"/>
    <n v="1"/>
    <n v="1605"/>
    <n v="2"/>
    <x v="0"/>
    <n v="85"/>
    <x v="1"/>
    <n v="1"/>
    <x v="1"/>
    <x v="2"/>
    <x v="1"/>
    <n v="2814"/>
    <n v="10293"/>
    <n v="1"/>
    <s v="Y"/>
    <x v="0"/>
    <n v="14"/>
    <x v="0"/>
    <n v="2"/>
    <n v="80"/>
    <x v="0"/>
    <n v="4"/>
    <x v="2"/>
    <n v="2"/>
    <x v="9"/>
    <n v="2"/>
    <x v="1"/>
    <n v="3"/>
    <n v="0"/>
    <n v="1"/>
  </r>
  <r>
    <x v="24"/>
    <x v="1"/>
    <x v="1"/>
    <n v="1234"/>
    <x v="1"/>
    <x v="25"/>
    <n v="5"/>
    <s v="Medical"/>
    <n v="1"/>
    <n v="1606"/>
    <n v="2"/>
    <x v="1"/>
    <n v="41"/>
    <x v="0"/>
    <n v="4"/>
    <x v="4"/>
    <x v="2"/>
    <x v="1"/>
    <n v="11245"/>
    <n v="20689"/>
    <n v="2"/>
    <s v="Y"/>
    <x v="0"/>
    <n v="15"/>
    <x v="0"/>
    <n v="3"/>
    <n v="80"/>
    <x v="1"/>
    <n v="32"/>
    <x v="1"/>
    <n v="3"/>
    <x v="35"/>
    <n v="8"/>
    <x v="12"/>
    <n v="13"/>
    <n v="0"/>
    <n v="1"/>
  </r>
  <r>
    <x v="5"/>
    <x v="1"/>
    <x v="0"/>
    <n v="634"/>
    <x v="1"/>
    <x v="12"/>
    <n v="4"/>
    <s v="Other"/>
    <n v="1"/>
    <n v="1607"/>
    <n v="2"/>
    <x v="0"/>
    <n v="35"/>
    <x v="2"/>
    <n v="1"/>
    <x v="1"/>
    <x v="0"/>
    <x v="1"/>
    <n v="3312"/>
    <n v="18783"/>
    <n v="3"/>
    <s v="Y"/>
    <x v="1"/>
    <n v="17"/>
    <x v="0"/>
    <n v="4"/>
    <n v="80"/>
    <x v="3"/>
    <n v="6"/>
    <x v="1"/>
    <n v="3"/>
    <x v="11"/>
    <n v="2"/>
    <x v="0"/>
    <n v="2"/>
    <n v="0"/>
    <n v="0"/>
  </r>
  <r>
    <x v="20"/>
    <x v="1"/>
    <x v="0"/>
    <n v="1313"/>
    <x v="1"/>
    <x v="15"/>
    <n v="3"/>
    <s v="Medical"/>
    <n v="1"/>
    <n v="1608"/>
    <n v="2"/>
    <x v="0"/>
    <n v="31"/>
    <x v="0"/>
    <n v="5"/>
    <x v="7"/>
    <x v="0"/>
    <x v="2"/>
    <n v="19049"/>
    <n v="3549"/>
    <n v="0"/>
    <s v="Y"/>
    <x v="0"/>
    <n v="14"/>
    <x v="0"/>
    <n v="4"/>
    <n v="80"/>
    <x v="1"/>
    <n v="23"/>
    <x v="5"/>
    <n v="2"/>
    <x v="14"/>
    <n v="7"/>
    <x v="1"/>
    <n v="10"/>
    <n v="0"/>
    <n v="1"/>
  </r>
  <r>
    <x v="7"/>
    <x v="1"/>
    <x v="0"/>
    <n v="241"/>
    <x v="1"/>
    <x v="15"/>
    <n v="3"/>
    <s v="Medical"/>
    <n v="1"/>
    <n v="1609"/>
    <n v="2"/>
    <x v="1"/>
    <n v="48"/>
    <x v="1"/>
    <n v="1"/>
    <x v="1"/>
    <x v="1"/>
    <x v="1"/>
    <n v="2141"/>
    <n v="5348"/>
    <n v="1"/>
    <s v="Y"/>
    <x v="1"/>
    <n v="12"/>
    <x v="0"/>
    <n v="2"/>
    <n v="80"/>
    <x v="1"/>
    <n v="6"/>
    <x v="1"/>
    <n v="2"/>
    <x v="0"/>
    <n v="4"/>
    <x v="1"/>
    <n v="1"/>
    <n v="0"/>
    <n v="0"/>
  </r>
  <r>
    <x v="28"/>
    <x v="1"/>
    <x v="0"/>
    <n v="1015"/>
    <x v="1"/>
    <x v="12"/>
    <n v="5"/>
    <s v="Medical"/>
    <n v="1"/>
    <n v="1611"/>
    <n v="3"/>
    <x v="0"/>
    <n v="50"/>
    <x v="3"/>
    <n v="2"/>
    <x v="2"/>
    <x v="3"/>
    <x v="0"/>
    <n v="5769"/>
    <n v="23447"/>
    <n v="1"/>
    <s v="Y"/>
    <x v="0"/>
    <n v="14"/>
    <x v="0"/>
    <n v="1"/>
    <n v="80"/>
    <x v="0"/>
    <n v="10"/>
    <x v="1"/>
    <n v="3"/>
    <x v="1"/>
    <n v="7"/>
    <x v="1"/>
    <n v="4"/>
    <n v="0"/>
    <n v="1"/>
  </r>
  <r>
    <x v="28"/>
    <x v="1"/>
    <x v="2"/>
    <n v="336"/>
    <x v="0"/>
    <x v="9"/>
    <n v="3"/>
    <s v="Marketing"/>
    <n v="1"/>
    <n v="1612"/>
    <n v="1"/>
    <x v="1"/>
    <n v="52"/>
    <x v="1"/>
    <n v="2"/>
    <x v="0"/>
    <x v="3"/>
    <x v="1"/>
    <n v="4385"/>
    <n v="24162"/>
    <n v="1"/>
    <s v="Y"/>
    <x v="1"/>
    <n v="15"/>
    <x v="0"/>
    <n v="1"/>
    <n v="80"/>
    <x v="1"/>
    <n v="10"/>
    <x v="2"/>
    <n v="3"/>
    <x v="1"/>
    <n v="7"/>
    <x v="5"/>
    <n v="5"/>
    <n v="0"/>
    <n v="0"/>
  </r>
  <r>
    <x v="12"/>
    <x v="1"/>
    <x v="1"/>
    <n v="715"/>
    <x v="0"/>
    <x v="2"/>
    <n v="4"/>
    <s v="Other"/>
    <n v="1"/>
    <n v="1613"/>
    <n v="4"/>
    <x v="1"/>
    <n v="54"/>
    <x v="0"/>
    <n v="2"/>
    <x v="0"/>
    <x v="3"/>
    <x v="0"/>
    <n v="5332"/>
    <n v="21602"/>
    <n v="7"/>
    <s v="Y"/>
    <x v="1"/>
    <n v="13"/>
    <x v="0"/>
    <n v="4"/>
    <n v="80"/>
    <x v="0"/>
    <n v="10"/>
    <x v="1"/>
    <n v="3"/>
    <x v="8"/>
    <n v="2"/>
    <x v="0"/>
    <n v="3"/>
    <n v="0"/>
    <n v="0"/>
  </r>
  <r>
    <x v="9"/>
    <x v="1"/>
    <x v="0"/>
    <n v="559"/>
    <x v="1"/>
    <x v="20"/>
    <n v="4"/>
    <s v="Life Sciences"/>
    <n v="1"/>
    <n v="1614"/>
    <n v="3"/>
    <x v="0"/>
    <n v="76"/>
    <x v="0"/>
    <n v="2"/>
    <x v="3"/>
    <x v="2"/>
    <x v="1"/>
    <n v="4663"/>
    <n v="12421"/>
    <n v="9"/>
    <s v="Y"/>
    <x v="0"/>
    <n v="12"/>
    <x v="0"/>
    <n v="2"/>
    <n v="80"/>
    <x v="3"/>
    <n v="7"/>
    <x v="2"/>
    <n v="3"/>
    <x v="11"/>
    <n v="2"/>
    <x v="1"/>
    <n v="1"/>
    <n v="0"/>
    <n v="1"/>
  </r>
  <r>
    <x v="13"/>
    <x v="1"/>
    <x v="1"/>
    <n v="426"/>
    <x v="1"/>
    <x v="17"/>
    <n v="4"/>
    <s v="Life Sciences"/>
    <n v="1"/>
    <n v="1615"/>
    <n v="3"/>
    <x v="1"/>
    <n v="42"/>
    <x v="2"/>
    <n v="2"/>
    <x v="3"/>
    <x v="0"/>
    <x v="2"/>
    <n v="4724"/>
    <n v="17000"/>
    <n v="1"/>
    <s v="Y"/>
    <x v="1"/>
    <n v="13"/>
    <x v="0"/>
    <n v="1"/>
    <n v="80"/>
    <x v="1"/>
    <n v="9"/>
    <x v="1"/>
    <n v="3"/>
    <x v="7"/>
    <n v="7"/>
    <x v="4"/>
    <n v="2"/>
    <n v="0"/>
    <n v="0"/>
  </r>
  <r>
    <x v="1"/>
    <x v="1"/>
    <x v="0"/>
    <n v="722"/>
    <x v="1"/>
    <x v="19"/>
    <n v="4"/>
    <s v="Life Sciences"/>
    <n v="1"/>
    <n v="1617"/>
    <n v="3"/>
    <x v="0"/>
    <n v="84"/>
    <x v="0"/>
    <n v="1"/>
    <x v="2"/>
    <x v="3"/>
    <x v="1"/>
    <n v="3211"/>
    <n v="22102"/>
    <n v="1"/>
    <s v="Y"/>
    <x v="1"/>
    <n v="14"/>
    <x v="0"/>
    <n v="4"/>
    <n v="80"/>
    <x v="1"/>
    <n v="10"/>
    <x v="1"/>
    <n v="2"/>
    <x v="7"/>
    <n v="6"/>
    <x v="1"/>
    <n v="4"/>
    <n v="0"/>
    <n v="0"/>
  </r>
  <r>
    <x v="22"/>
    <x v="1"/>
    <x v="0"/>
    <n v="1387"/>
    <x v="1"/>
    <x v="17"/>
    <n v="5"/>
    <s v="Medical"/>
    <n v="1"/>
    <n v="1618"/>
    <n v="2"/>
    <x v="1"/>
    <n v="76"/>
    <x v="0"/>
    <n v="2"/>
    <x v="3"/>
    <x v="3"/>
    <x v="1"/>
    <n v="5377"/>
    <n v="3835"/>
    <n v="2"/>
    <s v="Y"/>
    <x v="1"/>
    <n v="13"/>
    <x v="0"/>
    <n v="4"/>
    <n v="80"/>
    <x v="2"/>
    <n v="10"/>
    <x v="1"/>
    <n v="3"/>
    <x v="5"/>
    <n v="7"/>
    <x v="4"/>
    <n v="7"/>
    <n v="0"/>
    <n v="0"/>
  </r>
  <r>
    <x v="4"/>
    <x v="1"/>
    <x v="0"/>
    <n v="1302"/>
    <x v="1"/>
    <x v="10"/>
    <n v="3"/>
    <s v="Other"/>
    <n v="1"/>
    <n v="1619"/>
    <n v="4"/>
    <x v="1"/>
    <n v="67"/>
    <x v="1"/>
    <n v="1"/>
    <x v="2"/>
    <x v="3"/>
    <x v="2"/>
    <n v="4066"/>
    <n v="16290"/>
    <n v="1"/>
    <s v="Y"/>
    <x v="1"/>
    <n v="11"/>
    <x v="0"/>
    <n v="1"/>
    <n v="80"/>
    <x v="3"/>
    <n v="7"/>
    <x v="1"/>
    <n v="3"/>
    <x v="5"/>
    <n v="7"/>
    <x v="0"/>
    <n v="7"/>
    <n v="0"/>
    <n v="0"/>
  </r>
  <r>
    <x v="10"/>
    <x v="1"/>
    <x v="0"/>
    <n v="819"/>
    <x v="1"/>
    <x v="21"/>
    <n v="5"/>
    <s v="Life Sciences"/>
    <n v="1"/>
    <n v="1621"/>
    <n v="2"/>
    <x v="1"/>
    <n v="48"/>
    <x v="2"/>
    <n v="2"/>
    <x v="1"/>
    <x v="3"/>
    <x v="1"/>
    <n v="5208"/>
    <n v="26312"/>
    <n v="1"/>
    <s v="Y"/>
    <x v="1"/>
    <n v="11"/>
    <x v="0"/>
    <n v="4"/>
    <n v="80"/>
    <x v="0"/>
    <n v="16"/>
    <x v="2"/>
    <n v="3"/>
    <x v="22"/>
    <n v="15"/>
    <x v="1"/>
    <n v="10"/>
    <n v="0"/>
    <n v="0"/>
  </r>
  <r>
    <x v="14"/>
    <x v="1"/>
    <x v="0"/>
    <n v="580"/>
    <x v="1"/>
    <x v="6"/>
    <n v="3"/>
    <s v="Medical"/>
    <n v="1"/>
    <n v="1622"/>
    <n v="2"/>
    <x v="0"/>
    <n v="39"/>
    <x v="3"/>
    <n v="2"/>
    <x v="3"/>
    <x v="3"/>
    <x v="2"/>
    <n v="4877"/>
    <n v="20460"/>
    <n v="0"/>
    <s v="Y"/>
    <x v="1"/>
    <n v="21"/>
    <x v="1"/>
    <n v="2"/>
    <n v="80"/>
    <x v="1"/>
    <n v="6"/>
    <x v="3"/>
    <n v="2"/>
    <x v="8"/>
    <n v="3"/>
    <x v="0"/>
    <n v="0"/>
    <n v="0"/>
    <n v="0"/>
  </r>
  <r>
    <x v="18"/>
    <x v="1"/>
    <x v="0"/>
    <n v="546"/>
    <x v="1"/>
    <x v="12"/>
    <n v="1"/>
    <s v="Medical"/>
    <n v="1"/>
    <n v="1623"/>
    <n v="3"/>
    <x v="1"/>
    <n v="97"/>
    <x v="0"/>
    <n v="1"/>
    <x v="1"/>
    <x v="0"/>
    <x v="0"/>
    <n v="3117"/>
    <n v="26009"/>
    <n v="1"/>
    <s v="Y"/>
    <x v="1"/>
    <n v="18"/>
    <x v="0"/>
    <n v="3"/>
    <n v="80"/>
    <x v="0"/>
    <n v="3"/>
    <x v="2"/>
    <n v="3"/>
    <x v="4"/>
    <n v="2"/>
    <x v="3"/>
    <n v="2"/>
    <n v="0"/>
    <n v="0"/>
  </r>
  <r>
    <x v="41"/>
    <x v="0"/>
    <x v="1"/>
    <n v="544"/>
    <x v="0"/>
    <x v="3"/>
    <n v="2"/>
    <s v="Medical"/>
    <n v="1"/>
    <n v="1624"/>
    <n v="2"/>
    <x v="0"/>
    <n v="70"/>
    <x v="0"/>
    <n v="1"/>
    <x v="6"/>
    <x v="0"/>
    <x v="0"/>
    <n v="1569"/>
    <n v="18420"/>
    <n v="1"/>
    <s v="Y"/>
    <x v="0"/>
    <n v="12"/>
    <x v="0"/>
    <n v="3"/>
    <n v="80"/>
    <x v="0"/>
    <n v="0"/>
    <x v="2"/>
    <n v="4"/>
    <x v="2"/>
    <n v="0"/>
    <x v="0"/>
    <n v="0"/>
    <n v="1"/>
    <n v="1"/>
  </r>
  <r>
    <x v="40"/>
    <x v="1"/>
    <x v="0"/>
    <n v="1176"/>
    <x v="2"/>
    <x v="9"/>
    <n v="4"/>
    <s v="Life Sciences"/>
    <n v="1"/>
    <n v="1625"/>
    <n v="4"/>
    <x v="0"/>
    <n v="98"/>
    <x v="0"/>
    <n v="5"/>
    <x v="5"/>
    <x v="2"/>
    <x v="1"/>
    <n v="19658"/>
    <n v="5220"/>
    <n v="3"/>
    <s v="Y"/>
    <x v="1"/>
    <n v="11"/>
    <x v="0"/>
    <n v="3"/>
    <n v="80"/>
    <x v="1"/>
    <n v="27"/>
    <x v="2"/>
    <n v="3"/>
    <x v="8"/>
    <n v="2"/>
    <x v="1"/>
    <n v="0"/>
    <n v="0"/>
    <n v="0"/>
  </r>
  <r>
    <x v="22"/>
    <x v="1"/>
    <x v="0"/>
    <n v="170"/>
    <x v="1"/>
    <x v="3"/>
    <n v="2"/>
    <s v="Medical"/>
    <n v="1"/>
    <n v="1627"/>
    <n v="3"/>
    <x v="1"/>
    <n v="76"/>
    <x v="1"/>
    <n v="2"/>
    <x v="2"/>
    <x v="2"/>
    <x v="2"/>
    <n v="3069"/>
    <n v="10302"/>
    <n v="0"/>
    <s v="Y"/>
    <x v="1"/>
    <n v="15"/>
    <x v="0"/>
    <n v="4"/>
    <n v="80"/>
    <x v="1"/>
    <n v="11"/>
    <x v="1"/>
    <n v="3"/>
    <x v="1"/>
    <n v="8"/>
    <x v="0"/>
    <n v="7"/>
    <n v="0"/>
    <n v="0"/>
  </r>
  <r>
    <x v="32"/>
    <x v="1"/>
    <x v="0"/>
    <n v="884"/>
    <x v="1"/>
    <x v="8"/>
    <n v="3"/>
    <s v="Life Sciences"/>
    <n v="1"/>
    <n v="1628"/>
    <n v="1"/>
    <x v="0"/>
    <n v="80"/>
    <x v="1"/>
    <n v="3"/>
    <x v="3"/>
    <x v="2"/>
    <x v="1"/>
    <n v="10435"/>
    <n v="25800"/>
    <n v="1"/>
    <s v="Y"/>
    <x v="1"/>
    <n v="13"/>
    <x v="0"/>
    <n v="4"/>
    <n v="80"/>
    <x v="3"/>
    <n v="18"/>
    <x v="2"/>
    <n v="3"/>
    <x v="29"/>
    <n v="15"/>
    <x v="15"/>
    <n v="12"/>
    <n v="0"/>
    <n v="0"/>
  </r>
  <r>
    <x v="10"/>
    <x v="1"/>
    <x v="2"/>
    <n v="208"/>
    <x v="1"/>
    <x v="1"/>
    <n v="4"/>
    <s v="Life Sciences"/>
    <n v="1"/>
    <n v="1630"/>
    <n v="3"/>
    <x v="0"/>
    <n v="52"/>
    <x v="0"/>
    <n v="2"/>
    <x v="4"/>
    <x v="2"/>
    <x v="1"/>
    <n v="4148"/>
    <n v="12250"/>
    <n v="1"/>
    <s v="Y"/>
    <x v="1"/>
    <n v="12"/>
    <x v="0"/>
    <n v="4"/>
    <n v="80"/>
    <x v="1"/>
    <n v="15"/>
    <x v="3"/>
    <n v="3"/>
    <x v="13"/>
    <n v="11"/>
    <x v="3"/>
    <n v="9"/>
    <n v="0"/>
    <n v="0"/>
  </r>
  <r>
    <x v="2"/>
    <x v="1"/>
    <x v="0"/>
    <n v="671"/>
    <x v="1"/>
    <x v="10"/>
    <n v="3"/>
    <s v="Life Sciences"/>
    <n v="1"/>
    <n v="1631"/>
    <n v="3"/>
    <x v="1"/>
    <n v="85"/>
    <x v="0"/>
    <n v="2"/>
    <x v="3"/>
    <x v="2"/>
    <x v="1"/>
    <n v="5768"/>
    <n v="26493"/>
    <n v="3"/>
    <s v="Y"/>
    <x v="1"/>
    <n v="17"/>
    <x v="0"/>
    <n v="1"/>
    <n v="80"/>
    <x v="2"/>
    <n v="9"/>
    <x v="2"/>
    <n v="2"/>
    <x v="9"/>
    <n v="3"/>
    <x v="0"/>
    <n v="2"/>
    <n v="0"/>
    <n v="0"/>
  </r>
  <r>
    <x v="22"/>
    <x v="1"/>
    <x v="1"/>
    <n v="711"/>
    <x v="1"/>
    <x v="18"/>
    <n v="3"/>
    <s v="Medical"/>
    <n v="1"/>
    <n v="1633"/>
    <n v="1"/>
    <x v="0"/>
    <n v="81"/>
    <x v="0"/>
    <n v="2"/>
    <x v="3"/>
    <x v="2"/>
    <x v="0"/>
    <n v="5042"/>
    <n v="3140"/>
    <n v="0"/>
    <s v="Y"/>
    <x v="1"/>
    <n v="13"/>
    <x v="0"/>
    <n v="4"/>
    <n v="80"/>
    <x v="0"/>
    <n v="10"/>
    <x v="2"/>
    <n v="1"/>
    <x v="7"/>
    <n v="2"/>
    <x v="2"/>
    <n v="8"/>
    <n v="0"/>
    <n v="0"/>
  </r>
  <r>
    <x v="28"/>
    <x v="1"/>
    <x v="0"/>
    <n v="1329"/>
    <x v="1"/>
    <x v="2"/>
    <n v="2"/>
    <s v="Other"/>
    <n v="1"/>
    <n v="1635"/>
    <n v="4"/>
    <x v="0"/>
    <n v="59"/>
    <x v="1"/>
    <n v="2"/>
    <x v="3"/>
    <x v="0"/>
    <x v="2"/>
    <n v="5770"/>
    <n v="5388"/>
    <n v="1"/>
    <s v="Y"/>
    <x v="1"/>
    <n v="19"/>
    <x v="0"/>
    <n v="1"/>
    <n v="80"/>
    <x v="3"/>
    <n v="10"/>
    <x v="1"/>
    <n v="3"/>
    <x v="1"/>
    <n v="7"/>
    <x v="2"/>
    <n v="9"/>
    <n v="0"/>
    <n v="0"/>
  </r>
  <r>
    <x v="8"/>
    <x v="1"/>
    <x v="0"/>
    <n v="397"/>
    <x v="1"/>
    <x v="2"/>
    <n v="2"/>
    <s v="Medical"/>
    <n v="1"/>
    <n v="1638"/>
    <n v="4"/>
    <x v="0"/>
    <n v="54"/>
    <x v="1"/>
    <n v="3"/>
    <x v="3"/>
    <x v="2"/>
    <x v="1"/>
    <n v="7756"/>
    <n v="14199"/>
    <n v="3"/>
    <s v="Y"/>
    <x v="0"/>
    <n v="19"/>
    <x v="0"/>
    <n v="4"/>
    <n v="80"/>
    <x v="1"/>
    <n v="10"/>
    <x v="6"/>
    <n v="4"/>
    <x v="8"/>
    <n v="4"/>
    <x v="0"/>
    <n v="2"/>
    <n v="0"/>
    <n v="1"/>
  </r>
  <r>
    <x v="10"/>
    <x v="0"/>
    <x v="0"/>
    <n v="737"/>
    <x v="0"/>
    <x v="17"/>
    <n v="3"/>
    <s v="Medical"/>
    <n v="1"/>
    <n v="1639"/>
    <n v="4"/>
    <x v="1"/>
    <n v="55"/>
    <x v="1"/>
    <n v="3"/>
    <x v="0"/>
    <x v="3"/>
    <x v="1"/>
    <n v="10306"/>
    <n v="21530"/>
    <n v="9"/>
    <s v="Y"/>
    <x v="1"/>
    <n v="17"/>
    <x v="0"/>
    <n v="3"/>
    <n v="80"/>
    <x v="0"/>
    <n v="15"/>
    <x v="1"/>
    <n v="3"/>
    <x v="20"/>
    <n v="12"/>
    <x v="7"/>
    <n v="0"/>
    <n v="1"/>
    <n v="0"/>
  </r>
  <r>
    <x v="2"/>
    <x v="1"/>
    <x v="0"/>
    <n v="1470"/>
    <x v="1"/>
    <x v="17"/>
    <n v="3"/>
    <s v="Medical"/>
    <n v="1"/>
    <n v="1640"/>
    <n v="2"/>
    <x v="0"/>
    <n v="71"/>
    <x v="0"/>
    <n v="1"/>
    <x v="1"/>
    <x v="1"/>
    <x v="1"/>
    <n v="3936"/>
    <n v="9953"/>
    <n v="1"/>
    <s v="Y"/>
    <x v="1"/>
    <n v="11"/>
    <x v="0"/>
    <n v="1"/>
    <n v="80"/>
    <x v="1"/>
    <n v="8"/>
    <x v="2"/>
    <n v="1"/>
    <x v="3"/>
    <n v="4"/>
    <x v="4"/>
    <n v="7"/>
    <n v="0"/>
    <n v="0"/>
  </r>
  <r>
    <x v="32"/>
    <x v="1"/>
    <x v="0"/>
    <n v="448"/>
    <x v="1"/>
    <x v="7"/>
    <n v="3"/>
    <s v="Life Sciences"/>
    <n v="1"/>
    <n v="1641"/>
    <n v="3"/>
    <x v="0"/>
    <n v="84"/>
    <x v="0"/>
    <n v="3"/>
    <x v="3"/>
    <x v="0"/>
    <x v="0"/>
    <n v="7945"/>
    <n v="19948"/>
    <n v="6"/>
    <s v="Y"/>
    <x v="0"/>
    <n v="15"/>
    <x v="0"/>
    <n v="4"/>
    <n v="80"/>
    <x v="0"/>
    <n v="18"/>
    <x v="2"/>
    <n v="2"/>
    <x v="9"/>
    <n v="2"/>
    <x v="2"/>
    <n v="3"/>
    <n v="0"/>
    <n v="1"/>
  </r>
  <r>
    <x v="20"/>
    <x v="1"/>
    <x v="1"/>
    <n v="602"/>
    <x v="2"/>
    <x v="0"/>
    <n v="5"/>
    <s v="Human Resources"/>
    <n v="1"/>
    <n v="1642"/>
    <n v="1"/>
    <x v="1"/>
    <n v="37"/>
    <x v="0"/>
    <n v="2"/>
    <x v="8"/>
    <x v="0"/>
    <x v="1"/>
    <n v="5743"/>
    <n v="10503"/>
    <n v="4"/>
    <s v="Y"/>
    <x v="0"/>
    <n v="11"/>
    <x v="0"/>
    <n v="3"/>
    <n v="80"/>
    <x v="0"/>
    <n v="14"/>
    <x v="1"/>
    <n v="3"/>
    <x v="1"/>
    <n v="7"/>
    <x v="0"/>
    <n v="2"/>
    <n v="0"/>
    <n v="1"/>
  </r>
  <r>
    <x v="26"/>
    <x v="1"/>
    <x v="1"/>
    <n v="365"/>
    <x v="1"/>
    <x v="18"/>
    <n v="5"/>
    <s v="Medical"/>
    <n v="1"/>
    <n v="1644"/>
    <n v="3"/>
    <x v="1"/>
    <n v="89"/>
    <x v="1"/>
    <n v="4"/>
    <x v="5"/>
    <x v="0"/>
    <x v="1"/>
    <n v="15202"/>
    <n v="5602"/>
    <n v="2"/>
    <s v="Y"/>
    <x v="1"/>
    <n v="25"/>
    <x v="1"/>
    <n v="2"/>
    <n v="80"/>
    <x v="1"/>
    <n v="23"/>
    <x v="1"/>
    <n v="3"/>
    <x v="4"/>
    <n v="2"/>
    <x v="3"/>
    <n v="2"/>
    <n v="0"/>
    <n v="0"/>
  </r>
  <r>
    <x v="10"/>
    <x v="0"/>
    <x v="0"/>
    <n v="763"/>
    <x v="0"/>
    <x v="8"/>
    <n v="2"/>
    <s v="Medical"/>
    <n v="1"/>
    <n v="1645"/>
    <n v="1"/>
    <x v="1"/>
    <n v="59"/>
    <x v="3"/>
    <n v="2"/>
    <x v="0"/>
    <x v="0"/>
    <x v="2"/>
    <n v="5440"/>
    <n v="22098"/>
    <n v="6"/>
    <s v="Y"/>
    <x v="0"/>
    <n v="14"/>
    <x v="0"/>
    <n v="4"/>
    <n v="80"/>
    <x v="3"/>
    <n v="7"/>
    <x v="2"/>
    <n v="2"/>
    <x v="4"/>
    <n v="2"/>
    <x v="3"/>
    <n v="2"/>
    <n v="1"/>
    <n v="1"/>
  </r>
  <r>
    <x v="17"/>
    <x v="1"/>
    <x v="1"/>
    <n v="567"/>
    <x v="1"/>
    <x v="2"/>
    <n v="1"/>
    <s v="Technical Degree"/>
    <n v="1"/>
    <n v="1646"/>
    <n v="1"/>
    <x v="0"/>
    <n v="32"/>
    <x v="0"/>
    <n v="1"/>
    <x v="1"/>
    <x v="0"/>
    <x v="0"/>
    <n v="3760"/>
    <n v="17218"/>
    <n v="1"/>
    <s v="Y"/>
    <x v="0"/>
    <n v="13"/>
    <x v="0"/>
    <n v="3"/>
    <n v="80"/>
    <x v="0"/>
    <n v="6"/>
    <x v="2"/>
    <n v="3"/>
    <x v="0"/>
    <n v="3"/>
    <x v="1"/>
    <n v="3"/>
    <n v="0"/>
    <n v="1"/>
  </r>
  <r>
    <x v="4"/>
    <x v="1"/>
    <x v="0"/>
    <n v="486"/>
    <x v="1"/>
    <x v="1"/>
    <n v="3"/>
    <s v="Medical"/>
    <n v="1"/>
    <n v="1647"/>
    <n v="2"/>
    <x v="0"/>
    <n v="86"/>
    <x v="2"/>
    <n v="1"/>
    <x v="1"/>
    <x v="2"/>
    <x v="1"/>
    <n v="3517"/>
    <n v="22490"/>
    <n v="7"/>
    <s v="Y"/>
    <x v="1"/>
    <n v="17"/>
    <x v="0"/>
    <n v="1"/>
    <n v="80"/>
    <x v="0"/>
    <n v="5"/>
    <x v="0"/>
    <n v="3"/>
    <x v="11"/>
    <n v="2"/>
    <x v="0"/>
    <n v="2"/>
    <n v="0"/>
    <n v="0"/>
  </r>
  <r>
    <x v="4"/>
    <x v="1"/>
    <x v="1"/>
    <n v="591"/>
    <x v="1"/>
    <x v="2"/>
    <n v="3"/>
    <s v="Medical"/>
    <n v="1"/>
    <n v="1648"/>
    <n v="4"/>
    <x v="1"/>
    <n v="87"/>
    <x v="0"/>
    <n v="1"/>
    <x v="1"/>
    <x v="0"/>
    <x v="0"/>
    <n v="2580"/>
    <n v="6297"/>
    <n v="2"/>
    <s v="Y"/>
    <x v="1"/>
    <n v="13"/>
    <x v="0"/>
    <n v="3"/>
    <n v="80"/>
    <x v="0"/>
    <n v="6"/>
    <x v="0"/>
    <n v="2"/>
    <x v="9"/>
    <n v="2"/>
    <x v="1"/>
    <n v="2"/>
    <n v="0"/>
    <n v="0"/>
  </r>
  <r>
    <x v="32"/>
    <x v="0"/>
    <x v="0"/>
    <n v="1329"/>
    <x v="1"/>
    <x v="15"/>
    <n v="3"/>
    <s v="Life Sciences"/>
    <n v="1"/>
    <n v="1649"/>
    <n v="1"/>
    <x v="1"/>
    <n v="73"/>
    <x v="0"/>
    <n v="1"/>
    <x v="2"/>
    <x v="3"/>
    <x v="0"/>
    <n v="2166"/>
    <n v="3339"/>
    <n v="3"/>
    <s v="Y"/>
    <x v="0"/>
    <n v="14"/>
    <x v="0"/>
    <n v="2"/>
    <n v="80"/>
    <x v="0"/>
    <n v="10"/>
    <x v="1"/>
    <n v="1"/>
    <x v="9"/>
    <n v="2"/>
    <x v="0"/>
    <n v="3"/>
    <n v="1"/>
    <n v="1"/>
  </r>
  <r>
    <x v="11"/>
    <x v="1"/>
    <x v="0"/>
    <n v="469"/>
    <x v="0"/>
    <x v="17"/>
    <n v="3"/>
    <s v="Medical"/>
    <n v="1"/>
    <n v="1650"/>
    <n v="3"/>
    <x v="1"/>
    <n v="42"/>
    <x v="1"/>
    <n v="2"/>
    <x v="0"/>
    <x v="2"/>
    <x v="0"/>
    <n v="5869"/>
    <n v="23413"/>
    <n v="9"/>
    <s v="Y"/>
    <x v="1"/>
    <n v="11"/>
    <x v="0"/>
    <n v="3"/>
    <n v="80"/>
    <x v="0"/>
    <n v="8"/>
    <x v="2"/>
    <n v="3"/>
    <x v="8"/>
    <n v="2"/>
    <x v="1"/>
    <n v="4"/>
    <n v="0"/>
    <n v="0"/>
  </r>
  <r>
    <x v="9"/>
    <x v="1"/>
    <x v="0"/>
    <n v="711"/>
    <x v="1"/>
    <x v="12"/>
    <n v="4"/>
    <s v="Life Sciences"/>
    <n v="1"/>
    <n v="1651"/>
    <n v="2"/>
    <x v="0"/>
    <n v="42"/>
    <x v="0"/>
    <n v="3"/>
    <x v="4"/>
    <x v="3"/>
    <x v="1"/>
    <n v="8008"/>
    <n v="22792"/>
    <n v="4"/>
    <s v="Y"/>
    <x v="1"/>
    <n v="12"/>
    <x v="0"/>
    <n v="3"/>
    <n v="80"/>
    <x v="3"/>
    <n v="9"/>
    <x v="6"/>
    <n v="3"/>
    <x v="11"/>
    <n v="2"/>
    <x v="0"/>
    <n v="2"/>
    <n v="0"/>
    <n v="0"/>
  </r>
  <r>
    <x v="36"/>
    <x v="1"/>
    <x v="1"/>
    <n v="772"/>
    <x v="1"/>
    <x v="2"/>
    <n v="1"/>
    <s v="Life Sciences"/>
    <n v="1"/>
    <n v="1653"/>
    <n v="4"/>
    <x v="1"/>
    <n v="77"/>
    <x v="2"/>
    <n v="2"/>
    <x v="3"/>
    <x v="2"/>
    <x v="2"/>
    <n v="5206"/>
    <n v="4973"/>
    <n v="1"/>
    <s v="Y"/>
    <x v="1"/>
    <n v="17"/>
    <x v="0"/>
    <n v="3"/>
    <n v="80"/>
    <x v="3"/>
    <n v="7"/>
    <x v="6"/>
    <n v="3"/>
    <x v="5"/>
    <n v="7"/>
    <x v="0"/>
    <n v="7"/>
    <n v="0"/>
    <n v="0"/>
  </r>
  <r>
    <x v="22"/>
    <x v="1"/>
    <x v="0"/>
    <n v="492"/>
    <x v="1"/>
    <x v="20"/>
    <n v="3"/>
    <s v="Medical"/>
    <n v="1"/>
    <n v="1654"/>
    <n v="4"/>
    <x v="1"/>
    <n v="66"/>
    <x v="0"/>
    <n v="2"/>
    <x v="3"/>
    <x v="1"/>
    <x v="1"/>
    <n v="5295"/>
    <n v="7693"/>
    <n v="4"/>
    <s v="Y"/>
    <x v="1"/>
    <n v="21"/>
    <x v="1"/>
    <n v="3"/>
    <n v="80"/>
    <x v="0"/>
    <n v="7"/>
    <x v="1"/>
    <n v="3"/>
    <x v="8"/>
    <n v="4"/>
    <x v="1"/>
    <n v="0"/>
    <n v="0"/>
    <n v="0"/>
  </r>
  <r>
    <x v="1"/>
    <x v="1"/>
    <x v="0"/>
    <n v="301"/>
    <x v="1"/>
    <x v="23"/>
    <n v="4"/>
    <s v="Other"/>
    <n v="1"/>
    <n v="1655"/>
    <n v="1"/>
    <x v="0"/>
    <n v="72"/>
    <x v="0"/>
    <n v="4"/>
    <x v="7"/>
    <x v="1"/>
    <x v="1"/>
    <n v="16413"/>
    <n v="3498"/>
    <n v="3"/>
    <s v="Y"/>
    <x v="1"/>
    <n v="16"/>
    <x v="0"/>
    <n v="2"/>
    <n v="80"/>
    <x v="3"/>
    <n v="27"/>
    <x v="2"/>
    <n v="3"/>
    <x v="9"/>
    <n v="2"/>
    <x v="1"/>
    <n v="2"/>
    <n v="0"/>
    <n v="0"/>
  </r>
  <r>
    <x v="24"/>
    <x v="1"/>
    <x v="0"/>
    <n v="813"/>
    <x v="1"/>
    <x v="27"/>
    <n v="5"/>
    <s v="Life Sciences"/>
    <n v="1"/>
    <n v="1656"/>
    <n v="4"/>
    <x v="0"/>
    <n v="50"/>
    <x v="1"/>
    <n v="3"/>
    <x v="7"/>
    <x v="3"/>
    <x v="2"/>
    <n v="13269"/>
    <n v="21981"/>
    <n v="5"/>
    <s v="Y"/>
    <x v="1"/>
    <n v="15"/>
    <x v="0"/>
    <n v="3"/>
    <n v="80"/>
    <x v="2"/>
    <n v="19"/>
    <x v="1"/>
    <n v="3"/>
    <x v="13"/>
    <n v="11"/>
    <x v="1"/>
    <n v="11"/>
    <n v="0"/>
    <n v="0"/>
  </r>
  <r>
    <x v="35"/>
    <x v="1"/>
    <x v="0"/>
    <n v="1141"/>
    <x v="0"/>
    <x v="2"/>
    <n v="3"/>
    <s v="Medical"/>
    <n v="1"/>
    <n v="1657"/>
    <n v="3"/>
    <x v="0"/>
    <n v="31"/>
    <x v="0"/>
    <n v="1"/>
    <x v="6"/>
    <x v="2"/>
    <x v="0"/>
    <n v="2783"/>
    <n v="13251"/>
    <n v="1"/>
    <s v="Y"/>
    <x v="1"/>
    <n v="19"/>
    <x v="0"/>
    <n v="1"/>
    <n v="80"/>
    <x v="0"/>
    <n v="2"/>
    <x v="1"/>
    <n v="3"/>
    <x v="4"/>
    <n v="2"/>
    <x v="3"/>
    <n v="2"/>
    <n v="0"/>
    <n v="0"/>
  </r>
  <r>
    <x v="13"/>
    <x v="1"/>
    <x v="0"/>
    <n v="1130"/>
    <x v="1"/>
    <x v="3"/>
    <n v="3"/>
    <s v="Life Sciences"/>
    <n v="1"/>
    <n v="1658"/>
    <n v="4"/>
    <x v="0"/>
    <n v="66"/>
    <x v="0"/>
    <n v="2"/>
    <x v="1"/>
    <x v="1"/>
    <x v="2"/>
    <n v="5433"/>
    <n v="19332"/>
    <n v="1"/>
    <s v="Y"/>
    <x v="1"/>
    <n v="12"/>
    <x v="0"/>
    <n v="3"/>
    <n v="80"/>
    <x v="1"/>
    <n v="11"/>
    <x v="2"/>
    <n v="3"/>
    <x v="19"/>
    <n v="8"/>
    <x v="4"/>
    <n v="9"/>
    <n v="0"/>
    <n v="0"/>
  </r>
  <r>
    <x v="9"/>
    <x v="1"/>
    <x v="0"/>
    <n v="311"/>
    <x v="1"/>
    <x v="15"/>
    <n v="3"/>
    <s v="Life Sciences"/>
    <n v="1"/>
    <n v="1659"/>
    <n v="1"/>
    <x v="1"/>
    <n v="77"/>
    <x v="0"/>
    <n v="1"/>
    <x v="2"/>
    <x v="1"/>
    <x v="0"/>
    <n v="2013"/>
    <n v="10950"/>
    <n v="2"/>
    <s v="Y"/>
    <x v="1"/>
    <n v="11"/>
    <x v="0"/>
    <n v="3"/>
    <n v="80"/>
    <x v="0"/>
    <n v="15"/>
    <x v="5"/>
    <n v="3"/>
    <x v="9"/>
    <n v="3"/>
    <x v="1"/>
    <n v="3"/>
    <n v="0"/>
    <n v="0"/>
  </r>
  <r>
    <x v="1"/>
    <x v="1"/>
    <x v="0"/>
    <n v="465"/>
    <x v="1"/>
    <x v="16"/>
    <n v="1"/>
    <s v="Life Sciences"/>
    <n v="1"/>
    <n v="1661"/>
    <n v="3"/>
    <x v="0"/>
    <n v="41"/>
    <x v="1"/>
    <n v="4"/>
    <x v="4"/>
    <x v="2"/>
    <x v="1"/>
    <n v="13966"/>
    <n v="11652"/>
    <n v="2"/>
    <s v="Y"/>
    <x v="0"/>
    <n v="19"/>
    <x v="0"/>
    <n v="2"/>
    <n v="80"/>
    <x v="1"/>
    <n v="30"/>
    <x v="1"/>
    <n v="3"/>
    <x v="15"/>
    <n v="11"/>
    <x v="3"/>
    <n v="12"/>
    <n v="0"/>
    <n v="1"/>
  </r>
  <r>
    <x v="9"/>
    <x v="1"/>
    <x v="2"/>
    <n v="894"/>
    <x v="1"/>
    <x v="0"/>
    <n v="4"/>
    <s v="Medical"/>
    <n v="1"/>
    <n v="1662"/>
    <n v="4"/>
    <x v="0"/>
    <n v="33"/>
    <x v="1"/>
    <n v="2"/>
    <x v="3"/>
    <x v="2"/>
    <x v="1"/>
    <n v="4374"/>
    <n v="15411"/>
    <n v="0"/>
    <s v="Y"/>
    <x v="1"/>
    <n v="15"/>
    <x v="0"/>
    <n v="3"/>
    <n v="80"/>
    <x v="0"/>
    <n v="4"/>
    <x v="6"/>
    <n v="3"/>
    <x v="11"/>
    <n v="2"/>
    <x v="1"/>
    <n v="2"/>
    <n v="0"/>
    <n v="0"/>
  </r>
  <r>
    <x v="9"/>
    <x v="1"/>
    <x v="0"/>
    <n v="1040"/>
    <x v="1"/>
    <x v="3"/>
    <n v="2"/>
    <s v="Life Sciences"/>
    <n v="1"/>
    <n v="1664"/>
    <n v="4"/>
    <x v="1"/>
    <n v="79"/>
    <x v="2"/>
    <n v="2"/>
    <x v="4"/>
    <x v="3"/>
    <x v="2"/>
    <n v="6842"/>
    <n v="26308"/>
    <n v="6"/>
    <s v="Y"/>
    <x v="1"/>
    <n v="20"/>
    <x v="1"/>
    <n v="1"/>
    <n v="80"/>
    <x v="1"/>
    <n v="13"/>
    <x v="1"/>
    <n v="3"/>
    <x v="8"/>
    <n v="4"/>
    <x v="0"/>
    <n v="4"/>
    <n v="0"/>
    <n v="0"/>
  </r>
  <r>
    <x v="33"/>
    <x v="1"/>
    <x v="0"/>
    <n v="584"/>
    <x v="1"/>
    <x v="23"/>
    <n v="5"/>
    <s v="Medical"/>
    <n v="1"/>
    <n v="1665"/>
    <n v="2"/>
    <x v="0"/>
    <n v="91"/>
    <x v="0"/>
    <n v="4"/>
    <x v="5"/>
    <x v="2"/>
    <x v="1"/>
    <n v="17426"/>
    <n v="18685"/>
    <n v="3"/>
    <s v="Y"/>
    <x v="1"/>
    <n v="25"/>
    <x v="1"/>
    <n v="3"/>
    <n v="80"/>
    <x v="1"/>
    <n v="36"/>
    <x v="6"/>
    <n v="3"/>
    <x v="1"/>
    <n v="8"/>
    <x v="5"/>
    <n v="7"/>
    <n v="0"/>
    <n v="0"/>
  </r>
  <r>
    <x v="23"/>
    <x v="1"/>
    <x v="0"/>
    <n v="1291"/>
    <x v="1"/>
    <x v="8"/>
    <n v="2"/>
    <s v="Life Sciences"/>
    <n v="1"/>
    <n v="1666"/>
    <n v="3"/>
    <x v="1"/>
    <n v="65"/>
    <x v="1"/>
    <n v="4"/>
    <x v="7"/>
    <x v="2"/>
    <x v="1"/>
    <n v="17603"/>
    <n v="3525"/>
    <n v="1"/>
    <s v="Y"/>
    <x v="1"/>
    <n v="24"/>
    <x v="1"/>
    <n v="1"/>
    <n v="80"/>
    <x v="1"/>
    <n v="14"/>
    <x v="1"/>
    <n v="3"/>
    <x v="13"/>
    <n v="10"/>
    <x v="7"/>
    <n v="11"/>
    <n v="0"/>
    <n v="0"/>
  </r>
  <r>
    <x v="10"/>
    <x v="0"/>
    <x v="1"/>
    <n v="880"/>
    <x v="0"/>
    <x v="20"/>
    <n v="4"/>
    <s v="Other"/>
    <n v="1"/>
    <n v="1667"/>
    <n v="4"/>
    <x v="1"/>
    <n v="36"/>
    <x v="0"/>
    <n v="2"/>
    <x v="0"/>
    <x v="0"/>
    <x v="0"/>
    <n v="4581"/>
    <n v="10414"/>
    <n v="3"/>
    <s v="Y"/>
    <x v="0"/>
    <n v="24"/>
    <x v="1"/>
    <n v="1"/>
    <n v="80"/>
    <x v="0"/>
    <n v="13"/>
    <x v="2"/>
    <n v="4"/>
    <x v="19"/>
    <n v="9"/>
    <x v="7"/>
    <n v="7"/>
    <n v="1"/>
    <n v="1"/>
  </r>
  <r>
    <x v="8"/>
    <x v="1"/>
    <x v="1"/>
    <n v="1189"/>
    <x v="1"/>
    <x v="0"/>
    <n v="3"/>
    <s v="Life Sciences"/>
    <n v="1"/>
    <n v="1668"/>
    <n v="4"/>
    <x v="1"/>
    <n v="90"/>
    <x v="0"/>
    <n v="2"/>
    <x v="1"/>
    <x v="0"/>
    <x v="1"/>
    <n v="4735"/>
    <n v="9867"/>
    <n v="7"/>
    <s v="Y"/>
    <x v="1"/>
    <n v="15"/>
    <x v="0"/>
    <n v="4"/>
    <n v="80"/>
    <x v="3"/>
    <n v="19"/>
    <x v="5"/>
    <n v="4"/>
    <x v="20"/>
    <n v="11"/>
    <x v="3"/>
    <n v="9"/>
    <n v="0"/>
    <n v="0"/>
  </r>
  <r>
    <x v="11"/>
    <x v="1"/>
    <x v="0"/>
    <n v="991"/>
    <x v="0"/>
    <x v="12"/>
    <n v="3"/>
    <s v="Medical"/>
    <n v="1"/>
    <n v="1669"/>
    <n v="1"/>
    <x v="1"/>
    <n v="43"/>
    <x v="1"/>
    <n v="2"/>
    <x v="0"/>
    <x v="1"/>
    <x v="2"/>
    <n v="4187"/>
    <n v="3356"/>
    <n v="1"/>
    <s v="Y"/>
    <x v="0"/>
    <n v="13"/>
    <x v="0"/>
    <n v="2"/>
    <n v="80"/>
    <x v="1"/>
    <n v="10"/>
    <x v="1"/>
    <n v="2"/>
    <x v="1"/>
    <n v="0"/>
    <x v="0"/>
    <n v="9"/>
    <n v="0"/>
    <n v="1"/>
  </r>
  <r>
    <x v="3"/>
    <x v="1"/>
    <x v="0"/>
    <n v="392"/>
    <x v="0"/>
    <x v="2"/>
    <n v="4"/>
    <s v="Medical"/>
    <n v="1"/>
    <n v="1670"/>
    <n v="4"/>
    <x v="1"/>
    <n v="93"/>
    <x v="0"/>
    <n v="2"/>
    <x v="0"/>
    <x v="0"/>
    <x v="2"/>
    <n v="5505"/>
    <n v="3921"/>
    <n v="1"/>
    <s v="Y"/>
    <x v="1"/>
    <n v="14"/>
    <x v="0"/>
    <n v="3"/>
    <n v="80"/>
    <x v="3"/>
    <n v="6"/>
    <x v="3"/>
    <n v="3"/>
    <x v="0"/>
    <n v="2"/>
    <x v="0"/>
    <n v="4"/>
    <n v="0"/>
    <n v="0"/>
  </r>
  <r>
    <x v="5"/>
    <x v="1"/>
    <x v="0"/>
    <n v="977"/>
    <x v="1"/>
    <x v="2"/>
    <n v="3"/>
    <s v="Medical"/>
    <n v="1"/>
    <n v="1671"/>
    <n v="4"/>
    <x v="1"/>
    <n v="45"/>
    <x v="0"/>
    <n v="2"/>
    <x v="1"/>
    <x v="1"/>
    <x v="2"/>
    <n v="5470"/>
    <n v="25518"/>
    <n v="0"/>
    <s v="Y"/>
    <x v="1"/>
    <n v="13"/>
    <x v="0"/>
    <n v="3"/>
    <n v="80"/>
    <x v="3"/>
    <n v="10"/>
    <x v="5"/>
    <n v="2"/>
    <x v="7"/>
    <n v="5"/>
    <x v="1"/>
    <n v="6"/>
    <n v="0"/>
    <n v="0"/>
  </r>
  <r>
    <x v="12"/>
    <x v="1"/>
    <x v="0"/>
    <n v="1112"/>
    <x v="0"/>
    <x v="12"/>
    <n v="4"/>
    <s v="Life Sciences"/>
    <n v="1"/>
    <n v="1673"/>
    <n v="1"/>
    <x v="0"/>
    <n v="67"/>
    <x v="0"/>
    <n v="2"/>
    <x v="0"/>
    <x v="0"/>
    <x v="1"/>
    <n v="5476"/>
    <n v="22589"/>
    <n v="1"/>
    <s v="Y"/>
    <x v="1"/>
    <n v="11"/>
    <x v="0"/>
    <n v="1"/>
    <n v="80"/>
    <x v="3"/>
    <n v="10"/>
    <x v="2"/>
    <n v="3"/>
    <x v="1"/>
    <n v="0"/>
    <x v="0"/>
    <n v="2"/>
    <n v="0"/>
    <n v="0"/>
  </r>
  <r>
    <x v="1"/>
    <x v="1"/>
    <x v="0"/>
    <n v="464"/>
    <x v="1"/>
    <x v="7"/>
    <n v="3"/>
    <s v="Medical"/>
    <n v="1"/>
    <n v="1674"/>
    <n v="4"/>
    <x v="0"/>
    <n v="74"/>
    <x v="0"/>
    <n v="1"/>
    <x v="2"/>
    <x v="3"/>
    <x v="2"/>
    <n v="2587"/>
    <n v="24941"/>
    <n v="4"/>
    <s v="Y"/>
    <x v="0"/>
    <n v="16"/>
    <x v="0"/>
    <n v="2"/>
    <n v="80"/>
    <x v="1"/>
    <n v="17"/>
    <x v="2"/>
    <n v="2"/>
    <x v="4"/>
    <n v="2"/>
    <x v="3"/>
    <n v="2"/>
    <n v="0"/>
    <n v="1"/>
  </r>
  <r>
    <x v="8"/>
    <x v="1"/>
    <x v="1"/>
    <n v="148"/>
    <x v="1"/>
    <x v="2"/>
    <n v="3"/>
    <s v="Medical"/>
    <n v="1"/>
    <n v="1675"/>
    <n v="4"/>
    <x v="0"/>
    <n v="42"/>
    <x v="1"/>
    <n v="1"/>
    <x v="2"/>
    <x v="1"/>
    <x v="0"/>
    <n v="2440"/>
    <n v="23826"/>
    <n v="1"/>
    <s v="Y"/>
    <x v="1"/>
    <n v="22"/>
    <x v="1"/>
    <n v="2"/>
    <n v="80"/>
    <x v="0"/>
    <n v="4"/>
    <x v="1"/>
    <n v="3"/>
    <x v="9"/>
    <n v="3"/>
    <x v="2"/>
    <n v="3"/>
    <n v="0"/>
    <n v="0"/>
  </r>
  <r>
    <x v="40"/>
    <x v="1"/>
    <x v="0"/>
    <n v="1225"/>
    <x v="0"/>
    <x v="2"/>
    <n v="4"/>
    <s v="Life Sciences"/>
    <n v="1"/>
    <n v="1676"/>
    <n v="2"/>
    <x v="0"/>
    <n v="47"/>
    <x v="2"/>
    <n v="4"/>
    <x v="5"/>
    <x v="1"/>
    <x v="2"/>
    <n v="15972"/>
    <n v="21086"/>
    <n v="6"/>
    <s v="Y"/>
    <x v="1"/>
    <n v="14"/>
    <x v="0"/>
    <n v="3"/>
    <n v="80"/>
    <x v="2"/>
    <n v="29"/>
    <x v="2"/>
    <n v="3"/>
    <x v="11"/>
    <n v="2"/>
    <x v="1"/>
    <n v="2"/>
    <n v="0"/>
    <n v="0"/>
  </r>
  <r>
    <x v="1"/>
    <x v="1"/>
    <x v="0"/>
    <n v="809"/>
    <x v="1"/>
    <x v="0"/>
    <n v="3"/>
    <s v="Life Sciences"/>
    <n v="1"/>
    <n v="1677"/>
    <n v="3"/>
    <x v="1"/>
    <n v="36"/>
    <x v="0"/>
    <n v="4"/>
    <x v="5"/>
    <x v="2"/>
    <x v="0"/>
    <n v="15379"/>
    <n v="22384"/>
    <n v="4"/>
    <s v="Y"/>
    <x v="1"/>
    <n v="14"/>
    <x v="0"/>
    <n v="1"/>
    <n v="80"/>
    <x v="0"/>
    <n v="23"/>
    <x v="2"/>
    <n v="3"/>
    <x v="3"/>
    <n v="7"/>
    <x v="0"/>
    <n v="0"/>
    <n v="0"/>
    <n v="0"/>
  </r>
  <r>
    <x v="0"/>
    <x v="1"/>
    <x v="0"/>
    <n v="1206"/>
    <x v="0"/>
    <x v="5"/>
    <n v="2"/>
    <s v="Life Sciences"/>
    <n v="1"/>
    <n v="1678"/>
    <n v="4"/>
    <x v="1"/>
    <n v="80"/>
    <x v="0"/>
    <n v="3"/>
    <x v="0"/>
    <x v="2"/>
    <x v="0"/>
    <n v="7082"/>
    <n v="11591"/>
    <n v="3"/>
    <s v="Y"/>
    <x v="0"/>
    <n v="16"/>
    <x v="0"/>
    <n v="4"/>
    <n v="80"/>
    <x v="0"/>
    <n v="21"/>
    <x v="2"/>
    <n v="3"/>
    <x v="4"/>
    <n v="0"/>
    <x v="0"/>
    <n v="2"/>
    <n v="0"/>
    <n v="1"/>
  </r>
  <r>
    <x v="35"/>
    <x v="1"/>
    <x v="0"/>
    <n v="727"/>
    <x v="0"/>
    <x v="14"/>
    <n v="1"/>
    <s v="Life Sciences"/>
    <n v="1"/>
    <n v="1680"/>
    <n v="4"/>
    <x v="1"/>
    <n v="54"/>
    <x v="0"/>
    <n v="1"/>
    <x v="6"/>
    <x v="3"/>
    <x v="0"/>
    <n v="2728"/>
    <n v="21082"/>
    <n v="1"/>
    <s v="Y"/>
    <x v="1"/>
    <n v="11"/>
    <x v="0"/>
    <n v="1"/>
    <n v="80"/>
    <x v="0"/>
    <n v="2"/>
    <x v="1"/>
    <n v="3"/>
    <x v="4"/>
    <n v="2"/>
    <x v="0"/>
    <n v="2"/>
    <n v="0"/>
    <n v="0"/>
  </r>
  <r>
    <x v="3"/>
    <x v="1"/>
    <x v="2"/>
    <n v="530"/>
    <x v="0"/>
    <x v="7"/>
    <n v="3"/>
    <s v="Life Sciences"/>
    <n v="1"/>
    <n v="1681"/>
    <n v="3"/>
    <x v="0"/>
    <n v="36"/>
    <x v="0"/>
    <n v="2"/>
    <x v="0"/>
    <x v="0"/>
    <x v="2"/>
    <n v="5368"/>
    <n v="16130"/>
    <n v="1"/>
    <s v="Y"/>
    <x v="0"/>
    <n v="25"/>
    <x v="1"/>
    <n v="3"/>
    <n v="80"/>
    <x v="1"/>
    <n v="7"/>
    <x v="2"/>
    <n v="3"/>
    <x v="0"/>
    <n v="5"/>
    <x v="1"/>
    <n v="2"/>
    <n v="0"/>
    <n v="1"/>
  </r>
  <r>
    <x v="9"/>
    <x v="1"/>
    <x v="0"/>
    <n v="1351"/>
    <x v="1"/>
    <x v="9"/>
    <n v="4"/>
    <s v="Life Sciences"/>
    <n v="1"/>
    <n v="1682"/>
    <n v="1"/>
    <x v="1"/>
    <n v="80"/>
    <x v="0"/>
    <n v="2"/>
    <x v="4"/>
    <x v="2"/>
    <x v="1"/>
    <n v="5347"/>
    <n v="7419"/>
    <n v="6"/>
    <s v="Y"/>
    <x v="1"/>
    <n v="14"/>
    <x v="0"/>
    <n v="2"/>
    <n v="80"/>
    <x v="3"/>
    <n v="10"/>
    <x v="2"/>
    <n v="2"/>
    <x v="11"/>
    <n v="2"/>
    <x v="0"/>
    <n v="2"/>
    <n v="0"/>
    <n v="0"/>
  </r>
  <r>
    <x v="20"/>
    <x v="1"/>
    <x v="0"/>
    <n v="528"/>
    <x v="2"/>
    <x v="0"/>
    <n v="3"/>
    <s v="Life Sciences"/>
    <n v="1"/>
    <n v="1683"/>
    <n v="3"/>
    <x v="0"/>
    <n v="44"/>
    <x v="0"/>
    <n v="1"/>
    <x v="8"/>
    <x v="0"/>
    <x v="2"/>
    <n v="3195"/>
    <n v="4167"/>
    <n v="4"/>
    <s v="Y"/>
    <x v="0"/>
    <n v="18"/>
    <x v="0"/>
    <n v="1"/>
    <n v="80"/>
    <x v="2"/>
    <n v="8"/>
    <x v="2"/>
    <n v="3"/>
    <x v="4"/>
    <n v="2"/>
    <x v="3"/>
    <n v="2"/>
    <n v="0"/>
    <n v="1"/>
  </r>
  <r>
    <x v="30"/>
    <x v="0"/>
    <x v="0"/>
    <n v="1320"/>
    <x v="1"/>
    <x v="1"/>
    <n v="1"/>
    <s v="Medical"/>
    <n v="1"/>
    <n v="1684"/>
    <n v="4"/>
    <x v="1"/>
    <n v="93"/>
    <x v="1"/>
    <n v="1"/>
    <x v="2"/>
    <x v="2"/>
    <x v="0"/>
    <n v="3989"/>
    <n v="20586"/>
    <n v="1"/>
    <s v="Y"/>
    <x v="0"/>
    <n v="11"/>
    <x v="0"/>
    <n v="1"/>
    <n v="80"/>
    <x v="0"/>
    <n v="5"/>
    <x v="2"/>
    <n v="3"/>
    <x v="8"/>
    <n v="4"/>
    <x v="1"/>
    <n v="2"/>
    <n v="1"/>
    <n v="1"/>
  </r>
  <r>
    <x v="8"/>
    <x v="1"/>
    <x v="0"/>
    <n v="1495"/>
    <x v="1"/>
    <x v="18"/>
    <n v="2"/>
    <s v="Medical"/>
    <n v="1"/>
    <n v="1687"/>
    <n v="4"/>
    <x v="0"/>
    <n v="87"/>
    <x v="0"/>
    <n v="1"/>
    <x v="2"/>
    <x v="2"/>
    <x v="1"/>
    <n v="3306"/>
    <n v="26176"/>
    <n v="7"/>
    <s v="Y"/>
    <x v="1"/>
    <n v="19"/>
    <x v="0"/>
    <n v="4"/>
    <n v="80"/>
    <x v="1"/>
    <n v="7"/>
    <x v="3"/>
    <n v="2"/>
    <x v="2"/>
    <n v="0"/>
    <x v="0"/>
    <n v="0"/>
    <n v="0"/>
    <n v="0"/>
  </r>
  <r>
    <x v="16"/>
    <x v="1"/>
    <x v="0"/>
    <n v="1395"/>
    <x v="1"/>
    <x v="4"/>
    <n v="4"/>
    <s v="Medical"/>
    <n v="1"/>
    <n v="1689"/>
    <n v="2"/>
    <x v="1"/>
    <n v="48"/>
    <x v="2"/>
    <n v="3"/>
    <x v="4"/>
    <x v="0"/>
    <x v="1"/>
    <n v="7005"/>
    <n v="3458"/>
    <n v="3"/>
    <s v="Y"/>
    <x v="1"/>
    <n v="15"/>
    <x v="0"/>
    <n v="3"/>
    <n v="80"/>
    <x v="0"/>
    <n v="11"/>
    <x v="2"/>
    <n v="3"/>
    <x v="9"/>
    <n v="3"/>
    <x v="1"/>
    <n v="2"/>
    <n v="0"/>
    <n v="0"/>
  </r>
  <r>
    <x v="26"/>
    <x v="0"/>
    <x v="1"/>
    <n v="708"/>
    <x v="0"/>
    <x v="15"/>
    <n v="2"/>
    <s v="Medical"/>
    <n v="1"/>
    <n v="1691"/>
    <n v="4"/>
    <x v="0"/>
    <n v="95"/>
    <x v="0"/>
    <n v="1"/>
    <x v="6"/>
    <x v="2"/>
    <x v="1"/>
    <n v="2655"/>
    <n v="11740"/>
    <n v="2"/>
    <s v="Y"/>
    <x v="0"/>
    <n v="11"/>
    <x v="0"/>
    <n v="3"/>
    <n v="80"/>
    <x v="3"/>
    <n v="19"/>
    <x v="1"/>
    <n v="3"/>
    <x v="7"/>
    <n v="7"/>
    <x v="4"/>
    <n v="7"/>
    <n v="1"/>
    <n v="1"/>
  </r>
  <r>
    <x v="5"/>
    <x v="0"/>
    <x v="0"/>
    <n v="1259"/>
    <x v="1"/>
    <x v="2"/>
    <n v="4"/>
    <s v="Life Sciences"/>
    <n v="1"/>
    <n v="1692"/>
    <n v="4"/>
    <x v="1"/>
    <n v="95"/>
    <x v="0"/>
    <n v="1"/>
    <x v="2"/>
    <x v="1"/>
    <x v="0"/>
    <n v="1393"/>
    <n v="24852"/>
    <n v="1"/>
    <s v="Y"/>
    <x v="1"/>
    <n v="12"/>
    <x v="0"/>
    <n v="1"/>
    <n v="80"/>
    <x v="0"/>
    <n v="1"/>
    <x v="2"/>
    <n v="3"/>
    <x v="6"/>
    <n v="0"/>
    <x v="0"/>
    <n v="0"/>
    <n v="1"/>
    <n v="0"/>
  </r>
  <r>
    <x v="25"/>
    <x v="1"/>
    <x v="2"/>
    <n v="786"/>
    <x v="1"/>
    <x v="15"/>
    <n v="3"/>
    <s v="Medical"/>
    <n v="1"/>
    <n v="1693"/>
    <n v="4"/>
    <x v="1"/>
    <n v="76"/>
    <x v="0"/>
    <n v="1"/>
    <x v="2"/>
    <x v="0"/>
    <x v="0"/>
    <n v="2570"/>
    <n v="11925"/>
    <n v="1"/>
    <s v="Y"/>
    <x v="1"/>
    <n v="20"/>
    <x v="1"/>
    <n v="3"/>
    <n v="80"/>
    <x v="0"/>
    <n v="7"/>
    <x v="3"/>
    <n v="3"/>
    <x v="5"/>
    <n v="7"/>
    <x v="8"/>
    <n v="7"/>
    <n v="0"/>
    <n v="0"/>
  </r>
  <r>
    <x v="27"/>
    <x v="1"/>
    <x v="0"/>
    <n v="1441"/>
    <x v="1"/>
    <x v="23"/>
    <n v="3"/>
    <s v="Technical Degree"/>
    <n v="1"/>
    <n v="1694"/>
    <n v="1"/>
    <x v="1"/>
    <n v="94"/>
    <x v="1"/>
    <n v="1"/>
    <x v="1"/>
    <x v="1"/>
    <x v="2"/>
    <n v="3537"/>
    <n v="23737"/>
    <n v="5"/>
    <s v="Y"/>
    <x v="1"/>
    <n v="12"/>
    <x v="0"/>
    <n v="4"/>
    <n v="80"/>
    <x v="1"/>
    <n v="8"/>
    <x v="4"/>
    <n v="3"/>
    <x v="9"/>
    <n v="2"/>
    <x v="1"/>
    <n v="2"/>
    <n v="0"/>
    <n v="0"/>
  </r>
  <r>
    <x v="13"/>
    <x v="1"/>
    <x v="0"/>
    <n v="1157"/>
    <x v="1"/>
    <x v="12"/>
    <n v="2"/>
    <s v="Medical"/>
    <n v="1"/>
    <n v="1696"/>
    <n v="2"/>
    <x v="1"/>
    <n v="57"/>
    <x v="1"/>
    <n v="2"/>
    <x v="2"/>
    <x v="0"/>
    <x v="1"/>
    <n v="3986"/>
    <n v="11912"/>
    <n v="1"/>
    <s v="Y"/>
    <x v="1"/>
    <n v="14"/>
    <x v="0"/>
    <n v="3"/>
    <n v="80"/>
    <x v="1"/>
    <n v="15"/>
    <x v="1"/>
    <n v="4"/>
    <x v="15"/>
    <n v="10"/>
    <x v="5"/>
    <n v="13"/>
    <n v="0"/>
    <n v="0"/>
  </r>
  <r>
    <x v="42"/>
    <x v="1"/>
    <x v="0"/>
    <n v="370"/>
    <x v="1"/>
    <x v="0"/>
    <n v="4"/>
    <s v="Medical"/>
    <n v="1"/>
    <n v="1697"/>
    <n v="3"/>
    <x v="1"/>
    <n v="92"/>
    <x v="3"/>
    <n v="3"/>
    <x v="4"/>
    <x v="0"/>
    <x v="2"/>
    <n v="10883"/>
    <n v="20467"/>
    <n v="3"/>
    <s v="Y"/>
    <x v="1"/>
    <n v="20"/>
    <x v="1"/>
    <n v="3"/>
    <n v="80"/>
    <x v="1"/>
    <n v="19"/>
    <x v="2"/>
    <n v="4"/>
    <x v="6"/>
    <n v="0"/>
    <x v="0"/>
    <n v="0"/>
    <n v="0"/>
    <n v="0"/>
  </r>
  <r>
    <x v="3"/>
    <x v="1"/>
    <x v="0"/>
    <n v="267"/>
    <x v="1"/>
    <x v="11"/>
    <n v="3"/>
    <s v="Medical"/>
    <n v="1"/>
    <n v="1698"/>
    <n v="2"/>
    <x v="1"/>
    <n v="79"/>
    <x v="2"/>
    <n v="1"/>
    <x v="2"/>
    <x v="1"/>
    <x v="1"/>
    <n v="2028"/>
    <n v="13637"/>
    <n v="1"/>
    <s v="Y"/>
    <x v="1"/>
    <n v="18"/>
    <x v="0"/>
    <n v="4"/>
    <n v="80"/>
    <x v="2"/>
    <n v="14"/>
    <x v="6"/>
    <n v="3"/>
    <x v="13"/>
    <n v="11"/>
    <x v="3"/>
    <n v="13"/>
    <n v="0"/>
    <n v="0"/>
  </r>
  <r>
    <x v="2"/>
    <x v="1"/>
    <x v="1"/>
    <n v="1278"/>
    <x v="0"/>
    <x v="0"/>
    <n v="4"/>
    <s v="Medical"/>
    <n v="1"/>
    <n v="1700"/>
    <n v="3"/>
    <x v="1"/>
    <n v="31"/>
    <x v="3"/>
    <n v="2"/>
    <x v="0"/>
    <x v="0"/>
    <x v="2"/>
    <n v="9525"/>
    <n v="7677"/>
    <n v="1"/>
    <s v="Y"/>
    <x v="1"/>
    <n v="14"/>
    <x v="0"/>
    <n v="3"/>
    <n v="80"/>
    <x v="3"/>
    <n v="6"/>
    <x v="2"/>
    <n v="2"/>
    <x v="0"/>
    <n v="3"/>
    <x v="1"/>
    <n v="3"/>
    <n v="0"/>
    <n v="0"/>
  </r>
  <r>
    <x v="13"/>
    <x v="1"/>
    <x v="0"/>
    <n v="678"/>
    <x v="1"/>
    <x v="10"/>
    <n v="3"/>
    <s v="Life Sciences"/>
    <n v="1"/>
    <n v="1701"/>
    <n v="2"/>
    <x v="0"/>
    <n v="35"/>
    <x v="1"/>
    <n v="1"/>
    <x v="1"/>
    <x v="0"/>
    <x v="1"/>
    <n v="2929"/>
    <n v="20338"/>
    <n v="1"/>
    <s v="Y"/>
    <x v="1"/>
    <n v="12"/>
    <x v="0"/>
    <n v="2"/>
    <n v="80"/>
    <x v="0"/>
    <n v="10"/>
    <x v="1"/>
    <n v="3"/>
    <x v="1"/>
    <n v="9"/>
    <x v="6"/>
    <n v="7"/>
    <n v="0"/>
    <n v="0"/>
  </r>
  <r>
    <x v="30"/>
    <x v="0"/>
    <x v="0"/>
    <n v="427"/>
    <x v="0"/>
    <x v="15"/>
    <n v="3"/>
    <s v="Life Sciences"/>
    <n v="1"/>
    <n v="1702"/>
    <n v="3"/>
    <x v="1"/>
    <n v="99"/>
    <x v="0"/>
    <n v="1"/>
    <x v="6"/>
    <x v="0"/>
    <x v="2"/>
    <n v="2275"/>
    <n v="25103"/>
    <n v="1"/>
    <s v="Y"/>
    <x v="0"/>
    <n v="21"/>
    <x v="1"/>
    <n v="2"/>
    <n v="80"/>
    <x v="1"/>
    <n v="3"/>
    <x v="2"/>
    <n v="3"/>
    <x v="11"/>
    <n v="2"/>
    <x v="0"/>
    <n v="2"/>
    <n v="1"/>
    <n v="1"/>
  </r>
  <r>
    <x v="20"/>
    <x v="1"/>
    <x v="0"/>
    <n v="921"/>
    <x v="1"/>
    <x v="2"/>
    <n v="3"/>
    <s v="Life Sciences"/>
    <n v="1"/>
    <n v="1703"/>
    <n v="3"/>
    <x v="0"/>
    <n v="96"/>
    <x v="2"/>
    <n v="3"/>
    <x v="4"/>
    <x v="0"/>
    <x v="1"/>
    <n v="7879"/>
    <n v="14810"/>
    <n v="1"/>
    <s v="Y"/>
    <x v="0"/>
    <n v="19"/>
    <x v="0"/>
    <n v="2"/>
    <n v="80"/>
    <x v="1"/>
    <n v="9"/>
    <x v="2"/>
    <n v="3"/>
    <x v="3"/>
    <n v="7"/>
    <x v="7"/>
    <n v="7"/>
    <n v="0"/>
    <n v="1"/>
  </r>
  <r>
    <x v="10"/>
    <x v="1"/>
    <x v="1"/>
    <n v="146"/>
    <x v="1"/>
    <x v="2"/>
    <n v="4"/>
    <s v="Medical"/>
    <n v="1"/>
    <n v="1704"/>
    <n v="1"/>
    <x v="1"/>
    <n v="79"/>
    <x v="1"/>
    <n v="1"/>
    <x v="1"/>
    <x v="0"/>
    <x v="0"/>
    <n v="4930"/>
    <n v="13970"/>
    <n v="0"/>
    <s v="Y"/>
    <x v="0"/>
    <n v="14"/>
    <x v="0"/>
    <n v="3"/>
    <n v="80"/>
    <x v="0"/>
    <n v="6"/>
    <x v="2"/>
    <n v="4"/>
    <x v="8"/>
    <n v="4"/>
    <x v="1"/>
    <n v="4"/>
    <n v="0"/>
    <n v="1"/>
  </r>
  <r>
    <x v="23"/>
    <x v="1"/>
    <x v="0"/>
    <n v="1179"/>
    <x v="0"/>
    <x v="2"/>
    <n v="3"/>
    <s v="Medical"/>
    <n v="1"/>
    <n v="1706"/>
    <n v="4"/>
    <x v="1"/>
    <n v="73"/>
    <x v="0"/>
    <n v="2"/>
    <x v="0"/>
    <x v="0"/>
    <x v="1"/>
    <n v="7847"/>
    <n v="6069"/>
    <n v="1"/>
    <s v="Y"/>
    <x v="0"/>
    <n v="17"/>
    <x v="0"/>
    <n v="1"/>
    <n v="80"/>
    <x v="1"/>
    <n v="10"/>
    <x v="1"/>
    <n v="3"/>
    <x v="1"/>
    <n v="9"/>
    <x v="6"/>
    <n v="8"/>
    <n v="0"/>
    <n v="1"/>
  </r>
  <r>
    <x v="17"/>
    <x v="1"/>
    <x v="0"/>
    <n v="581"/>
    <x v="1"/>
    <x v="14"/>
    <n v="3"/>
    <s v="Medical"/>
    <n v="1"/>
    <n v="1707"/>
    <n v="3"/>
    <x v="1"/>
    <n v="62"/>
    <x v="2"/>
    <n v="1"/>
    <x v="1"/>
    <x v="2"/>
    <x v="1"/>
    <n v="4401"/>
    <n v="17616"/>
    <n v="1"/>
    <s v="Y"/>
    <x v="1"/>
    <n v="16"/>
    <x v="0"/>
    <n v="4"/>
    <n v="80"/>
    <x v="1"/>
    <n v="5"/>
    <x v="4"/>
    <n v="3"/>
    <x v="8"/>
    <n v="3"/>
    <x v="0"/>
    <n v="4"/>
    <n v="0"/>
    <n v="0"/>
  </r>
  <r>
    <x v="0"/>
    <x v="1"/>
    <x v="0"/>
    <n v="918"/>
    <x v="0"/>
    <x v="16"/>
    <n v="3"/>
    <s v="Marketing"/>
    <n v="1"/>
    <n v="1708"/>
    <n v="4"/>
    <x v="1"/>
    <n v="35"/>
    <x v="0"/>
    <n v="3"/>
    <x v="0"/>
    <x v="2"/>
    <x v="0"/>
    <n v="9241"/>
    <n v="15869"/>
    <n v="1"/>
    <s v="Y"/>
    <x v="1"/>
    <n v="12"/>
    <x v="0"/>
    <n v="2"/>
    <n v="80"/>
    <x v="0"/>
    <n v="10"/>
    <x v="1"/>
    <n v="3"/>
    <x v="1"/>
    <n v="8"/>
    <x v="6"/>
    <n v="7"/>
    <n v="0"/>
    <n v="0"/>
  </r>
  <r>
    <x v="11"/>
    <x v="1"/>
    <x v="0"/>
    <n v="1082"/>
    <x v="1"/>
    <x v="14"/>
    <n v="4"/>
    <s v="Medical"/>
    <n v="1"/>
    <n v="1709"/>
    <n v="4"/>
    <x v="0"/>
    <n v="43"/>
    <x v="0"/>
    <n v="1"/>
    <x v="2"/>
    <x v="2"/>
    <x v="1"/>
    <n v="2974"/>
    <n v="25412"/>
    <n v="9"/>
    <s v="Y"/>
    <x v="1"/>
    <n v="17"/>
    <x v="0"/>
    <n v="3"/>
    <n v="80"/>
    <x v="1"/>
    <n v="9"/>
    <x v="2"/>
    <n v="3"/>
    <x v="8"/>
    <n v="3"/>
    <x v="1"/>
    <n v="2"/>
    <n v="0"/>
    <n v="0"/>
  </r>
  <r>
    <x v="9"/>
    <x v="1"/>
    <x v="0"/>
    <n v="530"/>
    <x v="0"/>
    <x v="2"/>
    <n v="4"/>
    <s v="Life Sciences"/>
    <n v="1"/>
    <n v="1710"/>
    <n v="3"/>
    <x v="0"/>
    <n v="51"/>
    <x v="0"/>
    <n v="2"/>
    <x v="6"/>
    <x v="0"/>
    <x v="0"/>
    <n v="4502"/>
    <n v="7439"/>
    <n v="3"/>
    <s v="Y"/>
    <x v="1"/>
    <n v="15"/>
    <x v="0"/>
    <n v="3"/>
    <n v="80"/>
    <x v="0"/>
    <n v="17"/>
    <x v="2"/>
    <n v="2"/>
    <x v="20"/>
    <n v="7"/>
    <x v="7"/>
    <n v="7"/>
    <n v="0"/>
    <n v="0"/>
  </r>
  <r>
    <x v="28"/>
    <x v="1"/>
    <x v="2"/>
    <n v="1238"/>
    <x v="1"/>
    <x v="0"/>
    <n v="1"/>
    <s v="Life Sciences"/>
    <n v="1"/>
    <n v="1712"/>
    <n v="3"/>
    <x v="1"/>
    <n v="74"/>
    <x v="1"/>
    <n v="3"/>
    <x v="4"/>
    <x v="2"/>
    <x v="1"/>
    <n v="10748"/>
    <n v="3395"/>
    <n v="3"/>
    <s v="Y"/>
    <x v="1"/>
    <n v="23"/>
    <x v="1"/>
    <n v="4"/>
    <n v="80"/>
    <x v="1"/>
    <n v="25"/>
    <x v="1"/>
    <n v="2"/>
    <x v="36"/>
    <n v="15"/>
    <x v="15"/>
    <n v="4"/>
    <n v="0"/>
    <n v="0"/>
  </r>
  <r>
    <x v="17"/>
    <x v="0"/>
    <x v="0"/>
    <n v="240"/>
    <x v="2"/>
    <x v="23"/>
    <n v="1"/>
    <s v="Human Resources"/>
    <n v="1"/>
    <n v="1714"/>
    <n v="4"/>
    <x v="1"/>
    <n v="58"/>
    <x v="3"/>
    <n v="1"/>
    <x v="8"/>
    <x v="2"/>
    <x v="1"/>
    <n v="1555"/>
    <n v="11585"/>
    <n v="1"/>
    <s v="Y"/>
    <x v="1"/>
    <n v="11"/>
    <x v="0"/>
    <n v="3"/>
    <n v="80"/>
    <x v="1"/>
    <n v="1"/>
    <x v="2"/>
    <n v="3"/>
    <x v="6"/>
    <n v="0"/>
    <x v="0"/>
    <n v="0"/>
    <n v="1"/>
    <n v="0"/>
  </r>
  <r>
    <x v="40"/>
    <x v="0"/>
    <x v="1"/>
    <n v="1093"/>
    <x v="0"/>
    <x v="14"/>
    <n v="3"/>
    <s v="Life Sciences"/>
    <n v="1"/>
    <n v="1716"/>
    <n v="3"/>
    <x v="1"/>
    <n v="82"/>
    <x v="3"/>
    <n v="4"/>
    <x v="0"/>
    <x v="2"/>
    <x v="1"/>
    <n v="12936"/>
    <n v="24164"/>
    <n v="7"/>
    <s v="Y"/>
    <x v="1"/>
    <n v="11"/>
    <x v="0"/>
    <n v="3"/>
    <n v="80"/>
    <x v="0"/>
    <n v="25"/>
    <x v="1"/>
    <n v="1"/>
    <x v="36"/>
    <n v="5"/>
    <x v="15"/>
    <n v="10"/>
    <n v="1"/>
    <n v="0"/>
  </r>
  <r>
    <x v="25"/>
    <x v="1"/>
    <x v="0"/>
    <n v="390"/>
    <x v="1"/>
    <x v="27"/>
    <n v="4"/>
    <s v="Medical"/>
    <n v="1"/>
    <n v="1718"/>
    <n v="4"/>
    <x v="1"/>
    <n v="62"/>
    <x v="3"/>
    <n v="1"/>
    <x v="2"/>
    <x v="2"/>
    <x v="1"/>
    <n v="2305"/>
    <n v="6217"/>
    <n v="1"/>
    <s v="Y"/>
    <x v="1"/>
    <n v="15"/>
    <x v="0"/>
    <n v="3"/>
    <n v="80"/>
    <x v="2"/>
    <n v="3"/>
    <x v="1"/>
    <n v="4"/>
    <x v="11"/>
    <n v="2"/>
    <x v="0"/>
    <n v="2"/>
    <n v="0"/>
    <n v="0"/>
  </r>
  <r>
    <x v="28"/>
    <x v="1"/>
    <x v="0"/>
    <n v="1005"/>
    <x v="1"/>
    <x v="26"/>
    <n v="2"/>
    <s v="Technical Degree"/>
    <n v="1"/>
    <n v="1719"/>
    <n v="4"/>
    <x v="0"/>
    <n v="48"/>
    <x v="1"/>
    <n v="4"/>
    <x v="7"/>
    <x v="1"/>
    <x v="0"/>
    <n v="16704"/>
    <n v="17119"/>
    <n v="1"/>
    <s v="Y"/>
    <x v="1"/>
    <n v="11"/>
    <x v="0"/>
    <n v="3"/>
    <n v="80"/>
    <x v="0"/>
    <n v="21"/>
    <x v="2"/>
    <n v="3"/>
    <x v="17"/>
    <n v="6"/>
    <x v="6"/>
    <n v="6"/>
    <n v="0"/>
    <n v="0"/>
  </r>
  <r>
    <x v="5"/>
    <x v="1"/>
    <x v="1"/>
    <n v="585"/>
    <x v="1"/>
    <x v="17"/>
    <n v="3"/>
    <s v="Life Sciences"/>
    <n v="1"/>
    <n v="1720"/>
    <n v="1"/>
    <x v="1"/>
    <n v="56"/>
    <x v="0"/>
    <n v="1"/>
    <x v="1"/>
    <x v="2"/>
    <x v="1"/>
    <n v="3433"/>
    <n v="17360"/>
    <n v="6"/>
    <s v="Y"/>
    <x v="1"/>
    <n v="13"/>
    <x v="0"/>
    <n v="1"/>
    <n v="80"/>
    <x v="1"/>
    <n v="10"/>
    <x v="1"/>
    <n v="2"/>
    <x v="8"/>
    <n v="2"/>
    <x v="1"/>
    <n v="3"/>
    <n v="0"/>
    <n v="0"/>
  </r>
  <r>
    <x v="12"/>
    <x v="1"/>
    <x v="0"/>
    <n v="741"/>
    <x v="1"/>
    <x v="2"/>
    <n v="4"/>
    <s v="Life Sciences"/>
    <n v="1"/>
    <n v="1721"/>
    <n v="2"/>
    <x v="1"/>
    <n v="69"/>
    <x v="0"/>
    <n v="1"/>
    <x v="2"/>
    <x v="2"/>
    <x v="1"/>
    <n v="3477"/>
    <n v="18103"/>
    <n v="1"/>
    <s v="Y"/>
    <x v="1"/>
    <n v="14"/>
    <x v="0"/>
    <n v="4"/>
    <n v="80"/>
    <x v="1"/>
    <n v="6"/>
    <x v="2"/>
    <n v="4"/>
    <x v="8"/>
    <n v="2"/>
    <x v="0"/>
    <n v="3"/>
    <n v="0"/>
    <n v="0"/>
  </r>
  <r>
    <x v="0"/>
    <x v="1"/>
    <x v="2"/>
    <n v="552"/>
    <x v="2"/>
    <x v="18"/>
    <n v="3"/>
    <s v="Human Resources"/>
    <n v="1"/>
    <n v="1722"/>
    <n v="3"/>
    <x v="1"/>
    <n v="60"/>
    <x v="3"/>
    <n v="2"/>
    <x v="8"/>
    <x v="1"/>
    <x v="1"/>
    <n v="6430"/>
    <n v="20794"/>
    <n v="6"/>
    <s v="Y"/>
    <x v="1"/>
    <n v="19"/>
    <x v="0"/>
    <n v="2"/>
    <n v="80"/>
    <x v="1"/>
    <n v="10"/>
    <x v="5"/>
    <n v="3"/>
    <x v="11"/>
    <n v="2"/>
    <x v="1"/>
    <n v="2"/>
    <n v="0"/>
    <n v="0"/>
  </r>
  <r>
    <x v="32"/>
    <x v="1"/>
    <x v="0"/>
    <n v="369"/>
    <x v="1"/>
    <x v="1"/>
    <n v="2"/>
    <s v="Life Sciences"/>
    <n v="1"/>
    <n v="1724"/>
    <n v="2"/>
    <x v="0"/>
    <n v="92"/>
    <x v="0"/>
    <n v="2"/>
    <x v="3"/>
    <x v="3"/>
    <x v="1"/>
    <n v="6516"/>
    <n v="5041"/>
    <n v="2"/>
    <s v="Y"/>
    <x v="0"/>
    <n v="16"/>
    <x v="0"/>
    <n v="2"/>
    <n v="80"/>
    <x v="1"/>
    <n v="18"/>
    <x v="1"/>
    <n v="3"/>
    <x v="6"/>
    <n v="0"/>
    <x v="0"/>
    <n v="0"/>
    <n v="0"/>
    <n v="1"/>
  </r>
  <r>
    <x v="17"/>
    <x v="1"/>
    <x v="0"/>
    <n v="506"/>
    <x v="1"/>
    <x v="22"/>
    <n v="1"/>
    <s v="Medical"/>
    <n v="1"/>
    <n v="1725"/>
    <n v="2"/>
    <x v="1"/>
    <n v="91"/>
    <x v="0"/>
    <n v="1"/>
    <x v="2"/>
    <x v="3"/>
    <x v="2"/>
    <n v="3907"/>
    <n v="3622"/>
    <n v="1"/>
    <s v="Y"/>
    <x v="1"/>
    <n v="13"/>
    <x v="0"/>
    <n v="2"/>
    <n v="80"/>
    <x v="2"/>
    <n v="6"/>
    <x v="2"/>
    <n v="4"/>
    <x v="0"/>
    <n v="2"/>
    <x v="1"/>
    <n v="2"/>
    <n v="0"/>
    <n v="0"/>
  </r>
  <r>
    <x v="21"/>
    <x v="1"/>
    <x v="0"/>
    <n v="717"/>
    <x v="1"/>
    <x v="28"/>
    <n v="4"/>
    <s v="Life Sciences"/>
    <n v="1"/>
    <n v="1727"/>
    <n v="3"/>
    <x v="1"/>
    <n v="34"/>
    <x v="0"/>
    <n v="2"/>
    <x v="4"/>
    <x v="1"/>
    <x v="0"/>
    <n v="5562"/>
    <n v="9697"/>
    <n v="6"/>
    <s v="Y"/>
    <x v="1"/>
    <n v="14"/>
    <x v="0"/>
    <n v="4"/>
    <n v="80"/>
    <x v="0"/>
    <n v="19"/>
    <x v="1"/>
    <n v="3"/>
    <x v="1"/>
    <n v="7"/>
    <x v="0"/>
    <n v="9"/>
    <n v="0"/>
    <n v="0"/>
  </r>
  <r>
    <x v="10"/>
    <x v="1"/>
    <x v="0"/>
    <n v="1370"/>
    <x v="1"/>
    <x v="6"/>
    <n v="4"/>
    <s v="Life Sciences"/>
    <n v="1"/>
    <n v="1728"/>
    <n v="4"/>
    <x v="1"/>
    <n v="49"/>
    <x v="0"/>
    <n v="2"/>
    <x v="3"/>
    <x v="2"/>
    <x v="1"/>
    <n v="6883"/>
    <n v="5151"/>
    <n v="2"/>
    <s v="Y"/>
    <x v="1"/>
    <n v="16"/>
    <x v="0"/>
    <n v="2"/>
    <n v="80"/>
    <x v="1"/>
    <n v="17"/>
    <x v="1"/>
    <n v="3"/>
    <x v="5"/>
    <n v="7"/>
    <x v="0"/>
    <n v="7"/>
    <n v="0"/>
    <n v="0"/>
  </r>
  <r>
    <x v="7"/>
    <x v="1"/>
    <x v="0"/>
    <n v="793"/>
    <x v="1"/>
    <x v="7"/>
    <n v="1"/>
    <s v="Life Sciences"/>
    <n v="1"/>
    <n v="1729"/>
    <n v="2"/>
    <x v="1"/>
    <n v="33"/>
    <x v="0"/>
    <n v="1"/>
    <x v="1"/>
    <x v="0"/>
    <x v="1"/>
    <n v="2862"/>
    <n v="3811"/>
    <n v="1"/>
    <s v="Y"/>
    <x v="1"/>
    <n v="12"/>
    <x v="0"/>
    <n v="2"/>
    <n v="80"/>
    <x v="1"/>
    <n v="10"/>
    <x v="2"/>
    <n v="2"/>
    <x v="1"/>
    <n v="0"/>
    <x v="0"/>
    <n v="8"/>
    <n v="0"/>
    <n v="0"/>
  </r>
  <r>
    <x v="40"/>
    <x v="1"/>
    <x v="2"/>
    <n v="543"/>
    <x v="0"/>
    <x v="2"/>
    <n v="4"/>
    <s v="Marketing"/>
    <n v="1"/>
    <n v="1731"/>
    <n v="3"/>
    <x v="1"/>
    <n v="87"/>
    <x v="0"/>
    <n v="2"/>
    <x v="0"/>
    <x v="1"/>
    <x v="1"/>
    <n v="4978"/>
    <n v="3536"/>
    <n v="7"/>
    <s v="Y"/>
    <x v="1"/>
    <n v="11"/>
    <x v="0"/>
    <n v="4"/>
    <n v="80"/>
    <x v="1"/>
    <n v="4"/>
    <x v="1"/>
    <n v="1"/>
    <x v="6"/>
    <n v="0"/>
    <x v="0"/>
    <n v="0"/>
    <n v="0"/>
    <n v="0"/>
  </r>
  <r>
    <x v="21"/>
    <x v="1"/>
    <x v="0"/>
    <n v="1277"/>
    <x v="0"/>
    <x v="2"/>
    <n v="3"/>
    <s v="Life Sciences"/>
    <n v="1"/>
    <n v="1732"/>
    <n v="3"/>
    <x v="1"/>
    <n v="74"/>
    <x v="0"/>
    <n v="3"/>
    <x v="0"/>
    <x v="0"/>
    <x v="2"/>
    <n v="10368"/>
    <n v="5596"/>
    <n v="4"/>
    <s v="Y"/>
    <x v="0"/>
    <n v="12"/>
    <x v="0"/>
    <n v="2"/>
    <n v="80"/>
    <x v="1"/>
    <n v="13"/>
    <x v="3"/>
    <n v="2"/>
    <x v="1"/>
    <n v="6"/>
    <x v="0"/>
    <n v="3"/>
    <n v="0"/>
    <n v="1"/>
  </r>
  <r>
    <x v="9"/>
    <x v="0"/>
    <x v="0"/>
    <n v="1456"/>
    <x v="0"/>
    <x v="28"/>
    <n v="5"/>
    <s v="Marketing"/>
    <n v="1"/>
    <n v="1733"/>
    <n v="2"/>
    <x v="1"/>
    <n v="96"/>
    <x v="1"/>
    <n v="2"/>
    <x v="0"/>
    <x v="3"/>
    <x v="2"/>
    <n v="6134"/>
    <n v="8658"/>
    <n v="5"/>
    <s v="Y"/>
    <x v="0"/>
    <n v="13"/>
    <x v="0"/>
    <n v="2"/>
    <n v="80"/>
    <x v="2"/>
    <n v="16"/>
    <x v="1"/>
    <n v="3"/>
    <x v="4"/>
    <n v="2"/>
    <x v="3"/>
    <n v="2"/>
    <n v="1"/>
    <n v="1"/>
  </r>
  <r>
    <x v="5"/>
    <x v="0"/>
    <x v="0"/>
    <n v="964"/>
    <x v="0"/>
    <x v="0"/>
    <n v="2"/>
    <s v="Life Sciences"/>
    <n v="1"/>
    <n v="1734"/>
    <n v="1"/>
    <x v="1"/>
    <n v="34"/>
    <x v="3"/>
    <n v="2"/>
    <x v="0"/>
    <x v="1"/>
    <x v="0"/>
    <n v="6735"/>
    <n v="12147"/>
    <n v="6"/>
    <s v="Y"/>
    <x v="1"/>
    <n v="15"/>
    <x v="0"/>
    <n v="2"/>
    <n v="80"/>
    <x v="0"/>
    <n v="10"/>
    <x v="2"/>
    <n v="3"/>
    <x v="2"/>
    <n v="0"/>
    <x v="0"/>
    <n v="0"/>
    <n v="1"/>
    <n v="0"/>
  </r>
  <r>
    <x v="30"/>
    <x v="1"/>
    <x v="0"/>
    <n v="160"/>
    <x v="1"/>
    <x v="18"/>
    <n v="1"/>
    <s v="Medical"/>
    <n v="1"/>
    <n v="1735"/>
    <n v="3"/>
    <x v="0"/>
    <n v="51"/>
    <x v="0"/>
    <n v="1"/>
    <x v="2"/>
    <x v="1"/>
    <x v="0"/>
    <n v="3295"/>
    <n v="12862"/>
    <n v="1"/>
    <s v="Y"/>
    <x v="1"/>
    <n v="13"/>
    <x v="0"/>
    <n v="3"/>
    <n v="80"/>
    <x v="0"/>
    <n v="3"/>
    <x v="1"/>
    <n v="1"/>
    <x v="11"/>
    <n v="2"/>
    <x v="1"/>
    <n v="2"/>
    <n v="0"/>
    <n v="0"/>
  </r>
  <r>
    <x v="12"/>
    <x v="1"/>
    <x v="1"/>
    <n v="163"/>
    <x v="1"/>
    <x v="4"/>
    <n v="1"/>
    <s v="Technical Degree"/>
    <n v="1"/>
    <n v="1736"/>
    <n v="4"/>
    <x v="0"/>
    <n v="30"/>
    <x v="0"/>
    <n v="2"/>
    <x v="3"/>
    <x v="0"/>
    <x v="0"/>
    <n v="5238"/>
    <n v="6670"/>
    <n v="2"/>
    <s v="Y"/>
    <x v="1"/>
    <n v="20"/>
    <x v="1"/>
    <n v="4"/>
    <n v="80"/>
    <x v="0"/>
    <n v="9"/>
    <x v="1"/>
    <n v="2"/>
    <x v="8"/>
    <n v="4"/>
    <x v="1"/>
    <n v="4"/>
    <n v="0"/>
    <n v="0"/>
  </r>
  <r>
    <x v="22"/>
    <x v="1"/>
    <x v="2"/>
    <n v="792"/>
    <x v="1"/>
    <x v="0"/>
    <n v="3"/>
    <s v="Life Sciences"/>
    <n v="1"/>
    <n v="1737"/>
    <n v="4"/>
    <x v="1"/>
    <n v="77"/>
    <x v="0"/>
    <n v="2"/>
    <x v="2"/>
    <x v="0"/>
    <x v="1"/>
    <n v="6472"/>
    <n v="8989"/>
    <n v="1"/>
    <s v="Y"/>
    <x v="0"/>
    <n v="15"/>
    <x v="0"/>
    <n v="4"/>
    <n v="80"/>
    <x v="1"/>
    <n v="9"/>
    <x v="2"/>
    <n v="3"/>
    <x v="7"/>
    <n v="8"/>
    <x v="8"/>
    <n v="8"/>
    <n v="0"/>
    <n v="1"/>
  </r>
  <r>
    <x v="5"/>
    <x v="1"/>
    <x v="0"/>
    <n v="371"/>
    <x v="0"/>
    <x v="10"/>
    <n v="3"/>
    <s v="Life Sciences"/>
    <n v="1"/>
    <n v="1739"/>
    <n v="4"/>
    <x v="1"/>
    <n v="80"/>
    <x v="3"/>
    <n v="3"/>
    <x v="0"/>
    <x v="2"/>
    <x v="1"/>
    <n v="9610"/>
    <n v="3840"/>
    <n v="3"/>
    <s v="Y"/>
    <x v="1"/>
    <n v="13"/>
    <x v="0"/>
    <n v="3"/>
    <n v="80"/>
    <x v="1"/>
    <n v="10"/>
    <x v="2"/>
    <n v="1"/>
    <x v="9"/>
    <n v="3"/>
    <x v="0"/>
    <n v="2"/>
    <n v="0"/>
    <n v="0"/>
  </r>
  <r>
    <x v="32"/>
    <x v="1"/>
    <x v="0"/>
    <n v="611"/>
    <x v="0"/>
    <x v="15"/>
    <n v="4"/>
    <s v="Medical"/>
    <n v="1"/>
    <n v="1740"/>
    <n v="2"/>
    <x v="1"/>
    <n v="88"/>
    <x v="0"/>
    <n v="5"/>
    <x v="5"/>
    <x v="1"/>
    <x v="0"/>
    <n v="19833"/>
    <n v="4349"/>
    <n v="1"/>
    <s v="Y"/>
    <x v="1"/>
    <n v="14"/>
    <x v="0"/>
    <n v="2"/>
    <n v="80"/>
    <x v="0"/>
    <n v="21"/>
    <x v="1"/>
    <n v="2"/>
    <x v="17"/>
    <n v="8"/>
    <x v="12"/>
    <n v="8"/>
    <n v="0"/>
    <n v="0"/>
  </r>
  <r>
    <x v="28"/>
    <x v="1"/>
    <x v="0"/>
    <n v="176"/>
    <x v="2"/>
    <x v="18"/>
    <n v="3"/>
    <s v="Life Sciences"/>
    <n v="1"/>
    <n v="1744"/>
    <n v="3"/>
    <x v="0"/>
    <n v="56"/>
    <x v="3"/>
    <n v="3"/>
    <x v="8"/>
    <x v="2"/>
    <x v="1"/>
    <n v="9756"/>
    <n v="6595"/>
    <n v="4"/>
    <s v="Y"/>
    <x v="1"/>
    <n v="21"/>
    <x v="1"/>
    <n v="3"/>
    <n v="80"/>
    <x v="3"/>
    <n v="9"/>
    <x v="2"/>
    <n v="4"/>
    <x v="8"/>
    <n v="0"/>
    <x v="0"/>
    <n v="3"/>
    <n v="0"/>
    <n v="0"/>
  </r>
  <r>
    <x v="7"/>
    <x v="1"/>
    <x v="1"/>
    <n v="1312"/>
    <x v="1"/>
    <x v="2"/>
    <n v="4"/>
    <s v="Technical Degree"/>
    <n v="1"/>
    <n v="1745"/>
    <n v="4"/>
    <x v="0"/>
    <n v="78"/>
    <x v="1"/>
    <n v="1"/>
    <x v="1"/>
    <x v="3"/>
    <x v="0"/>
    <n v="4968"/>
    <n v="26427"/>
    <n v="0"/>
    <s v="Y"/>
    <x v="1"/>
    <n v="16"/>
    <x v="0"/>
    <n v="4"/>
    <n v="80"/>
    <x v="0"/>
    <n v="10"/>
    <x v="2"/>
    <n v="3"/>
    <x v="7"/>
    <n v="7"/>
    <x v="0"/>
    <n v="7"/>
    <n v="0"/>
    <n v="0"/>
  </r>
  <r>
    <x v="17"/>
    <x v="1"/>
    <x v="1"/>
    <n v="897"/>
    <x v="2"/>
    <x v="17"/>
    <n v="3"/>
    <s v="Medical"/>
    <n v="1"/>
    <n v="1746"/>
    <n v="1"/>
    <x v="1"/>
    <n v="59"/>
    <x v="0"/>
    <n v="1"/>
    <x v="8"/>
    <x v="0"/>
    <x v="1"/>
    <n v="2145"/>
    <n v="2097"/>
    <n v="0"/>
    <s v="Y"/>
    <x v="1"/>
    <n v="14"/>
    <x v="0"/>
    <n v="4"/>
    <n v="80"/>
    <x v="1"/>
    <n v="3"/>
    <x v="2"/>
    <n v="3"/>
    <x v="4"/>
    <n v="2"/>
    <x v="3"/>
    <n v="1"/>
    <n v="0"/>
    <n v="0"/>
  </r>
  <r>
    <x v="7"/>
    <x v="0"/>
    <x v="1"/>
    <n v="600"/>
    <x v="2"/>
    <x v="1"/>
    <n v="3"/>
    <s v="Human Resources"/>
    <n v="1"/>
    <n v="1747"/>
    <n v="3"/>
    <x v="0"/>
    <n v="66"/>
    <x v="1"/>
    <n v="1"/>
    <x v="8"/>
    <x v="0"/>
    <x v="2"/>
    <n v="2180"/>
    <n v="9732"/>
    <n v="6"/>
    <s v="Y"/>
    <x v="1"/>
    <n v="11"/>
    <x v="0"/>
    <n v="3"/>
    <n v="80"/>
    <x v="1"/>
    <n v="6"/>
    <x v="0"/>
    <n v="2"/>
    <x v="9"/>
    <n v="2"/>
    <x v="1"/>
    <n v="2"/>
    <n v="1"/>
    <n v="0"/>
  </r>
  <r>
    <x v="12"/>
    <x v="1"/>
    <x v="0"/>
    <n v="1003"/>
    <x v="0"/>
    <x v="12"/>
    <n v="3"/>
    <s v="Technical Degree"/>
    <n v="1"/>
    <n v="1749"/>
    <n v="1"/>
    <x v="1"/>
    <n v="51"/>
    <x v="0"/>
    <n v="2"/>
    <x v="0"/>
    <x v="2"/>
    <x v="1"/>
    <n v="8346"/>
    <n v="20943"/>
    <n v="1"/>
    <s v="Y"/>
    <x v="1"/>
    <n v="19"/>
    <x v="0"/>
    <n v="3"/>
    <n v="80"/>
    <x v="1"/>
    <n v="6"/>
    <x v="1"/>
    <n v="3"/>
    <x v="8"/>
    <n v="2"/>
    <x v="0"/>
    <n v="2"/>
    <n v="0"/>
    <n v="0"/>
  </r>
  <r>
    <x v="4"/>
    <x v="1"/>
    <x v="0"/>
    <n v="1054"/>
    <x v="1"/>
    <x v="1"/>
    <n v="3"/>
    <s v="Medical"/>
    <n v="1"/>
    <n v="1751"/>
    <n v="3"/>
    <x v="0"/>
    <n v="67"/>
    <x v="0"/>
    <n v="1"/>
    <x v="1"/>
    <x v="0"/>
    <x v="0"/>
    <n v="3445"/>
    <n v="6152"/>
    <n v="1"/>
    <s v="Y"/>
    <x v="1"/>
    <n v="11"/>
    <x v="0"/>
    <n v="3"/>
    <n v="80"/>
    <x v="0"/>
    <n v="6"/>
    <x v="3"/>
    <n v="2"/>
    <x v="0"/>
    <n v="2"/>
    <x v="1"/>
    <n v="4"/>
    <n v="0"/>
    <n v="0"/>
  </r>
  <r>
    <x v="11"/>
    <x v="0"/>
    <x v="0"/>
    <n v="428"/>
    <x v="0"/>
    <x v="14"/>
    <n v="3"/>
    <s v="Marketing"/>
    <n v="1"/>
    <n v="1752"/>
    <n v="2"/>
    <x v="0"/>
    <n v="52"/>
    <x v="3"/>
    <n v="1"/>
    <x v="6"/>
    <x v="1"/>
    <x v="0"/>
    <n v="2760"/>
    <n v="14630"/>
    <n v="1"/>
    <s v="Y"/>
    <x v="1"/>
    <n v="13"/>
    <x v="0"/>
    <n v="3"/>
    <n v="80"/>
    <x v="0"/>
    <n v="2"/>
    <x v="1"/>
    <n v="3"/>
    <x v="4"/>
    <n v="2"/>
    <x v="3"/>
    <n v="2"/>
    <n v="1"/>
    <n v="0"/>
  </r>
  <r>
    <x v="11"/>
    <x v="1"/>
    <x v="1"/>
    <n v="461"/>
    <x v="1"/>
    <x v="0"/>
    <n v="3"/>
    <s v="Life Sciences"/>
    <n v="1"/>
    <n v="1753"/>
    <n v="4"/>
    <x v="1"/>
    <n v="70"/>
    <x v="2"/>
    <n v="2"/>
    <x v="4"/>
    <x v="2"/>
    <x v="0"/>
    <n v="6294"/>
    <n v="23060"/>
    <n v="8"/>
    <s v="Y"/>
    <x v="0"/>
    <n v="12"/>
    <x v="0"/>
    <n v="4"/>
    <n v="80"/>
    <x v="0"/>
    <n v="10"/>
    <x v="3"/>
    <n v="4"/>
    <x v="11"/>
    <n v="2"/>
    <x v="0"/>
    <n v="2"/>
    <n v="0"/>
    <n v="1"/>
  </r>
  <r>
    <x v="7"/>
    <x v="1"/>
    <x v="0"/>
    <n v="979"/>
    <x v="0"/>
    <x v="8"/>
    <n v="2"/>
    <s v="Marketing"/>
    <n v="1"/>
    <n v="1754"/>
    <n v="3"/>
    <x v="1"/>
    <n v="94"/>
    <x v="1"/>
    <n v="3"/>
    <x v="0"/>
    <x v="3"/>
    <x v="2"/>
    <n v="7140"/>
    <n v="3088"/>
    <n v="2"/>
    <s v="Y"/>
    <x v="1"/>
    <n v="11"/>
    <x v="0"/>
    <n v="1"/>
    <n v="80"/>
    <x v="1"/>
    <n v="12"/>
    <x v="2"/>
    <n v="3"/>
    <x v="5"/>
    <n v="7"/>
    <x v="1"/>
    <n v="7"/>
    <n v="0"/>
    <n v="0"/>
  </r>
  <r>
    <x v="13"/>
    <x v="1"/>
    <x v="0"/>
    <n v="181"/>
    <x v="1"/>
    <x v="2"/>
    <n v="4"/>
    <s v="Medical"/>
    <n v="1"/>
    <n v="1755"/>
    <n v="4"/>
    <x v="1"/>
    <n v="97"/>
    <x v="2"/>
    <n v="1"/>
    <x v="1"/>
    <x v="0"/>
    <x v="1"/>
    <n v="2932"/>
    <n v="5586"/>
    <n v="0"/>
    <s v="Y"/>
    <x v="0"/>
    <n v="14"/>
    <x v="0"/>
    <n v="1"/>
    <n v="80"/>
    <x v="2"/>
    <n v="6"/>
    <x v="1"/>
    <n v="3"/>
    <x v="8"/>
    <n v="0"/>
    <x v="1"/>
    <n v="2"/>
    <n v="0"/>
    <n v="1"/>
  </r>
  <r>
    <x v="3"/>
    <x v="1"/>
    <x v="2"/>
    <n v="1283"/>
    <x v="0"/>
    <x v="2"/>
    <n v="3"/>
    <s v="Marketing"/>
    <n v="1"/>
    <n v="1756"/>
    <n v="4"/>
    <x v="0"/>
    <n v="62"/>
    <x v="0"/>
    <n v="2"/>
    <x v="0"/>
    <x v="1"/>
    <x v="0"/>
    <n v="5147"/>
    <n v="10697"/>
    <n v="8"/>
    <s v="Y"/>
    <x v="1"/>
    <n v="15"/>
    <x v="0"/>
    <n v="4"/>
    <n v="80"/>
    <x v="0"/>
    <n v="13"/>
    <x v="2"/>
    <n v="2"/>
    <x v="19"/>
    <n v="7"/>
    <x v="1"/>
    <n v="7"/>
    <n v="0"/>
    <n v="0"/>
  </r>
  <r>
    <x v="1"/>
    <x v="1"/>
    <x v="0"/>
    <n v="1313"/>
    <x v="0"/>
    <x v="13"/>
    <n v="4"/>
    <s v="Marketing"/>
    <n v="1"/>
    <n v="1757"/>
    <n v="4"/>
    <x v="0"/>
    <n v="80"/>
    <x v="0"/>
    <n v="2"/>
    <x v="0"/>
    <x v="0"/>
    <x v="0"/>
    <n v="4507"/>
    <n v="8191"/>
    <n v="3"/>
    <s v="Y"/>
    <x v="1"/>
    <n v="12"/>
    <x v="0"/>
    <n v="3"/>
    <n v="80"/>
    <x v="0"/>
    <n v="8"/>
    <x v="4"/>
    <n v="4"/>
    <x v="8"/>
    <n v="1"/>
    <x v="0"/>
    <n v="4"/>
    <n v="0"/>
    <n v="0"/>
  </r>
  <r>
    <x v="3"/>
    <x v="0"/>
    <x v="0"/>
    <n v="211"/>
    <x v="0"/>
    <x v="7"/>
    <n v="3"/>
    <s v="Life Sciences"/>
    <n v="1"/>
    <n v="1758"/>
    <n v="1"/>
    <x v="0"/>
    <n v="74"/>
    <x v="0"/>
    <n v="3"/>
    <x v="0"/>
    <x v="3"/>
    <x v="0"/>
    <n v="8564"/>
    <n v="10092"/>
    <n v="2"/>
    <s v="Y"/>
    <x v="0"/>
    <n v="20"/>
    <x v="1"/>
    <n v="3"/>
    <n v="80"/>
    <x v="0"/>
    <n v="11"/>
    <x v="2"/>
    <n v="2"/>
    <x v="2"/>
    <n v="0"/>
    <x v="0"/>
    <n v="0"/>
    <n v="1"/>
    <n v="1"/>
  </r>
  <r>
    <x v="8"/>
    <x v="1"/>
    <x v="1"/>
    <n v="594"/>
    <x v="1"/>
    <x v="2"/>
    <n v="2"/>
    <s v="Medical"/>
    <n v="1"/>
    <n v="1760"/>
    <n v="3"/>
    <x v="0"/>
    <n v="75"/>
    <x v="1"/>
    <n v="1"/>
    <x v="2"/>
    <x v="1"/>
    <x v="1"/>
    <n v="2468"/>
    <n v="15963"/>
    <n v="4"/>
    <s v="Y"/>
    <x v="1"/>
    <n v="14"/>
    <x v="0"/>
    <n v="2"/>
    <n v="80"/>
    <x v="1"/>
    <n v="9"/>
    <x v="5"/>
    <n v="2"/>
    <x v="0"/>
    <n v="1"/>
    <x v="0"/>
    <n v="5"/>
    <n v="0"/>
    <n v="0"/>
  </r>
  <r>
    <x v="12"/>
    <x v="0"/>
    <x v="0"/>
    <n v="1079"/>
    <x v="0"/>
    <x v="7"/>
    <n v="4"/>
    <s v="Marketing"/>
    <n v="1"/>
    <n v="1761"/>
    <n v="1"/>
    <x v="1"/>
    <n v="70"/>
    <x v="0"/>
    <n v="3"/>
    <x v="0"/>
    <x v="2"/>
    <x v="1"/>
    <n v="8161"/>
    <n v="19002"/>
    <n v="2"/>
    <s v="Y"/>
    <x v="1"/>
    <n v="13"/>
    <x v="0"/>
    <n v="1"/>
    <n v="80"/>
    <x v="2"/>
    <n v="10"/>
    <x v="2"/>
    <n v="3"/>
    <x v="6"/>
    <n v="0"/>
    <x v="0"/>
    <n v="0"/>
    <n v="1"/>
    <n v="0"/>
  </r>
  <r>
    <x v="11"/>
    <x v="1"/>
    <x v="0"/>
    <n v="590"/>
    <x v="1"/>
    <x v="18"/>
    <n v="3"/>
    <s v="Technical Degree"/>
    <n v="1"/>
    <n v="1762"/>
    <n v="4"/>
    <x v="0"/>
    <n v="91"/>
    <x v="1"/>
    <n v="1"/>
    <x v="1"/>
    <x v="3"/>
    <x v="2"/>
    <n v="2109"/>
    <n v="10007"/>
    <n v="1"/>
    <s v="Y"/>
    <x v="1"/>
    <n v="13"/>
    <x v="0"/>
    <n v="3"/>
    <n v="80"/>
    <x v="1"/>
    <n v="1"/>
    <x v="2"/>
    <n v="3"/>
    <x v="6"/>
    <n v="0"/>
    <x v="0"/>
    <n v="0"/>
    <n v="0"/>
    <n v="0"/>
  </r>
  <r>
    <x v="7"/>
    <x v="1"/>
    <x v="0"/>
    <n v="305"/>
    <x v="1"/>
    <x v="7"/>
    <n v="3"/>
    <s v="Life Sciences"/>
    <n v="1"/>
    <n v="1763"/>
    <n v="3"/>
    <x v="1"/>
    <n v="58"/>
    <x v="2"/>
    <n v="2"/>
    <x v="4"/>
    <x v="2"/>
    <x v="1"/>
    <n v="5294"/>
    <n v="9128"/>
    <n v="3"/>
    <s v="Y"/>
    <x v="1"/>
    <n v="16"/>
    <x v="0"/>
    <n v="3"/>
    <n v="80"/>
    <x v="1"/>
    <n v="10"/>
    <x v="1"/>
    <n v="3"/>
    <x v="5"/>
    <n v="0"/>
    <x v="1"/>
    <n v="7"/>
    <n v="0"/>
    <n v="0"/>
  </r>
  <r>
    <x v="5"/>
    <x v="1"/>
    <x v="2"/>
    <n v="953"/>
    <x v="1"/>
    <x v="12"/>
    <n v="4"/>
    <s v="Technical Degree"/>
    <n v="1"/>
    <n v="1764"/>
    <n v="2"/>
    <x v="1"/>
    <n v="65"/>
    <x v="0"/>
    <n v="1"/>
    <x v="1"/>
    <x v="1"/>
    <x v="0"/>
    <n v="2718"/>
    <n v="17674"/>
    <n v="2"/>
    <s v="Y"/>
    <x v="1"/>
    <n v="14"/>
    <x v="0"/>
    <n v="2"/>
    <n v="80"/>
    <x v="0"/>
    <n v="12"/>
    <x v="1"/>
    <n v="3"/>
    <x v="5"/>
    <n v="7"/>
    <x v="0"/>
    <n v="7"/>
    <n v="0"/>
    <n v="0"/>
  </r>
  <r>
    <x v="8"/>
    <x v="1"/>
    <x v="0"/>
    <n v="833"/>
    <x v="1"/>
    <x v="21"/>
    <n v="3"/>
    <s v="Medical"/>
    <n v="1"/>
    <n v="1766"/>
    <n v="2"/>
    <x v="1"/>
    <n v="60"/>
    <x v="3"/>
    <n v="2"/>
    <x v="4"/>
    <x v="0"/>
    <x v="1"/>
    <n v="5811"/>
    <n v="24539"/>
    <n v="3"/>
    <s v="Y"/>
    <x v="0"/>
    <n v="16"/>
    <x v="0"/>
    <n v="3"/>
    <n v="80"/>
    <x v="1"/>
    <n v="15"/>
    <x v="2"/>
    <n v="3"/>
    <x v="6"/>
    <n v="0"/>
    <x v="1"/>
    <n v="0"/>
    <n v="0"/>
    <n v="1"/>
  </r>
  <r>
    <x v="23"/>
    <x v="0"/>
    <x v="1"/>
    <n v="807"/>
    <x v="1"/>
    <x v="27"/>
    <n v="3"/>
    <s v="Technical Degree"/>
    <n v="1"/>
    <n v="1767"/>
    <n v="3"/>
    <x v="1"/>
    <n v="38"/>
    <x v="1"/>
    <n v="1"/>
    <x v="1"/>
    <x v="2"/>
    <x v="1"/>
    <n v="2437"/>
    <n v="15587"/>
    <n v="9"/>
    <s v="Y"/>
    <x v="0"/>
    <n v="16"/>
    <x v="0"/>
    <n v="4"/>
    <n v="80"/>
    <x v="1"/>
    <n v="6"/>
    <x v="5"/>
    <n v="3"/>
    <x v="6"/>
    <n v="0"/>
    <x v="0"/>
    <n v="0"/>
    <n v="1"/>
    <n v="1"/>
  </r>
  <r>
    <x v="19"/>
    <x v="1"/>
    <x v="0"/>
    <n v="855"/>
    <x v="1"/>
    <x v="20"/>
    <n v="3"/>
    <s v="Medical"/>
    <n v="1"/>
    <n v="1768"/>
    <n v="2"/>
    <x v="1"/>
    <n v="57"/>
    <x v="0"/>
    <n v="1"/>
    <x v="2"/>
    <x v="1"/>
    <x v="2"/>
    <n v="2766"/>
    <n v="8952"/>
    <n v="8"/>
    <s v="Y"/>
    <x v="1"/>
    <n v="22"/>
    <x v="1"/>
    <n v="2"/>
    <n v="80"/>
    <x v="2"/>
    <n v="7"/>
    <x v="6"/>
    <n v="2"/>
    <x v="8"/>
    <n v="3"/>
    <x v="0"/>
    <n v="4"/>
    <n v="0"/>
    <n v="0"/>
  </r>
  <r>
    <x v="27"/>
    <x v="1"/>
    <x v="0"/>
    <n v="478"/>
    <x v="1"/>
    <x v="2"/>
    <n v="3"/>
    <s v="Medical"/>
    <n v="1"/>
    <n v="1770"/>
    <n v="3"/>
    <x v="1"/>
    <n v="60"/>
    <x v="1"/>
    <n v="5"/>
    <x v="7"/>
    <x v="3"/>
    <x v="1"/>
    <n v="19038"/>
    <n v="19805"/>
    <n v="8"/>
    <s v="Y"/>
    <x v="1"/>
    <n v="12"/>
    <x v="0"/>
    <n v="2"/>
    <n v="80"/>
    <x v="2"/>
    <n v="34"/>
    <x v="2"/>
    <n v="3"/>
    <x v="6"/>
    <n v="0"/>
    <x v="0"/>
    <n v="0"/>
    <n v="0"/>
    <n v="0"/>
  </r>
  <r>
    <x v="3"/>
    <x v="1"/>
    <x v="2"/>
    <n v="775"/>
    <x v="1"/>
    <x v="18"/>
    <n v="3"/>
    <s v="Technical Degree"/>
    <n v="1"/>
    <n v="1771"/>
    <n v="4"/>
    <x v="1"/>
    <n v="90"/>
    <x v="0"/>
    <n v="2"/>
    <x v="1"/>
    <x v="1"/>
    <x v="2"/>
    <n v="3055"/>
    <n v="6194"/>
    <n v="5"/>
    <s v="Y"/>
    <x v="1"/>
    <n v="15"/>
    <x v="0"/>
    <n v="4"/>
    <n v="80"/>
    <x v="3"/>
    <n v="11"/>
    <x v="2"/>
    <n v="2"/>
    <x v="7"/>
    <n v="8"/>
    <x v="1"/>
    <n v="7"/>
    <n v="0"/>
    <n v="0"/>
  </r>
  <r>
    <x v="0"/>
    <x v="1"/>
    <x v="0"/>
    <n v="548"/>
    <x v="1"/>
    <x v="14"/>
    <n v="4"/>
    <s v="Life Sciences"/>
    <n v="1"/>
    <n v="1772"/>
    <n v="3"/>
    <x v="1"/>
    <n v="94"/>
    <x v="0"/>
    <n v="1"/>
    <x v="2"/>
    <x v="3"/>
    <x v="2"/>
    <n v="2289"/>
    <n v="20520"/>
    <n v="1"/>
    <s v="Y"/>
    <x v="1"/>
    <n v="20"/>
    <x v="1"/>
    <n v="2"/>
    <n v="80"/>
    <x v="3"/>
    <n v="5"/>
    <x v="2"/>
    <n v="3"/>
    <x v="8"/>
    <n v="3"/>
    <x v="0"/>
    <n v="4"/>
    <n v="0"/>
    <n v="0"/>
  </r>
  <r>
    <x v="13"/>
    <x v="1"/>
    <x v="2"/>
    <n v="1375"/>
    <x v="0"/>
    <x v="17"/>
    <n v="3"/>
    <s v="Life Sciences"/>
    <n v="1"/>
    <n v="1774"/>
    <n v="4"/>
    <x v="1"/>
    <n v="87"/>
    <x v="0"/>
    <n v="2"/>
    <x v="0"/>
    <x v="2"/>
    <x v="2"/>
    <n v="4001"/>
    <n v="12313"/>
    <n v="1"/>
    <s v="Y"/>
    <x v="0"/>
    <n v="14"/>
    <x v="0"/>
    <n v="3"/>
    <n v="80"/>
    <x v="1"/>
    <n v="15"/>
    <x v="1"/>
    <n v="3"/>
    <x v="15"/>
    <n v="14"/>
    <x v="0"/>
    <n v="7"/>
    <n v="0"/>
    <n v="1"/>
  </r>
  <r>
    <x v="16"/>
    <x v="1"/>
    <x v="2"/>
    <n v="661"/>
    <x v="1"/>
    <x v="0"/>
    <n v="4"/>
    <s v="Medical"/>
    <n v="1"/>
    <n v="1775"/>
    <n v="1"/>
    <x v="0"/>
    <n v="60"/>
    <x v="1"/>
    <n v="4"/>
    <x v="3"/>
    <x v="2"/>
    <x v="1"/>
    <n v="12965"/>
    <n v="22308"/>
    <n v="4"/>
    <s v="Y"/>
    <x v="0"/>
    <n v="20"/>
    <x v="1"/>
    <n v="4"/>
    <n v="80"/>
    <x v="2"/>
    <n v="27"/>
    <x v="2"/>
    <n v="2"/>
    <x v="11"/>
    <n v="2"/>
    <x v="0"/>
    <n v="2"/>
    <n v="0"/>
    <n v="1"/>
  </r>
  <r>
    <x v="23"/>
    <x v="1"/>
    <x v="0"/>
    <n v="244"/>
    <x v="2"/>
    <x v="2"/>
    <n v="3"/>
    <s v="Life Sciences"/>
    <n v="1"/>
    <n v="1778"/>
    <n v="2"/>
    <x v="1"/>
    <n v="97"/>
    <x v="0"/>
    <n v="1"/>
    <x v="8"/>
    <x v="0"/>
    <x v="0"/>
    <n v="3539"/>
    <n v="5033"/>
    <n v="0"/>
    <s v="Y"/>
    <x v="1"/>
    <n v="13"/>
    <x v="0"/>
    <n v="2"/>
    <n v="80"/>
    <x v="0"/>
    <n v="10"/>
    <x v="3"/>
    <n v="3"/>
    <x v="7"/>
    <n v="7"/>
    <x v="1"/>
    <n v="8"/>
    <n v="0"/>
    <n v="0"/>
  </r>
  <r>
    <x v="13"/>
    <x v="1"/>
    <x v="0"/>
    <n v="511"/>
    <x v="0"/>
    <x v="3"/>
    <n v="2"/>
    <s v="Life Sciences"/>
    <n v="1"/>
    <n v="1779"/>
    <n v="4"/>
    <x v="0"/>
    <n v="32"/>
    <x v="3"/>
    <n v="2"/>
    <x v="0"/>
    <x v="0"/>
    <x v="0"/>
    <n v="6029"/>
    <n v="25353"/>
    <n v="5"/>
    <s v="Y"/>
    <x v="1"/>
    <n v="12"/>
    <x v="0"/>
    <n v="1"/>
    <n v="80"/>
    <x v="0"/>
    <n v="6"/>
    <x v="1"/>
    <n v="3"/>
    <x v="4"/>
    <n v="2"/>
    <x v="3"/>
    <n v="2"/>
    <n v="0"/>
    <n v="0"/>
  </r>
  <r>
    <x v="18"/>
    <x v="0"/>
    <x v="0"/>
    <n v="337"/>
    <x v="0"/>
    <x v="15"/>
    <n v="1"/>
    <s v="Marketing"/>
    <n v="1"/>
    <n v="1780"/>
    <n v="2"/>
    <x v="1"/>
    <n v="31"/>
    <x v="0"/>
    <n v="1"/>
    <x v="6"/>
    <x v="1"/>
    <x v="0"/>
    <n v="2679"/>
    <n v="4567"/>
    <n v="1"/>
    <s v="Y"/>
    <x v="1"/>
    <n v="13"/>
    <x v="0"/>
    <n v="2"/>
    <n v="80"/>
    <x v="0"/>
    <n v="1"/>
    <x v="1"/>
    <n v="3"/>
    <x v="6"/>
    <n v="0"/>
    <x v="1"/>
    <n v="0"/>
    <n v="1"/>
    <n v="0"/>
  </r>
  <r>
    <x v="8"/>
    <x v="1"/>
    <x v="0"/>
    <n v="1153"/>
    <x v="1"/>
    <x v="16"/>
    <n v="2"/>
    <s v="Other"/>
    <n v="1"/>
    <n v="1782"/>
    <n v="4"/>
    <x v="0"/>
    <n v="40"/>
    <x v="1"/>
    <n v="1"/>
    <x v="2"/>
    <x v="2"/>
    <x v="1"/>
    <n v="3702"/>
    <n v="16376"/>
    <n v="1"/>
    <s v="Y"/>
    <x v="1"/>
    <n v="11"/>
    <x v="0"/>
    <n v="2"/>
    <n v="80"/>
    <x v="1"/>
    <n v="5"/>
    <x v="1"/>
    <n v="3"/>
    <x v="8"/>
    <n v="4"/>
    <x v="0"/>
    <n v="4"/>
    <n v="0"/>
    <n v="0"/>
  </r>
  <r>
    <x v="15"/>
    <x v="0"/>
    <x v="0"/>
    <n v="1294"/>
    <x v="1"/>
    <x v="1"/>
    <n v="1"/>
    <s v="Medical"/>
    <n v="1"/>
    <n v="1783"/>
    <n v="3"/>
    <x v="0"/>
    <n v="79"/>
    <x v="0"/>
    <n v="1"/>
    <x v="2"/>
    <x v="3"/>
    <x v="1"/>
    <n v="2398"/>
    <n v="15999"/>
    <n v="1"/>
    <s v="Y"/>
    <x v="0"/>
    <n v="17"/>
    <x v="0"/>
    <n v="3"/>
    <n v="80"/>
    <x v="0"/>
    <n v="1"/>
    <x v="6"/>
    <n v="3"/>
    <x v="6"/>
    <n v="0"/>
    <x v="0"/>
    <n v="0"/>
    <n v="1"/>
    <n v="1"/>
  </r>
  <r>
    <x v="12"/>
    <x v="1"/>
    <x v="0"/>
    <n v="196"/>
    <x v="0"/>
    <x v="22"/>
    <n v="4"/>
    <s v="Marketing"/>
    <n v="1"/>
    <n v="1784"/>
    <n v="1"/>
    <x v="0"/>
    <n v="91"/>
    <x v="1"/>
    <n v="2"/>
    <x v="0"/>
    <x v="0"/>
    <x v="1"/>
    <n v="5468"/>
    <n v="13402"/>
    <n v="1"/>
    <s v="Y"/>
    <x v="1"/>
    <n v="14"/>
    <x v="0"/>
    <n v="1"/>
    <n v="80"/>
    <x v="3"/>
    <n v="13"/>
    <x v="1"/>
    <n v="3"/>
    <x v="12"/>
    <n v="7"/>
    <x v="8"/>
    <n v="7"/>
    <n v="0"/>
    <n v="0"/>
  </r>
  <r>
    <x v="31"/>
    <x v="1"/>
    <x v="0"/>
    <n v="942"/>
    <x v="1"/>
    <x v="3"/>
    <n v="3"/>
    <s v="Technical Degree"/>
    <n v="1"/>
    <n v="1786"/>
    <n v="1"/>
    <x v="0"/>
    <n v="53"/>
    <x v="0"/>
    <n v="3"/>
    <x v="5"/>
    <x v="2"/>
    <x v="1"/>
    <n v="13116"/>
    <n v="22984"/>
    <n v="2"/>
    <s v="Y"/>
    <x v="1"/>
    <n v="11"/>
    <x v="0"/>
    <n v="4"/>
    <n v="80"/>
    <x v="0"/>
    <n v="15"/>
    <x v="2"/>
    <n v="3"/>
    <x v="4"/>
    <n v="2"/>
    <x v="3"/>
    <n v="2"/>
    <n v="0"/>
    <n v="0"/>
  </r>
  <r>
    <x v="2"/>
    <x v="1"/>
    <x v="0"/>
    <n v="589"/>
    <x v="0"/>
    <x v="14"/>
    <n v="2"/>
    <s v="Marketing"/>
    <n v="1"/>
    <n v="1787"/>
    <n v="2"/>
    <x v="1"/>
    <n v="46"/>
    <x v="1"/>
    <n v="2"/>
    <x v="0"/>
    <x v="1"/>
    <x v="1"/>
    <n v="4189"/>
    <n v="8800"/>
    <n v="1"/>
    <s v="Y"/>
    <x v="1"/>
    <n v="14"/>
    <x v="0"/>
    <n v="1"/>
    <n v="80"/>
    <x v="3"/>
    <n v="5"/>
    <x v="2"/>
    <n v="3"/>
    <x v="8"/>
    <n v="2"/>
    <x v="0"/>
    <n v="3"/>
    <n v="0"/>
    <n v="0"/>
  </r>
  <r>
    <x v="21"/>
    <x v="1"/>
    <x v="0"/>
    <n v="734"/>
    <x v="1"/>
    <x v="2"/>
    <n v="4"/>
    <s v="Medical"/>
    <n v="1"/>
    <n v="1789"/>
    <n v="3"/>
    <x v="1"/>
    <n v="46"/>
    <x v="0"/>
    <n v="5"/>
    <x v="7"/>
    <x v="0"/>
    <x v="2"/>
    <n v="19328"/>
    <n v="14218"/>
    <n v="7"/>
    <s v="Y"/>
    <x v="0"/>
    <n v="17"/>
    <x v="0"/>
    <n v="3"/>
    <n v="80"/>
    <x v="1"/>
    <n v="24"/>
    <x v="1"/>
    <n v="3"/>
    <x v="4"/>
    <n v="1"/>
    <x v="3"/>
    <n v="2"/>
    <n v="0"/>
    <n v="1"/>
  </r>
  <r>
    <x v="9"/>
    <x v="1"/>
    <x v="0"/>
    <n v="1383"/>
    <x v="1"/>
    <x v="17"/>
    <n v="3"/>
    <s v="Life Sciences"/>
    <n v="1"/>
    <n v="1790"/>
    <n v="4"/>
    <x v="1"/>
    <n v="90"/>
    <x v="0"/>
    <n v="3"/>
    <x v="4"/>
    <x v="3"/>
    <x v="1"/>
    <n v="8321"/>
    <n v="25949"/>
    <n v="7"/>
    <s v="Y"/>
    <x v="0"/>
    <n v="13"/>
    <x v="0"/>
    <n v="4"/>
    <n v="80"/>
    <x v="1"/>
    <n v="15"/>
    <x v="4"/>
    <n v="3"/>
    <x v="12"/>
    <n v="8"/>
    <x v="8"/>
    <n v="7"/>
    <n v="0"/>
    <n v="1"/>
  </r>
  <r>
    <x v="20"/>
    <x v="0"/>
    <x v="1"/>
    <n v="429"/>
    <x v="1"/>
    <x v="0"/>
    <n v="2"/>
    <s v="Medical"/>
    <n v="1"/>
    <n v="1792"/>
    <n v="3"/>
    <x v="1"/>
    <n v="99"/>
    <x v="0"/>
    <n v="1"/>
    <x v="1"/>
    <x v="1"/>
    <x v="2"/>
    <n v="2342"/>
    <n v="11092"/>
    <n v="1"/>
    <s v="Y"/>
    <x v="0"/>
    <n v="12"/>
    <x v="0"/>
    <n v="3"/>
    <n v="80"/>
    <x v="2"/>
    <n v="6"/>
    <x v="2"/>
    <n v="2"/>
    <x v="8"/>
    <n v="3"/>
    <x v="3"/>
    <n v="3"/>
    <n v="1"/>
    <n v="1"/>
  </r>
  <r>
    <x v="2"/>
    <x v="1"/>
    <x v="0"/>
    <n v="1239"/>
    <x v="2"/>
    <x v="1"/>
    <n v="2"/>
    <s v="Other"/>
    <n v="1"/>
    <n v="1794"/>
    <n v="3"/>
    <x v="1"/>
    <n v="89"/>
    <x v="0"/>
    <n v="2"/>
    <x v="8"/>
    <x v="1"/>
    <x v="2"/>
    <n v="4071"/>
    <n v="12832"/>
    <n v="2"/>
    <s v="Y"/>
    <x v="1"/>
    <n v="13"/>
    <x v="0"/>
    <n v="3"/>
    <n v="80"/>
    <x v="0"/>
    <n v="19"/>
    <x v="5"/>
    <n v="2"/>
    <x v="1"/>
    <n v="0"/>
    <x v="5"/>
    <n v="7"/>
    <n v="0"/>
    <n v="0"/>
  </r>
  <r>
    <x v="10"/>
    <x v="0"/>
    <x v="0"/>
    <n v="303"/>
    <x v="0"/>
    <x v="6"/>
    <n v="3"/>
    <s v="Life Sciences"/>
    <n v="1"/>
    <n v="1797"/>
    <n v="3"/>
    <x v="1"/>
    <n v="84"/>
    <x v="0"/>
    <n v="2"/>
    <x v="0"/>
    <x v="0"/>
    <x v="0"/>
    <n v="5813"/>
    <n v="13492"/>
    <n v="1"/>
    <s v="Y"/>
    <x v="0"/>
    <n v="18"/>
    <x v="0"/>
    <n v="4"/>
    <n v="80"/>
    <x v="0"/>
    <n v="10"/>
    <x v="2"/>
    <n v="3"/>
    <x v="1"/>
    <n v="7"/>
    <x v="4"/>
    <n v="7"/>
    <n v="1"/>
    <n v="1"/>
  </r>
  <r>
    <x v="3"/>
    <x v="1"/>
    <x v="0"/>
    <n v="867"/>
    <x v="1"/>
    <x v="1"/>
    <n v="4"/>
    <s v="Life Sciences"/>
    <n v="1"/>
    <n v="1798"/>
    <n v="4"/>
    <x v="1"/>
    <n v="90"/>
    <x v="2"/>
    <n v="1"/>
    <x v="1"/>
    <x v="3"/>
    <x v="1"/>
    <n v="3143"/>
    <n v="6076"/>
    <n v="6"/>
    <s v="Y"/>
    <x v="1"/>
    <n v="19"/>
    <x v="0"/>
    <n v="2"/>
    <n v="80"/>
    <x v="1"/>
    <n v="14"/>
    <x v="4"/>
    <n v="3"/>
    <x v="1"/>
    <n v="8"/>
    <x v="4"/>
    <n v="6"/>
    <n v="0"/>
    <n v="0"/>
  </r>
  <r>
    <x v="14"/>
    <x v="1"/>
    <x v="0"/>
    <n v="1181"/>
    <x v="1"/>
    <x v="0"/>
    <n v="3"/>
    <s v="Life Sciences"/>
    <n v="1"/>
    <n v="1799"/>
    <n v="3"/>
    <x v="1"/>
    <n v="82"/>
    <x v="0"/>
    <n v="1"/>
    <x v="1"/>
    <x v="0"/>
    <x v="1"/>
    <n v="2044"/>
    <n v="5531"/>
    <n v="1"/>
    <s v="Y"/>
    <x v="1"/>
    <n v="11"/>
    <x v="0"/>
    <n v="3"/>
    <n v="80"/>
    <x v="1"/>
    <n v="5"/>
    <x v="6"/>
    <n v="4"/>
    <x v="8"/>
    <n v="3"/>
    <x v="0"/>
    <n v="3"/>
    <n v="0"/>
    <n v="0"/>
  </r>
  <r>
    <x v="22"/>
    <x v="1"/>
    <x v="0"/>
    <n v="1253"/>
    <x v="1"/>
    <x v="17"/>
    <n v="1"/>
    <s v="Medical"/>
    <n v="1"/>
    <n v="1800"/>
    <n v="3"/>
    <x v="1"/>
    <n v="65"/>
    <x v="0"/>
    <n v="3"/>
    <x v="7"/>
    <x v="2"/>
    <x v="0"/>
    <n v="13464"/>
    <n v="7914"/>
    <n v="7"/>
    <s v="Y"/>
    <x v="1"/>
    <n v="21"/>
    <x v="1"/>
    <n v="3"/>
    <n v="80"/>
    <x v="0"/>
    <n v="9"/>
    <x v="1"/>
    <n v="3"/>
    <x v="9"/>
    <n v="3"/>
    <x v="3"/>
    <n v="2"/>
    <n v="0"/>
    <n v="0"/>
  </r>
  <r>
    <x v="21"/>
    <x v="1"/>
    <x v="2"/>
    <n v="849"/>
    <x v="0"/>
    <x v="9"/>
    <n v="2"/>
    <s v="Life Sciences"/>
    <n v="1"/>
    <n v="1801"/>
    <n v="2"/>
    <x v="1"/>
    <n v="98"/>
    <x v="1"/>
    <n v="2"/>
    <x v="0"/>
    <x v="1"/>
    <x v="0"/>
    <n v="7991"/>
    <n v="25166"/>
    <n v="8"/>
    <s v="Y"/>
    <x v="1"/>
    <n v="15"/>
    <x v="0"/>
    <n v="3"/>
    <n v="80"/>
    <x v="0"/>
    <n v="6"/>
    <x v="1"/>
    <n v="3"/>
    <x v="4"/>
    <n v="2"/>
    <x v="3"/>
    <n v="2"/>
    <n v="0"/>
    <n v="0"/>
  </r>
  <r>
    <x v="32"/>
    <x v="1"/>
    <x v="0"/>
    <n v="616"/>
    <x v="1"/>
    <x v="2"/>
    <n v="2"/>
    <s v="Life Sciences"/>
    <n v="1"/>
    <n v="1802"/>
    <n v="3"/>
    <x v="0"/>
    <n v="99"/>
    <x v="0"/>
    <n v="1"/>
    <x v="2"/>
    <x v="3"/>
    <x v="1"/>
    <n v="3377"/>
    <n v="25605"/>
    <n v="4"/>
    <s v="Y"/>
    <x v="1"/>
    <n v="17"/>
    <x v="0"/>
    <n v="4"/>
    <n v="80"/>
    <x v="1"/>
    <n v="7"/>
    <x v="3"/>
    <n v="2"/>
    <x v="9"/>
    <n v="3"/>
    <x v="0"/>
    <n v="2"/>
    <n v="0"/>
    <n v="0"/>
  </r>
  <r>
    <x v="19"/>
    <x v="1"/>
    <x v="0"/>
    <n v="1128"/>
    <x v="1"/>
    <x v="28"/>
    <n v="3"/>
    <s v="Medical"/>
    <n v="1"/>
    <n v="1803"/>
    <n v="2"/>
    <x v="1"/>
    <n v="95"/>
    <x v="2"/>
    <n v="2"/>
    <x v="4"/>
    <x v="3"/>
    <x v="1"/>
    <n v="5538"/>
    <n v="5696"/>
    <n v="5"/>
    <s v="Y"/>
    <x v="1"/>
    <n v="18"/>
    <x v="0"/>
    <n v="3"/>
    <n v="80"/>
    <x v="3"/>
    <n v="10"/>
    <x v="2"/>
    <n v="2"/>
    <x v="2"/>
    <n v="0"/>
    <x v="0"/>
    <n v="0"/>
    <n v="0"/>
    <n v="0"/>
  </r>
  <r>
    <x v="10"/>
    <x v="1"/>
    <x v="2"/>
    <n v="1180"/>
    <x v="1"/>
    <x v="2"/>
    <n v="2"/>
    <s v="Medical"/>
    <n v="1"/>
    <n v="1804"/>
    <n v="2"/>
    <x v="1"/>
    <n v="90"/>
    <x v="0"/>
    <n v="2"/>
    <x v="3"/>
    <x v="0"/>
    <x v="2"/>
    <n v="5762"/>
    <n v="24442"/>
    <n v="2"/>
    <s v="Y"/>
    <x v="1"/>
    <n v="14"/>
    <x v="0"/>
    <n v="3"/>
    <n v="80"/>
    <x v="1"/>
    <n v="15"/>
    <x v="6"/>
    <n v="3"/>
    <x v="5"/>
    <n v="7"/>
    <x v="1"/>
    <n v="7"/>
    <n v="0"/>
    <n v="0"/>
  </r>
  <r>
    <x v="8"/>
    <x v="1"/>
    <x v="2"/>
    <n v="1336"/>
    <x v="2"/>
    <x v="2"/>
    <n v="3"/>
    <s v="Human Resources"/>
    <n v="1"/>
    <n v="1805"/>
    <n v="1"/>
    <x v="1"/>
    <n v="100"/>
    <x v="0"/>
    <n v="1"/>
    <x v="8"/>
    <x v="1"/>
    <x v="2"/>
    <n v="2592"/>
    <n v="7129"/>
    <n v="5"/>
    <s v="Y"/>
    <x v="1"/>
    <n v="13"/>
    <x v="0"/>
    <n v="4"/>
    <n v="80"/>
    <x v="2"/>
    <n v="13"/>
    <x v="1"/>
    <n v="3"/>
    <x v="19"/>
    <n v="10"/>
    <x v="2"/>
    <n v="8"/>
    <n v="0"/>
    <n v="0"/>
  </r>
  <r>
    <x v="13"/>
    <x v="0"/>
    <x v="1"/>
    <n v="234"/>
    <x v="1"/>
    <x v="14"/>
    <n v="4"/>
    <s v="Life Sciences"/>
    <n v="1"/>
    <n v="1807"/>
    <n v="4"/>
    <x v="1"/>
    <n v="93"/>
    <x v="0"/>
    <n v="2"/>
    <x v="2"/>
    <x v="3"/>
    <x v="1"/>
    <n v="5346"/>
    <n v="6208"/>
    <n v="4"/>
    <s v="Y"/>
    <x v="1"/>
    <n v="17"/>
    <x v="0"/>
    <n v="3"/>
    <n v="80"/>
    <x v="1"/>
    <n v="11"/>
    <x v="1"/>
    <n v="2"/>
    <x v="5"/>
    <n v="1"/>
    <x v="0"/>
    <n v="7"/>
    <n v="1"/>
    <n v="0"/>
  </r>
  <r>
    <x v="2"/>
    <x v="0"/>
    <x v="0"/>
    <n v="370"/>
    <x v="1"/>
    <x v="17"/>
    <n v="4"/>
    <s v="Medical"/>
    <n v="1"/>
    <n v="1809"/>
    <n v="4"/>
    <x v="1"/>
    <n v="58"/>
    <x v="0"/>
    <n v="2"/>
    <x v="3"/>
    <x v="3"/>
    <x v="0"/>
    <n v="4213"/>
    <n v="4992"/>
    <n v="1"/>
    <s v="Y"/>
    <x v="1"/>
    <n v="15"/>
    <x v="0"/>
    <n v="2"/>
    <n v="80"/>
    <x v="0"/>
    <n v="10"/>
    <x v="5"/>
    <n v="1"/>
    <x v="1"/>
    <n v="3"/>
    <x v="0"/>
    <n v="8"/>
    <n v="1"/>
    <n v="0"/>
  </r>
  <r>
    <x v="22"/>
    <x v="1"/>
    <x v="1"/>
    <n v="766"/>
    <x v="0"/>
    <x v="25"/>
    <n v="3"/>
    <s v="Life Sciences"/>
    <n v="1"/>
    <n v="1812"/>
    <n v="3"/>
    <x v="1"/>
    <n v="83"/>
    <x v="0"/>
    <n v="2"/>
    <x v="0"/>
    <x v="0"/>
    <x v="2"/>
    <n v="4127"/>
    <n v="19188"/>
    <n v="2"/>
    <s v="Y"/>
    <x v="1"/>
    <n v="18"/>
    <x v="0"/>
    <n v="4"/>
    <n v="80"/>
    <x v="1"/>
    <n v="7"/>
    <x v="6"/>
    <n v="3"/>
    <x v="4"/>
    <n v="1"/>
    <x v="3"/>
    <n v="2"/>
    <n v="0"/>
    <n v="0"/>
  </r>
  <r>
    <x v="23"/>
    <x v="1"/>
    <x v="2"/>
    <n v="343"/>
    <x v="1"/>
    <x v="14"/>
    <n v="3"/>
    <s v="Life Sciences"/>
    <n v="1"/>
    <n v="1813"/>
    <n v="1"/>
    <x v="1"/>
    <n v="52"/>
    <x v="0"/>
    <n v="1"/>
    <x v="1"/>
    <x v="2"/>
    <x v="0"/>
    <n v="2438"/>
    <n v="24978"/>
    <n v="4"/>
    <s v="Y"/>
    <x v="1"/>
    <n v="13"/>
    <x v="0"/>
    <n v="3"/>
    <n v="80"/>
    <x v="0"/>
    <n v="7"/>
    <x v="2"/>
    <n v="2"/>
    <x v="11"/>
    <n v="2"/>
    <x v="1"/>
    <n v="2"/>
    <n v="0"/>
    <n v="0"/>
  </r>
  <r>
    <x v="0"/>
    <x v="1"/>
    <x v="0"/>
    <n v="447"/>
    <x v="1"/>
    <x v="12"/>
    <n v="3"/>
    <s v="Life Sciences"/>
    <n v="1"/>
    <n v="1814"/>
    <n v="2"/>
    <x v="1"/>
    <n v="85"/>
    <x v="2"/>
    <n v="2"/>
    <x v="4"/>
    <x v="1"/>
    <x v="0"/>
    <n v="6870"/>
    <n v="15530"/>
    <n v="3"/>
    <s v="Y"/>
    <x v="1"/>
    <n v="12"/>
    <x v="0"/>
    <n v="1"/>
    <n v="80"/>
    <x v="0"/>
    <n v="11"/>
    <x v="1"/>
    <n v="1"/>
    <x v="11"/>
    <n v="2"/>
    <x v="1"/>
    <n v="2"/>
    <n v="0"/>
    <n v="0"/>
  </r>
  <r>
    <x v="0"/>
    <x v="1"/>
    <x v="0"/>
    <n v="796"/>
    <x v="0"/>
    <x v="18"/>
    <n v="1"/>
    <s v="Marketing"/>
    <n v="1"/>
    <n v="1815"/>
    <n v="3"/>
    <x v="0"/>
    <n v="81"/>
    <x v="0"/>
    <n v="3"/>
    <x v="0"/>
    <x v="2"/>
    <x v="2"/>
    <n v="10447"/>
    <n v="26458"/>
    <n v="0"/>
    <s v="Y"/>
    <x v="0"/>
    <n v="13"/>
    <x v="0"/>
    <n v="4"/>
    <n v="80"/>
    <x v="1"/>
    <n v="23"/>
    <x v="1"/>
    <n v="4"/>
    <x v="14"/>
    <n v="14"/>
    <x v="11"/>
    <n v="5"/>
    <n v="0"/>
    <n v="1"/>
  </r>
  <r>
    <x v="7"/>
    <x v="1"/>
    <x v="0"/>
    <n v="1092"/>
    <x v="1"/>
    <x v="17"/>
    <n v="3"/>
    <s v="Medical"/>
    <n v="1"/>
    <n v="1816"/>
    <n v="1"/>
    <x v="0"/>
    <n v="64"/>
    <x v="0"/>
    <n v="3"/>
    <x v="3"/>
    <x v="2"/>
    <x v="0"/>
    <n v="9667"/>
    <n v="2739"/>
    <n v="9"/>
    <s v="Y"/>
    <x v="1"/>
    <n v="14"/>
    <x v="0"/>
    <n v="2"/>
    <n v="80"/>
    <x v="0"/>
    <n v="9"/>
    <x v="1"/>
    <n v="3"/>
    <x v="5"/>
    <n v="7"/>
    <x v="0"/>
    <n v="2"/>
    <n v="0"/>
    <n v="0"/>
  </r>
  <r>
    <x v="25"/>
    <x v="0"/>
    <x v="0"/>
    <n v="920"/>
    <x v="2"/>
    <x v="25"/>
    <n v="2"/>
    <s v="Medical"/>
    <n v="1"/>
    <n v="1818"/>
    <n v="4"/>
    <x v="0"/>
    <n v="69"/>
    <x v="0"/>
    <n v="1"/>
    <x v="8"/>
    <x v="1"/>
    <x v="1"/>
    <n v="2148"/>
    <n v="6889"/>
    <n v="0"/>
    <s v="Y"/>
    <x v="0"/>
    <n v="11"/>
    <x v="0"/>
    <n v="3"/>
    <n v="80"/>
    <x v="0"/>
    <n v="6"/>
    <x v="1"/>
    <n v="3"/>
    <x v="8"/>
    <n v="1"/>
    <x v="1"/>
    <n v="4"/>
    <n v="1"/>
    <n v="1"/>
  </r>
  <r>
    <x v="21"/>
    <x v="0"/>
    <x v="0"/>
    <n v="261"/>
    <x v="1"/>
    <x v="11"/>
    <n v="2"/>
    <s v="Medical"/>
    <n v="1"/>
    <n v="1821"/>
    <n v="4"/>
    <x v="0"/>
    <n v="66"/>
    <x v="0"/>
    <n v="2"/>
    <x v="4"/>
    <x v="1"/>
    <x v="1"/>
    <n v="8926"/>
    <n v="10842"/>
    <n v="4"/>
    <s v="Y"/>
    <x v="1"/>
    <n v="22"/>
    <x v="1"/>
    <n v="4"/>
    <n v="80"/>
    <x v="1"/>
    <n v="13"/>
    <x v="2"/>
    <n v="4"/>
    <x v="7"/>
    <n v="7"/>
    <x v="2"/>
    <n v="7"/>
    <n v="1"/>
    <n v="0"/>
  </r>
  <r>
    <x v="32"/>
    <x v="1"/>
    <x v="0"/>
    <n v="1194"/>
    <x v="1"/>
    <x v="0"/>
    <n v="3"/>
    <s v="Life Sciences"/>
    <n v="1"/>
    <n v="1822"/>
    <n v="3"/>
    <x v="0"/>
    <n v="52"/>
    <x v="0"/>
    <n v="2"/>
    <x v="4"/>
    <x v="0"/>
    <x v="2"/>
    <n v="6513"/>
    <n v="9060"/>
    <n v="4"/>
    <s v="Y"/>
    <x v="1"/>
    <n v="17"/>
    <x v="0"/>
    <n v="4"/>
    <n v="80"/>
    <x v="1"/>
    <n v="12"/>
    <x v="1"/>
    <n v="3"/>
    <x v="8"/>
    <n v="3"/>
    <x v="0"/>
    <n v="3"/>
    <n v="0"/>
    <n v="0"/>
  </r>
  <r>
    <x v="13"/>
    <x v="1"/>
    <x v="0"/>
    <n v="810"/>
    <x v="0"/>
    <x v="1"/>
    <n v="2"/>
    <s v="Technical Degree"/>
    <n v="1"/>
    <n v="1823"/>
    <n v="2"/>
    <x v="1"/>
    <n v="92"/>
    <x v="2"/>
    <n v="2"/>
    <x v="0"/>
    <x v="2"/>
    <x v="1"/>
    <n v="6799"/>
    <n v="22128"/>
    <n v="1"/>
    <s v="Y"/>
    <x v="1"/>
    <n v="21"/>
    <x v="1"/>
    <n v="3"/>
    <n v="80"/>
    <x v="3"/>
    <n v="10"/>
    <x v="3"/>
    <n v="3"/>
    <x v="1"/>
    <n v="8"/>
    <x v="5"/>
    <n v="8"/>
    <n v="0"/>
    <n v="0"/>
  </r>
  <r>
    <x v="34"/>
    <x v="1"/>
    <x v="2"/>
    <n v="350"/>
    <x v="0"/>
    <x v="2"/>
    <n v="3"/>
    <s v="Medical"/>
    <n v="1"/>
    <n v="1824"/>
    <n v="2"/>
    <x v="1"/>
    <n v="52"/>
    <x v="0"/>
    <n v="4"/>
    <x v="5"/>
    <x v="1"/>
    <x v="2"/>
    <n v="16291"/>
    <n v="22577"/>
    <n v="4"/>
    <s v="Y"/>
    <x v="1"/>
    <n v="22"/>
    <x v="1"/>
    <n v="4"/>
    <n v="80"/>
    <x v="1"/>
    <n v="37"/>
    <x v="0"/>
    <n v="2"/>
    <x v="22"/>
    <n v="9"/>
    <x v="15"/>
    <n v="14"/>
    <n v="0"/>
    <n v="0"/>
  </r>
  <r>
    <x v="10"/>
    <x v="1"/>
    <x v="0"/>
    <n v="185"/>
    <x v="1"/>
    <x v="5"/>
    <n v="4"/>
    <s v="Medical"/>
    <n v="1"/>
    <n v="1826"/>
    <n v="2"/>
    <x v="1"/>
    <n v="91"/>
    <x v="3"/>
    <n v="1"/>
    <x v="2"/>
    <x v="2"/>
    <x v="1"/>
    <n v="2705"/>
    <n v="9696"/>
    <n v="0"/>
    <s v="Y"/>
    <x v="1"/>
    <n v="16"/>
    <x v="0"/>
    <n v="2"/>
    <n v="80"/>
    <x v="1"/>
    <n v="6"/>
    <x v="2"/>
    <n v="4"/>
    <x v="8"/>
    <n v="4"/>
    <x v="0"/>
    <n v="3"/>
    <n v="0"/>
    <n v="0"/>
  </r>
  <r>
    <x v="40"/>
    <x v="1"/>
    <x v="0"/>
    <n v="1001"/>
    <x v="1"/>
    <x v="18"/>
    <n v="3"/>
    <s v="Life Sciences"/>
    <n v="1"/>
    <n v="1827"/>
    <n v="3"/>
    <x v="0"/>
    <n v="92"/>
    <x v="1"/>
    <n v="3"/>
    <x v="3"/>
    <x v="1"/>
    <x v="2"/>
    <n v="10333"/>
    <n v="19271"/>
    <n v="8"/>
    <s v="Y"/>
    <x v="0"/>
    <n v="12"/>
    <x v="0"/>
    <n v="3"/>
    <n v="80"/>
    <x v="1"/>
    <n v="28"/>
    <x v="5"/>
    <n v="3"/>
    <x v="14"/>
    <n v="11"/>
    <x v="15"/>
    <n v="10"/>
    <n v="0"/>
    <n v="1"/>
  </r>
  <r>
    <x v="32"/>
    <x v="1"/>
    <x v="0"/>
    <n v="750"/>
    <x v="1"/>
    <x v="20"/>
    <n v="3"/>
    <s v="Life Sciences"/>
    <n v="1"/>
    <n v="1829"/>
    <n v="2"/>
    <x v="0"/>
    <n v="47"/>
    <x v="0"/>
    <n v="2"/>
    <x v="4"/>
    <x v="3"/>
    <x v="2"/>
    <n v="4448"/>
    <n v="10748"/>
    <n v="2"/>
    <s v="Y"/>
    <x v="1"/>
    <n v="12"/>
    <x v="0"/>
    <n v="2"/>
    <n v="80"/>
    <x v="1"/>
    <n v="15"/>
    <x v="1"/>
    <n v="3"/>
    <x v="5"/>
    <n v="4"/>
    <x v="4"/>
    <n v="7"/>
    <n v="0"/>
    <n v="0"/>
  </r>
  <r>
    <x v="33"/>
    <x v="1"/>
    <x v="0"/>
    <n v="431"/>
    <x v="1"/>
    <x v="15"/>
    <n v="4"/>
    <s v="Medical"/>
    <n v="1"/>
    <n v="1830"/>
    <n v="4"/>
    <x v="0"/>
    <n v="68"/>
    <x v="0"/>
    <n v="2"/>
    <x v="1"/>
    <x v="0"/>
    <x v="1"/>
    <n v="6854"/>
    <n v="15696"/>
    <n v="4"/>
    <s v="Y"/>
    <x v="1"/>
    <n v="15"/>
    <x v="0"/>
    <n v="2"/>
    <n v="80"/>
    <x v="1"/>
    <n v="14"/>
    <x v="2"/>
    <n v="2"/>
    <x v="5"/>
    <n v="1"/>
    <x v="1"/>
    <n v="7"/>
    <n v="0"/>
    <n v="0"/>
  </r>
  <r>
    <x v="12"/>
    <x v="1"/>
    <x v="1"/>
    <n v="1125"/>
    <x v="0"/>
    <x v="15"/>
    <n v="4"/>
    <s v="Marketing"/>
    <n v="1"/>
    <n v="1833"/>
    <n v="1"/>
    <x v="0"/>
    <n v="68"/>
    <x v="0"/>
    <n v="3"/>
    <x v="0"/>
    <x v="3"/>
    <x v="1"/>
    <n v="9637"/>
    <n v="8277"/>
    <n v="2"/>
    <s v="Y"/>
    <x v="1"/>
    <n v="14"/>
    <x v="0"/>
    <n v="4"/>
    <n v="80"/>
    <x v="3"/>
    <n v="9"/>
    <x v="1"/>
    <n v="3"/>
    <x v="11"/>
    <n v="2"/>
    <x v="3"/>
    <n v="2"/>
    <n v="0"/>
    <n v="0"/>
  </r>
  <r>
    <x v="14"/>
    <x v="1"/>
    <x v="0"/>
    <n v="1217"/>
    <x v="1"/>
    <x v="0"/>
    <n v="3"/>
    <s v="Medical"/>
    <n v="1"/>
    <n v="1834"/>
    <n v="3"/>
    <x v="0"/>
    <n v="67"/>
    <x v="0"/>
    <n v="1"/>
    <x v="1"/>
    <x v="3"/>
    <x v="1"/>
    <n v="3591"/>
    <n v="12719"/>
    <n v="1"/>
    <s v="Y"/>
    <x v="1"/>
    <n v="25"/>
    <x v="1"/>
    <n v="3"/>
    <n v="80"/>
    <x v="1"/>
    <n v="3"/>
    <x v="1"/>
    <n v="3"/>
    <x v="11"/>
    <n v="2"/>
    <x v="1"/>
    <n v="2"/>
    <n v="0"/>
    <n v="0"/>
  </r>
  <r>
    <x v="8"/>
    <x v="1"/>
    <x v="0"/>
    <n v="723"/>
    <x v="0"/>
    <x v="2"/>
    <n v="4"/>
    <s v="Marketing"/>
    <n v="1"/>
    <n v="1835"/>
    <n v="2"/>
    <x v="0"/>
    <n v="77"/>
    <x v="3"/>
    <n v="2"/>
    <x v="6"/>
    <x v="0"/>
    <x v="1"/>
    <n v="5405"/>
    <n v="4244"/>
    <n v="2"/>
    <s v="Y"/>
    <x v="0"/>
    <n v="20"/>
    <x v="1"/>
    <n v="1"/>
    <n v="80"/>
    <x v="3"/>
    <n v="20"/>
    <x v="5"/>
    <n v="2"/>
    <x v="9"/>
    <n v="2"/>
    <x v="0"/>
    <n v="3"/>
    <n v="0"/>
    <n v="1"/>
  </r>
  <r>
    <x v="25"/>
    <x v="1"/>
    <x v="0"/>
    <n v="572"/>
    <x v="0"/>
    <x v="17"/>
    <n v="3"/>
    <s v="Medical"/>
    <n v="1"/>
    <n v="1836"/>
    <n v="3"/>
    <x v="1"/>
    <n v="46"/>
    <x v="0"/>
    <n v="2"/>
    <x v="0"/>
    <x v="0"/>
    <x v="0"/>
    <n v="4684"/>
    <n v="9125"/>
    <n v="1"/>
    <s v="Y"/>
    <x v="1"/>
    <n v="13"/>
    <x v="0"/>
    <n v="1"/>
    <n v="80"/>
    <x v="0"/>
    <n v="5"/>
    <x v="5"/>
    <n v="3"/>
    <x v="8"/>
    <n v="3"/>
    <x v="1"/>
    <n v="2"/>
    <n v="0"/>
    <n v="0"/>
  </r>
  <r>
    <x v="34"/>
    <x v="1"/>
    <x v="1"/>
    <n v="1216"/>
    <x v="1"/>
    <x v="8"/>
    <n v="4"/>
    <s v="Life Sciences"/>
    <n v="1"/>
    <n v="1837"/>
    <n v="1"/>
    <x v="1"/>
    <n v="87"/>
    <x v="0"/>
    <n v="4"/>
    <x v="7"/>
    <x v="2"/>
    <x v="1"/>
    <n v="15787"/>
    <n v="21624"/>
    <n v="2"/>
    <s v="Y"/>
    <x v="0"/>
    <n v="14"/>
    <x v="0"/>
    <n v="2"/>
    <n v="80"/>
    <x v="0"/>
    <n v="23"/>
    <x v="1"/>
    <n v="3"/>
    <x v="4"/>
    <n v="2"/>
    <x v="3"/>
    <n v="2"/>
    <n v="0"/>
    <n v="1"/>
  </r>
  <r>
    <x v="41"/>
    <x v="1"/>
    <x v="2"/>
    <n v="1431"/>
    <x v="1"/>
    <x v="24"/>
    <n v="3"/>
    <s v="Medical"/>
    <n v="1"/>
    <n v="1839"/>
    <n v="2"/>
    <x v="0"/>
    <n v="33"/>
    <x v="0"/>
    <n v="1"/>
    <x v="1"/>
    <x v="2"/>
    <x v="0"/>
    <n v="1514"/>
    <n v="8018"/>
    <n v="1"/>
    <s v="Y"/>
    <x v="1"/>
    <n v="16"/>
    <x v="0"/>
    <n v="3"/>
    <n v="80"/>
    <x v="0"/>
    <n v="0"/>
    <x v="5"/>
    <n v="1"/>
    <x v="2"/>
    <n v="0"/>
    <x v="0"/>
    <n v="0"/>
    <n v="0"/>
    <n v="0"/>
  </r>
  <r>
    <x v="12"/>
    <x v="0"/>
    <x v="0"/>
    <n v="359"/>
    <x v="2"/>
    <x v="21"/>
    <n v="5"/>
    <s v="Human Resources"/>
    <n v="1"/>
    <n v="1842"/>
    <n v="4"/>
    <x v="1"/>
    <n v="89"/>
    <x v="2"/>
    <n v="1"/>
    <x v="8"/>
    <x v="3"/>
    <x v="1"/>
    <n v="2956"/>
    <n v="21495"/>
    <n v="0"/>
    <s v="Y"/>
    <x v="1"/>
    <n v="17"/>
    <x v="0"/>
    <n v="3"/>
    <n v="80"/>
    <x v="0"/>
    <n v="2"/>
    <x v="5"/>
    <n v="3"/>
    <x v="6"/>
    <n v="0"/>
    <x v="0"/>
    <n v="0"/>
    <n v="1"/>
    <n v="0"/>
  </r>
  <r>
    <x v="11"/>
    <x v="0"/>
    <x v="0"/>
    <n v="350"/>
    <x v="2"/>
    <x v="28"/>
    <n v="3"/>
    <s v="Human Resources"/>
    <n v="1"/>
    <n v="1844"/>
    <n v="1"/>
    <x v="1"/>
    <n v="56"/>
    <x v="1"/>
    <n v="1"/>
    <x v="8"/>
    <x v="3"/>
    <x v="2"/>
    <n v="2335"/>
    <n v="3157"/>
    <n v="4"/>
    <s v="Y"/>
    <x v="0"/>
    <n v="15"/>
    <x v="0"/>
    <n v="4"/>
    <n v="80"/>
    <x v="2"/>
    <n v="4"/>
    <x v="1"/>
    <n v="3"/>
    <x v="4"/>
    <n v="2"/>
    <x v="3"/>
    <n v="0"/>
    <n v="1"/>
    <n v="1"/>
  </r>
  <r>
    <x v="28"/>
    <x v="1"/>
    <x v="2"/>
    <n v="589"/>
    <x v="0"/>
    <x v="2"/>
    <n v="4"/>
    <s v="Life Sciences"/>
    <n v="1"/>
    <n v="1845"/>
    <n v="3"/>
    <x v="0"/>
    <n v="67"/>
    <x v="0"/>
    <n v="2"/>
    <x v="0"/>
    <x v="2"/>
    <x v="1"/>
    <n v="5154"/>
    <n v="19665"/>
    <n v="4"/>
    <s v="Y"/>
    <x v="1"/>
    <n v="22"/>
    <x v="1"/>
    <n v="2"/>
    <n v="80"/>
    <x v="3"/>
    <n v="10"/>
    <x v="1"/>
    <n v="4"/>
    <x v="3"/>
    <n v="7"/>
    <x v="8"/>
    <n v="7"/>
    <n v="0"/>
    <n v="0"/>
  </r>
  <r>
    <x v="9"/>
    <x v="1"/>
    <x v="0"/>
    <n v="430"/>
    <x v="1"/>
    <x v="2"/>
    <n v="4"/>
    <s v="Other"/>
    <n v="1"/>
    <n v="1847"/>
    <n v="4"/>
    <x v="0"/>
    <n v="73"/>
    <x v="0"/>
    <n v="2"/>
    <x v="1"/>
    <x v="1"/>
    <x v="1"/>
    <n v="6962"/>
    <n v="19573"/>
    <n v="4"/>
    <s v="Y"/>
    <x v="0"/>
    <n v="22"/>
    <x v="1"/>
    <n v="4"/>
    <n v="80"/>
    <x v="1"/>
    <n v="15"/>
    <x v="2"/>
    <n v="3"/>
    <x v="6"/>
    <n v="0"/>
    <x v="0"/>
    <n v="0"/>
    <n v="0"/>
    <n v="1"/>
  </r>
  <r>
    <x v="23"/>
    <x v="1"/>
    <x v="1"/>
    <n v="1422"/>
    <x v="0"/>
    <x v="2"/>
    <n v="4"/>
    <s v="Life Sciences"/>
    <n v="1"/>
    <n v="1849"/>
    <n v="1"/>
    <x v="1"/>
    <n v="92"/>
    <x v="0"/>
    <n v="2"/>
    <x v="0"/>
    <x v="0"/>
    <x v="1"/>
    <n v="5675"/>
    <n v="19246"/>
    <n v="1"/>
    <s v="Y"/>
    <x v="1"/>
    <n v="20"/>
    <x v="1"/>
    <n v="3"/>
    <n v="80"/>
    <x v="1"/>
    <n v="7"/>
    <x v="3"/>
    <n v="3"/>
    <x v="5"/>
    <n v="7"/>
    <x v="4"/>
    <n v="7"/>
    <n v="0"/>
    <n v="0"/>
  </r>
  <r>
    <x v="4"/>
    <x v="1"/>
    <x v="1"/>
    <n v="1297"/>
    <x v="1"/>
    <x v="12"/>
    <n v="2"/>
    <s v="Life Sciences"/>
    <n v="1"/>
    <n v="1850"/>
    <n v="4"/>
    <x v="0"/>
    <n v="53"/>
    <x v="0"/>
    <n v="1"/>
    <x v="2"/>
    <x v="0"/>
    <x v="0"/>
    <n v="2379"/>
    <n v="19826"/>
    <n v="0"/>
    <s v="Y"/>
    <x v="0"/>
    <n v="14"/>
    <x v="0"/>
    <n v="3"/>
    <n v="80"/>
    <x v="0"/>
    <n v="6"/>
    <x v="1"/>
    <n v="2"/>
    <x v="8"/>
    <n v="4"/>
    <x v="0"/>
    <n v="2"/>
    <n v="0"/>
    <n v="1"/>
  </r>
  <r>
    <x v="11"/>
    <x v="1"/>
    <x v="1"/>
    <n v="574"/>
    <x v="1"/>
    <x v="25"/>
    <n v="1"/>
    <s v="Medical"/>
    <n v="1"/>
    <n v="1852"/>
    <n v="4"/>
    <x v="1"/>
    <n v="40"/>
    <x v="0"/>
    <n v="1"/>
    <x v="2"/>
    <x v="0"/>
    <x v="1"/>
    <n v="3812"/>
    <n v="7003"/>
    <n v="1"/>
    <s v="Y"/>
    <x v="1"/>
    <n v="13"/>
    <x v="0"/>
    <n v="2"/>
    <n v="80"/>
    <x v="0"/>
    <n v="11"/>
    <x v="1"/>
    <n v="4"/>
    <x v="19"/>
    <n v="8"/>
    <x v="2"/>
    <n v="10"/>
    <n v="0"/>
    <n v="0"/>
  </r>
  <r>
    <x v="5"/>
    <x v="1"/>
    <x v="1"/>
    <n v="1318"/>
    <x v="0"/>
    <x v="17"/>
    <n v="4"/>
    <s v="Marketing"/>
    <n v="1"/>
    <n v="1853"/>
    <n v="4"/>
    <x v="1"/>
    <n v="79"/>
    <x v="0"/>
    <n v="2"/>
    <x v="0"/>
    <x v="0"/>
    <x v="0"/>
    <n v="4648"/>
    <n v="26075"/>
    <n v="8"/>
    <s v="Y"/>
    <x v="1"/>
    <n v="13"/>
    <x v="0"/>
    <n v="3"/>
    <n v="80"/>
    <x v="0"/>
    <n v="4"/>
    <x v="2"/>
    <n v="4"/>
    <x v="2"/>
    <n v="0"/>
    <x v="0"/>
    <n v="0"/>
    <n v="0"/>
    <n v="0"/>
  </r>
  <r>
    <x v="19"/>
    <x v="1"/>
    <x v="2"/>
    <n v="355"/>
    <x v="1"/>
    <x v="17"/>
    <n v="4"/>
    <s v="Technical Degree"/>
    <n v="1"/>
    <n v="1854"/>
    <n v="3"/>
    <x v="1"/>
    <n v="38"/>
    <x v="0"/>
    <n v="1"/>
    <x v="1"/>
    <x v="2"/>
    <x v="1"/>
    <n v="2936"/>
    <n v="6161"/>
    <n v="3"/>
    <s v="Y"/>
    <x v="1"/>
    <n v="22"/>
    <x v="1"/>
    <n v="2"/>
    <n v="80"/>
    <x v="3"/>
    <n v="10"/>
    <x v="4"/>
    <n v="2"/>
    <x v="0"/>
    <n v="3"/>
    <x v="2"/>
    <n v="3"/>
    <n v="0"/>
    <n v="0"/>
  </r>
  <r>
    <x v="40"/>
    <x v="1"/>
    <x v="0"/>
    <n v="207"/>
    <x v="1"/>
    <x v="14"/>
    <n v="4"/>
    <s v="Life Sciences"/>
    <n v="1"/>
    <n v="1856"/>
    <n v="2"/>
    <x v="0"/>
    <n v="64"/>
    <x v="0"/>
    <n v="1"/>
    <x v="2"/>
    <x v="2"/>
    <x v="0"/>
    <n v="2105"/>
    <n v="5411"/>
    <n v="4"/>
    <s v="Y"/>
    <x v="1"/>
    <n v="12"/>
    <x v="0"/>
    <n v="3"/>
    <n v="80"/>
    <x v="0"/>
    <n v="7"/>
    <x v="2"/>
    <n v="3"/>
    <x v="4"/>
    <n v="2"/>
    <x v="3"/>
    <n v="0"/>
    <n v="0"/>
    <n v="0"/>
  </r>
  <r>
    <x v="21"/>
    <x v="1"/>
    <x v="0"/>
    <n v="706"/>
    <x v="1"/>
    <x v="2"/>
    <n v="2"/>
    <s v="Life Sciences"/>
    <n v="1"/>
    <n v="1857"/>
    <n v="4"/>
    <x v="1"/>
    <n v="82"/>
    <x v="0"/>
    <n v="3"/>
    <x v="3"/>
    <x v="0"/>
    <x v="2"/>
    <n v="8578"/>
    <n v="19989"/>
    <n v="3"/>
    <s v="Y"/>
    <x v="1"/>
    <n v="14"/>
    <x v="0"/>
    <n v="3"/>
    <n v="80"/>
    <x v="1"/>
    <n v="12"/>
    <x v="5"/>
    <n v="2"/>
    <x v="7"/>
    <n v="8"/>
    <x v="5"/>
    <n v="7"/>
    <n v="0"/>
    <n v="0"/>
  </r>
  <r>
    <x v="14"/>
    <x v="1"/>
    <x v="2"/>
    <n v="280"/>
    <x v="2"/>
    <x v="0"/>
    <n v="2"/>
    <s v="Life Sciences"/>
    <n v="1"/>
    <n v="1858"/>
    <n v="3"/>
    <x v="1"/>
    <n v="43"/>
    <x v="0"/>
    <n v="1"/>
    <x v="8"/>
    <x v="0"/>
    <x v="2"/>
    <n v="2706"/>
    <n v="10494"/>
    <n v="1"/>
    <s v="Y"/>
    <x v="1"/>
    <n v="15"/>
    <x v="0"/>
    <n v="2"/>
    <n v="80"/>
    <x v="1"/>
    <n v="3"/>
    <x v="2"/>
    <n v="3"/>
    <x v="11"/>
    <n v="2"/>
    <x v="3"/>
    <n v="2"/>
    <n v="0"/>
    <n v="0"/>
  </r>
  <r>
    <x v="11"/>
    <x v="1"/>
    <x v="0"/>
    <n v="726"/>
    <x v="1"/>
    <x v="22"/>
    <n v="1"/>
    <s v="Life Sciences"/>
    <n v="1"/>
    <n v="1859"/>
    <n v="4"/>
    <x v="1"/>
    <n v="93"/>
    <x v="3"/>
    <n v="2"/>
    <x v="4"/>
    <x v="2"/>
    <x v="2"/>
    <n v="6384"/>
    <n v="21143"/>
    <n v="8"/>
    <s v="Y"/>
    <x v="1"/>
    <n v="17"/>
    <x v="0"/>
    <n v="4"/>
    <n v="80"/>
    <x v="3"/>
    <n v="11"/>
    <x v="1"/>
    <n v="3"/>
    <x v="5"/>
    <n v="0"/>
    <x v="1"/>
    <n v="6"/>
    <n v="0"/>
    <n v="0"/>
  </r>
  <r>
    <x v="19"/>
    <x v="1"/>
    <x v="0"/>
    <n v="1142"/>
    <x v="1"/>
    <x v="1"/>
    <n v="3"/>
    <s v="Life Sciences"/>
    <n v="1"/>
    <n v="1860"/>
    <n v="4"/>
    <x v="1"/>
    <n v="81"/>
    <x v="0"/>
    <n v="1"/>
    <x v="2"/>
    <x v="2"/>
    <x v="0"/>
    <n v="3968"/>
    <n v="13624"/>
    <n v="4"/>
    <s v="Y"/>
    <x v="1"/>
    <n v="13"/>
    <x v="0"/>
    <n v="4"/>
    <n v="80"/>
    <x v="0"/>
    <n v="8"/>
    <x v="1"/>
    <n v="3"/>
    <x v="2"/>
    <n v="0"/>
    <x v="0"/>
    <n v="0"/>
    <n v="0"/>
    <n v="0"/>
  </r>
  <r>
    <x v="5"/>
    <x v="0"/>
    <x v="0"/>
    <n v="414"/>
    <x v="0"/>
    <x v="2"/>
    <n v="4"/>
    <s v="Marketing"/>
    <n v="1"/>
    <n v="1862"/>
    <n v="3"/>
    <x v="1"/>
    <n v="82"/>
    <x v="1"/>
    <n v="2"/>
    <x v="0"/>
    <x v="1"/>
    <x v="0"/>
    <n v="9907"/>
    <n v="26186"/>
    <n v="7"/>
    <s v="Y"/>
    <x v="0"/>
    <n v="12"/>
    <x v="0"/>
    <n v="3"/>
    <n v="80"/>
    <x v="0"/>
    <n v="7"/>
    <x v="1"/>
    <n v="2"/>
    <x v="4"/>
    <n v="2"/>
    <x v="3"/>
    <n v="2"/>
    <n v="1"/>
    <n v="1"/>
  </r>
  <r>
    <x v="21"/>
    <x v="1"/>
    <x v="0"/>
    <n v="1319"/>
    <x v="0"/>
    <x v="3"/>
    <n v="3"/>
    <s v="Technical Degree"/>
    <n v="1"/>
    <n v="1863"/>
    <n v="1"/>
    <x v="0"/>
    <n v="45"/>
    <x v="2"/>
    <n v="4"/>
    <x v="0"/>
    <x v="3"/>
    <x v="2"/>
    <n v="13225"/>
    <n v="7739"/>
    <n v="2"/>
    <s v="Y"/>
    <x v="1"/>
    <n v="12"/>
    <x v="0"/>
    <n v="4"/>
    <n v="80"/>
    <x v="1"/>
    <n v="25"/>
    <x v="3"/>
    <n v="3"/>
    <x v="27"/>
    <n v="17"/>
    <x v="3"/>
    <n v="8"/>
    <n v="0"/>
    <n v="0"/>
  </r>
  <r>
    <x v="4"/>
    <x v="1"/>
    <x v="0"/>
    <n v="728"/>
    <x v="0"/>
    <x v="5"/>
    <n v="1"/>
    <s v="Medical"/>
    <n v="1"/>
    <n v="1864"/>
    <n v="2"/>
    <x v="0"/>
    <n v="36"/>
    <x v="1"/>
    <n v="2"/>
    <x v="6"/>
    <x v="2"/>
    <x v="1"/>
    <n v="3540"/>
    <n v="7018"/>
    <n v="1"/>
    <s v="Y"/>
    <x v="1"/>
    <n v="21"/>
    <x v="1"/>
    <n v="4"/>
    <n v="80"/>
    <x v="1"/>
    <n v="9"/>
    <x v="3"/>
    <n v="3"/>
    <x v="7"/>
    <n v="8"/>
    <x v="8"/>
    <n v="8"/>
    <n v="0"/>
    <n v="0"/>
  </r>
  <r>
    <x v="11"/>
    <x v="1"/>
    <x v="0"/>
    <n v="352"/>
    <x v="2"/>
    <x v="16"/>
    <n v="1"/>
    <s v="Medical"/>
    <n v="1"/>
    <n v="1865"/>
    <n v="4"/>
    <x v="1"/>
    <n v="87"/>
    <x v="1"/>
    <n v="1"/>
    <x v="8"/>
    <x v="1"/>
    <x v="1"/>
    <n v="2804"/>
    <n v="15434"/>
    <n v="1"/>
    <s v="Y"/>
    <x v="1"/>
    <n v="11"/>
    <x v="0"/>
    <n v="4"/>
    <n v="80"/>
    <x v="0"/>
    <n v="1"/>
    <x v="1"/>
    <n v="3"/>
    <x v="6"/>
    <n v="0"/>
    <x v="0"/>
    <n v="0"/>
    <n v="0"/>
    <n v="0"/>
  </r>
  <r>
    <x v="23"/>
    <x v="1"/>
    <x v="0"/>
    <n v="823"/>
    <x v="1"/>
    <x v="16"/>
    <n v="3"/>
    <s v="Medical"/>
    <n v="1"/>
    <n v="1866"/>
    <n v="1"/>
    <x v="0"/>
    <n v="81"/>
    <x v="1"/>
    <n v="5"/>
    <x v="5"/>
    <x v="2"/>
    <x v="1"/>
    <n v="19392"/>
    <n v="22539"/>
    <n v="7"/>
    <s v="Y"/>
    <x v="1"/>
    <n v="13"/>
    <x v="0"/>
    <n v="4"/>
    <n v="80"/>
    <x v="0"/>
    <n v="21"/>
    <x v="2"/>
    <n v="3"/>
    <x v="22"/>
    <n v="12"/>
    <x v="7"/>
    <n v="14"/>
    <n v="0"/>
    <n v="0"/>
  </r>
  <r>
    <x v="26"/>
    <x v="1"/>
    <x v="0"/>
    <n v="1224"/>
    <x v="1"/>
    <x v="17"/>
    <n v="3"/>
    <s v="Life Sciences"/>
    <n v="1"/>
    <n v="1867"/>
    <n v="4"/>
    <x v="1"/>
    <n v="91"/>
    <x v="1"/>
    <n v="5"/>
    <x v="7"/>
    <x v="1"/>
    <x v="1"/>
    <n v="19665"/>
    <n v="13583"/>
    <n v="4"/>
    <s v="Y"/>
    <x v="1"/>
    <n v="12"/>
    <x v="0"/>
    <n v="4"/>
    <n v="80"/>
    <x v="0"/>
    <n v="29"/>
    <x v="1"/>
    <n v="3"/>
    <x v="14"/>
    <n v="10"/>
    <x v="12"/>
    <n v="9"/>
    <n v="0"/>
    <n v="0"/>
  </r>
  <r>
    <x v="11"/>
    <x v="0"/>
    <x v="1"/>
    <n v="459"/>
    <x v="1"/>
    <x v="4"/>
    <n v="2"/>
    <s v="Life Sciences"/>
    <n v="1"/>
    <n v="1868"/>
    <n v="4"/>
    <x v="1"/>
    <n v="73"/>
    <x v="1"/>
    <n v="1"/>
    <x v="1"/>
    <x v="0"/>
    <x v="0"/>
    <n v="2439"/>
    <n v="14753"/>
    <n v="1"/>
    <s v="Y"/>
    <x v="0"/>
    <n v="24"/>
    <x v="1"/>
    <n v="2"/>
    <n v="80"/>
    <x v="0"/>
    <n v="1"/>
    <x v="1"/>
    <n v="2"/>
    <x v="6"/>
    <n v="0"/>
    <x v="1"/>
    <n v="0"/>
    <n v="1"/>
    <n v="1"/>
  </r>
  <r>
    <x v="21"/>
    <x v="0"/>
    <x v="0"/>
    <n v="1254"/>
    <x v="0"/>
    <x v="17"/>
    <n v="3"/>
    <s v="Life Sciences"/>
    <n v="1"/>
    <n v="1869"/>
    <n v="3"/>
    <x v="0"/>
    <n v="64"/>
    <x v="0"/>
    <n v="3"/>
    <x v="0"/>
    <x v="1"/>
    <x v="1"/>
    <n v="7314"/>
    <n v="14011"/>
    <n v="5"/>
    <s v="Y"/>
    <x v="1"/>
    <n v="21"/>
    <x v="1"/>
    <n v="3"/>
    <n v="80"/>
    <x v="2"/>
    <n v="14"/>
    <x v="2"/>
    <n v="3"/>
    <x v="3"/>
    <n v="7"/>
    <x v="0"/>
    <n v="7"/>
    <n v="1"/>
    <n v="0"/>
  </r>
  <r>
    <x v="4"/>
    <x v="1"/>
    <x v="1"/>
    <n v="1131"/>
    <x v="1"/>
    <x v="8"/>
    <n v="3"/>
    <s v="Life Sciences"/>
    <n v="1"/>
    <n v="1870"/>
    <n v="4"/>
    <x v="0"/>
    <n v="77"/>
    <x v="1"/>
    <n v="1"/>
    <x v="1"/>
    <x v="3"/>
    <x v="1"/>
    <n v="4774"/>
    <n v="23844"/>
    <n v="0"/>
    <s v="Y"/>
    <x v="1"/>
    <n v="19"/>
    <x v="0"/>
    <n v="4"/>
    <n v="80"/>
    <x v="1"/>
    <n v="8"/>
    <x v="2"/>
    <n v="2"/>
    <x v="5"/>
    <n v="6"/>
    <x v="4"/>
    <n v="3"/>
    <n v="0"/>
    <n v="0"/>
  </r>
  <r>
    <x v="22"/>
    <x v="1"/>
    <x v="0"/>
    <n v="835"/>
    <x v="1"/>
    <x v="10"/>
    <n v="4"/>
    <s v="Other"/>
    <n v="1"/>
    <n v="1871"/>
    <n v="4"/>
    <x v="1"/>
    <n v="41"/>
    <x v="0"/>
    <n v="2"/>
    <x v="1"/>
    <x v="0"/>
    <x v="2"/>
    <n v="3902"/>
    <n v="5141"/>
    <n v="8"/>
    <s v="Y"/>
    <x v="1"/>
    <n v="14"/>
    <x v="0"/>
    <n v="2"/>
    <n v="80"/>
    <x v="2"/>
    <n v="7"/>
    <x v="2"/>
    <n v="3"/>
    <x v="4"/>
    <n v="2"/>
    <x v="3"/>
    <n v="2"/>
    <n v="0"/>
    <n v="0"/>
  </r>
  <r>
    <x v="27"/>
    <x v="1"/>
    <x v="0"/>
    <n v="836"/>
    <x v="1"/>
    <x v="2"/>
    <n v="4"/>
    <s v="Technical Degree"/>
    <n v="1"/>
    <n v="1873"/>
    <n v="2"/>
    <x v="1"/>
    <n v="98"/>
    <x v="1"/>
    <n v="1"/>
    <x v="1"/>
    <x v="0"/>
    <x v="1"/>
    <n v="2662"/>
    <n v="7975"/>
    <n v="8"/>
    <s v="Y"/>
    <x v="1"/>
    <n v="20"/>
    <x v="1"/>
    <n v="2"/>
    <n v="80"/>
    <x v="1"/>
    <n v="19"/>
    <x v="2"/>
    <n v="4"/>
    <x v="8"/>
    <n v="2"/>
    <x v="0"/>
    <n v="4"/>
    <n v="0"/>
    <n v="0"/>
  </r>
  <r>
    <x v="14"/>
    <x v="1"/>
    <x v="0"/>
    <n v="1172"/>
    <x v="0"/>
    <x v="3"/>
    <n v="3"/>
    <s v="Medical"/>
    <n v="1"/>
    <n v="1875"/>
    <n v="2"/>
    <x v="0"/>
    <n v="78"/>
    <x v="0"/>
    <n v="1"/>
    <x v="6"/>
    <x v="1"/>
    <x v="1"/>
    <n v="2856"/>
    <n v="3692"/>
    <n v="1"/>
    <s v="Y"/>
    <x v="1"/>
    <n v="19"/>
    <x v="0"/>
    <n v="4"/>
    <n v="80"/>
    <x v="1"/>
    <n v="1"/>
    <x v="1"/>
    <n v="3"/>
    <x v="6"/>
    <n v="0"/>
    <x v="0"/>
    <n v="0"/>
    <n v="0"/>
    <n v="0"/>
  </r>
  <r>
    <x v="7"/>
    <x v="0"/>
    <x v="0"/>
    <n v="945"/>
    <x v="0"/>
    <x v="14"/>
    <n v="3"/>
    <s v="Medical"/>
    <n v="1"/>
    <n v="1876"/>
    <n v="2"/>
    <x v="1"/>
    <n v="89"/>
    <x v="0"/>
    <n v="1"/>
    <x v="6"/>
    <x v="0"/>
    <x v="0"/>
    <n v="1081"/>
    <n v="16019"/>
    <n v="1"/>
    <s v="Y"/>
    <x v="1"/>
    <n v="13"/>
    <x v="0"/>
    <n v="3"/>
    <n v="80"/>
    <x v="0"/>
    <n v="1"/>
    <x v="1"/>
    <n v="2"/>
    <x v="6"/>
    <n v="0"/>
    <x v="0"/>
    <n v="0"/>
    <n v="1"/>
    <n v="0"/>
  </r>
  <r>
    <x v="15"/>
    <x v="0"/>
    <x v="0"/>
    <n v="391"/>
    <x v="1"/>
    <x v="15"/>
    <n v="1"/>
    <s v="Life Sciences"/>
    <n v="1"/>
    <n v="1878"/>
    <n v="4"/>
    <x v="1"/>
    <n v="75"/>
    <x v="0"/>
    <n v="1"/>
    <x v="1"/>
    <x v="1"/>
    <x v="0"/>
    <n v="2472"/>
    <n v="26092"/>
    <n v="1"/>
    <s v="Y"/>
    <x v="0"/>
    <n v="23"/>
    <x v="1"/>
    <n v="1"/>
    <n v="80"/>
    <x v="0"/>
    <n v="1"/>
    <x v="2"/>
    <n v="3"/>
    <x v="6"/>
    <n v="0"/>
    <x v="0"/>
    <n v="0"/>
    <n v="1"/>
    <n v="1"/>
  </r>
  <r>
    <x v="9"/>
    <x v="1"/>
    <x v="0"/>
    <n v="1266"/>
    <x v="0"/>
    <x v="17"/>
    <n v="4"/>
    <s v="Technical Degree"/>
    <n v="1"/>
    <n v="1880"/>
    <n v="2"/>
    <x v="0"/>
    <n v="63"/>
    <x v="1"/>
    <n v="2"/>
    <x v="0"/>
    <x v="2"/>
    <x v="1"/>
    <n v="5673"/>
    <n v="6060"/>
    <n v="1"/>
    <s v="Y"/>
    <x v="0"/>
    <n v="13"/>
    <x v="0"/>
    <n v="1"/>
    <n v="80"/>
    <x v="1"/>
    <n v="10"/>
    <x v="5"/>
    <n v="3"/>
    <x v="1"/>
    <n v="9"/>
    <x v="1"/>
    <n v="7"/>
    <n v="0"/>
    <n v="1"/>
  </r>
  <r>
    <x v="12"/>
    <x v="1"/>
    <x v="0"/>
    <n v="311"/>
    <x v="1"/>
    <x v="25"/>
    <n v="3"/>
    <s v="Life Sciences"/>
    <n v="1"/>
    <n v="1881"/>
    <n v="2"/>
    <x v="1"/>
    <n v="89"/>
    <x v="0"/>
    <n v="2"/>
    <x v="2"/>
    <x v="2"/>
    <x v="2"/>
    <n v="4197"/>
    <n v="18624"/>
    <n v="1"/>
    <s v="Y"/>
    <x v="1"/>
    <n v="11"/>
    <x v="0"/>
    <n v="1"/>
    <n v="80"/>
    <x v="1"/>
    <n v="10"/>
    <x v="2"/>
    <n v="3"/>
    <x v="1"/>
    <n v="8"/>
    <x v="0"/>
    <n v="2"/>
    <n v="0"/>
    <n v="0"/>
  </r>
  <r>
    <x v="13"/>
    <x v="1"/>
    <x v="0"/>
    <n v="1480"/>
    <x v="0"/>
    <x v="18"/>
    <n v="3"/>
    <s v="Life Sciences"/>
    <n v="1"/>
    <n v="1882"/>
    <n v="3"/>
    <x v="1"/>
    <n v="64"/>
    <x v="0"/>
    <n v="3"/>
    <x v="0"/>
    <x v="0"/>
    <x v="1"/>
    <n v="9713"/>
    <n v="24444"/>
    <n v="2"/>
    <s v="Y"/>
    <x v="0"/>
    <n v="13"/>
    <x v="0"/>
    <n v="4"/>
    <n v="80"/>
    <x v="2"/>
    <n v="9"/>
    <x v="1"/>
    <n v="3"/>
    <x v="8"/>
    <n v="3"/>
    <x v="1"/>
    <n v="0"/>
    <n v="0"/>
    <n v="1"/>
  </r>
  <r>
    <x v="11"/>
    <x v="1"/>
    <x v="0"/>
    <n v="592"/>
    <x v="1"/>
    <x v="15"/>
    <n v="3"/>
    <s v="Life Sciences"/>
    <n v="1"/>
    <n v="1883"/>
    <n v="4"/>
    <x v="1"/>
    <n v="59"/>
    <x v="0"/>
    <n v="1"/>
    <x v="2"/>
    <x v="3"/>
    <x v="0"/>
    <n v="2062"/>
    <n v="19384"/>
    <n v="3"/>
    <s v="Y"/>
    <x v="1"/>
    <n v="14"/>
    <x v="0"/>
    <n v="2"/>
    <n v="80"/>
    <x v="0"/>
    <n v="11"/>
    <x v="2"/>
    <n v="3"/>
    <x v="11"/>
    <n v="2"/>
    <x v="1"/>
    <n v="2"/>
    <n v="0"/>
    <n v="0"/>
  </r>
  <r>
    <x v="2"/>
    <x v="1"/>
    <x v="0"/>
    <n v="783"/>
    <x v="1"/>
    <x v="15"/>
    <n v="4"/>
    <s v="Medical"/>
    <n v="1"/>
    <n v="1885"/>
    <n v="4"/>
    <x v="1"/>
    <n v="78"/>
    <x v="0"/>
    <n v="2"/>
    <x v="1"/>
    <x v="3"/>
    <x v="1"/>
    <n v="4284"/>
    <n v="13588"/>
    <n v="5"/>
    <s v="Y"/>
    <x v="0"/>
    <n v="22"/>
    <x v="1"/>
    <n v="3"/>
    <n v="80"/>
    <x v="1"/>
    <n v="16"/>
    <x v="2"/>
    <n v="3"/>
    <x v="8"/>
    <n v="3"/>
    <x v="0"/>
    <n v="4"/>
    <n v="0"/>
    <n v="1"/>
  </r>
  <r>
    <x v="10"/>
    <x v="1"/>
    <x v="0"/>
    <n v="219"/>
    <x v="1"/>
    <x v="7"/>
    <n v="2"/>
    <s v="Other"/>
    <n v="1"/>
    <n v="1886"/>
    <n v="4"/>
    <x v="0"/>
    <n v="44"/>
    <x v="1"/>
    <n v="2"/>
    <x v="3"/>
    <x v="1"/>
    <x v="1"/>
    <n v="4788"/>
    <n v="25388"/>
    <n v="0"/>
    <s v="Y"/>
    <x v="0"/>
    <n v="11"/>
    <x v="0"/>
    <n v="4"/>
    <n v="80"/>
    <x v="0"/>
    <n v="4"/>
    <x v="2"/>
    <n v="3"/>
    <x v="11"/>
    <n v="2"/>
    <x v="0"/>
    <n v="2"/>
    <n v="0"/>
    <n v="1"/>
  </r>
  <r>
    <x v="28"/>
    <x v="1"/>
    <x v="0"/>
    <n v="556"/>
    <x v="1"/>
    <x v="19"/>
    <n v="2"/>
    <s v="Life Sciences"/>
    <n v="1"/>
    <n v="1888"/>
    <n v="2"/>
    <x v="0"/>
    <n v="93"/>
    <x v="1"/>
    <n v="2"/>
    <x v="3"/>
    <x v="0"/>
    <x v="1"/>
    <n v="5906"/>
    <n v="23888"/>
    <n v="0"/>
    <s v="Y"/>
    <x v="1"/>
    <n v="13"/>
    <x v="0"/>
    <n v="4"/>
    <n v="80"/>
    <x v="3"/>
    <n v="10"/>
    <x v="2"/>
    <n v="2"/>
    <x v="7"/>
    <n v="8"/>
    <x v="2"/>
    <n v="8"/>
    <n v="0"/>
    <n v="0"/>
  </r>
  <r>
    <x v="9"/>
    <x v="1"/>
    <x v="1"/>
    <n v="1213"/>
    <x v="2"/>
    <x v="2"/>
    <n v="1"/>
    <s v="Human Resources"/>
    <n v="1"/>
    <n v="1890"/>
    <n v="2"/>
    <x v="1"/>
    <n v="94"/>
    <x v="1"/>
    <n v="2"/>
    <x v="8"/>
    <x v="0"/>
    <x v="0"/>
    <n v="3886"/>
    <n v="4223"/>
    <n v="1"/>
    <s v="Y"/>
    <x v="1"/>
    <n v="21"/>
    <x v="1"/>
    <n v="4"/>
    <n v="80"/>
    <x v="0"/>
    <n v="10"/>
    <x v="2"/>
    <n v="2"/>
    <x v="1"/>
    <n v="1"/>
    <x v="0"/>
    <n v="8"/>
    <n v="0"/>
    <n v="0"/>
  </r>
  <r>
    <x v="32"/>
    <x v="1"/>
    <x v="0"/>
    <n v="1137"/>
    <x v="1"/>
    <x v="0"/>
    <n v="4"/>
    <s v="Life Sciences"/>
    <n v="1"/>
    <n v="1892"/>
    <n v="1"/>
    <x v="1"/>
    <n v="98"/>
    <x v="0"/>
    <n v="4"/>
    <x v="5"/>
    <x v="3"/>
    <x v="2"/>
    <n v="16823"/>
    <n v="18991"/>
    <n v="2"/>
    <s v="Y"/>
    <x v="1"/>
    <n v="11"/>
    <x v="0"/>
    <n v="1"/>
    <n v="80"/>
    <x v="1"/>
    <n v="22"/>
    <x v="1"/>
    <n v="3"/>
    <x v="27"/>
    <n v="7"/>
    <x v="14"/>
    <n v="16"/>
    <n v="0"/>
    <n v="0"/>
  </r>
  <r>
    <x v="25"/>
    <x v="1"/>
    <x v="0"/>
    <n v="482"/>
    <x v="1"/>
    <x v="0"/>
    <n v="2"/>
    <s v="Life Sciences"/>
    <n v="1"/>
    <n v="1893"/>
    <n v="2"/>
    <x v="0"/>
    <n v="90"/>
    <x v="1"/>
    <n v="1"/>
    <x v="1"/>
    <x v="2"/>
    <x v="1"/>
    <n v="2933"/>
    <n v="14908"/>
    <n v="1"/>
    <s v="Y"/>
    <x v="0"/>
    <n v="13"/>
    <x v="0"/>
    <n v="3"/>
    <n v="80"/>
    <x v="1"/>
    <n v="1"/>
    <x v="1"/>
    <n v="2"/>
    <x v="6"/>
    <n v="0"/>
    <x v="1"/>
    <n v="0"/>
    <n v="0"/>
    <n v="1"/>
  </r>
  <r>
    <x v="4"/>
    <x v="1"/>
    <x v="0"/>
    <n v="511"/>
    <x v="0"/>
    <x v="2"/>
    <n v="2"/>
    <s v="Medical"/>
    <n v="1"/>
    <n v="1898"/>
    <n v="1"/>
    <x v="0"/>
    <n v="89"/>
    <x v="2"/>
    <n v="2"/>
    <x v="0"/>
    <x v="2"/>
    <x v="0"/>
    <n v="6500"/>
    <n v="26997"/>
    <n v="0"/>
    <s v="Y"/>
    <x v="1"/>
    <n v="14"/>
    <x v="0"/>
    <n v="2"/>
    <n v="80"/>
    <x v="0"/>
    <n v="9"/>
    <x v="3"/>
    <n v="2"/>
    <x v="3"/>
    <n v="7"/>
    <x v="0"/>
    <n v="7"/>
    <n v="0"/>
    <n v="0"/>
  </r>
  <r>
    <x v="26"/>
    <x v="1"/>
    <x v="1"/>
    <n v="117"/>
    <x v="1"/>
    <x v="23"/>
    <n v="3"/>
    <s v="Medical"/>
    <n v="1"/>
    <n v="1900"/>
    <n v="4"/>
    <x v="0"/>
    <n v="58"/>
    <x v="0"/>
    <n v="4"/>
    <x v="5"/>
    <x v="0"/>
    <x v="2"/>
    <n v="17174"/>
    <n v="2437"/>
    <n v="3"/>
    <s v="Y"/>
    <x v="1"/>
    <n v="11"/>
    <x v="0"/>
    <n v="2"/>
    <n v="80"/>
    <x v="1"/>
    <n v="24"/>
    <x v="1"/>
    <n v="3"/>
    <x v="14"/>
    <n v="17"/>
    <x v="5"/>
    <n v="7"/>
    <n v="0"/>
    <n v="0"/>
  </r>
  <r>
    <x v="20"/>
    <x v="1"/>
    <x v="0"/>
    <n v="170"/>
    <x v="1"/>
    <x v="0"/>
    <n v="4"/>
    <s v="Life Sciences"/>
    <n v="1"/>
    <n v="1903"/>
    <n v="2"/>
    <x v="1"/>
    <n v="78"/>
    <x v="2"/>
    <n v="2"/>
    <x v="4"/>
    <x v="3"/>
    <x v="1"/>
    <n v="5033"/>
    <n v="9364"/>
    <n v="2"/>
    <s v="Y"/>
    <x v="1"/>
    <n v="15"/>
    <x v="0"/>
    <n v="4"/>
    <n v="80"/>
    <x v="1"/>
    <n v="10"/>
    <x v="3"/>
    <n v="3"/>
    <x v="4"/>
    <n v="0"/>
    <x v="3"/>
    <n v="2"/>
    <n v="0"/>
    <n v="0"/>
  </r>
  <r>
    <x v="13"/>
    <x v="0"/>
    <x v="2"/>
    <n v="967"/>
    <x v="1"/>
    <x v="7"/>
    <n v="4"/>
    <s v="Technical Degree"/>
    <n v="1"/>
    <n v="1905"/>
    <n v="4"/>
    <x v="1"/>
    <n v="85"/>
    <x v="3"/>
    <n v="1"/>
    <x v="1"/>
    <x v="3"/>
    <x v="1"/>
    <n v="2307"/>
    <n v="14460"/>
    <n v="1"/>
    <s v="Y"/>
    <x v="0"/>
    <n v="23"/>
    <x v="1"/>
    <n v="2"/>
    <n v="80"/>
    <x v="1"/>
    <n v="5"/>
    <x v="2"/>
    <n v="3"/>
    <x v="8"/>
    <n v="2"/>
    <x v="2"/>
    <n v="0"/>
    <n v="1"/>
    <n v="1"/>
  </r>
  <r>
    <x v="29"/>
    <x v="0"/>
    <x v="0"/>
    <n v="1162"/>
    <x v="1"/>
    <x v="4"/>
    <n v="2"/>
    <s v="Life Sciences"/>
    <n v="1"/>
    <n v="1907"/>
    <n v="1"/>
    <x v="1"/>
    <n v="97"/>
    <x v="0"/>
    <n v="1"/>
    <x v="2"/>
    <x v="0"/>
    <x v="0"/>
    <n v="2587"/>
    <n v="10261"/>
    <n v="1"/>
    <s v="Y"/>
    <x v="1"/>
    <n v="16"/>
    <x v="0"/>
    <n v="4"/>
    <n v="80"/>
    <x v="0"/>
    <n v="5"/>
    <x v="1"/>
    <n v="3"/>
    <x v="9"/>
    <n v="2"/>
    <x v="1"/>
    <n v="0"/>
    <n v="1"/>
    <n v="0"/>
  </r>
  <r>
    <x v="9"/>
    <x v="1"/>
    <x v="0"/>
    <n v="335"/>
    <x v="0"/>
    <x v="27"/>
    <n v="2"/>
    <s v="Marketing"/>
    <n v="1"/>
    <n v="1908"/>
    <n v="3"/>
    <x v="1"/>
    <n v="33"/>
    <x v="1"/>
    <n v="2"/>
    <x v="0"/>
    <x v="1"/>
    <x v="1"/>
    <n v="5507"/>
    <n v="16822"/>
    <n v="2"/>
    <s v="Y"/>
    <x v="1"/>
    <n v="16"/>
    <x v="0"/>
    <n v="3"/>
    <n v="80"/>
    <x v="3"/>
    <n v="12"/>
    <x v="4"/>
    <n v="1"/>
    <x v="9"/>
    <n v="2"/>
    <x v="1"/>
    <n v="3"/>
    <n v="0"/>
    <n v="0"/>
  </r>
  <r>
    <x v="0"/>
    <x v="1"/>
    <x v="0"/>
    <n v="337"/>
    <x v="0"/>
    <x v="1"/>
    <n v="3"/>
    <s v="Marketing"/>
    <n v="1"/>
    <n v="1909"/>
    <n v="3"/>
    <x v="0"/>
    <n v="54"/>
    <x v="0"/>
    <n v="2"/>
    <x v="0"/>
    <x v="1"/>
    <x v="1"/>
    <n v="4393"/>
    <n v="26841"/>
    <n v="5"/>
    <s v="Y"/>
    <x v="1"/>
    <n v="21"/>
    <x v="1"/>
    <n v="3"/>
    <n v="80"/>
    <x v="1"/>
    <n v="14"/>
    <x v="1"/>
    <n v="3"/>
    <x v="8"/>
    <n v="4"/>
    <x v="1"/>
    <n v="4"/>
    <n v="0"/>
    <n v="0"/>
  </r>
  <r>
    <x v="19"/>
    <x v="1"/>
    <x v="0"/>
    <n v="1396"/>
    <x v="1"/>
    <x v="16"/>
    <n v="3"/>
    <s v="Medical"/>
    <n v="1"/>
    <n v="1911"/>
    <n v="3"/>
    <x v="1"/>
    <n v="83"/>
    <x v="0"/>
    <n v="3"/>
    <x v="7"/>
    <x v="3"/>
    <x v="1"/>
    <n v="13348"/>
    <n v="14842"/>
    <n v="9"/>
    <s v="Y"/>
    <x v="1"/>
    <n v="13"/>
    <x v="0"/>
    <n v="2"/>
    <n v="80"/>
    <x v="1"/>
    <n v="18"/>
    <x v="1"/>
    <n v="4"/>
    <x v="20"/>
    <n v="7"/>
    <x v="8"/>
    <n v="7"/>
    <n v="0"/>
    <n v="0"/>
  </r>
  <r>
    <x v="12"/>
    <x v="1"/>
    <x v="0"/>
    <n v="1079"/>
    <x v="0"/>
    <x v="17"/>
    <n v="2"/>
    <s v="Medical"/>
    <n v="1"/>
    <n v="1912"/>
    <n v="3"/>
    <x v="0"/>
    <n v="86"/>
    <x v="0"/>
    <n v="2"/>
    <x v="0"/>
    <x v="0"/>
    <x v="2"/>
    <n v="6583"/>
    <n v="20115"/>
    <n v="2"/>
    <s v="Y"/>
    <x v="0"/>
    <n v="11"/>
    <x v="0"/>
    <n v="4"/>
    <n v="80"/>
    <x v="1"/>
    <n v="8"/>
    <x v="2"/>
    <n v="3"/>
    <x v="8"/>
    <n v="2"/>
    <x v="1"/>
    <n v="4"/>
    <n v="0"/>
    <n v="1"/>
  </r>
  <r>
    <x v="13"/>
    <x v="1"/>
    <x v="0"/>
    <n v="735"/>
    <x v="0"/>
    <x v="3"/>
    <n v="1"/>
    <s v="Medical"/>
    <n v="1"/>
    <n v="1915"/>
    <n v="4"/>
    <x v="0"/>
    <n v="75"/>
    <x v="1"/>
    <n v="2"/>
    <x v="0"/>
    <x v="0"/>
    <x v="1"/>
    <n v="8103"/>
    <n v="16495"/>
    <n v="3"/>
    <s v="Y"/>
    <x v="0"/>
    <n v="12"/>
    <x v="0"/>
    <n v="3"/>
    <n v="80"/>
    <x v="0"/>
    <n v="9"/>
    <x v="1"/>
    <n v="2"/>
    <x v="9"/>
    <n v="2"/>
    <x v="0"/>
    <n v="1"/>
    <n v="0"/>
    <n v="1"/>
  </r>
  <r>
    <x v="12"/>
    <x v="1"/>
    <x v="0"/>
    <n v="471"/>
    <x v="1"/>
    <x v="18"/>
    <n v="3"/>
    <s v="Medical"/>
    <n v="1"/>
    <n v="1916"/>
    <n v="1"/>
    <x v="0"/>
    <n v="62"/>
    <x v="2"/>
    <n v="1"/>
    <x v="2"/>
    <x v="2"/>
    <x v="2"/>
    <n v="3978"/>
    <n v="16031"/>
    <n v="8"/>
    <s v="Y"/>
    <x v="1"/>
    <n v="12"/>
    <x v="0"/>
    <n v="2"/>
    <n v="80"/>
    <x v="1"/>
    <n v="4"/>
    <x v="0"/>
    <n v="2"/>
    <x v="4"/>
    <n v="2"/>
    <x v="3"/>
    <n v="2"/>
    <n v="0"/>
    <n v="0"/>
  </r>
  <r>
    <x v="25"/>
    <x v="1"/>
    <x v="1"/>
    <n v="1096"/>
    <x v="1"/>
    <x v="16"/>
    <n v="3"/>
    <s v="Other"/>
    <n v="1"/>
    <n v="1918"/>
    <n v="3"/>
    <x v="1"/>
    <n v="61"/>
    <x v="2"/>
    <n v="1"/>
    <x v="2"/>
    <x v="0"/>
    <x v="1"/>
    <n v="2544"/>
    <n v="7102"/>
    <n v="0"/>
    <s v="Y"/>
    <x v="1"/>
    <n v="18"/>
    <x v="0"/>
    <n v="1"/>
    <n v="80"/>
    <x v="1"/>
    <n v="8"/>
    <x v="1"/>
    <n v="3"/>
    <x v="5"/>
    <n v="7"/>
    <x v="4"/>
    <n v="7"/>
    <n v="0"/>
    <n v="0"/>
  </r>
  <r>
    <x v="28"/>
    <x v="1"/>
    <x v="1"/>
    <n v="1297"/>
    <x v="1"/>
    <x v="0"/>
    <n v="4"/>
    <s v="Medical"/>
    <n v="1"/>
    <n v="1922"/>
    <n v="2"/>
    <x v="1"/>
    <n v="44"/>
    <x v="0"/>
    <n v="2"/>
    <x v="4"/>
    <x v="2"/>
    <x v="0"/>
    <n v="5399"/>
    <n v="14511"/>
    <n v="4"/>
    <s v="Y"/>
    <x v="1"/>
    <n v="12"/>
    <x v="0"/>
    <n v="3"/>
    <n v="80"/>
    <x v="0"/>
    <n v="12"/>
    <x v="1"/>
    <n v="3"/>
    <x v="9"/>
    <n v="2"/>
    <x v="0"/>
    <n v="3"/>
    <n v="0"/>
    <n v="0"/>
  </r>
  <r>
    <x v="3"/>
    <x v="1"/>
    <x v="0"/>
    <n v="217"/>
    <x v="0"/>
    <x v="17"/>
    <n v="4"/>
    <s v="Marketing"/>
    <n v="1"/>
    <n v="1924"/>
    <n v="2"/>
    <x v="1"/>
    <n v="43"/>
    <x v="0"/>
    <n v="2"/>
    <x v="0"/>
    <x v="2"/>
    <x v="0"/>
    <n v="5487"/>
    <n v="10410"/>
    <n v="1"/>
    <s v="Y"/>
    <x v="1"/>
    <n v="14"/>
    <x v="0"/>
    <n v="2"/>
    <n v="80"/>
    <x v="0"/>
    <n v="10"/>
    <x v="2"/>
    <n v="2"/>
    <x v="1"/>
    <n v="4"/>
    <x v="0"/>
    <n v="9"/>
    <n v="0"/>
    <n v="0"/>
  </r>
  <r>
    <x v="14"/>
    <x v="1"/>
    <x v="1"/>
    <n v="783"/>
    <x v="0"/>
    <x v="0"/>
    <n v="2"/>
    <s v="Life Sciences"/>
    <n v="1"/>
    <n v="1927"/>
    <n v="3"/>
    <x v="1"/>
    <n v="42"/>
    <x v="1"/>
    <n v="2"/>
    <x v="0"/>
    <x v="0"/>
    <x v="1"/>
    <n v="6834"/>
    <n v="19255"/>
    <n v="1"/>
    <s v="Y"/>
    <x v="0"/>
    <n v="12"/>
    <x v="0"/>
    <n v="3"/>
    <n v="80"/>
    <x v="1"/>
    <n v="7"/>
    <x v="2"/>
    <n v="3"/>
    <x v="5"/>
    <n v="7"/>
    <x v="0"/>
    <n v="7"/>
    <n v="0"/>
    <n v="1"/>
  </r>
  <r>
    <x v="11"/>
    <x v="0"/>
    <x v="1"/>
    <n v="746"/>
    <x v="0"/>
    <x v="4"/>
    <n v="3"/>
    <s v="Technical Degree"/>
    <n v="1"/>
    <n v="1928"/>
    <n v="3"/>
    <x v="1"/>
    <n v="45"/>
    <x v="2"/>
    <n v="1"/>
    <x v="6"/>
    <x v="3"/>
    <x v="0"/>
    <n v="1091"/>
    <n v="10642"/>
    <n v="1"/>
    <s v="Y"/>
    <x v="1"/>
    <n v="17"/>
    <x v="0"/>
    <n v="4"/>
    <n v="80"/>
    <x v="0"/>
    <n v="1"/>
    <x v="1"/>
    <n v="3"/>
    <x v="6"/>
    <n v="0"/>
    <x v="0"/>
    <n v="0"/>
    <n v="1"/>
    <n v="0"/>
  </r>
  <r>
    <x v="22"/>
    <x v="1"/>
    <x v="2"/>
    <n v="1251"/>
    <x v="0"/>
    <x v="11"/>
    <n v="4"/>
    <s v="Life Sciences"/>
    <n v="1"/>
    <n v="1929"/>
    <n v="1"/>
    <x v="0"/>
    <n v="32"/>
    <x v="3"/>
    <n v="2"/>
    <x v="0"/>
    <x v="2"/>
    <x v="1"/>
    <n v="5736"/>
    <n v="3987"/>
    <n v="6"/>
    <s v="Y"/>
    <x v="1"/>
    <n v="19"/>
    <x v="0"/>
    <n v="3"/>
    <n v="80"/>
    <x v="1"/>
    <n v="10"/>
    <x v="4"/>
    <n v="3"/>
    <x v="11"/>
    <n v="2"/>
    <x v="1"/>
    <n v="2"/>
    <n v="0"/>
    <n v="0"/>
  </r>
  <r>
    <x v="4"/>
    <x v="1"/>
    <x v="0"/>
    <n v="1354"/>
    <x v="1"/>
    <x v="2"/>
    <n v="4"/>
    <s v="Technical Degree"/>
    <n v="1"/>
    <n v="1931"/>
    <n v="2"/>
    <x v="1"/>
    <n v="41"/>
    <x v="0"/>
    <n v="1"/>
    <x v="1"/>
    <x v="1"/>
    <x v="1"/>
    <n v="2226"/>
    <n v="6073"/>
    <n v="1"/>
    <s v="Y"/>
    <x v="1"/>
    <n v="11"/>
    <x v="0"/>
    <n v="3"/>
    <n v="80"/>
    <x v="1"/>
    <n v="6"/>
    <x v="1"/>
    <n v="2"/>
    <x v="8"/>
    <n v="3"/>
    <x v="1"/>
    <n v="2"/>
    <n v="0"/>
    <n v="0"/>
  </r>
  <r>
    <x v="13"/>
    <x v="1"/>
    <x v="1"/>
    <n v="735"/>
    <x v="1"/>
    <x v="23"/>
    <n v="4"/>
    <s v="Other"/>
    <n v="1"/>
    <n v="1932"/>
    <n v="3"/>
    <x v="1"/>
    <n v="86"/>
    <x v="1"/>
    <n v="2"/>
    <x v="1"/>
    <x v="0"/>
    <x v="1"/>
    <n v="5747"/>
    <n v="26496"/>
    <n v="1"/>
    <s v="Y"/>
    <x v="0"/>
    <n v="15"/>
    <x v="0"/>
    <n v="2"/>
    <n v="80"/>
    <x v="0"/>
    <n v="16"/>
    <x v="1"/>
    <n v="3"/>
    <x v="15"/>
    <n v="10"/>
    <x v="7"/>
    <n v="11"/>
    <n v="0"/>
    <n v="1"/>
  </r>
  <r>
    <x v="14"/>
    <x v="0"/>
    <x v="0"/>
    <n v="1475"/>
    <x v="0"/>
    <x v="28"/>
    <n v="2"/>
    <s v="Marketing"/>
    <n v="1"/>
    <n v="1933"/>
    <n v="4"/>
    <x v="0"/>
    <n v="84"/>
    <x v="0"/>
    <n v="2"/>
    <x v="0"/>
    <x v="2"/>
    <x v="0"/>
    <n v="9854"/>
    <n v="23352"/>
    <n v="3"/>
    <s v="Y"/>
    <x v="0"/>
    <n v="11"/>
    <x v="0"/>
    <n v="4"/>
    <n v="80"/>
    <x v="0"/>
    <n v="6"/>
    <x v="0"/>
    <n v="3"/>
    <x v="4"/>
    <n v="0"/>
    <x v="3"/>
    <n v="2"/>
    <n v="1"/>
    <n v="1"/>
  </r>
  <r>
    <x v="40"/>
    <x v="1"/>
    <x v="2"/>
    <n v="1169"/>
    <x v="1"/>
    <x v="24"/>
    <n v="4"/>
    <s v="Technical Degree"/>
    <n v="1"/>
    <n v="1934"/>
    <n v="3"/>
    <x v="1"/>
    <n v="64"/>
    <x v="0"/>
    <n v="2"/>
    <x v="1"/>
    <x v="1"/>
    <x v="1"/>
    <n v="5467"/>
    <n v="2125"/>
    <n v="8"/>
    <s v="Y"/>
    <x v="1"/>
    <n v="18"/>
    <x v="0"/>
    <n v="3"/>
    <n v="80"/>
    <x v="1"/>
    <n v="16"/>
    <x v="5"/>
    <n v="4"/>
    <x v="3"/>
    <n v="7"/>
    <x v="1"/>
    <n v="7"/>
    <n v="0"/>
    <n v="0"/>
  </r>
  <r>
    <x v="29"/>
    <x v="1"/>
    <x v="0"/>
    <n v="1443"/>
    <x v="0"/>
    <x v="13"/>
    <n v="5"/>
    <s v="Marketing"/>
    <n v="1"/>
    <n v="1935"/>
    <n v="4"/>
    <x v="0"/>
    <n v="89"/>
    <x v="1"/>
    <n v="2"/>
    <x v="0"/>
    <x v="3"/>
    <x v="1"/>
    <n v="5380"/>
    <n v="20328"/>
    <n v="4"/>
    <s v="Y"/>
    <x v="1"/>
    <n v="16"/>
    <x v="0"/>
    <n v="3"/>
    <n v="80"/>
    <x v="1"/>
    <n v="6"/>
    <x v="1"/>
    <n v="3"/>
    <x v="2"/>
    <n v="0"/>
    <x v="0"/>
    <n v="0"/>
    <n v="0"/>
    <n v="0"/>
  </r>
  <r>
    <x v="22"/>
    <x v="1"/>
    <x v="0"/>
    <n v="867"/>
    <x v="1"/>
    <x v="14"/>
    <n v="2"/>
    <s v="Medical"/>
    <n v="1"/>
    <n v="1936"/>
    <n v="1"/>
    <x v="1"/>
    <n v="87"/>
    <x v="0"/>
    <n v="2"/>
    <x v="3"/>
    <x v="3"/>
    <x v="1"/>
    <n v="5151"/>
    <n v="12315"/>
    <n v="1"/>
    <s v="Y"/>
    <x v="1"/>
    <n v="25"/>
    <x v="1"/>
    <n v="4"/>
    <n v="80"/>
    <x v="1"/>
    <n v="10"/>
    <x v="1"/>
    <n v="3"/>
    <x v="1"/>
    <n v="0"/>
    <x v="4"/>
    <n v="9"/>
    <n v="0"/>
    <n v="0"/>
  </r>
  <r>
    <x v="8"/>
    <x v="1"/>
    <x v="1"/>
    <n v="1394"/>
    <x v="1"/>
    <x v="1"/>
    <n v="3"/>
    <s v="Medical"/>
    <n v="1"/>
    <n v="1937"/>
    <n v="4"/>
    <x v="0"/>
    <n v="58"/>
    <x v="1"/>
    <n v="2"/>
    <x v="1"/>
    <x v="1"/>
    <x v="2"/>
    <n v="2133"/>
    <n v="18115"/>
    <n v="1"/>
    <s v="Y"/>
    <x v="0"/>
    <n v="16"/>
    <x v="0"/>
    <n v="3"/>
    <n v="80"/>
    <x v="1"/>
    <n v="20"/>
    <x v="1"/>
    <n v="3"/>
    <x v="23"/>
    <n v="11"/>
    <x v="0"/>
    <n v="7"/>
    <n v="0"/>
    <n v="1"/>
  </r>
  <r>
    <x v="34"/>
    <x v="1"/>
    <x v="0"/>
    <n v="605"/>
    <x v="0"/>
    <x v="11"/>
    <n v="3"/>
    <s v="Life Sciences"/>
    <n v="1"/>
    <n v="1938"/>
    <n v="4"/>
    <x v="0"/>
    <n v="72"/>
    <x v="0"/>
    <n v="4"/>
    <x v="5"/>
    <x v="0"/>
    <x v="1"/>
    <n v="17875"/>
    <n v="11761"/>
    <n v="4"/>
    <s v="Y"/>
    <x v="0"/>
    <n v="13"/>
    <x v="0"/>
    <n v="3"/>
    <n v="80"/>
    <x v="1"/>
    <n v="29"/>
    <x v="2"/>
    <n v="2"/>
    <x v="6"/>
    <n v="0"/>
    <x v="0"/>
    <n v="0"/>
    <n v="0"/>
    <n v="1"/>
  </r>
  <r>
    <x v="5"/>
    <x v="0"/>
    <x v="1"/>
    <n v="238"/>
    <x v="1"/>
    <x v="12"/>
    <n v="2"/>
    <s v="Life Sciences"/>
    <n v="1"/>
    <n v="1939"/>
    <n v="1"/>
    <x v="0"/>
    <n v="47"/>
    <x v="2"/>
    <n v="1"/>
    <x v="1"/>
    <x v="2"/>
    <x v="0"/>
    <n v="2432"/>
    <n v="15318"/>
    <n v="3"/>
    <s v="Y"/>
    <x v="0"/>
    <n v="14"/>
    <x v="0"/>
    <n v="1"/>
    <n v="80"/>
    <x v="0"/>
    <n v="8"/>
    <x v="2"/>
    <n v="3"/>
    <x v="9"/>
    <n v="1"/>
    <x v="0"/>
    <n v="3"/>
    <n v="1"/>
    <n v="1"/>
  </r>
  <r>
    <x v="8"/>
    <x v="1"/>
    <x v="0"/>
    <n v="1206"/>
    <x v="1"/>
    <x v="14"/>
    <n v="2"/>
    <s v="Life Sciences"/>
    <n v="1"/>
    <n v="1940"/>
    <n v="2"/>
    <x v="1"/>
    <n v="71"/>
    <x v="0"/>
    <n v="1"/>
    <x v="1"/>
    <x v="0"/>
    <x v="2"/>
    <n v="4771"/>
    <n v="14293"/>
    <n v="2"/>
    <s v="Y"/>
    <x v="1"/>
    <n v="19"/>
    <x v="0"/>
    <n v="4"/>
    <n v="80"/>
    <x v="3"/>
    <n v="10"/>
    <x v="0"/>
    <n v="4"/>
    <x v="8"/>
    <n v="2"/>
    <x v="0"/>
    <n v="3"/>
    <n v="0"/>
    <n v="0"/>
  </r>
  <r>
    <x v="1"/>
    <x v="1"/>
    <x v="1"/>
    <n v="1064"/>
    <x v="1"/>
    <x v="2"/>
    <n v="1"/>
    <s v="Life Sciences"/>
    <n v="1"/>
    <n v="1941"/>
    <n v="2"/>
    <x v="1"/>
    <n v="42"/>
    <x v="0"/>
    <n v="5"/>
    <x v="7"/>
    <x v="0"/>
    <x v="1"/>
    <n v="19161"/>
    <n v="13738"/>
    <n v="3"/>
    <s v="Y"/>
    <x v="1"/>
    <n v="15"/>
    <x v="0"/>
    <n v="4"/>
    <n v="80"/>
    <x v="0"/>
    <n v="28"/>
    <x v="1"/>
    <n v="3"/>
    <x v="8"/>
    <n v="4"/>
    <x v="5"/>
    <n v="3"/>
    <n v="0"/>
    <n v="0"/>
  </r>
  <r>
    <x v="19"/>
    <x v="1"/>
    <x v="0"/>
    <n v="419"/>
    <x v="0"/>
    <x v="20"/>
    <n v="4"/>
    <s v="Marketing"/>
    <n v="1"/>
    <n v="1943"/>
    <n v="2"/>
    <x v="1"/>
    <n v="77"/>
    <x v="0"/>
    <n v="2"/>
    <x v="0"/>
    <x v="0"/>
    <x v="2"/>
    <n v="5087"/>
    <n v="2900"/>
    <n v="3"/>
    <s v="Y"/>
    <x v="0"/>
    <n v="12"/>
    <x v="0"/>
    <n v="3"/>
    <n v="80"/>
    <x v="3"/>
    <n v="14"/>
    <x v="5"/>
    <n v="3"/>
    <x v="2"/>
    <n v="0"/>
    <x v="0"/>
    <n v="0"/>
    <n v="0"/>
    <n v="1"/>
  </r>
  <r>
    <x v="4"/>
    <x v="0"/>
    <x v="1"/>
    <n v="1337"/>
    <x v="2"/>
    <x v="23"/>
    <n v="3"/>
    <s v="Human Resources"/>
    <n v="1"/>
    <n v="1944"/>
    <n v="1"/>
    <x v="0"/>
    <n v="58"/>
    <x v="1"/>
    <n v="1"/>
    <x v="8"/>
    <x v="1"/>
    <x v="1"/>
    <n v="2863"/>
    <n v="19555"/>
    <n v="1"/>
    <s v="Y"/>
    <x v="1"/>
    <n v="12"/>
    <x v="0"/>
    <n v="1"/>
    <n v="80"/>
    <x v="0"/>
    <n v="1"/>
    <x v="2"/>
    <n v="3"/>
    <x v="6"/>
    <n v="0"/>
    <x v="0"/>
    <n v="0"/>
    <n v="1"/>
    <n v="0"/>
  </r>
  <r>
    <x v="10"/>
    <x v="1"/>
    <x v="0"/>
    <n v="682"/>
    <x v="0"/>
    <x v="21"/>
    <n v="4"/>
    <s v="Medical"/>
    <n v="1"/>
    <n v="1945"/>
    <n v="2"/>
    <x v="1"/>
    <n v="71"/>
    <x v="0"/>
    <n v="2"/>
    <x v="0"/>
    <x v="3"/>
    <x v="1"/>
    <n v="5561"/>
    <n v="15975"/>
    <n v="0"/>
    <s v="Y"/>
    <x v="1"/>
    <n v="16"/>
    <x v="0"/>
    <n v="4"/>
    <n v="80"/>
    <x v="1"/>
    <n v="6"/>
    <x v="2"/>
    <n v="1"/>
    <x v="8"/>
    <n v="3"/>
    <x v="0"/>
    <n v="4"/>
    <n v="0"/>
    <n v="0"/>
  </r>
  <r>
    <x v="14"/>
    <x v="1"/>
    <x v="2"/>
    <n v="1103"/>
    <x v="1"/>
    <x v="7"/>
    <n v="3"/>
    <s v="Medical"/>
    <n v="1"/>
    <n v="1947"/>
    <n v="3"/>
    <x v="1"/>
    <n v="49"/>
    <x v="0"/>
    <n v="1"/>
    <x v="1"/>
    <x v="2"/>
    <x v="0"/>
    <n v="2144"/>
    <n v="2122"/>
    <n v="1"/>
    <s v="Y"/>
    <x v="1"/>
    <n v="14"/>
    <x v="0"/>
    <n v="3"/>
    <n v="80"/>
    <x v="0"/>
    <n v="5"/>
    <x v="1"/>
    <n v="2"/>
    <x v="8"/>
    <n v="3"/>
    <x v="1"/>
    <n v="4"/>
    <n v="0"/>
    <n v="0"/>
  </r>
  <r>
    <x v="12"/>
    <x v="1"/>
    <x v="2"/>
    <n v="976"/>
    <x v="1"/>
    <x v="3"/>
    <n v="2"/>
    <s v="Medical"/>
    <n v="1"/>
    <n v="1948"/>
    <n v="3"/>
    <x v="1"/>
    <n v="48"/>
    <x v="0"/>
    <n v="1"/>
    <x v="1"/>
    <x v="3"/>
    <x v="2"/>
    <n v="3065"/>
    <n v="3995"/>
    <n v="1"/>
    <s v="Y"/>
    <x v="0"/>
    <n v="13"/>
    <x v="0"/>
    <n v="4"/>
    <n v="80"/>
    <x v="1"/>
    <n v="4"/>
    <x v="1"/>
    <n v="4"/>
    <x v="9"/>
    <n v="2"/>
    <x v="3"/>
    <n v="3"/>
    <n v="0"/>
    <n v="1"/>
  </r>
  <r>
    <x v="9"/>
    <x v="1"/>
    <x v="2"/>
    <n v="1351"/>
    <x v="1"/>
    <x v="14"/>
    <n v="4"/>
    <s v="Life Sciences"/>
    <n v="1"/>
    <n v="1949"/>
    <n v="1"/>
    <x v="1"/>
    <n v="66"/>
    <x v="2"/>
    <n v="1"/>
    <x v="2"/>
    <x v="1"/>
    <x v="1"/>
    <n v="2810"/>
    <n v="9238"/>
    <n v="1"/>
    <s v="Y"/>
    <x v="1"/>
    <n v="22"/>
    <x v="1"/>
    <n v="2"/>
    <n v="80"/>
    <x v="0"/>
    <n v="5"/>
    <x v="1"/>
    <n v="3"/>
    <x v="8"/>
    <n v="4"/>
    <x v="0"/>
    <n v="2"/>
    <n v="0"/>
    <n v="0"/>
  </r>
  <r>
    <x v="13"/>
    <x v="1"/>
    <x v="0"/>
    <n v="937"/>
    <x v="0"/>
    <x v="0"/>
    <n v="3"/>
    <s v="Marketing"/>
    <n v="1"/>
    <n v="1950"/>
    <n v="1"/>
    <x v="1"/>
    <n v="32"/>
    <x v="0"/>
    <n v="3"/>
    <x v="0"/>
    <x v="0"/>
    <x v="0"/>
    <n v="9888"/>
    <n v="6770"/>
    <n v="1"/>
    <s v="Y"/>
    <x v="1"/>
    <n v="21"/>
    <x v="1"/>
    <n v="1"/>
    <n v="80"/>
    <x v="0"/>
    <n v="14"/>
    <x v="1"/>
    <n v="2"/>
    <x v="13"/>
    <n v="8"/>
    <x v="3"/>
    <n v="1"/>
    <n v="0"/>
    <n v="0"/>
  </r>
  <r>
    <x v="13"/>
    <x v="1"/>
    <x v="0"/>
    <n v="1239"/>
    <x v="0"/>
    <x v="28"/>
    <n v="4"/>
    <s v="Medical"/>
    <n v="1"/>
    <n v="1951"/>
    <n v="4"/>
    <x v="1"/>
    <n v="39"/>
    <x v="0"/>
    <n v="3"/>
    <x v="0"/>
    <x v="2"/>
    <x v="2"/>
    <n v="8628"/>
    <n v="22914"/>
    <n v="1"/>
    <s v="Y"/>
    <x v="1"/>
    <n v="18"/>
    <x v="0"/>
    <n v="3"/>
    <n v="80"/>
    <x v="1"/>
    <n v="9"/>
    <x v="2"/>
    <n v="2"/>
    <x v="3"/>
    <n v="7"/>
    <x v="1"/>
    <n v="1"/>
    <n v="0"/>
    <n v="0"/>
  </r>
  <r>
    <x v="25"/>
    <x v="1"/>
    <x v="0"/>
    <n v="157"/>
    <x v="1"/>
    <x v="0"/>
    <n v="3"/>
    <s v="Medical"/>
    <n v="1"/>
    <n v="1952"/>
    <n v="3"/>
    <x v="1"/>
    <n v="95"/>
    <x v="0"/>
    <n v="1"/>
    <x v="2"/>
    <x v="3"/>
    <x v="0"/>
    <n v="2867"/>
    <n v="20006"/>
    <n v="0"/>
    <s v="Y"/>
    <x v="1"/>
    <n v="13"/>
    <x v="0"/>
    <n v="4"/>
    <n v="80"/>
    <x v="0"/>
    <n v="8"/>
    <x v="6"/>
    <n v="2"/>
    <x v="5"/>
    <n v="7"/>
    <x v="4"/>
    <n v="6"/>
    <n v="0"/>
    <n v="0"/>
  </r>
  <r>
    <x v="11"/>
    <x v="1"/>
    <x v="0"/>
    <n v="136"/>
    <x v="1"/>
    <x v="0"/>
    <n v="3"/>
    <s v="Life Sciences"/>
    <n v="1"/>
    <n v="1954"/>
    <n v="1"/>
    <x v="1"/>
    <n v="89"/>
    <x v="0"/>
    <n v="2"/>
    <x v="4"/>
    <x v="3"/>
    <x v="1"/>
    <n v="5373"/>
    <n v="6225"/>
    <n v="0"/>
    <s v="Y"/>
    <x v="1"/>
    <n v="12"/>
    <x v="0"/>
    <n v="1"/>
    <n v="80"/>
    <x v="1"/>
    <n v="6"/>
    <x v="3"/>
    <n v="2"/>
    <x v="8"/>
    <n v="3"/>
    <x v="0"/>
    <n v="2"/>
    <n v="0"/>
    <n v="0"/>
  </r>
  <r>
    <x v="5"/>
    <x v="1"/>
    <x v="2"/>
    <n v="1146"/>
    <x v="1"/>
    <x v="8"/>
    <n v="4"/>
    <s v="Medical"/>
    <n v="1"/>
    <n v="1955"/>
    <n v="3"/>
    <x v="0"/>
    <n v="34"/>
    <x v="0"/>
    <n v="2"/>
    <x v="4"/>
    <x v="0"/>
    <x v="2"/>
    <n v="6667"/>
    <n v="16542"/>
    <n v="5"/>
    <s v="Y"/>
    <x v="1"/>
    <n v="18"/>
    <x v="0"/>
    <n v="2"/>
    <n v="80"/>
    <x v="1"/>
    <n v="9"/>
    <x v="6"/>
    <n v="3"/>
    <x v="8"/>
    <n v="1"/>
    <x v="1"/>
    <n v="2"/>
    <n v="0"/>
    <n v="0"/>
  </r>
  <r>
    <x v="12"/>
    <x v="1"/>
    <x v="1"/>
    <n v="1125"/>
    <x v="1"/>
    <x v="0"/>
    <n v="3"/>
    <s v="Life Sciences"/>
    <n v="1"/>
    <n v="1956"/>
    <n v="4"/>
    <x v="1"/>
    <n v="48"/>
    <x v="3"/>
    <n v="2"/>
    <x v="1"/>
    <x v="3"/>
    <x v="1"/>
    <n v="5003"/>
    <n v="5771"/>
    <n v="1"/>
    <s v="Y"/>
    <x v="1"/>
    <n v="21"/>
    <x v="1"/>
    <n v="2"/>
    <n v="80"/>
    <x v="0"/>
    <n v="10"/>
    <x v="6"/>
    <n v="3"/>
    <x v="1"/>
    <n v="8"/>
    <x v="6"/>
    <n v="7"/>
    <n v="0"/>
    <n v="0"/>
  </r>
  <r>
    <x v="14"/>
    <x v="0"/>
    <x v="0"/>
    <n v="1404"/>
    <x v="1"/>
    <x v="27"/>
    <n v="3"/>
    <s v="Technical Degree"/>
    <n v="1"/>
    <n v="1960"/>
    <n v="3"/>
    <x v="1"/>
    <n v="32"/>
    <x v="1"/>
    <n v="1"/>
    <x v="2"/>
    <x v="0"/>
    <x v="2"/>
    <n v="2367"/>
    <n v="18779"/>
    <n v="5"/>
    <s v="Y"/>
    <x v="1"/>
    <n v="12"/>
    <x v="0"/>
    <n v="1"/>
    <n v="80"/>
    <x v="1"/>
    <n v="6"/>
    <x v="2"/>
    <n v="2"/>
    <x v="9"/>
    <n v="1"/>
    <x v="0"/>
    <n v="3"/>
    <n v="1"/>
    <n v="0"/>
  </r>
  <r>
    <x v="8"/>
    <x v="1"/>
    <x v="0"/>
    <n v="1404"/>
    <x v="0"/>
    <x v="0"/>
    <n v="3"/>
    <s v="Life Sciences"/>
    <n v="1"/>
    <n v="1961"/>
    <n v="1"/>
    <x v="1"/>
    <n v="59"/>
    <x v="1"/>
    <n v="1"/>
    <x v="6"/>
    <x v="3"/>
    <x v="0"/>
    <n v="2858"/>
    <n v="11473"/>
    <n v="4"/>
    <s v="Y"/>
    <x v="1"/>
    <n v="14"/>
    <x v="0"/>
    <n v="1"/>
    <n v="80"/>
    <x v="0"/>
    <n v="20"/>
    <x v="1"/>
    <n v="2"/>
    <x v="6"/>
    <n v="0"/>
    <x v="0"/>
    <n v="0"/>
    <n v="0"/>
    <n v="0"/>
  </r>
  <r>
    <x v="10"/>
    <x v="1"/>
    <x v="0"/>
    <n v="1224"/>
    <x v="0"/>
    <x v="15"/>
    <n v="4"/>
    <s v="Life Sciences"/>
    <n v="1"/>
    <n v="1962"/>
    <n v="3"/>
    <x v="0"/>
    <n v="55"/>
    <x v="0"/>
    <n v="2"/>
    <x v="0"/>
    <x v="0"/>
    <x v="1"/>
    <n v="5204"/>
    <n v="13586"/>
    <n v="1"/>
    <s v="Y"/>
    <x v="0"/>
    <n v="11"/>
    <x v="0"/>
    <n v="4"/>
    <n v="80"/>
    <x v="0"/>
    <n v="10"/>
    <x v="2"/>
    <n v="3"/>
    <x v="1"/>
    <n v="8"/>
    <x v="0"/>
    <n v="9"/>
    <n v="0"/>
    <n v="1"/>
  </r>
  <r>
    <x v="4"/>
    <x v="1"/>
    <x v="0"/>
    <n v="954"/>
    <x v="0"/>
    <x v="14"/>
    <n v="3"/>
    <s v="Marketing"/>
    <n v="1"/>
    <n v="1965"/>
    <n v="4"/>
    <x v="1"/>
    <n v="44"/>
    <x v="0"/>
    <n v="2"/>
    <x v="0"/>
    <x v="0"/>
    <x v="0"/>
    <n v="4105"/>
    <n v="5099"/>
    <n v="1"/>
    <s v="Y"/>
    <x v="1"/>
    <n v="14"/>
    <x v="0"/>
    <n v="1"/>
    <n v="80"/>
    <x v="0"/>
    <n v="7"/>
    <x v="3"/>
    <n v="3"/>
    <x v="5"/>
    <n v="7"/>
    <x v="0"/>
    <n v="7"/>
    <n v="0"/>
    <n v="0"/>
  </r>
  <r>
    <x v="5"/>
    <x v="1"/>
    <x v="0"/>
    <n v="1373"/>
    <x v="1"/>
    <x v="12"/>
    <n v="4"/>
    <s v="Life Sciences"/>
    <n v="1"/>
    <n v="1966"/>
    <n v="4"/>
    <x v="1"/>
    <n v="56"/>
    <x v="1"/>
    <n v="2"/>
    <x v="3"/>
    <x v="0"/>
    <x v="0"/>
    <n v="9679"/>
    <n v="10138"/>
    <n v="8"/>
    <s v="Y"/>
    <x v="1"/>
    <n v="24"/>
    <x v="1"/>
    <n v="2"/>
    <n v="80"/>
    <x v="0"/>
    <n v="8"/>
    <x v="4"/>
    <n v="3"/>
    <x v="6"/>
    <n v="0"/>
    <x v="0"/>
    <n v="0"/>
    <n v="0"/>
    <n v="0"/>
  </r>
  <r>
    <x v="12"/>
    <x v="0"/>
    <x v="1"/>
    <n v="754"/>
    <x v="0"/>
    <x v="9"/>
    <n v="4"/>
    <s v="Marketing"/>
    <n v="1"/>
    <n v="1967"/>
    <n v="1"/>
    <x v="1"/>
    <n v="63"/>
    <x v="0"/>
    <n v="2"/>
    <x v="0"/>
    <x v="0"/>
    <x v="1"/>
    <n v="5617"/>
    <n v="21075"/>
    <n v="1"/>
    <s v="Y"/>
    <x v="0"/>
    <n v="11"/>
    <x v="0"/>
    <n v="3"/>
    <n v="80"/>
    <x v="0"/>
    <n v="10"/>
    <x v="5"/>
    <n v="3"/>
    <x v="1"/>
    <n v="7"/>
    <x v="0"/>
    <n v="8"/>
    <n v="1"/>
    <n v="1"/>
  </r>
  <r>
    <x v="16"/>
    <x v="0"/>
    <x v="0"/>
    <n v="1168"/>
    <x v="0"/>
    <x v="4"/>
    <n v="4"/>
    <s v="Life Sciences"/>
    <n v="1"/>
    <n v="1968"/>
    <n v="1"/>
    <x v="1"/>
    <n v="66"/>
    <x v="0"/>
    <n v="3"/>
    <x v="0"/>
    <x v="3"/>
    <x v="0"/>
    <n v="10448"/>
    <n v="5843"/>
    <n v="6"/>
    <s v="Y"/>
    <x v="0"/>
    <n v="13"/>
    <x v="0"/>
    <n v="2"/>
    <n v="80"/>
    <x v="0"/>
    <n v="15"/>
    <x v="2"/>
    <n v="2"/>
    <x v="4"/>
    <n v="2"/>
    <x v="3"/>
    <n v="2"/>
    <n v="1"/>
    <n v="1"/>
  </r>
  <r>
    <x v="33"/>
    <x v="1"/>
    <x v="0"/>
    <n v="155"/>
    <x v="1"/>
    <x v="14"/>
    <n v="2"/>
    <s v="Life Sciences"/>
    <n v="1"/>
    <n v="1969"/>
    <n v="1"/>
    <x v="0"/>
    <n v="67"/>
    <x v="0"/>
    <n v="2"/>
    <x v="1"/>
    <x v="2"/>
    <x v="1"/>
    <n v="2897"/>
    <n v="22474"/>
    <n v="3"/>
    <s v="Y"/>
    <x v="1"/>
    <n v="11"/>
    <x v="0"/>
    <n v="3"/>
    <n v="80"/>
    <x v="3"/>
    <n v="9"/>
    <x v="6"/>
    <n v="2"/>
    <x v="9"/>
    <n v="3"/>
    <x v="3"/>
    <n v="3"/>
    <n v="0"/>
    <n v="0"/>
  </r>
  <r>
    <x v="3"/>
    <x v="1"/>
    <x v="1"/>
    <n v="1303"/>
    <x v="1"/>
    <x v="15"/>
    <n v="2"/>
    <s v="Life Sciences"/>
    <n v="1"/>
    <n v="1970"/>
    <n v="4"/>
    <x v="1"/>
    <n v="36"/>
    <x v="0"/>
    <n v="2"/>
    <x v="4"/>
    <x v="2"/>
    <x v="2"/>
    <n v="5968"/>
    <n v="18079"/>
    <n v="1"/>
    <s v="Y"/>
    <x v="1"/>
    <n v="20"/>
    <x v="1"/>
    <n v="3"/>
    <n v="80"/>
    <x v="2"/>
    <n v="9"/>
    <x v="2"/>
    <n v="3"/>
    <x v="7"/>
    <n v="7"/>
    <x v="3"/>
    <n v="8"/>
    <n v="0"/>
    <n v="0"/>
  </r>
  <r>
    <x v="23"/>
    <x v="1"/>
    <x v="0"/>
    <n v="574"/>
    <x v="1"/>
    <x v="13"/>
    <n v="3"/>
    <s v="Life Sciences"/>
    <n v="1"/>
    <n v="1971"/>
    <n v="1"/>
    <x v="1"/>
    <n v="30"/>
    <x v="0"/>
    <n v="3"/>
    <x v="4"/>
    <x v="2"/>
    <x v="1"/>
    <n v="7510"/>
    <n v="16873"/>
    <n v="1"/>
    <s v="Y"/>
    <x v="1"/>
    <n v="17"/>
    <x v="0"/>
    <n v="2"/>
    <n v="80"/>
    <x v="1"/>
    <n v="10"/>
    <x v="4"/>
    <n v="3"/>
    <x v="1"/>
    <n v="9"/>
    <x v="0"/>
    <n v="9"/>
    <n v="0"/>
    <n v="0"/>
  </r>
  <r>
    <x v="8"/>
    <x v="1"/>
    <x v="1"/>
    <n v="1444"/>
    <x v="2"/>
    <x v="0"/>
    <n v="4"/>
    <s v="Other"/>
    <n v="1"/>
    <n v="1972"/>
    <n v="4"/>
    <x v="1"/>
    <n v="88"/>
    <x v="0"/>
    <n v="1"/>
    <x v="8"/>
    <x v="1"/>
    <x v="1"/>
    <n v="2991"/>
    <n v="5224"/>
    <n v="0"/>
    <s v="Y"/>
    <x v="0"/>
    <n v="11"/>
    <x v="0"/>
    <n v="2"/>
    <n v="80"/>
    <x v="1"/>
    <n v="7"/>
    <x v="2"/>
    <n v="3"/>
    <x v="0"/>
    <n v="2"/>
    <x v="1"/>
    <n v="2"/>
    <n v="0"/>
    <n v="1"/>
  </r>
  <r>
    <x v="27"/>
    <x v="1"/>
    <x v="0"/>
    <n v="189"/>
    <x v="2"/>
    <x v="9"/>
    <n v="4"/>
    <s v="Human Resources"/>
    <n v="1"/>
    <n v="1973"/>
    <n v="3"/>
    <x v="1"/>
    <n v="71"/>
    <x v="2"/>
    <n v="5"/>
    <x v="5"/>
    <x v="1"/>
    <x v="1"/>
    <n v="19636"/>
    <n v="25811"/>
    <n v="4"/>
    <s v="Y"/>
    <x v="0"/>
    <n v="18"/>
    <x v="0"/>
    <n v="1"/>
    <n v="80"/>
    <x v="1"/>
    <n v="35"/>
    <x v="0"/>
    <n v="3"/>
    <x v="1"/>
    <n v="9"/>
    <x v="1"/>
    <n v="4"/>
    <n v="0"/>
    <n v="1"/>
  </r>
  <r>
    <x v="12"/>
    <x v="1"/>
    <x v="0"/>
    <n v="1276"/>
    <x v="1"/>
    <x v="2"/>
    <n v="1"/>
    <s v="Medical"/>
    <n v="1"/>
    <n v="1974"/>
    <n v="4"/>
    <x v="0"/>
    <n v="59"/>
    <x v="3"/>
    <n v="1"/>
    <x v="2"/>
    <x v="0"/>
    <x v="2"/>
    <n v="1129"/>
    <n v="17536"/>
    <n v="1"/>
    <s v="Y"/>
    <x v="0"/>
    <n v="11"/>
    <x v="0"/>
    <n v="3"/>
    <n v="80"/>
    <x v="2"/>
    <n v="1"/>
    <x v="5"/>
    <n v="3"/>
    <x v="6"/>
    <n v="0"/>
    <x v="0"/>
    <n v="0"/>
    <n v="0"/>
    <n v="1"/>
  </r>
  <r>
    <x v="22"/>
    <x v="1"/>
    <x v="0"/>
    <n v="119"/>
    <x v="0"/>
    <x v="8"/>
    <n v="4"/>
    <s v="Marketing"/>
    <n v="1"/>
    <n v="1975"/>
    <n v="2"/>
    <x v="1"/>
    <n v="77"/>
    <x v="0"/>
    <n v="4"/>
    <x v="0"/>
    <x v="3"/>
    <x v="0"/>
    <n v="13341"/>
    <n v="25098"/>
    <n v="0"/>
    <s v="Y"/>
    <x v="1"/>
    <n v="12"/>
    <x v="0"/>
    <n v="1"/>
    <n v="80"/>
    <x v="0"/>
    <n v="21"/>
    <x v="1"/>
    <n v="3"/>
    <x v="23"/>
    <n v="8"/>
    <x v="14"/>
    <n v="10"/>
    <n v="0"/>
    <n v="0"/>
  </r>
  <r>
    <x v="19"/>
    <x v="1"/>
    <x v="2"/>
    <n v="335"/>
    <x v="1"/>
    <x v="5"/>
    <n v="2"/>
    <s v="Life Sciences"/>
    <n v="1"/>
    <n v="1976"/>
    <n v="4"/>
    <x v="1"/>
    <n v="37"/>
    <x v="1"/>
    <n v="2"/>
    <x v="1"/>
    <x v="2"/>
    <x v="0"/>
    <n v="4332"/>
    <n v="14811"/>
    <n v="1"/>
    <s v="Y"/>
    <x v="1"/>
    <n v="12"/>
    <x v="0"/>
    <n v="4"/>
    <n v="80"/>
    <x v="0"/>
    <n v="20"/>
    <x v="2"/>
    <n v="3"/>
    <x v="23"/>
    <n v="9"/>
    <x v="2"/>
    <n v="7"/>
    <n v="0"/>
    <n v="0"/>
  </r>
  <r>
    <x v="12"/>
    <x v="1"/>
    <x v="2"/>
    <n v="697"/>
    <x v="1"/>
    <x v="17"/>
    <n v="3"/>
    <s v="Medical"/>
    <n v="1"/>
    <n v="1979"/>
    <n v="3"/>
    <x v="0"/>
    <n v="40"/>
    <x v="0"/>
    <n v="3"/>
    <x v="7"/>
    <x v="2"/>
    <x v="1"/>
    <n v="11031"/>
    <n v="26862"/>
    <n v="4"/>
    <s v="Y"/>
    <x v="1"/>
    <n v="20"/>
    <x v="1"/>
    <n v="3"/>
    <n v="80"/>
    <x v="1"/>
    <n v="13"/>
    <x v="2"/>
    <n v="4"/>
    <x v="19"/>
    <n v="7"/>
    <x v="5"/>
    <n v="8"/>
    <n v="0"/>
    <n v="0"/>
  </r>
  <r>
    <x v="33"/>
    <x v="1"/>
    <x v="0"/>
    <n v="157"/>
    <x v="1"/>
    <x v="17"/>
    <n v="3"/>
    <s v="Medical"/>
    <n v="1"/>
    <n v="1980"/>
    <n v="3"/>
    <x v="0"/>
    <n v="77"/>
    <x v="0"/>
    <n v="2"/>
    <x v="3"/>
    <x v="3"/>
    <x v="0"/>
    <n v="4440"/>
    <n v="25198"/>
    <n v="6"/>
    <s v="Y"/>
    <x v="0"/>
    <n v="19"/>
    <x v="0"/>
    <n v="4"/>
    <n v="80"/>
    <x v="0"/>
    <n v="9"/>
    <x v="1"/>
    <n v="3"/>
    <x v="8"/>
    <n v="2"/>
    <x v="1"/>
    <n v="4"/>
    <n v="0"/>
    <n v="1"/>
  </r>
  <r>
    <x v="17"/>
    <x v="1"/>
    <x v="0"/>
    <n v="771"/>
    <x v="1"/>
    <x v="0"/>
    <n v="2"/>
    <s v="Life Sciences"/>
    <n v="1"/>
    <n v="1981"/>
    <n v="2"/>
    <x v="1"/>
    <n v="45"/>
    <x v="1"/>
    <n v="2"/>
    <x v="4"/>
    <x v="2"/>
    <x v="0"/>
    <n v="4617"/>
    <n v="14120"/>
    <n v="1"/>
    <s v="Y"/>
    <x v="1"/>
    <n v="12"/>
    <x v="0"/>
    <n v="2"/>
    <n v="80"/>
    <x v="0"/>
    <n v="4"/>
    <x v="2"/>
    <n v="2"/>
    <x v="9"/>
    <n v="3"/>
    <x v="1"/>
    <n v="2"/>
    <n v="0"/>
    <n v="0"/>
  </r>
  <r>
    <x v="30"/>
    <x v="1"/>
    <x v="0"/>
    <n v="571"/>
    <x v="1"/>
    <x v="20"/>
    <n v="2"/>
    <s v="Other"/>
    <n v="1"/>
    <n v="1982"/>
    <n v="4"/>
    <x v="1"/>
    <n v="78"/>
    <x v="0"/>
    <n v="1"/>
    <x v="2"/>
    <x v="0"/>
    <x v="0"/>
    <n v="2647"/>
    <n v="13672"/>
    <n v="1"/>
    <s v="Y"/>
    <x v="1"/>
    <n v="13"/>
    <x v="0"/>
    <n v="3"/>
    <n v="80"/>
    <x v="0"/>
    <n v="5"/>
    <x v="6"/>
    <n v="4"/>
    <x v="8"/>
    <n v="2"/>
    <x v="1"/>
    <n v="4"/>
    <n v="0"/>
    <n v="0"/>
  </r>
  <r>
    <x v="32"/>
    <x v="1"/>
    <x v="1"/>
    <n v="692"/>
    <x v="1"/>
    <x v="13"/>
    <n v="3"/>
    <s v="Technical Degree"/>
    <n v="1"/>
    <n v="1985"/>
    <n v="4"/>
    <x v="0"/>
    <n v="73"/>
    <x v="0"/>
    <n v="2"/>
    <x v="2"/>
    <x v="2"/>
    <x v="1"/>
    <n v="6323"/>
    <n v="26849"/>
    <n v="1"/>
    <s v="Y"/>
    <x v="1"/>
    <n v="11"/>
    <x v="0"/>
    <n v="1"/>
    <n v="80"/>
    <x v="1"/>
    <n v="10"/>
    <x v="2"/>
    <n v="4"/>
    <x v="1"/>
    <n v="9"/>
    <x v="10"/>
    <n v="4"/>
    <n v="0"/>
    <n v="0"/>
  </r>
  <r>
    <x v="32"/>
    <x v="1"/>
    <x v="0"/>
    <n v="444"/>
    <x v="0"/>
    <x v="2"/>
    <n v="2"/>
    <s v="Marketing"/>
    <n v="1"/>
    <n v="1986"/>
    <n v="2"/>
    <x v="0"/>
    <n v="92"/>
    <x v="0"/>
    <n v="2"/>
    <x v="0"/>
    <x v="1"/>
    <x v="1"/>
    <n v="5677"/>
    <n v="4258"/>
    <n v="3"/>
    <s v="Y"/>
    <x v="1"/>
    <n v="14"/>
    <x v="0"/>
    <n v="3"/>
    <n v="80"/>
    <x v="1"/>
    <n v="15"/>
    <x v="5"/>
    <n v="3"/>
    <x v="19"/>
    <n v="8"/>
    <x v="8"/>
    <n v="10"/>
    <n v="0"/>
    <n v="0"/>
  </r>
  <r>
    <x v="36"/>
    <x v="1"/>
    <x v="0"/>
    <n v="309"/>
    <x v="2"/>
    <x v="2"/>
    <n v="3"/>
    <s v="Human Resources"/>
    <n v="1"/>
    <n v="1987"/>
    <n v="3"/>
    <x v="0"/>
    <n v="82"/>
    <x v="0"/>
    <n v="1"/>
    <x v="8"/>
    <x v="1"/>
    <x v="1"/>
    <n v="2187"/>
    <n v="19655"/>
    <n v="4"/>
    <s v="Y"/>
    <x v="1"/>
    <n v="14"/>
    <x v="0"/>
    <n v="3"/>
    <n v="80"/>
    <x v="0"/>
    <n v="6"/>
    <x v="1"/>
    <n v="3"/>
    <x v="4"/>
    <n v="0"/>
    <x v="1"/>
    <n v="2"/>
    <n v="0"/>
    <n v="0"/>
  </r>
  <r>
    <x v="7"/>
    <x v="1"/>
    <x v="0"/>
    <n v="911"/>
    <x v="1"/>
    <x v="0"/>
    <n v="2"/>
    <s v="Medical"/>
    <n v="1"/>
    <n v="1989"/>
    <n v="4"/>
    <x v="1"/>
    <n v="76"/>
    <x v="0"/>
    <n v="1"/>
    <x v="2"/>
    <x v="1"/>
    <x v="1"/>
    <n v="3748"/>
    <n v="4077"/>
    <n v="1"/>
    <s v="Y"/>
    <x v="1"/>
    <n v="13"/>
    <x v="0"/>
    <n v="3"/>
    <n v="80"/>
    <x v="0"/>
    <n v="12"/>
    <x v="6"/>
    <n v="2"/>
    <x v="12"/>
    <n v="8"/>
    <x v="1"/>
    <n v="7"/>
    <n v="0"/>
    <n v="0"/>
  </r>
  <r>
    <x v="36"/>
    <x v="1"/>
    <x v="0"/>
    <n v="977"/>
    <x v="1"/>
    <x v="2"/>
    <n v="1"/>
    <s v="Other"/>
    <n v="1"/>
    <n v="1992"/>
    <n v="4"/>
    <x v="1"/>
    <n v="57"/>
    <x v="0"/>
    <n v="1"/>
    <x v="2"/>
    <x v="2"/>
    <x v="2"/>
    <n v="3977"/>
    <n v="7298"/>
    <n v="6"/>
    <s v="Y"/>
    <x v="0"/>
    <n v="19"/>
    <x v="0"/>
    <n v="3"/>
    <n v="80"/>
    <x v="1"/>
    <n v="7"/>
    <x v="2"/>
    <n v="2"/>
    <x v="4"/>
    <n v="2"/>
    <x v="0"/>
    <n v="2"/>
    <n v="0"/>
    <n v="1"/>
  </r>
  <r>
    <x v="40"/>
    <x v="1"/>
    <x v="0"/>
    <n v="1180"/>
    <x v="1"/>
    <x v="19"/>
    <n v="3"/>
    <s v="Medical"/>
    <n v="1"/>
    <n v="1993"/>
    <n v="1"/>
    <x v="1"/>
    <n v="84"/>
    <x v="0"/>
    <n v="3"/>
    <x v="4"/>
    <x v="2"/>
    <x v="0"/>
    <n v="8633"/>
    <n v="13084"/>
    <n v="2"/>
    <s v="Y"/>
    <x v="1"/>
    <n v="23"/>
    <x v="1"/>
    <n v="2"/>
    <n v="80"/>
    <x v="0"/>
    <n v="25"/>
    <x v="1"/>
    <n v="3"/>
    <x v="18"/>
    <n v="14"/>
    <x v="12"/>
    <n v="11"/>
    <n v="0"/>
    <n v="0"/>
  </r>
  <r>
    <x v="3"/>
    <x v="1"/>
    <x v="2"/>
    <n v="1313"/>
    <x v="1"/>
    <x v="0"/>
    <n v="2"/>
    <s v="Medical"/>
    <n v="1"/>
    <n v="1994"/>
    <n v="2"/>
    <x v="1"/>
    <n v="59"/>
    <x v="1"/>
    <n v="1"/>
    <x v="2"/>
    <x v="2"/>
    <x v="2"/>
    <n v="2008"/>
    <n v="20439"/>
    <n v="1"/>
    <s v="Y"/>
    <x v="1"/>
    <n v="12"/>
    <x v="0"/>
    <n v="3"/>
    <n v="80"/>
    <x v="2"/>
    <n v="1"/>
    <x v="2"/>
    <n v="2"/>
    <x v="6"/>
    <n v="1"/>
    <x v="0"/>
    <n v="0"/>
    <n v="0"/>
    <n v="0"/>
  </r>
  <r>
    <x v="8"/>
    <x v="1"/>
    <x v="0"/>
    <n v="1321"/>
    <x v="0"/>
    <x v="0"/>
    <n v="4"/>
    <s v="Life Sciences"/>
    <n v="1"/>
    <n v="1995"/>
    <n v="4"/>
    <x v="1"/>
    <n v="86"/>
    <x v="0"/>
    <n v="2"/>
    <x v="0"/>
    <x v="1"/>
    <x v="1"/>
    <n v="4440"/>
    <n v="7636"/>
    <n v="0"/>
    <s v="Y"/>
    <x v="1"/>
    <n v="15"/>
    <x v="0"/>
    <n v="1"/>
    <n v="80"/>
    <x v="3"/>
    <n v="16"/>
    <x v="1"/>
    <n v="3"/>
    <x v="15"/>
    <n v="13"/>
    <x v="8"/>
    <n v="8"/>
    <n v="0"/>
    <n v="0"/>
  </r>
  <r>
    <x v="12"/>
    <x v="1"/>
    <x v="0"/>
    <n v="1154"/>
    <x v="0"/>
    <x v="2"/>
    <n v="2"/>
    <s v="Life Sciences"/>
    <n v="1"/>
    <n v="1996"/>
    <n v="1"/>
    <x v="1"/>
    <n v="54"/>
    <x v="0"/>
    <n v="1"/>
    <x v="6"/>
    <x v="2"/>
    <x v="1"/>
    <n v="3067"/>
    <n v="6393"/>
    <n v="0"/>
    <s v="Y"/>
    <x v="1"/>
    <n v="19"/>
    <x v="0"/>
    <n v="3"/>
    <n v="80"/>
    <x v="1"/>
    <n v="3"/>
    <x v="4"/>
    <n v="3"/>
    <x v="4"/>
    <n v="2"/>
    <x v="1"/>
    <n v="2"/>
    <n v="0"/>
    <n v="0"/>
  </r>
  <r>
    <x v="8"/>
    <x v="1"/>
    <x v="1"/>
    <n v="508"/>
    <x v="1"/>
    <x v="16"/>
    <n v="4"/>
    <s v="Life Sciences"/>
    <n v="1"/>
    <n v="1997"/>
    <n v="1"/>
    <x v="1"/>
    <n v="72"/>
    <x v="1"/>
    <n v="2"/>
    <x v="3"/>
    <x v="2"/>
    <x v="1"/>
    <n v="5321"/>
    <n v="14284"/>
    <n v="2"/>
    <s v="Y"/>
    <x v="1"/>
    <n v="11"/>
    <x v="0"/>
    <n v="4"/>
    <n v="80"/>
    <x v="1"/>
    <n v="10"/>
    <x v="4"/>
    <n v="3"/>
    <x v="3"/>
    <n v="3"/>
    <x v="4"/>
    <n v="7"/>
    <n v="0"/>
    <n v="0"/>
  </r>
  <r>
    <x v="19"/>
    <x v="1"/>
    <x v="0"/>
    <n v="557"/>
    <x v="1"/>
    <x v="21"/>
    <n v="4"/>
    <s v="Life Sciences"/>
    <n v="1"/>
    <n v="1998"/>
    <n v="4"/>
    <x v="1"/>
    <n v="35"/>
    <x v="0"/>
    <n v="2"/>
    <x v="1"/>
    <x v="3"/>
    <x v="2"/>
    <n v="5410"/>
    <n v="11189"/>
    <n v="6"/>
    <s v="Y"/>
    <x v="0"/>
    <n v="17"/>
    <x v="0"/>
    <n v="3"/>
    <n v="80"/>
    <x v="1"/>
    <n v="9"/>
    <x v="1"/>
    <n v="2"/>
    <x v="9"/>
    <n v="3"/>
    <x v="1"/>
    <n v="2"/>
    <n v="0"/>
    <n v="1"/>
  </r>
  <r>
    <x v="0"/>
    <x v="1"/>
    <x v="0"/>
    <n v="642"/>
    <x v="1"/>
    <x v="0"/>
    <n v="3"/>
    <s v="Life Sciences"/>
    <n v="1"/>
    <n v="1999"/>
    <n v="4"/>
    <x v="1"/>
    <n v="76"/>
    <x v="0"/>
    <n v="1"/>
    <x v="1"/>
    <x v="0"/>
    <x v="1"/>
    <n v="2782"/>
    <n v="21412"/>
    <n v="3"/>
    <s v="Y"/>
    <x v="1"/>
    <n v="22"/>
    <x v="1"/>
    <n v="1"/>
    <n v="80"/>
    <x v="1"/>
    <n v="12"/>
    <x v="1"/>
    <n v="3"/>
    <x v="8"/>
    <n v="3"/>
    <x v="1"/>
    <n v="0"/>
    <n v="0"/>
    <n v="0"/>
  </r>
  <r>
    <x v="40"/>
    <x v="1"/>
    <x v="2"/>
    <n v="1162"/>
    <x v="1"/>
    <x v="0"/>
    <n v="1"/>
    <s v="Medical"/>
    <n v="1"/>
    <n v="2000"/>
    <n v="3"/>
    <x v="0"/>
    <n v="98"/>
    <x v="0"/>
    <n v="3"/>
    <x v="7"/>
    <x v="1"/>
    <x v="1"/>
    <n v="11957"/>
    <n v="17231"/>
    <n v="0"/>
    <s v="Y"/>
    <x v="1"/>
    <n v="18"/>
    <x v="0"/>
    <n v="1"/>
    <n v="80"/>
    <x v="3"/>
    <n v="14"/>
    <x v="1"/>
    <n v="1"/>
    <x v="20"/>
    <n v="8"/>
    <x v="8"/>
    <n v="12"/>
    <n v="0"/>
    <n v="0"/>
  </r>
  <r>
    <x v="10"/>
    <x v="1"/>
    <x v="0"/>
    <n v="1490"/>
    <x v="1"/>
    <x v="13"/>
    <n v="4"/>
    <s v="Medical"/>
    <n v="1"/>
    <n v="2003"/>
    <n v="4"/>
    <x v="1"/>
    <n v="43"/>
    <x v="0"/>
    <n v="1"/>
    <x v="2"/>
    <x v="2"/>
    <x v="1"/>
    <n v="2660"/>
    <n v="20232"/>
    <n v="7"/>
    <s v="Y"/>
    <x v="0"/>
    <n v="11"/>
    <x v="0"/>
    <n v="3"/>
    <n v="80"/>
    <x v="1"/>
    <n v="5"/>
    <x v="1"/>
    <n v="3"/>
    <x v="4"/>
    <n v="2"/>
    <x v="3"/>
    <n v="2"/>
    <n v="0"/>
    <n v="1"/>
  </r>
  <r>
    <x v="15"/>
    <x v="1"/>
    <x v="0"/>
    <n v="581"/>
    <x v="1"/>
    <x v="0"/>
    <n v="2"/>
    <s v="Life Sciences"/>
    <n v="1"/>
    <n v="2007"/>
    <n v="4"/>
    <x v="1"/>
    <n v="63"/>
    <x v="0"/>
    <n v="1"/>
    <x v="1"/>
    <x v="2"/>
    <x v="0"/>
    <n v="3375"/>
    <n v="17624"/>
    <n v="0"/>
    <s v="Y"/>
    <x v="1"/>
    <n v="12"/>
    <x v="0"/>
    <n v="4"/>
    <n v="80"/>
    <x v="0"/>
    <n v="4"/>
    <x v="2"/>
    <n v="4"/>
    <x v="11"/>
    <n v="2"/>
    <x v="1"/>
    <n v="2"/>
    <n v="0"/>
    <n v="0"/>
  </r>
  <r>
    <x v="10"/>
    <x v="1"/>
    <x v="0"/>
    <n v="1395"/>
    <x v="1"/>
    <x v="14"/>
    <n v="4"/>
    <s v="Medical"/>
    <n v="1"/>
    <n v="2008"/>
    <n v="2"/>
    <x v="1"/>
    <n v="48"/>
    <x v="0"/>
    <n v="2"/>
    <x v="1"/>
    <x v="2"/>
    <x v="0"/>
    <n v="5098"/>
    <n v="18698"/>
    <n v="1"/>
    <s v="Y"/>
    <x v="1"/>
    <n v="19"/>
    <x v="0"/>
    <n v="2"/>
    <n v="80"/>
    <x v="0"/>
    <n v="10"/>
    <x v="3"/>
    <n v="3"/>
    <x v="1"/>
    <n v="7"/>
    <x v="0"/>
    <n v="8"/>
    <n v="0"/>
    <n v="0"/>
  </r>
  <r>
    <x v="3"/>
    <x v="1"/>
    <x v="0"/>
    <n v="501"/>
    <x v="1"/>
    <x v="8"/>
    <n v="2"/>
    <s v="Medical"/>
    <n v="1"/>
    <n v="2009"/>
    <n v="2"/>
    <x v="0"/>
    <n v="95"/>
    <x v="0"/>
    <n v="2"/>
    <x v="4"/>
    <x v="0"/>
    <x v="1"/>
    <n v="4878"/>
    <n v="21653"/>
    <n v="0"/>
    <s v="Y"/>
    <x v="0"/>
    <n v="13"/>
    <x v="0"/>
    <n v="1"/>
    <n v="80"/>
    <x v="1"/>
    <n v="10"/>
    <x v="6"/>
    <n v="3"/>
    <x v="7"/>
    <n v="7"/>
    <x v="6"/>
    <n v="1"/>
    <n v="0"/>
    <n v="1"/>
  </r>
  <r>
    <x v="5"/>
    <x v="1"/>
    <x v="0"/>
    <n v="267"/>
    <x v="1"/>
    <x v="22"/>
    <n v="4"/>
    <s v="Life Sciences"/>
    <n v="1"/>
    <n v="2010"/>
    <n v="3"/>
    <x v="0"/>
    <n v="49"/>
    <x v="1"/>
    <n v="1"/>
    <x v="2"/>
    <x v="1"/>
    <x v="0"/>
    <n v="2837"/>
    <n v="15919"/>
    <n v="1"/>
    <s v="Y"/>
    <x v="1"/>
    <n v="13"/>
    <x v="0"/>
    <n v="3"/>
    <n v="80"/>
    <x v="0"/>
    <n v="6"/>
    <x v="1"/>
    <n v="3"/>
    <x v="0"/>
    <n v="2"/>
    <x v="5"/>
    <n v="1"/>
    <n v="0"/>
    <n v="0"/>
  </r>
  <r>
    <x v="32"/>
    <x v="1"/>
    <x v="0"/>
    <n v="543"/>
    <x v="1"/>
    <x v="0"/>
    <n v="4"/>
    <s v="Life Sciences"/>
    <n v="1"/>
    <n v="2012"/>
    <n v="1"/>
    <x v="1"/>
    <n v="83"/>
    <x v="0"/>
    <n v="1"/>
    <x v="2"/>
    <x v="0"/>
    <x v="1"/>
    <n v="2406"/>
    <n v="4060"/>
    <n v="8"/>
    <s v="Y"/>
    <x v="1"/>
    <n v="19"/>
    <x v="0"/>
    <n v="3"/>
    <n v="80"/>
    <x v="3"/>
    <n v="8"/>
    <x v="1"/>
    <n v="2"/>
    <x v="6"/>
    <n v="0"/>
    <x v="0"/>
    <n v="0"/>
    <n v="0"/>
    <n v="0"/>
  </r>
  <r>
    <x v="5"/>
    <x v="1"/>
    <x v="0"/>
    <n v="234"/>
    <x v="0"/>
    <x v="0"/>
    <n v="4"/>
    <s v="Medical"/>
    <n v="1"/>
    <n v="2013"/>
    <n v="2"/>
    <x v="1"/>
    <n v="68"/>
    <x v="1"/>
    <n v="1"/>
    <x v="6"/>
    <x v="1"/>
    <x v="1"/>
    <n v="2269"/>
    <n v="18024"/>
    <n v="0"/>
    <s v="Y"/>
    <x v="1"/>
    <n v="14"/>
    <x v="0"/>
    <n v="2"/>
    <n v="80"/>
    <x v="1"/>
    <n v="3"/>
    <x v="2"/>
    <n v="3"/>
    <x v="4"/>
    <n v="2"/>
    <x v="3"/>
    <n v="2"/>
    <n v="0"/>
    <n v="0"/>
  </r>
  <r>
    <x v="22"/>
    <x v="1"/>
    <x v="0"/>
    <n v="116"/>
    <x v="1"/>
    <x v="4"/>
    <n v="1"/>
    <s v="Life Sciences"/>
    <n v="1"/>
    <n v="2014"/>
    <n v="1"/>
    <x v="1"/>
    <n v="52"/>
    <x v="0"/>
    <n v="2"/>
    <x v="1"/>
    <x v="0"/>
    <x v="0"/>
    <n v="4108"/>
    <n v="5340"/>
    <n v="7"/>
    <s v="Y"/>
    <x v="1"/>
    <n v="13"/>
    <x v="0"/>
    <n v="1"/>
    <n v="80"/>
    <x v="0"/>
    <n v="18"/>
    <x v="2"/>
    <n v="3"/>
    <x v="5"/>
    <n v="7"/>
    <x v="1"/>
    <n v="7"/>
    <n v="0"/>
    <n v="0"/>
  </r>
  <r>
    <x v="8"/>
    <x v="1"/>
    <x v="0"/>
    <n v="201"/>
    <x v="1"/>
    <x v="17"/>
    <n v="3"/>
    <s v="Medical"/>
    <n v="1"/>
    <n v="2015"/>
    <n v="2"/>
    <x v="0"/>
    <n v="99"/>
    <x v="3"/>
    <n v="3"/>
    <x v="7"/>
    <x v="2"/>
    <x v="1"/>
    <n v="13206"/>
    <n v="3376"/>
    <n v="3"/>
    <s v="Y"/>
    <x v="1"/>
    <n v="12"/>
    <x v="0"/>
    <n v="1"/>
    <n v="80"/>
    <x v="1"/>
    <n v="20"/>
    <x v="1"/>
    <n v="3"/>
    <x v="29"/>
    <n v="16"/>
    <x v="1"/>
    <n v="11"/>
    <n v="0"/>
    <n v="0"/>
  </r>
  <r>
    <x v="5"/>
    <x v="1"/>
    <x v="0"/>
    <n v="801"/>
    <x v="0"/>
    <x v="0"/>
    <n v="4"/>
    <s v="Marketing"/>
    <n v="1"/>
    <n v="2016"/>
    <n v="3"/>
    <x v="0"/>
    <n v="48"/>
    <x v="0"/>
    <n v="3"/>
    <x v="0"/>
    <x v="0"/>
    <x v="1"/>
    <n v="10422"/>
    <n v="24032"/>
    <n v="1"/>
    <s v="Y"/>
    <x v="1"/>
    <n v="19"/>
    <x v="0"/>
    <n v="3"/>
    <n v="80"/>
    <x v="3"/>
    <n v="14"/>
    <x v="1"/>
    <n v="3"/>
    <x v="13"/>
    <n v="10"/>
    <x v="8"/>
    <n v="7"/>
    <n v="0"/>
    <n v="0"/>
  </r>
  <r>
    <x v="2"/>
    <x v="1"/>
    <x v="0"/>
    <n v="161"/>
    <x v="1"/>
    <x v="17"/>
    <n v="3"/>
    <s v="Life Sciences"/>
    <n v="1"/>
    <n v="2017"/>
    <n v="3"/>
    <x v="0"/>
    <n v="42"/>
    <x v="2"/>
    <n v="3"/>
    <x v="7"/>
    <x v="0"/>
    <x v="1"/>
    <n v="13744"/>
    <n v="15471"/>
    <n v="1"/>
    <s v="Y"/>
    <x v="0"/>
    <n v="25"/>
    <x v="1"/>
    <n v="1"/>
    <n v="80"/>
    <x v="1"/>
    <n v="16"/>
    <x v="2"/>
    <n v="3"/>
    <x v="22"/>
    <n v="11"/>
    <x v="7"/>
    <n v="8"/>
    <n v="0"/>
    <n v="1"/>
  </r>
  <r>
    <x v="36"/>
    <x v="1"/>
    <x v="0"/>
    <n v="1382"/>
    <x v="0"/>
    <x v="1"/>
    <n v="2"/>
    <s v="Other"/>
    <n v="1"/>
    <n v="2018"/>
    <n v="1"/>
    <x v="0"/>
    <n v="85"/>
    <x v="0"/>
    <n v="2"/>
    <x v="0"/>
    <x v="2"/>
    <x v="2"/>
    <n v="4907"/>
    <n v="13684"/>
    <n v="0"/>
    <s v="Y"/>
    <x v="0"/>
    <n v="22"/>
    <x v="1"/>
    <n v="2"/>
    <n v="80"/>
    <x v="1"/>
    <n v="6"/>
    <x v="1"/>
    <n v="2"/>
    <x v="8"/>
    <n v="3"/>
    <x v="0"/>
    <n v="4"/>
    <n v="0"/>
    <n v="1"/>
  </r>
  <r>
    <x v="39"/>
    <x v="1"/>
    <x v="2"/>
    <n v="585"/>
    <x v="0"/>
    <x v="22"/>
    <n v="4"/>
    <s v="Life Sciences"/>
    <n v="1"/>
    <n v="2019"/>
    <n v="1"/>
    <x v="1"/>
    <n v="40"/>
    <x v="0"/>
    <n v="1"/>
    <x v="6"/>
    <x v="0"/>
    <x v="2"/>
    <n v="3482"/>
    <n v="19788"/>
    <n v="2"/>
    <s v="Y"/>
    <x v="1"/>
    <n v="15"/>
    <x v="0"/>
    <n v="2"/>
    <n v="80"/>
    <x v="3"/>
    <n v="16"/>
    <x v="1"/>
    <n v="2"/>
    <x v="7"/>
    <n v="8"/>
    <x v="0"/>
    <n v="0"/>
    <n v="0"/>
    <n v="0"/>
  </r>
  <r>
    <x v="20"/>
    <x v="1"/>
    <x v="0"/>
    <n v="1037"/>
    <x v="1"/>
    <x v="0"/>
    <n v="3"/>
    <s v="Medical"/>
    <n v="1"/>
    <n v="2020"/>
    <n v="2"/>
    <x v="1"/>
    <n v="42"/>
    <x v="0"/>
    <n v="1"/>
    <x v="1"/>
    <x v="0"/>
    <x v="0"/>
    <n v="2436"/>
    <n v="13422"/>
    <n v="6"/>
    <s v="Y"/>
    <x v="0"/>
    <n v="12"/>
    <x v="0"/>
    <n v="3"/>
    <n v="80"/>
    <x v="0"/>
    <n v="6"/>
    <x v="2"/>
    <n v="3"/>
    <x v="9"/>
    <n v="3"/>
    <x v="1"/>
    <n v="2"/>
    <n v="0"/>
    <n v="1"/>
  </r>
  <r>
    <x v="18"/>
    <x v="1"/>
    <x v="0"/>
    <n v="501"/>
    <x v="0"/>
    <x v="12"/>
    <n v="1"/>
    <s v="Medical"/>
    <n v="1"/>
    <n v="2021"/>
    <n v="3"/>
    <x v="1"/>
    <n v="58"/>
    <x v="0"/>
    <n v="1"/>
    <x v="6"/>
    <x v="3"/>
    <x v="0"/>
    <n v="2380"/>
    <n v="25479"/>
    <n v="1"/>
    <s v="Y"/>
    <x v="0"/>
    <n v="11"/>
    <x v="0"/>
    <n v="4"/>
    <n v="80"/>
    <x v="0"/>
    <n v="2"/>
    <x v="6"/>
    <n v="3"/>
    <x v="4"/>
    <n v="2"/>
    <x v="1"/>
    <n v="2"/>
    <n v="0"/>
    <n v="1"/>
  </r>
  <r>
    <x v="22"/>
    <x v="1"/>
    <x v="2"/>
    <n v="105"/>
    <x v="1"/>
    <x v="14"/>
    <n v="3"/>
    <s v="Life Sciences"/>
    <n v="1"/>
    <n v="2022"/>
    <n v="4"/>
    <x v="1"/>
    <n v="87"/>
    <x v="0"/>
    <n v="5"/>
    <x v="5"/>
    <x v="0"/>
    <x v="0"/>
    <n v="19431"/>
    <n v="15302"/>
    <n v="2"/>
    <s v="Y"/>
    <x v="1"/>
    <n v="13"/>
    <x v="0"/>
    <n v="3"/>
    <n v="80"/>
    <x v="0"/>
    <n v="21"/>
    <x v="1"/>
    <n v="2"/>
    <x v="0"/>
    <n v="0"/>
    <x v="1"/>
    <n v="3"/>
    <n v="0"/>
    <n v="0"/>
  </r>
  <r>
    <x v="30"/>
    <x v="0"/>
    <x v="1"/>
    <n v="638"/>
    <x v="0"/>
    <x v="14"/>
    <n v="3"/>
    <s v="Marketing"/>
    <n v="1"/>
    <n v="2023"/>
    <n v="4"/>
    <x v="1"/>
    <n v="33"/>
    <x v="0"/>
    <n v="1"/>
    <x v="6"/>
    <x v="3"/>
    <x v="1"/>
    <n v="1790"/>
    <n v="26956"/>
    <n v="1"/>
    <s v="Y"/>
    <x v="1"/>
    <n v="19"/>
    <x v="0"/>
    <n v="1"/>
    <n v="80"/>
    <x v="1"/>
    <n v="1"/>
    <x v="1"/>
    <n v="2"/>
    <x v="6"/>
    <n v="0"/>
    <x v="1"/>
    <n v="0"/>
    <n v="1"/>
    <n v="0"/>
  </r>
  <r>
    <x v="9"/>
    <x v="1"/>
    <x v="0"/>
    <n v="557"/>
    <x v="0"/>
    <x v="3"/>
    <n v="3"/>
    <s v="Medical"/>
    <n v="1"/>
    <n v="2024"/>
    <n v="1"/>
    <x v="0"/>
    <n v="94"/>
    <x v="1"/>
    <n v="3"/>
    <x v="0"/>
    <x v="0"/>
    <x v="1"/>
    <n v="7644"/>
    <n v="12695"/>
    <n v="0"/>
    <s v="Y"/>
    <x v="1"/>
    <n v="19"/>
    <x v="0"/>
    <n v="3"/>
    <n v="80"/>
    <x v="3"/>
    <n v="10"/>
    <x v="2"/>
    <n v="3"/>
    <x v="7"/>
    <n v="7"/>
    <x v="2"/>
    <n v="4"/>
    <n v="0"/>
    <n v="0"/>
  </r>
  <r>
    <x v="9"/>
    <x v="1"/>
    <x v="1"/>
    <n v="688"/>
    <x v="1"/>
    <x v="18"/>
    <n v="2"/>
    <s v="Life Sciences"/>
    <n v="1"/>
    <n v="2025"/>
    <n v="4"/>
    <x v="0"/>
    <n v="97"/>
    <x v="0"/>
    <n v="2"/>
    <x v="3"/>
    <x v="1"/>
    <x v="2"/>
    <n v="5131"/>
    <n v="9192"/>
    <n v="7"/>
    <s v="Y"/>
    <x v="1"/>
    <n v="13"/>
    <x v="0"/>
    <n v="2"/>
    <n v="80"/>
    <x v="2"/>
    <n v="18"/>
    <x v="1"/>
    <n v="3"/>
    <x v="9"/>
    <n v="2"/>
    <x v="0"/>
    <n v="2"/>
    <n v="0"/>
    <n v="0"/>
  </r>
  <r>
    <x v="29"/>
    <x v="1"/>
    <x v="2"/>
    <n v="667"/>
    <x v="1"/>
    <x v="0"/>
    <n v="4"/>
    <s v="Life Sciences"/>
    <n v="1"/>
    <n v="2026"/>
    <n v="3"/>
    <x v="1"/>
    <n v="57"/>
    <x v="0"/>
    <n v="2"/>
    <x v="4"/>
    <x v="2"/>
    <x v="2"/>
    <n v="6306"/>
    <n v="26236"/>
    <n v="1"/>
    <s v="Y"/>
    <x v="1"/>
    <n v="21"/>
    <x v="1"/>
    <n v="1"/>
    <n v="80"/>
    <x v="1"/>
    <n v="13"/>
    <x v="2"/>
    <n v="2"/>
    <x v="20"/>
    <n v="12"/>
    <x v="1"/>
    <n v="9"/>
    <n v="0"/>
    <n v="0"/>
  </r>
  <r>
    <x v="11"/>
    <x v="0"/>
    <x v="0"/>
    <n v="1092"/>
    <x v="1"/>
    <x v="0"/>
    <n v="4"/>
    <s v="Medical"/>
    <n v="1"/>
    <n v="2027"/>
    <n v="1"/>
    <x v="1"/>
    <n v="36"/>
    <x v="0"/>
    <n v="1"/>
    <x v="1"/>
    <x v="0"/>
    <x v="1"/>
    <n v="4787"/>
    <n v="26124"/>
    <n v="9"/>
    <s v="Y"/>
    <x v="0"/>
    <n v="14"/>
    <x v="0"/>
    <n v="2"/>
    <n v="80"/>
    <x v="2"/>
    <n v="4"/>
    <x v="1"/>
    <n v="4"/>
    <x v="4"/>
    <n v="2"/>
    <x v="3"/>
    <n v="2"/>
    <n v="1"/>
    <n v="1"/>
  </r>
  <r>
    <x v="19"/>
    <x v="1"/>
    <x v="0"/>
    <n v="300"/>
    <x v="1"/>
    <x v="2"/>
    <n v="3"/>
    <s v="Life Sciences"/>
    <n v="1"/>
    <n v="2031"/>
    <n v="1"/>
    <x v="1"/>
    <n v="56"/>
    <x v="0"/>
    <n v="5"/>
    <x v="5"/>
    <x v="2"/>
    <x v="1"/>
    <n v="18880"/>
    <n v="17312"/>
    <n v="5"/>
    <s v="Y"/>
    <x v="1"/>
    <n v="11"/>
    <x v="0"/>
    <n v="1"/>
    <n v="80"/>
    <x v="0"/>
    <n v="24"/>
    <x v="2"/>
    <n v="2"/>
    <x v="14"/>
    <n v="6"/>
    <x v="5"/>
    <n v="14"/>
    <n v="0"/>
    <n v="0"/>
  </r>
  <r>
    <x v="29"/>
    <x v="0"/>
    <x v="0"/>
    <n v="310"/>
    <x v="1"/>
    <x v="15"/>
    <n v="2"/>
    <s v="Technical Degree"/>
    <n v="1"/>
    <n v="2032"/>
    <n v="4"/>
    <x v="1"/>
    <n v="72"/>
    <x v="0"/>
    <n v="1"/>
    <x v="2"/>
    <x v="2"/>
    <x v="1"/>
    <n v="2339"/>
    <n v="3666"/>
    <n v="8"/>
    <s v="Y"/>
    <x v="1"/>
    <n v="11"/>
    <x v="0"/>
    <n v="4"/>
    <n v="80"/>
    <x v="1"/>
    <n v="14"/>
    <x v="5"/>
    <n v="1"/>
    <x v="1"/>
    <n v="9"/>
    <x v="10"/>
    <n v="8"/>
    <n v="1"/>
    <n v="0"/>
  </r>
  <r>
    <x v="0"/>
    <x v="1"/>
    <x v="0"/>
    <n v="582"/>
    <x v="1"/>
    <x v="26"/>
    <n v="4"/>
    <s v="Life Sciences"/>
    <n v="1"/>
    <n v="2034"/>
    <n v="1"/>
    <x v="0"/>
    <n v="60"/>
    <x v="1"/>
    <n v="4"/>
    <x v="3"/>
    <x v="1"/>
    <x v="1"/>
    <n v="13570"/>
    <n v="5640"/>
    <n v="0"/>
    <s v="Y"/>
    <x v="1"/>
    <n v="23"/>
    <x v="1"/>
    <n v="3"/>
    <n v="80"/>
    <x v="1"/>
    <n v="21"/>
    <x v="1"/>
    <n v="3"/>
    <x v="23"/>
    <n v="7"/>
    <x v="0"/>
    <n v="10"/>
    <n v="0"/>
    <n v="0"/>
  </r>
  <r>
    <x v="13"/>
    <x v="1"/>
    <x v="0"/>
    <n v="704"/>
    <x v="0"/>
    <x v="26"/>
    <n v="3"/>
    <s v="Marketing"/>
    <n v="1"/>
    <n v="2035"/>
    <n v="4"/>
    <x v="0"/>
    <n v="95"/>
    <x v="1"/>
    <n v="2"/>
    <x v="0"/>
    <x v="2"/>
    <x v="1"/>
    <n v="6712"/>
    <n v="8978"/>
    <n v="1"/>
    <s v="Y"/>
    <x v="1"/>
    <n v="21"/>
    <x v="1"/>
    <n v="4"/>
    <n v="80"/>
    <x v="3"/>
    <n v="8"/>
    <x v="2"/>
    <n v="3"/>
    <x v="3"/>
    <n v="7"/>
    <x v="1"/>
    <n v="7"/>
    <n v="0"/>
    <n v="0"/>
  </r>
  <r>
    <x v="9"/>
    <x v="1"/>
    <x v="2"/>
    <n v="301"/>
    <x v="0"/>
    <x v="8"/>
    <n v="4"/>
    <s v="Marketing"/>
    <n v="1"/>
    <n v="2036"/>
    <n v="4"/>
    <x v="1"/>
    <n v="88"/>
    <x v="3"/>
    <n v="2"/>
    <x v="0"/>
    <x v="0"/>
    <x v="2"/>
    <n v="5406"/>
    <n v="10436"/>
    <n v="1"/>
    <s v="Y"/>
    <x v="1"/>
    <n v="24"/>
    <x v="1"/>
    <n v="1"/>
    <n v="80"/>
    <x v="1"/>
    <n v="15"/>
    <x v="5"/>
    <n v="2"/>
    <x v="15"/>
    <n v="12"/>
    <x v="14"/>
    <n v="11"/>
    <n v="0"/>
    <n v="0"/>
  </r>
  <r>
    <x v="0"/>
    <x v="1"/>
    <x v="0"/>
    <n v="930"/>
    <x v="0"/>
    <x v="3"/>
    <n v="3"/>
    <s v="Life Sciences"/>
    <n v="1"/>
    <n v="2037"/>
    <n v="3"/>
    <x v="1"/>
    <n v="57"/>
    <x v="1"/>
    <n v="2"/>
    <x v="0"/>
    <x v="1"/>
    <x v="2"/>
    <n v="8938"/>
    <n v="12227"/>
    <n v="2"/>
    <s v="Y"/>
    <x v="1"/>
    <n v="11"/>
    <x v="0"/>
    <n v="3"/>
    <n v="80"/>
    <x v="1"/>
    <n v="14"/>
    <x v="3"/>
    <n v="3"/>
    <x v="8"/>
    <n v="4"/>
    <x v="0"/>
    <n v="4"/>
    <n v="0"/>
    <n v="0"/>
  </r>
  <r>
    <x v="5"/>
    <x v="1"/>
    <x v="0"/>
    <n v="529"/>
    <x v="1"/>
    <x v="2"/>
    <n v="3"/>
    <s v="Technical Degree"/>
    <n v="1"/>
    <n v="2038"/>
    <n v="4"/>
    <x v="1"/>
    <n v="78"/>
    <x v="0"/>
    <n v="1"/>
    <x v="1"/>
    <x v="3"/>
    <x v="0"/>
    <n v="2439"/>
    <n v="11288"/>
    <n v="1"/>
    <s v="Y"/>
    <x v="1"/>
    <n v="14"/>
    <x v="0"/>
    <n v="4"/>
    <n v="80"/>
    <x v="0"/>
    <n v="4"/>
    <x v="5"/>
    <n v="3"/>
    <x v="9"/>
    <n v="2"/>
    <x v="1"/>
    <n v="2"/>
    <n v="0"/>
    <n v="0"/>
  </r>
  <r>
    <x v="10"/>
    <x v="1"/>
    <x v="0"/>
    <n v="1146"/>
    <x v="2"/>
    <x v="9"/>
    <n v="4"/>
    <s v="Life Sciences"/>
    <n v="1"/>
    <n v="2040"/>
    <n v="3"/>
    <x v="0"/>
    <n v="31"/>
    <x v="0"/>
    <n v="3"/>
    <x v="8"/>
    <x v="0"/>
    <x v="0"/>
    <n v="8837"/>
    <n v="16642"/>
    <n v="1"/>
    <s v="Y"/>
    <x v="0"/>
    <n v="16"/>
    <x v="0"/>
    <n v="3"/>
    <n v="80"/>
    <x v="0"/>
    <n v="9"/>
    <x v="2"/>
    <n v="3"/>
    <x v="7"/>
    <n v="0"/>
    <x v="1"/>
    <n v="7"/>
    <n v="0"/>
    <n v="1"/>
  </r>
  <r>
    <x v="8"/>
    <x v="1"/>
    <x v="0"/>
    <n v="345"/>
    <x v="0"/>
    <x v="17"/>
    <n v="2"/>
    <s v="Life Sciences"/>
    <n v="1"/>
    <n v="2041"/>
    <n v="1"/>
    <x v="0"/>
    <n v="100"/>
    <x v="0"/>
    <n v="2"/>
    <x v="0"/>
    <x v="0"/>
    <x v="1"/>
    <n v="5343"/>
    <n v="5982"/>
    <n v="1"/>
    <s v="Y"/>
    <x v="1"/>
    <n v="11"/>
    <x v="0"/>
    <n v="3"/>
    <n v="80"/>
    <x v="1"/>
    <n v="10"/>
    <x v="4"/>
    <n v="3"/>
    <x v="1"/>
    <n v="7"/>
    <x v="1"/>
    <n v="9"/>
    <n v="0"/>
    <n v="0"/>
  </r>
  <r>
    <x v="24"/>
    <x v="0"/>
    <x v="1"/>
    <n v="878"/>
    <x v="0"/>
    <x v="0"/>
    <n v="4"/>
    <s v="Life Sciences"/>
    <n v="1"/>
    <n v="2044"/>
    <n v="2"/>
    <x v="1"/>
    <n v="94"/>
    <x v="0"/>
    <n v="2"/>
    <x v="0"/>
    <x v="2"/>
    <x v="2"/>
    <n v="6728"/>
    <n v="14255"/>
    <n v="7"/>
    <s v="Y"/>
    <x v="1"/>
    <n v="12"/>
    <x v="0"/>
    <n v="4"/>
    <n v="80"/>
    <x v="3"/>
    <n v="12"/>
    <x v="1"/>
    <n v="3"/>
    <x v="0"/>
    <n v="3"/>
    <x v="0"/>
    <n v="1"/>
    <n v="1"/>
    <n v="0"/>
  </r>
  <r>
    <x v="9"/>
    <x v="1"/>
    <x v="0"/>
    <n v="1120"/>
    <x v="0"/>
    <x v="13"/>
    <n v="4"/>
    <s v="Marketing"/>
    <n v="1"/>
    <n v="2045"/>
    <n v="2"/>
    <x v="0"/>
    <n v="100"/>
    <x v="1"/>
    <n v="2"/>
    <x v="0"/>
    <x v="0"/>
    <x v="1"/>
    <n v="6652"/>
    <n v="14369"/>
    <n v="4"/>
    <s v="Y"/>
    <x v="1"/>
    <n v="13"/>
    <x v="0"/>
    <n v="1"/>
    <n v="80"/>
    <x v="1"/>
    <n v="8"/>
    <x v="2"/>
    <n v="2"/>
    <x v="0"/>
    <n v="3"/>
    <x v="0"/>
    <n v="0"/>
    <n v="0"/>
    <n v="0"/>
  </r>
  <r>
    <x v="28"/>
    <x v="1"/>
    <x v="0"/>
    <n v="374"/>
    <x v="0"/>
    <x v="25"/>
    <n v="3"/>
    <s v="Life Sciences"/>
    <n v="1"/>
    <n v="2046"/>
    <n v="4"/>
    <x v="0"/>
    <n v="50"/>
    <x v="0"/>
    <n v="2"/>
    <x v="0"/>
    <x v="2"/>
    <x v="0"/>
    <n v="4850"/>
    <n v="23333"/>
    <n v="8"/>
    <s v="Y"/>
    <x v="1"/>
    <n v="15"/>
    <x v="0"/>
    <n v="3"/>
    <n v="80"/>
    <x v="0"/>
    <n v="8"/>
    <x v="1"/>
    <n v="3"/>
    <x v="8"/>
    <n v="3"/>
    <x v="0"/>
    <n v="1"/>
    <n v="0"/>
    <n v="0"/>
  </r>
  <r>
    <x v="32"/>
    <x v="1"/>
    <x v="0"/>
    <n v="1322"/>
    <x v="1"/>
    <x v="2"/>
    <n v="4"/>
    <s v="Life Sciences"/>
    <n v="1"/>
    <n v="2048"/>
    <n v="3"/>
    <x v="1"/>
    <n v="52"/>
    <x v="1"/>
    <n v="1"/>
    <x v="1"/>
    <x v="2"/>
    <x v="0"/>
    <n v="2809"/>
    <n v="2725"/>
    <n v="2"/>
    <s v="Y"/>
    <x v="1"/>
    <n v="14"/>
    <x v="0"/>
    <n v="4"/>
    <n v="80"/>
    <x v="0"/>
    <n v="8"/>
    <x v="2"/>
    <n v="3"/>
    <x v="4"/>
    <n v="2"/>
    <x v="3"/>
    <n v="2"/>
    <n v="0"/>
    <n v="0"/>
  </r>
  <r>
    <x v="10"/>
    <x v="1"/>
    <x v="1"/>
    <n v="1199"/>
    <x v="1"/>
    <x v="21"/>
    <n v="4"/>
    <s v="Life Sciences"/>
    <n v="1"/>
    <n v="2049"/>
    <n v="3"/>
    <x v="1"/>
    <n v="80"/>
    <x v="0"/>
    <n v="2"/>
    <x v="4"/>
    <x v="2"/>
    <x v="1"/>
    <n v="5689"/>
    <n v="24594"/>
    <n v="1"/>
    <s v="Y"/>
    <x v="0"/>
    <n v="14"/>
    <x v="0"/>
    <n v="4"/>
    <n v="80"/>
    <x v="3"/>
    <n v="10"/>
    <x v="2"/>
    <n v="4"/>
    <x v="1"/>
    <n v="2"/>
    <x v="0"/>
    <n v="2"/>
    <n v="0"/>
    <n v="1"/>
  </r>
  <r>
    <x v="32"/>
    <x v="1"/>
    <x v="0"/>
    <n v="1194"/>
    <x v="1"/>
    <x v="2"/>
    <n v="4"/>
    <s v="Medical"/>
    <n v="1"/>
    <n v="2051"/>
    <n v="3"/>
    <x v="0"/>
    <n v="98"/>
    <x v="0"/>
    <n v="1"/>
    <x v="1"/>
    <x v="2"/>
    <x v="1"/>
    <n v="2001"/>
    <n v="12549"/>
    <n v="2"/>
    <s v="Y"/>
    <x v="1"/>
    <n v="14"/>
    <x v="0"/>
    <n v="2"/>
    <n v="80"/>
    <x v="2"/>
    <n v="20"/>
    <x v="2"/>
    <n v="3"/>
    <x v="8"/>
    <n v="3"/>
    <x v="0"/>
    <n v="2"/>
    <n v="0"/>
    <n v="0"/>
  </r>
  <r>
    <x v="10"/>
    <x v="1"/>
    <x v="0"/>
    <n v="287"/>
    <x v="1"/>
    <x v="0"/>
    <n v="4"/>
    <s v="Life Sciences"/>
    <n v="1"/>
    <n v="2052"/>
    <n v="3"/>
    <x v="0"/>
    <n v="62"/>
    <x v="3"/>
    <n v="1"/>
    <x v="1"/>
    <x v="0"/>
    <x v="1"/>
    <n v="2977"/>
    <n v="8952"/>
    <n v="1"/>
    <s v="Y"/>
    <x v="1"/>
    <n v="12"/>
    <x v="0"/>
    <n v="4"/>
    <n v="80"/>
    <x v="1"/>
    <n v="4"/>
    <x v="3"/>
    <n v="3"/>
    <x v="9"/>
    <n v="3"/>
    <x v="1"/>
    <n v="1"/>
    <n v="0"/>
    <n v="0"/>
  </r>
  <r>
    <x v="11"/>
    <x v="1"/>
    <x v="0"/>
    <n v="1378"/>
    <x v="1"/>
    <x v="28"/>
    <n v="2"/>
    <s v="Other"/>
    <n v="1"/>
    <n v="2053"/>
    <n v="4"/>
    <x v="1"/>
    <n v="46"/>
    <x v="1"/>
    <n v="2"/>
    <x v="2"/>
    <x v="1"/>
    <x v="1"/>
    <n v="4025"/>
    <n v="23679"/>
    <n v="4"/>
    <s v="Y"/>
    <x v="0"/>
    <n v="13"/>
    <x v="0"/>
    <n v="1"/>
    <n v="80"/>
    <x v="1"/>
    <n v="10"/>
    <x v="2"/>
    <n v="3"/>
    <x v="9"/>
    <n v="3"/>
    <x v="0"/>
    <n v="3"/>
    <n v="0"/>
    <n v="1"/>
  </r>
  <r>
    <x v="11"/>
    <x v="1"/>
    <x v="0"/>
    <n v="468"/>
    <x v="1"/>
    <x v="26"/>
    <n v="4"/>
    <s v="Medical"/>
    <n v="1"/>
    <n v="2054"/>
    <n v="4"/>
    <x v="0"/>
    <n v="73"/>
    <x v="1"/>
    <n v="1"/>
    <x v="1"/>
    <x v="3"/>
    <x v="0"/>
    <n v="3785"/>
    <n v="8489"/>
    <n v="1"/>
    <s v="Y"/>
    <x v="1"/>
    <n v="14"/>
    <x v="0"/>
    <n v="2"/>
    <n v="80"/>
    <x v="0"/>
    <n v="5"/>
    <x v="1"/>
    <n v="1"/>
    <x v="8"/>
    <n v="4"/>
    <x v="0"/>
    <n v="4"/>
    <n v="0"/>
    <n v="0"/>
  </r>
  <r>
    <x v="24"/>
    <x v="0"/>
    <x v="0"/>
    <n v="410"/>
    <x v="0"/>
    <x v="26"/>
    <n v="3"/>
    <s v="Marketing"/>
    <n v="1"/>
    <n v="2055"/>
    <n v="4"/>
    <x v="1"/>
    <n v="39"/>
    <x v="1"/>
    <n v="3"/>
    <x v="0"/>
    <x v="3"/>
    <x v="2"/>
    <n v="10854"/>
    <n v="16586"/>
    <n v="4"/>
    <s v="Y"/>
    <x v="0"/>
    <n v="13"/>
    <x v="0"/>
    <n v="2"/>
    <n v="80"/>
    <x v="1"/>
    <n v="20"/>
    <x v="1"/>
    <n v="3"/>
    <x v="11"/>
    <n v="2"/>
    <x v="3"/>
    <n v="0"/>
    <n v="1"/>
    <n v="1"/>
  </r>
  <r>
    <x v="22"/>
    <x v="1"/>
    <x v="0"/>
    <n v="722"/>
    <x v="0"/>
    <x v="4"/>
    <n v="1"/>
    <s v="Marketing"/>
    <n v="1"/>
    <n v="2056"/>
    <n v="2"/>
    <x v="0"/>
    <n v="60"/>
    <x v="1"/>
    <n v="4"/>
    <x v="0"/>
    <x v="0"/>
    <x v="1"/>
    <n v="12031"/>
    <n v="8828"/>
    <n v="0"/>
    <s v="Y"/>
    <x v="1"/>
    <n v="11"/>
    <x v="0"/>
    <n v="1"/>
    <n v="80"/>
    <x v="1"/>
    <n v="21"/>
    <x v="2"/>
    <n v="2"/>
    <x v="23"/>
    <n v="9"/>
    <x v="10"/>
    <n v="6"/>
    <n v="0"/>
    <n v="0"/>
  </r>
  <r>
    <x v="12"/>
    <x v="1"/>
    <x v="2"/>
    <n v="325"/>
    <x v="1"/>
    <x v="12"/>
    <n v="3"/>
    <s v="Medical"/>
    <n v="1"/>
    <n v="2057"/>
    <n v="2"/>
    <x v="1"/>
    <n v="74"/>
    <x v="0"/>
    <n v="2"/>
    <x v="3"/>
    <x v="3"/>
    <x v="0"/>
    <n v="9936"/>
    <n v="3787"/>
    <n v="0"/>
    <s v="Y"/>
    <x v="1"/>
    <n v="19"/>
    <x v="0"/>
    <n v="2"/>
    <n v="80"/>
    <x v="0"/>
    <n v="10"/>
    <x v="2"/>
    <n v="3"/>
    <x v="7"/>
    <n v="4"/>
    <x v="1"/>
    <n v="7"/>
    <n v="0"/>
    <n v="0"/>
  </r>
  <r>
    <x v="25"/>
    <x v="1"/>
    <x v="0"/>
    <n v="1167"/>
    <x v="0"/>
    <x v="12"/>
    <n v="3"/>
    <s v="Other"/>
    <n v="1"/>
    <n v="2060"/>
    <n v="4"/>
    <x v="0"/>
    <n v="30"/>
    <x v="1"/>
    <n v="1"/>
    <x v="6"/>
    <x v="2"/>
    <x v="0"/>
    <n v="2966"/>
    <n v="21378"/>
    <n v="0"/>
    <s v="Y"/>
    <x v="1"/>
    <n v="18"/>
    <x v="0"/>
    <n v="4"/>
    <n v="80"/>
    <x v="0"/>
    <n v="5"/>
    <x v="2"/>
    <n v="3"/>
    <x v="9"/>
    <n v="2"/>
    <x v="0"/>
    <n v="0"/>
    <n v="0"/>
    <n v="0"/>
  </r>
  <r>
    <x v="9"/>
    <x v="1"/>
    <x v="1"/>
    <n v="884"/>
    <x v="1"/>
    <x v="5"/>
    <n v="2"/>
    <s v="Medical"/>
    <n v="1"/>
    <n v="2061"/>
    <n v="3"/>
    <x v="1"/>
    <n v="41"/>
    <x v="2"/>
    <n v="2"/>
    <x v="2"/>
    <x v="0"/>
    <x v="1"/>
    <n v="2571"/>
    <n v="12290"/>
    <n v="4"/>
    <s v="Y"/>
    <x v="1"/>
    <n v="17"/>
    <x v="0"/>
    <n v="3"/>
    <n v="80"/>
    <x v="1"/>
    <n v="17"/>
    <x v="1"/>
    <n v="3"/>
    <x v="8"/>
    <n v="2"/>
    <x v="0"/>
    <n v="3"/>
    <n v="0"/>
    <n v="0"/>
  </r>
  <r>
    <x v="22"/>
    <x v="1"/>
    <x v="0"/>
    <n v="613"/>
    <x v="1"/>
    <x v="16"/>
    <n v="1"/>
    <s v="Medical"/>
    <n v="1"/>
    <n v="2062"/>
    <n v="4"/>
    <x v="1"/>
    <n v="42"/>
    <x v="1"/>
    <n v="3"/>
    <x v="4"/>
    <x v="3"/>
    <x v="1"/>
    <n v="9991"/>
    <n v="21457"/>
    <n v="4"/>
    <s v="Y"/>
    <x v="1"/>
    <n v="15"/>
    <x v="0"/>
    <n v="1"/>
    <n v="80"/>
    <x v="1"/>
    <n v="9"/>
    <x v="3"/>
    <n v="3"/>
    <x v="5"/>
    <n v="7"/>
    <x v="1"/>
    <n v="7"/>
    <n v="0"/>
    <n v="0"/>
  </r>
  <r>
    <x v="4"/>
    <x v="1"/>
    <x v="0"/>
    <n v="155"/>
    <x v="1"/>
    <x v="18"/>
    <n v="3"/>
    <s v="Life Sciences"/>
    <n v="1"/>
    <n v="2064"/>
    <n v="2"/>
    <x v="1"/>
    <n v="87"/>
    <x v="2"/>
    <n v="2"/>
    <x v="3"/>
    <x v="1"/>
    <x v="1"/>
    <n v="6142"/>
    <n v="5174"/>
    <n v="1"/>
    <s v="Y"/>
    <x v="0"/>
    <n v="20"/>
    <x v="1"/>
    <n v="2"/>
    <n v="80"/>
    <x v="1"/>
    <n v="6"/>
    <x v="0"/>
    <n v="3"/>
    <x v="0"/>
    <n v="2"/>
    <x v="0"/>
    <n v="3"/>
    <n v="0"/>
    <n v="1"/>
  </r>
  <r>
    <x v="1"/>
    <x v="1"/>
    <x v="1"/>
    <n v="1023"/>
    <x v="0"/>
    <x v="2"/>
    <n v="3"/>
    <s v="Medical"/>
    <n v="1"/>
    <n v="2065"/>
    <n v="4"/>
    <x v="1"/>
    <n v="63"/>
    <x v="1"/>
    <n v="2"/>
    <x v="0"/>
    <x v="1"/>
    <x v="1"/>
    <n v="5390"/>
    <n v="13243"/>
    <n v="2"/>
    <s v="Y"/>
    <x v="1"/>
    <n v="14"/>
    <x v="0"/>
    <n v="4"/>
    <n v="80"/>
    <x v="0"/>
    <n v="17"/>
    <x v="1"/>
    <n v="2"/>
    <x v="7"/>
    <n v="6"/>
    <x v="0"/>
    <n v="8"/>
    <n v="0"/>
    <n v="0"/>
  </r>
  <r>
    <x v="13"/>
    <x v="1"/>
    <x v="0"/>
    <n v="628"/>
    <x v="1"/>
    <x v="1"/>
    <n v="3"/>
    <s v="Medical"/>
    <n v="1"/>
    <n v="2068"/>
    <n v="2"/>
    <x v="1"/>
    <n v="82"/>
    <x v="2"/>
    <n v="2"/>
    <x v="2"/>
    <x v="2"/>
    <x v="1"/>
    <n v="4404"/>
    <n v="10228"/>
    <n v="2"/>
    <s v="Y"/>
    <x v="1"/>
    <n v="12"/>
    <x v="0"/>
    <n v="1"/>
    <n v="80"/>
    <x v="0"/>
    <n v="6"/>
    <x v="1"/>
    <n v="4"/>
    <x v="9"/>
    <n v="3"/>
    <x v="1"/>
    <n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28546-1DF6-467D-870E-D02B9DCB7303}" name="PivotTable9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Q8" firstHeaderRow="1" firstDataRow="2" firstDataCol="1"/>
  <pivotFields count="38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JobSatisfaction" fld="16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D5200-C04D-4866-975B-1C348C129803}" name="PivotTable8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T3:U6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2"/>
  </rowFields>
  <rowItems count="3">
    <i>
      <x/>
    </i>
    <i>
      <x v="1"/>
    </i>
    <i t="grand">
      <x/>
    </i>
  </rowItems>
  <colItems count="1">
    <i/>
  </colItems>
  <dataFields count="1">
    <dataField name="Count of EmployeeCount" fld="8" subtotal="count" baseField="2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4F987-8446-428E-9DE4-668FEEE68CFB}" name="PivotTable2" cacheId="5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G15:H17" firstHeaderRow="1" firstDataRow="1" firstDataCol="1"/>
  <pivotFields count="38">
    <pivotField dataField="1"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Average of Age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0D5C7-996E-43A5-8914-7B07873F77E1}" name="PivotTable1" cacheId="5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G3:I8" firstHeaderRow="1" firstDataRow="2" firstDataCol="1"/>
  <pivotFields count="38"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2">
    <i>
      <x/>
    </i>
    <i>
      <x v="1"/>
    </i>
  </colItems>
  <dataFields count="1">
    <dataField name="Count of Attrition" fld="1" subtotal="count" showDataAs="percentOfRow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0D8C6-8E17-479F-ADA6-32D6AF6A2E98}" name="PivotTable4" cacheId="5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O3:Q7" firstHeaderRow="1" firstDataRow="2" firstDataCol="1"/>
  <pivotFields count="38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1"/>
  </rowFields>
  <rowItems count="3">
    <i>
      <x/>
    </i>
    <i>
      <x v="1"/>
    </i>
    <i t="grand">
      <x/>
    </i>
  </rowItems>
  <colFields count="1">
    <field x="1"/>
  </colFields>
  <colItems count="2">
    <i>
      <x/>
    </i>
    <i>
      <x v="1"/>
    </i>
  </colItems>
  <dataFields count="1">
    <dataField name="Count of EnvironmentSatisfaction" fld="10" subtotal="count" showDataAs="percentOfRow" baseField="1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0D400-0F9E-4343-A358-C8423A107888}" name="PivotTable3" cacheId="5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K3:L13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JobSatisfaction" fld="16" subtotal="average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55A3C-1AC6-4D1D-838A-CD9870D12887}" name="PivotTable7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38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27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Left" fld="35" subtotal="count" showDataAs="percentOfTotal" baseField="2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DA249-497B-4C89-B096-3BEE53987F72}" name="PivotTable4" cacheId="5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P15:R24" firstHeaderRow="1" firstDataRow="2" firstDataCol="1"/>
  <pivotFields count="38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2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2">
    <i>
      <x/>
    </i>
    <i>
      <x v="1"/>
    </i>
  </colItems>
  <dataFields count="1">
    <dataField name="Count of Left" fld="35" subtotal="count" showDataAs="percentOfTotal" baseField="1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3343F-9E86-4EE0-BF97-AAAEC40D7C51}" name="PivotTable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P8" firstHeaderRow="1" firstDataRow="2" firstDataCol="1"/>
  <pivotFields count="38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Left" fld="35" subtotal="count" showDataAs="percentOfTotal" baseField="1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6141D-26AE-41FE-A274-3F1992F25C54}" name="PivotTable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5:I59" firstHeaderRow="1" firstDataRow="1" firstDataCol="1"/>
  <pivotFields count="38">
    <pivotField axis="axisRow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Average of JobSatisfaction" fld="1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6FAF5-7348-4DE5-A88E-3981F5CEF1CD}" name="PivotTable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8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ttrition" fld="1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765DF-4392-4F66-9E73-3180599A606D}" name="PivotTable7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3:P6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4"/>
  </rowFields>
  <rowItems count="3">
    <i>
      <x/>
    </i>
    <i>
      <x v="1"/>
    </i>
    <i t="grand">
      <x/>
    </i>
  </rowItems>
  <colItems count="1">
    <i/>
  </colItems>
  <dataFields count="1">
    <dataField name="Count of EmployeeCount" fld="8" subtotal="count" baseField="2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34333-AB48-4167-9480-F0AD4A48ED3B}" name="PivotTable6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33" firstHeaderRow="1" firstDataRow="1" firstDataCol="1"/>
  <pivotFields count="38">
    <pivotField showAll="0"/>
    <pivotField dataField="1" showAll="0"/>
    <pivotField showAll="0"/>
    <pivotField showAll="0"/>
    <pivotField showAll="0"/>
    <pivotField axis="axisRow"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77269-674B-4354-9658-E6E2F608488E}" name="PivotTable5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38">
    <pivotField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Average of MonthlyIncome" fld="1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E1A045-0155-43BD-BFAE-53EDB514C4A9}" name="Table1" displayName="Table1" ref="A1:AK1471" totalsRowShown="0">
  <autoFilter ref="A1:AK1471" xr:uid="{16E1A045-0155-43BD-BFAE-53EDB514C4A9}"/>
  <tableColumns count="37">
    <tableColumn id="1" xr3:uid="{1F1B437D-A57C-4C6E-A567-CEC2C8F26D3B}" name="Age"/>
    <tableColumn id="2" xr3:uid="{15C362A1-9B1C-4292-A867-1346A82CDCC9}" name="Attrition"/>
    <tableColumn id="3" xr3:uid="{BA0A5B4B-3834-4F7A-9ABE-FDC9E3E46190}" name="BusinessTravel"/>
    <tableColumn id="4" xr3:uid="{1A5FD72F-BC40-480D-948A-D4649C4EB99D}" name="DailyRate"/>
    <tableColumn id="5" xr3:uid="{87AA2D49-D4E9-41E6-9105-7F26DC5BEC67}" name="Department"/>
    <tableColumn id="6" xr3:uid="{15031FAA-7521-4DBA-ABF1-792B4293FA31}" name="DistanceFromHome"/>
    <tableColumn id="7" xr3:uid="{190848F2-8778-433D-9FE8-1EF7BB08ADBA}" name="Education"/>
    <tableColumn id="8" xr3:uid="{8D859BC5-EBF9-4DCA-B92D-E4E64399594C}" name="EducationField"/>
    <tableColumn id="9" xr3:uid="{816E3AE3-F7FA-497A-9EB7-CEF92A91522D}" name="EmployeeCount"/>
    <tableColumn id="10" xr3:uid="{2B8EF9EA-997E-4DFD-88D9-D2AAAA3F83B9}" name="EmployeeNumber"/>
    <tableColumn id="11" xr3:uid="{20F35F8A-1DF9-49D9-9D9F-ED7D09F564EA}" name="EnvironmentSatisfaction"/>
    <tableColumn id="12" xr3:uid="{AA90F168-791C-4749-A431-9D3F87C35CAC}" name="Gender"/>
    <tableColumn id="13" xr3:uid="{0A67A3BF-B1F3-4C20-89DB-56C6DFB10963}" name="HourlyRate"/>
    <tableColumn id="14" xr3:uid="{1F68A4B3-166E-487C-B3C4-4B60D3AD374A}" name="JobInvolvement"/>
    <tableColumn id="15" xr3:uid="{A7495F5E-799F-42C4-A520-63FBB064F33A}" name="JobLevel"/>
    <tableColumn id="16" xr3:uid="{A2C349F0-DA81-4F45-84DD-D022D1A46F64}" name="JobRole"/>
    <tableColumn id="17" xr3:uid="{4F6AD9A0-C1F7-4D60-AD8E-4F571C28EC76}" name="JobSatisfaction"/>
    <tableColumn id="18" xr3:uid="{F278B633-A670-4D2C-B8B0-BDB20302AE90}" name="MaritalStatus"/>
    <tableColumn id="19" xr3:uid="{F8002D07-52CD-4D2F-A721-E25241A789B9}" name="MonthlyIncome"/>
    <tableColumn id="20" xr3:uid="{85E72941-052D-44A4-83C6-106A938F20C6}" name="MonthlyRate"/>
    <tableColumn id="21" xr3:uid="{76D01DDA-928B-4450-B10C-7F01D3CFE65B}" name="NumCompaniesWorked"/>
    <tableColumn id="22" xr3:uid="{7A5B1D79-0527-4C02-B925-A5EE1C00F459}" name="Over18"/>
    <tableColumn id="23" xr3:uid="{FB5657D6-E403-4385-881D-4B2ED2F9C679}" name="OverTime"/>
    <tableColumn id="24" xr3:uid="{AE65EB5C-2C2F-4626-83FF-A9943FE07FFC}" name="PercentSalaryHike"/>
    <tableColumn id="25" xr3:uid="{DF9561BE-51C2-4029-A519-FB66D98748C6}" name="PerformanceRating"/>
    <tableColumn id="26" xr3:uid="{726173F6-0B22-41C7-B7D8-97C122FEF4E7}" name="RelationshipSatisfaction"/>
    <tableColumn id="27" xr3:uid="{CF117984-F952-4617-A3AD-7468CA33BDB9}" name="StandardHours"/>
    <tableColumn id="28" xr3:uid="{E9734831-7027-44EB-ACBD-99191EE0E6FF}" name="StockOptionLevel"/>
    <tableColumn id="29" xr3:uid="{836C9BDE-A137-4025-A58F-B3085E5684A6}" name="TotalWorkingYears"/>
    <tableColumn id="30" xr3:uid="{8B6C89F8-74AF-4DC9-AEFA-68E49F8E3BC2}" name="TrainingTimesLastYear"/>
    <tableColumn id="31" xr3:uid="{1A5B5146-C12A-43C8-96EF-8E4D6960AE3B}" name="WorkLifeBalance"/>
    <tableColumn id="32" xr3:uid="{430B6359-93D8-47CD-AF54-B405DEBAD7AC}" name="YearsAtCompany"/>
    <tableColumn id="33" xr3:uid="{E36D1E16-3223-45A0-A5C9-EDB8811D3E62}" name="YearsInCurrentRole"/>
    <tableColumn id="34" xr3:uid="{D1207564-0292-4AFD-995F-81915F4FDF85}" name="YearsSinceLastPromotion"/>
    <tableColumn id="35" xr3:uid="{1C116874-913E-4A26-860F-1E24972047DD}" name="YearsWithCurrManager"/>
    <tableColumn id="36" xr3:uid="{FB210BEA-B30D-41A8-9CF7-5D4B4F13791D}" name="Left" dataDxfId="1">
      <calculatedColumnFormula>IF(Table1[[#This Row],[Attrition]]="Yes",1,0)</calculatedColumnFormula>
    </tableColumn>
    <tableColumn id="37" xr3:uid="{F3270AD7-BDE4-4256-8114-F857D326E8C7}" name="OT" dataDxfId="0">
      <calculatedColumnFormula>IF(Table1[[#This Row],[OverTime]]="Yes",1,0)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9ECD-7EA6-4706-94B6-07250F047443}">
  <dimension ref="A1:AA40"/>
  <sheetViews>
    <sheetView tabSelected="1" zoomScale="55" zoomScaleNormal="55" workbookViewId="0">
      <selection activeCell="C21" sqref="C21:C22"/>
    </sheetView>
  </sheetViews>
  <sheetFormatPr defaultRowHeight="14.5"/>
  <cols>
    <col min="1" max="1" width="12.33203125" bestFit="1" customWidth="1"/>
    <col min="2" max="2" width="15.1640625" bestFit="1" customWidth="1"/>
    <col min="3" max="3" width="6.75" bestFit="1" customWidth="1"/>
    <col min="4" max="4" width="10.58203125" bestFit="1" customWidth="1"/>
    <col min="5" max="5" width="19.9140625" bestFit="1" customWidth="1"/>
    <col min="6" max="6" width="15.58203125" bestFit="1" customWidth="1"/>
    <col min="7" max="7" width="13.6640625" bestFit="1" customWidth="1"/>
    <col min="12" max="12" width="12.33203125" bestFit="1" customWidth="1"/>
    <col min="13" max="13" width="20.5" customWidth="1"/>
    <col min="14" max="14" width="15" customWidth="1"/>
    <col min="15" max="15" width="11.75" bestFit="1" customWidth="1"/>
    <col min="16" max="16" width="6.75" bestFit="1" customWidth="1"/>
    <col min="17" max="17" width="10.58203125" bestFit="1" customWidth="1"/>
  </cols>
  <sheetData>
    <row r="1" spans="1:27" ht="15.9" customHeight="1">
      <c r="A1" s="14" t="s">
        <v>117</v>
      </c>
      <c r="B1" s="13"/>
      <c r="C1" s="13"/>
      <c r="D1" s="13"/>
      <c r="F1" s="15" t="s">
        <v>119</v>
      </c>
      <c r="G1" s="15"/>
      <c r="H1" s="15"/>
      <c r="I1" s="15"/>
      <c r="L1" s="9" t="s">
        <v>120</v>
      </c>
      <c r="M1" s="9"/>
      <c r="N1" s="9"/>
    </row>
    <row r="2" spans="1:27" ht="15.9" customHeight="1">
      <c r="A2" s="13"/>
      <c r="B2" s="13"/>
      <c r="C2" s="13"/>
      <c r="D2" s="13"/>
      <c r="F2" s="15"/>
      <c r="G2" s="15"/>
      <c r="H2" s="15"/>
      <c r="I2" s="15"/>
      <c r="L2" s="9"/>
      <c r="M2" s="9"/>
      <c r="N2" s="9"/>
    </row>
    <row r="3" spans="1:27">
      <c r="A3" s="2" t="s">
        <v>114</v>
      </c>
      <c r="B3" s="2" t="s">
        <v>69</v>
      </c>
      <c r="F3" t="s">
        <v>118</v>
      </c>
      <c r="G3" t="s">
        <v>106</v>
      </c>
      <c r="L3" s="2" t="s">
        <v>112</v>
      </c>
      <c r="M3" s="2" t="s">
        <v>69</v>
      </c>
    </row>
    <row r="4" spans="1:27">
      <c r="A4" s="2" t="s">
        <v>66</v>
      </c>
      <c r="B4" t="s">
        <v>43</v>
      </c>
      <c r="C4" t="s">
        <v>35</v>
      </c>
      <c r="D4" t="s">
        <v>67</v>
      </c>
      <c r="F4" s="3">
        <v>0</v>
      </c>
      <c r="G4" s="12">
        <v>2.5909090909090908</v>
      </c>
      <c r="L4" s="2" t="s">
        <v>66</v>
      </c>
      <c r="M4">
        <v>1</v>
      </c>
      <c r="N4">
        <v>2</v>
      </c>
      <c r="O4">
        <v>3</v>
      </c>
      <c r="P4">
        <v>4</v>
      </c>
      <c r="Q4" t="s">
        <v>67</v>
      </c>
    </row>
    <row r="5" spans="1:27">
      <c r="A5" s="3">
        <v>0</v>
      </c>
      <c r="B5" s="4">
        <v>0.32448979591836735</v>
      </c>
      <c r="C5" s="4">
        <v>0.10476190476190476</v>
      </c>
      <c r="D5" s="4">
        <v>0.42925170068027213</v>
      </c>
      <c r="F5" s="3">
        <v>1</v>
      </c>
      <c r="G5" s="12">
        <v>2.7192982456140351</v>
      </c>
      <c r="L5" s="3" t="s">
        <v>55</v>
      </c>
      <c r="M5" s="4">
        <v>1.5646258503401362E-2</v>
      </c>
      <c r="N5" s="4">
        <v>1.9727891156462583E-2</v>
      </c>
      <c r="O5" s="4">
        <v>3.6734693877551024E-2</v>
      </c>
      <c r="P5" s="4">
        <v>2.9931972789115645E-2</v>
      </c>
      <c r="Q5" s="4">
        <v>0.10204081632653061</v>
      </c>
    </row>
    <row r="6" spans="1:27">
      <c r="A6" s="3">
        <v>1</v>
      </c>
      <c r="B6" s="4">
        <v>0.36734693877551022</v>
      </c>
      <c r="C6" s="4">
        <v>3.8095238095238099E-2</v>
      </c>
      <c r="D6" s="4">
        <v>0.40544217687074829</v>
      </c>
      <c r="F6" s="3">
        <v>2</v>
      </c>
      <c r="G6" s="12">
        <v>2.8740157480314958</v>
      </c>
      <c r="L6" s="3" t="s">
        <v>44</v>
      </c>
      <c r="M6" s="4">
        <v>3.4693877551020408E-2</v>
      </c>
      <c r="N6" s="4">
        <v>3.3333333333333333E-2</v>
      </c>
      <c r="O6" s="4">
        <v>5.7142857142857141E-2</v>
      </c>
      <c r="P6" s="4">
        <v>6.3265306122448975E-2</v>
      </c>
      <c r="Q6" s="4">
        <v>0.18843537414965986</v>
      </c>
      <c r="T6" t="s">
        <v>124</v>
      </c>
      <c r="U6" t="s">
        <v>125</v>
      </c>
      <c r="V6" t="s">
        <v>126</v>
      </c>
      <c r="W6" t="s">
        <v>127</v>
      </c>
      <c r="X6" t="s">
        <v>128</v>
      </c>
      <c r="Y6" t="s">
        <v>129</v>
      </c>
      <c r="Z6" t="s">
        <v>130</v>
      </c>
      <c r="AA6" t="s">
        <v>131</v>
      </c>
    </row>
    <row r="7" spans="1:27">
      <c r="A7" s="3">
        <v>2</v>
      </c>
      <c r="B7" s="4">
        <v>9.9319727891156465E-2</v>
      </c>
      <c r="C7" s="4">
        <v>8.1632653061224497E-3</v>
      </c>
      <c r="D7" s="4">
        <v>0.10748299319727891</v>
      </c>
      <c r="F7" s="3">
        <v>3</v>
      </c>
      <c r="G7" s="12">
        <v>2.59375</v>
      </c>
      <c r="L7" s="3" t="s">
        <v>36</v>
      </c>
      <c r="M7" s="4">
        <v>0.14625850340136054</v>
      </c>
      <c r="N7" s="4">
        <v>0.13741496598639455</v>
      </c>
      <c r="O7" s="4">
        <v>0.20680272108843537</v>
      </c>
      <c r="P7" s="4">
        <v>0.21904761904761905</v>
      </c>
      <c r="Q7" s="4">
        <v>0.70952380952380956</v>
      </c>
      <c r="T7">
        <v>0.85597826086956497</v>
      </c>
      <c r="U7">
        <v>0.53333333333333299</v>
      </c>
      <c r="V7">
        <v>0.81355932203389802</v>
      </c>
      <c r="W7">
        <v>0.644295302013422</v>
      </c>
      <c r="X7">
        <v>0.91717404421041004</v>
      </c>
      <c r="Y7" t="s">
        <v>132</v>
      </c>
      <c r="Z7">
        <v>368</v>
      </c>
      <c r="AA7">
        <v>0.16032608695652101</v>
      </c>
    </row>
    <row r="8" spans="1:27">
      <c r="A8" s="3">
        <v>3</v>
      </c>
      <c r="B8" s="4">
        <v>4.7619047619047616E-2</v>
      </c>
      <c r="C8" s="4">
        <v>1.020408163265306E-2</v>
      </c>
      <c r="D8" s="4">
        <v>5.7823129251700682E-2</v>
      </c>
      <c r="F8" s="3">
        <v>4</v>
      </c>
      <c r="G8" s="12">
        <v>2.6</v>
      </c>
      <c r="L8" s="3" t="s">
        <v>67</v>
      </c>
      <c r="M8" s="4">
        <v>0.19659863945578232</v>
      </c>
      <c r="N8" s="4">
        <v>0.19047619047619047</v>
      </c>
      <c r="O8" s="4">
        <v>0.30068027210884352</v>
      </c>
      <c r="P8" s="4">
        <v>0.3122448979591837</v>
      </c>
      <c r="Q8" s="4">
        <v>1</v>
      </c>
    </row>
    <row r="9" spans="1:27">
      <c r="A9" s="3" t="s">
        <v>67</v>
      </c>
      <c r="B9" s="4">
        <v>0.83877551020408159</v>
      </c>
      <c r="C9" s="4">
        <v>0.16122448979591836</v>
      </c>
      <c r="D9" s="4">
        <v>1</v>
      </c>
      <c r="F9" s="3">
        <v>5</v>
      </c>
      <c r="G9" s="12">
        <v>2.739795918367347</v>
      </c>
    </row>
    <row r="10" spans="1:27">
      <c r="F10" s="3">
        <v>6</v>
      </c>
      <c r="G10" s="12">
        <v>2.9210526315789473</v>
      </c>
    </row>
    <row r="11" spans="1:27">
      <c r="F11" s="3">
        <v>7</v>
      </c>
      <c r="G11" s="12">
        <v>2.6888888888888891</v>
      </c>
    </row>
    <row r="12" spans="1:27" ht="15.9" customHeight="1">
      <c r="F12" s="3">
        <v>8</v>
      </c>
      <c r="G12" s="12">
        <v>2.6375000000000002</v>
      </c>
      <c r="M12" s="11" t="s">
        <v>123</v>
      </c>
      <c r="N12" s="11"/>
      <c r="O12" s="11"/>
      <c r="P12" s="11"/>
    </row>
    <row r="13" spans="1:27" ht="15.9" customHeight="1">
      <c r="F13" s="3">
        <v>9</v>
      </c>
      <c r="G13" s="12">
        <v>2.7926829268292681</v>
      </c>
      <c r="M13" s="11"/>
      <c r="N13" s="11"/>
      <c r="O13" s="11"/>
      <c r="P13" s="11"/>
    </row>
    <row r="14" spans="1:27">
      <c r="F14" s="3">
        <v>10</v>
      </c>
      <c r="G14" s="12">
        <v>2.8250000000000002</v>
      </c>
    </row>
    <row r="15" spans="1:27">
      <c r="F15" s="3">
        <v>11</v>
      </c>
      <c r="G15" s="12">
        <v>2.84375</v>
      </c>
      <c r="M15" t="s">
        <v>121</v>
      </c>
      <c r="N15" t="s">
        <v>122</v>
      </c>
    </row>
    <row r="16" spans="1:27">
      <c r="F16" s="3">
        <v>12</v>
      </c>
      <c r="G16" s="12">
        <v>3</v>
      </c>
      <c r="M16" s="3">
        <v>0</v>
      </c>
      <c r="N16" s="12">
        <v>3.1652323580034425</v>
      </c>
    </row>
    <row r="17" spans="6:14">
      <c r="F17" s="3">
        <v>13</v>
      </c>
      <c r="G17" s="12">
        <v>2.5416666666666665</v>
      </c>
      <c r="M17" s="3">
        <v>1</v>
      </c>
      <c r="N17" s="12">
        <v>3.134453781512605</v>
      </c>
    </row>
    <row r="18" spans="6:14">
      <c r="F18" s="3">
        <v>14</v>
      </c>
      <c r="G18" s="12">
        <v>3.1111111111111112</v>
      </c>
      <c r="M18" s="3">
        <v>2</v>
      </c>
      <c r="N18" s="12">
        <v>3.1257861635220126</v>
      </c>
    </row>
    <row r="19" spans="6:14">
      <c r="F19" s="3">
        <v>15</v>
      </c>
      <c r="G19" s="12">
        <v>2.65</v>
      </c>
      <c r="M19" s="3">
        <v>3</v>
      </c>
      <c r="N19" s="12">
        <v>3.1538461538461537</v>
      </c>
    </row>
    <row r="20" spans="6:14">
      <c r="F20" s="3">
        <v>16</v>
      </c>
      <c r="G20" s="12">
        <v>2.6666666666666665</v>
      </c>
      <c r="M20" s="3">
        <v>4</v>
      </c>
      <c r="N20" s="12">
        <v>3.1311475409836067</v>
      </c>
    </row>
    <row r="21" spans="6:14">
      <c r="F21" s="3">
        <v>17</v>
      </c>
      <c r="G21" s="12">
        <v>3</v>
      </c>
      <c r="M21" s="3">
        <v>5</v>
      </c>
      <c r="N21" s="12">
        <v>3.2444444444444445</v>
      </c>
    </row>
    <row r="22" spans="6:14">
      <c r="F22" s="3">
        <v>18</v>
      </c>
      <c r="G22" s="12">
        <v>2.4615384615384617</v>
      </c>
      <c r="M22" s="3">
        <v>6</v>
      </c>
      <c r="N22" s="12">
        <v>3.125</v>
      </c>
    </row>
    <row r="23" spans="6:14">
      <c r="F23" s="3">
        <v>19</v>
      </c>
      <c r="G23" s="12">
        <v>2.4545454545454546</v>
      </c>
      <c r="M23" s="3">
        <v>7</v>
      </c>
      <c r="N23" s="12">
        <v>3.1447368421052633</v>
      </c>
    </row>
    <row r="24" spans="6:14">
      <c r="F24" s="3">
        <v>20</v>
      </c>
      <c r="G24" s="12">
        <v>2.7777777777777777</v>
      </c>
      <c r="M24" s="3">
        <v>8</v>
      </c>
      <c r="N24" s="12">
        <v>3.2222222222222223</v>
      </c>
    </row>
    <row r="25" spans="6:14">
      <c r="F25" s="3">
        <v>21</v>
      </c>
      <c r="G25" s="12">
        <v>2.6428571428571428</v>
      </c>
      <c r="M25" s="3">
        <v>9</v>
      </c>
      <c r="N25" s="12">
        <v>3</v>
      </c>
    </row>
    <row r="26" spans="6:14">
      <c r="F26" s="3">
        <v>22</v>
      </c>
      <c r="G26" s="12">
        <v>2.8</v>
      </c>
      <c r="M26" s="3">
        <v>10</v>
      </c>
      <c r="N26" s="12">
        <v>3.1666666666666665</v>
      </c>
    </row>
    <row r="27" spans="6:14">
      <c r="F27" s="3">
        <v>23</v>
      </c>
      <c r="G27" s="12">
        <v>3</v>
      </c>
      <c r="M27" s="3">
        <v>11</v>
      </c>
      <c r="N27" s="12">
        <v>3.3333333333333335</v>
      </c>
    </row>
    <row r="28" spans="6:14">
      <c r="F28" s="3">
        <v>24</v>
      </c>
      <c r="G28" s="12">
        <v>2.3333333333333335</v>
      </c>
      <c r="M28" s="3">
        <v>12</v>
      </c>
      <c r="N28" s="12">
        <v>3.2</v>
      </c>
    </row>
    <row r="29" spans="6:14">
      <c r="F29" s="3">
        <v>25</v>
      </c>
      <c r="G29" s="12">
        <v>2.75</v>
      </c>
      <c r="M29" s="3">
        <v>13</v>
      </c>
      <c r="N29" s="12">
        <v>3.1</v>
      </c>
    </row>
    <row r="30" spans="6:14">
      <c r="F30" s="3">
        <v>26</v>
      </c>
      <c r="G30" s="12">
        <v>2</v>
      </c>
      <c r="M30" s="3">
        <v>14</v>
      </c>
      <c r="N30" s="12">
        <v>3.2222222222222223</v>
      </c>
    </row>
    <row r="31" spans="6:14">
      <c r="F31" s="3">
        <v>27</v>
      </c>
      <c r="G31" s="12">
        <v>3</v>
      </c>
      <c r="M31" s="3">
        <v>15</v>
      </c>
      <c r="N31" s="12">
        <v>3.1538461538461537</v>
      </c>
    </row>
    <row r="32" spans="6:14">
      <c r="F32" s="3">
        <v>29</v>
      </c>
      <c r="G32" s="12">
        <v>1.5</v>
      </c>
    </row>
    <row r="33" spans="6:7">
      <c r="F33" s="3">
        <v>30</v>
      </c>
      <c r="G33" s="12">
        <v>3</v>
      </c>
    </row>
    <row r="34" spans="6:7">
      <c r="F34" s="3">
        <v>31</v>
      </c>
      <c r="G34" s="12">
        <v>2</v>
      </c>
    </row>
    <row r="35" spans="6:7">
      <c r="F35" s="3">
        <v>32</v>
      </c>
      <c r="G35" s="12">
        <v>3.3333333333333335</v>
      </c>
    </row>
    <row r="36" spans="6:7">
      <c r="F36" s="3">
        <v>33</v>
      </c>
      <c r="G36" s="12">
        <v>2.8</v>
      </c>
    </row>
    <row r="37" spans="6:7">
      <c r="F37" s="3">
        <v>34</v>
      </c>
      <c r="G37" s="12">
        <v>1</v>
      </c>
    </row>
    <row r="38" spans="6:7">
      <c r="F38" s="3">
        <v>36</v>
      </c>
      <c r="G38" s="12">
        <v>2.5</v>
      </c>
    </row>
    <row r="39" spans="6:7">
      <c r="F39" s="3">
        <v>37</v>
      </c>
      <c r="G39" s="12">
        <v>3</v>
      </c>
    </row>
    <row r="40" spans="6:7">
      <c r="F40" s="3">
        <v>40</v>
      </c>
      <c r="G40" s="12">
        <v>4</v>
      </c>
    </row>
  </sheetData>
  <mergeCells count="4">
    <mergeCell ref="A1:D2"/>
    <mergeCell ref="F1:I2"/>
    <mergeCell ref="L1:N2"/>
    <mergeCell ref="M12:P13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82D8-037D-412F-8904-BCB901E957BA}">
  <dimension ref="A1:R59"/>
  <sheetViews>
    <sheetView zoomScale="85" zoomScaleNormal="85" workbookViewId="0">
      <selection activeCell="J9" sqref="J9"/>
    </sheetView>
  </sheetViews>
  <sheetFormatPr defaultRowHeight="14.5"/>
  <cols>
    <col min="8" max="8" width="12.33203125" bestFit="1" customWidth="1"/>
    <col min="9" max="9" width="15.58203125" bestFit="1" customWidth="1"/>
    <col min="13" max="13" width="12.33203125" bestFit="1" customWidth="1"/>
    <col min="14" max="14" width="15.1640625" bestFit="1" customWidth="1"/>
    <col min="15" max="15" width="6.75" bestFit="1" customWidth="1"/>
    <col min="16" max="16" width="10.58203125" bestFit="1" customWidth="1"/>
    <col min="17" max="17" width="15.1640625" bestFit="1" customWidth="1"/>
    <col min="18" max="18" width="6.75" bestFit="1" customWidth="1"/>
    <col min="19" max="19" width="10.58203125" bestFit="1" customWidth="1"/>
  </cols>
  <sheetData>
    <row r="1" spans="1:18" ht="14.5" customHeight="1">
      <c r="A1" s="8" t="s">
        <v>110</v>
      </c>
      <c r="B1" s="9"/>
      <c r="C1" s="9"/>
      <c r="D1" s="9"/>
      <c r="H1" s="8" t="s">
        <v>111</v>
      </c>
      <c r="I1" s="9"/>
      <c r="J1" s="9"/>
      <c r="M1" s="8" t="s">
        <v>115</v>
      </c>
      <c r="N1" s="9"/>
      <c r="O1" s="9"/>
      <c r="P1" s="8"/>
    </row>
    <row r="2" spans="1:18" ht="18.7" customHeight="1">
      <c r="A2" s="9"/>
      <c r="B2" s="9"/>
      <c r="C2" s="9"/>
      <c r="D2" s="9"/>
      <c r="H2" s="9"/>
      <c r="I2" s="9"/>
      <c r="J2" s="9"/>
      <c r="M2" s="9"/>
      <c r="N2" s="9"/>
      <c r="O2" s="9"/>
      <c r="P2" s="9"/>
    </row>
    <row r="3" spans="1:18">
      <c r="H3" s="2" t="s">
        <v>66</v>
      </c>
      <c r="I3" t="s">
        <v>68</v>
      </c>
      <c r="M3" s="2" t="s">
        <v>114</v>
      </c>
      <c r="N3" s="2" t="s">
        <v>69</v>
      </c>
    </row>
    <row r="4" spans="1:18">
      <c r="A4">
        <f>CORREL(Table1[Left],Table1[Age])</f>
        <v>-0.15920500686577846</v>
      </c>
      <c r="C4" t="s">
        <v>0</v>
      </c>
      <c r="H4" s="3">
        <v>1</v>
      </c>
      <c r="I4" s="4">
        <v>5.6462585034013607E-2</v>
      </c>
      <c r="M4" s="2" t="s">
        <v>66</v>
      </c>
      <c r="N4" t="s">
        <v>43</v>
      </c>
      <c r="O4" t="s">
        <v>35</v>
      </c>
      <c r="P4" t="s">
        <v>67</v>
      </c>
    </row>
    <row r="5" spans="1:18">
      <c r="A5">
        <f>CORREL(Table1[Left],Table1[MonthlyIncome])</f>
        <v>-0.15983958238498774</v>
      </c>
      <c r="C5" t="s">
        <v>102</v>
      </c>
      <c r="H5" s="3">
        <v>2</v>
      </c>
      <c r="I5" s="4">
        <v>0.25510204081632654</v>
      </c>
      <c r="M5" s="3" t="s">
        <v>52</v>
      </c>
      <c r="N5" s="4">
        <v>0.2</v>
      </c>
      <c r="O5" s="4">
        <v>2.2448979591836733E-2</v>
      </c>
      <c r="P5" s="4">
        <v>0.22244897959183674</v>
      </c>
    </row>
    <row r="6" spans="1:18">
      <c r="A6">
        <f>CORREL(Table1[Left],Table1[YearsAtCompany])</f>
        <v>-0.13439221398997619</v>
      </c>
      <c r="C6" t="s">
        <v>103</v>
      </c>
      <c r="H6" s="3">
        <v>3</v>
      </c>
      <c r="I6" s="4">
        <v>0.59047619047619049</v>
      </c>
      <c r="M6" s="3" t="s">
        <v>48</v>
      </c>
      <c r="N6" s="4">
        <v>0.40068027210884355</v>
      </c>
      <c r="O6" s="4">
        <v>5.7142857142857141E-2</v>
      </c>
      <c r="P6" s="4">
        <v>0.45782312925170066</v>
      </c>
    </row>
    <row r="7" spans="1:18">
      <c r="A7">
        <f>CORREL(Table1[Left],Table1[DistanceFromHome])</f>
        <v>7.7923582955703577E-2</v>
      </c>
      <c r="C7" t="s">
        <v>104</v>
      </c>
      <c r="H7" s="3">
        <v>4</v>
      </c>
      <c r="I7" s="4">
        <v>9.7959183673469383E-2</v>
      </c>
      <c r="M7" s="3" t="s">
        <v>41</v>
      </c>
      <c r="N7" s="4">
        <v>0.23809523809523808</v>
      </c>
      <c r="O7" s="4">
        <v>8.1632653061224483E-2</v>
      </c>
      <c r="P7" s="4">
        <v>0.31972789115646261</v>
      </c>
    </row>
    <row r="8" spans="1:18">
      <c r="A8">
        <f>CORREL(Table1[Left],Table1[TotalWorkingYears])</f>
        <v>-0.17106324613622528</v>
      </c>
      <c r="C8" t="s">
        <v>105</v>
      </c>
      <c r="H8" s="3" t="s">
        <v>67</v>
      </c>
      <c r="I8" s="4">
        <v>1</v>
      </c>
      <c r="M8" s="3" t="s">
        <v>67</v>
      </c>
      <c r="N8" s="4">
        <v>0.83877551020408159</v>
      </c>
      <c r="O8" s="4">
        <v>0.16122448979591836</v>
      </c>
      <c r="P8" s="4">
        <v>1</v>
      </c>
    </row>
    <row r="9" spans="1:18">
      <c r="A9">
        <f>CORREL(Table1[Left],Table1[JobSatisfaction])</f>
        <v>-0.10348112606902207</v>
      </c>
      <c r="C9" t="s">
        <v>106</v>
      </c>
    </row>
    <row r="10" spans="1:18">
      <c r="A10">
        <f>CORREL(Table1[Left],Table1[HourlyRate])</f>
        <v>-6.8455495721398219E-3</v>
      </c>
      <c r="C10" t="s">
        <v>108</v>
      </c>
    </row>
    <row r="11" spans="1:18">
      <c r="A11">
        <f>CORREL(Table1[Left],Table1[OT])</f>
        <v>0.24611799424579706</v>
      </c>
      <c r="C11" t="s">
        <v>107</v>
      </c>
    </row>
    <row r="12" spans="1:18">
      <c r="H12" s="13" t="s">
        <v>113</v>
      </c>
      <c r="I12" s="13"/>
      <c r="J12" s="13"/>
      <c r="K12" s="13"/>
      <c r="L12" s="13"/>
    </row>
    <row r="13" spans="1:18" ht="15.9" customHeight="1">
      <c r="H13" s="13"/>
      <c r="I13" s="13"/>
      <c r="J13" s="13"/>
      <c r="K13" s="13"/>
      <c r="L13" s="13"/>
      <c r="P13" s="14" t="s">
        <v>116</v>
      </c>
      <c r="Q13" s="13"/>
      <c r="R13" s="13"/>
    </row>
    <row r="14" spans="1:18" ht="15.9" customHeight="1">
      <c r="H14" s="13"/>
      <c r="I14" s="13"/>
      <c r="J14" s="13"/>
      <c r="K14" s="13"/>
      <c r="L14" s="13"/>
      <c r="P14" s="13"/>
      <c r="Q14" s="13"/>
      <c r="R14" s="13"/>
    </row>
    <row r="15" spans="1:18">
      <c r="H15" s="2" t="s">
        <v>66</v>
      </c>
      <c r="I15" t="s">
        <v>73</v>
      </c>
      <c r="P15" s="2" t="s">
        <v>114</v>
      </c>
      <c r="Q15" s="2" t="s">
        <v>69</v>
      </c>
    </row>
    <row r="16" spans="1:18">
      <c r="H16" s="3">
        <v>18</v>
      </c>
      <c r="I16" s="12">
        <v>3.25</v>
      </c>
      <c r="J16" s="3">
        <v>18</v>
      </c>
      <c r="K16" s="12">
        <v>3.25</v>
      </c>
      <c r="P16" s="2" t="s">
        <v>66</v>
      </c>
      <c r="Q16" t="s">
        <v>43</v>
      </c>
      <c r="R16" t="s">
        <v>35</v>
      </c>
    </row>
    <row r="17" spans="8:18">
      <c r="H17" s="3">
        <v>19</v>
      </c>
      <c r="I17" s="12">
        <v>2.5555555555555554</v>
      </c>
      <c r="J17" s="3">
        <v>19</v>
      </c>
      <c r="K17" s="12">
        <v>2.5555555555555554</v>
      </c>
      <c r="P17" s="3">
        <v>0</v>
      </c>
      <c r="Q17" s="4">
        <v>2.6530612244897958E-2</v>
      </c>
      <c r="R17" s="4">
        <v>1.020408163265306E-2</v>
      </c>
    </row>
    <row r="18" spans="8:18">
      <c r="H18" s="3">
        <v>20</v>
      </c>
      <c r="I18" s="12">
        <v>2.6363636363636362</v>
      </c>
      <c r="J18" s="3">
        <v>20</v>
      </c>
      <c r="K18" s="12">
        <v>2.6363636363636362</v>
      </c>
      <c r="P18" s="3">
        <v>1</v>
      </c>
      <c r="Q18" s="4">
        <v>4.2176870748299317E-2</v>
      </c>
      <c r="R18" s="4">
        <v>6.1224489795918364E-3</v>
      </c>
    </row>
    <row r="19" spans="8:18">
      <c r="H19" s="3">
        <v>21</v>
      </c>
      <c r="I19" s="12">
        <v>2.6923076923076925</v>
      </c>
      <c r="J19" s="3">
        <v>21</v>
      </c>
      <c r="K19" s="12">
        <v>2.6923076923076925</v>
      </c>
      <c r="P19" s="3">
        <v>2</v>
      </c>
      <c r="Q19" s="4">
        <v>0.30544217687074832</v>
      </c>
      <c r="R19" s="4">
        <v>6.6666666666666666E-2</v>
      </c>
    </row>
    <row r="20" spans="8:18">
      <c r="H20" s="3">
        <v>22</v>
      </c>
      <c r="I20" s="12">
        <v>2.9375</v>
      </c>
      <c r="J20" s="3">
        <v>22</v>
      </c>
      <c r="K20" s="12">
        <v>2.9375</v>
      </c>
      <c r="P20" s="3">
        <v>3</v>
      </c>
      <c r="Q20" s="4">
        <v>0.28707482993197281</v>
      </c>
      <c r="R20" s="4">
        <v>4.6938775510204082E-2</v>
      </c>
    </row>
    <row r="21" spans="8:18">
      <c r="H21" s="3">
        <v>23</v>
      </c>
      <c r="I21" s="12">
        <v>2.4285714285714284</v>
      </c>
      <c r="J21" s="3">
        <v>23</v>
      </c>
      <c r="K21" s="12">
        <v>2.4285714285714284</v>
      </c>
      <c r="P21" s="3">
        <v>4</v>
      </c>
      <c r="Q21" s="4">
        <v>6.5986394557823125E-2</v>
      </c>
      <c r="R21" s="4">
        <v>1.7687074829931974E-2</v>
      </c>
    </row>
    <row r="22" spans="8:18">
      <c r="H22" s="3">
        <v>24</v>
      </c>
      <c r="I22" s="12">
        <v>2.7692307692307692</v>
      </c>
      <c r="J22" s="3">
        <v>24</v>
      </c>
      <c r="K22" s="12">
        <v>2.7692307692307692</v>
      </c>
      <c r="P22" s="3">
        <v>5</v>
      </c>
      <c r="Q22" s="4">
        <v>7.1428571428571425E-2</v>
      </c>
      <c r="R22" s="4">
        <v>9.5238095238095247E-3</v>
      </c>
    </row>
    <row r="23" spans="8:18">
      <c r="H23" s="3">
        <v>25</v>
      </c>
      <c r="I23" s="12">
        <v>2.6923076923076925</v>
      </c>
      <c r="J23" s="3">
        <v>25</v>
      </c>
      <c r="K23" s="12">
        <v>2.6923076923076925</v>
      </c>
      <c r="P23" s="3">
        <v>6</v>
      </c>
      <c r="Q23" s="4">
        <v>4.0136054421768708E-2</v>
      </c>
      <c r="R23" s="4">
        <v>4.0816326530612249E-3</v>
      </c>
    </row>
    <row r="24" spans="8:18">
      <c r="H24" s="3">
        <v>26</v>
      </c>
      <c r="I24" s="12">
        <v>2.7692307692307692</v>
      </c>
      <c r="J24" s="3">
        <v>26</v>
      </c>
      <c r="K24" s="12">
        <v>2.7692307692307692</v>
      </c>
      <c r="P24" s="3" t="s">
        <v>67</v>
      </c>
      <c r="Q24" s="4">
        <v>0.83877551020408159</v>
      </c>
      <c r="R24" s="4">
        <v>0.16122448979591836</v>
      </c>
    </row>
    <row r="25" spans="8:18">
      <c r="H25" s="3">
        <v>27</v>
      </c>
      <c r="I25" s="12">
        <v>2.6041666666666665</v>
      </c>
      <c r="J25" s="3">
        <v>27</v>
      </c>
      <c r="K25" s="12">
        <v>2.6041666666666665</v>
      </c>
    </row>
    <row r="26" spans="8:18">
      <c r="H26" s="3">
        <v>28</v>
      </c>
      <c r="I26" s="12">
        <v>2.6458333333333335</v>
      </c>
      <c r="J26" s="3">
        <v>28</v>
      </c>
      <c r="K26" s="12">
        <v>2.6458333333333335</v>
      </c>
    </row>
    <row r="27" spans="8:18">
      <c r="H27" s="3">
        <v>29</v>
      </c>
      <c r="I27" s="12">
        <v>2.7352941176470589</v>
      </c>
      <c r="J27" s="3">
        <v>29</v>
      </c>
      <c r="K27" s="12">
        <v>2.7352941176470589</v>
      </c>
    </row>
    <row r="28" spans="8:18">
      <c r="H28" s="3">
        <v>30</v>
      </c>
      <c r="I28" s="12">
        <v>2.7</v>
      </c>
      <c r="J28" s="3">
        <v>30</v>
      </c>
      <c r="K28" s="12">
        <v>2.7</v>
      </c>
    </row>
    <row r="29" spans="8:18">
      <c r="H29" s="3">
        <v>31</v>
      </c>
      <c r="I29" s="12">
        <v>2.7971014492753623</v>
      </c>
      <c r="J29" s="3">
        <v>31</v>
      </c>
      <c r="K29" s="12">
        <v>2.7971014492753623</v>
      </c>
    </row>
    <row r="30" spans="8:18">
      <c r="H30" s="3">
        <v>32</v>
      </c>
      <c r="I30" s="12">
        <v>2.8032786885245899</v>
      </c>
      <c r="J30" s="3">
        <v>32</v>
      </c>
      <c r="K30" s="12">
        <v>2.8032786885245899</v>
      </c>
    </row>
    <row r="31" spans="8:18">
      <c r="H31" s="3">
        <v>33</v>
      </c>
      <c r="I31" s="12">
        <v>2.7068965517241379</v>
      </c>
      <c r="J31" s="3">
        <v>33</v>
      </c>
      <c r="K31" s="12">
        <v>2.7068965517241379</v>
      </c>
    </row>
    <row r="32" spans="8:18">
      <c r="H32" s="3">
        <v>34</v>
      </c>
      <c r="I32" s="12">
        <v>2.7922077922077921</v>
      </c>
      <c r="J32" s="3">
        <v>34</v>
      </c>
      <c r="K32" s="12">
        <v>2.7922077922077921</v>
      </c>
    </row>
    <row r="33" spans="8:11">
      <c r="H33" s="3">
        <v>35</v>
      </c>
      <c r="I33" s="12">
        <v>2.7692307692307692</v>
      </c>
      <c r="J33" s="3">
        <v>35</v>
      </c>
      <c r="K33" s="12">
        <v>2.7692307692307692</v>
      </c>
    </row>
    <row r="34" spans="8:11">
      <c r="H34" s="3">
        <v>36</v>
      </c>
      <c r="I34" s="12">
        <v>2.6956521739130435</v>
      </c>
      <c r="J34" s="3">
        <v>36</v>
      </c>
      <c r="K34" s="12">
        <v>2.6956521739130435</v>
      </c>
    </row>
    <row r="35" spans="8:11">
      <c r="H35" s="3">
        <v>37</v>
      </c>
      <c r="I35" s="12">
        <v>2.8</v>
      </c>
      <c r="J35" s="3">
        <v>37</v>
      </c>
      <c r="K35" s="12">
        <v>2.8</v>
      </c>
    </row>
    <row r="36" spans="8:11">
      <c r="H36" s="3">
        <v>38</v>
      </c>
      <c r="I36" s="12">
        <v>2.8448275862068964</v>
      </c>
      <c r="J36" s="3">
        <v>38</v>
      </c>
      <c r="K36" s="12">
        <v>2.8448275862068964</v>
      </c>
    </row>
    <row r="37" spans="8:11">
      <c r="H37" s="3">
        <v>39</v>
      </c>
      <c r="I37" s="12">
        <v>2.7619047619047619</v>
      </c>
      <c r="J37" s="3">
        <v>39</v>
      </c>
      <c r="K37" s="12">
        <v>2.7619047619047619</v>
      </c>
    </row>
    <row r="38" spans="8:11">
      <c r="H38" s="3">
        <v>40</v>
      </c>
      <c r="I38" s="12">
        <v>2.6140350877192984</v>
      </c>
      <c r="J38" s="3">
        <v>40</v>
      </c>
      <c r="K38" s="12">
        <v>2.6140350877192984</v>
      </c>
    </row>
    <row r="39" spans="8:11">
      <c r="H39" s="3">
        <v>41</v>
      </c>
      <c r="I39" s="12">
        <v>2.5</v>
      </c>
      <c r="J39" s="3">
        <v>41</v>
      </c>
      <c r="K39" s="12">
        <v>2.5</v>
      </c>
    </row>
    <row r="40" spans="8:11">
      <c r="H40" s="3">
        <v>42</v>
      </c>
      <c r="I40" s="12">
        <v>2.6086956521739131</v>
      </c>
      <c r="J40" s="3">
        <v>42</v>
      </c>
      <c r="K40" s="12">
        <v>2.6086956521739131</v>
      </c>
    </row>
    <row r="41" spans="8:11">
      <c r="H41" s="3">
        <v>43</v>
      </c>
      <c r="I41" s="12">
        <v>3.15625</v>
      </c>
      <c r="J41" s="3">
        <v>43</v>
      </c>
      <c r="K41" s="12">
        <v>3.15625</v>
      </c>
    </row>
    <row r="42" spans="8:11">
      <c r="H42" s="3">
        <v>44</v>
      </c>
      <c r="I42" s="12">
        <v>2.8181818181818183</v>
      </c>
      <c r="J42" s="3">
        <v>44</v>
      </c>
      <c r="K42" s="12">
        <v>2.8181818181818183</v>
      </c>
    </row>
    <row r="43" spans="8:11">
      <c r="H43" s="3">
        <v>45</v>
      </c>
      <c r="I43" s="12">
        <v>2.6341463414634148</v>
      </c>
      <c r="J43" s="3">
        <v>45</v>
      </c>
      <c r="K43" s="12">
        <v>2.6341463414634148</v>
      </c>
    </row>
    <row r="44" spans="8:11">
      <c r="H44" s="3">
        <v>46</v>
      </c>
      <c r="I44" s="12">
        <v>2.4545454545454546</v>
      </c>
      <c r="J44" s="3">
        <v>46</v>
      </c>
      <c r="K44" s="12">
        <v>2.4545454545454546</v>
      </c>
    </row>
    <row r="45" spans="8:11">
      <c r="H45" s="3">
        <v>47</v>
      </c>
      <c r="I45" s="12">
        <v>2.9166666666666665</v>
      </c>
      <c r="J45" s="3">
        <v>47</v>
      </c>
      <c r="K45" s="12">
        <v>2.9166666666666665</v>
      </c>
    </row>
    <row r="46" spans="8:11">
      <c r="H46" s="3">
        <v>48</v>
      </c>
      <c r="I46" s="12">
        <v>2.8421052631578947</v>
      </c>
      <c r="J46" s="3">
        <v>48</v>
      </c>
      <c r="K46" s="12">
        <v>2.8421052631578947</v>
      </c>
    </row>
    <row r="47" spans="8:11">
      <c r="H47" s="3">
        <v>49</v>
      </c>
      <c r="I47" s="12">
        <v>2.3333333333333335</v>
      </c>
      <c r="J47" s="3">
        <v>49</v>
      </c>
      <c r="K47" s="12">
        <v>2.3333333333333335</v>
      </c>
    </row>
    <row r="48" spans="8:11">
      <c r="H48" s="3">
        <v>50</v>
      </c>
      <c r="I48" s="12">
        <v>2.7</v>
      </c>
      <c r="J48" s="3">
        <v>50</v>
      </c>
      <c r="K48" s="12">
        <v>2.7</v>
      </c>
    </row>
    <row r="49" spans="8:11">
      <c r="H49" s="3">
        <v>51</v>
      </c>
      <c r="I49" s="12">
        <v>2.7894736842105261</v>
      </c>
      <c r="J49" s="3">
        <v>51</v>
      </c>
      <c r="K49" s="12">
        <v>2.7894736842105261</v>
      </c>
    </row>
    <row r="50" spans="8:11">
      <c r="H50" s="3">
        <v>52</v>
      </c>
      <c r="I50" s="12">
        <v>2.8888888888888888</v>
      </c>
      <c r="J50" s="3">
        <v>52</v>
      </c>
      <c r="K50" s="12">
        <v>2.8888888888888888</v>
      </c>
    </row>
    <row r="51" spans="8:11">
      <c r="H51" s="3">
        <v>53</v>
      </c>
      <c r="I51" s="12">
        <v>2.9473684210526314</v>
      </c>
      <c r="J51" s="3">
        <v>53</v>
      </c>
      <c r="K51" s="12">
        <v>2.9473684210526314</v>
      </c>
    </row>
    <row r="52" spans="8:11">
      <c r="H52" s="3">
        <v>54</v>
      </c>
      <c r="I52" s="12">
        <v>2.7777777777777777</v>
      </c>
      <c r="J52" s="3">
        <v>54</v>
      </c>
      <c r="K52" s="12">
        <v>2.7777777777777777</v>
      </c>
    </row>
    <row r="53" spans="8:11">
      <c r="H53" s="3">
        <v>55</v>
      </c>
      <c r="I53" s="12">
        <v>2.6363636363636362</v>
      </c>
      <c r="J53" s="3">
        <v>55</v>
      </c>
      <c r="K53" s="12">
        <v>2.6363636363636362</v>
      </c>
    </row>
    <row r="54" spans="8:11">
      <c r="H54" s="3">
        <v>56</v>
      </c>
      <c r="I54" s="12">
        <v>2.2857142857142856</v>
      </c>
      <c r="J54" s="3">
        <v>56</v>
      </c>
      <c r="K54" s="12">
        <v>2.2857142857142856</v>
      </c>
    </row>
    <row r="55" spans="8:11">
      <c r="H55" s="3">
        <v>57</v>
      </c>
      <c r="I55" s="12">
        <v>3.5</v>
      </c>
      <c r="J55" s="3">
        <v>57</v>
      </c>
      <c r="K55" s="12">
        <v>3.5</v>
      </c>
    </row>
    <row r="56" spans="8:11">
      <c r="H56" s="3">
        <v>58</v>
      </c>
      <c r="I56" s="12">
        <v>2.6428571428571428</v>
      </c>
      <c r="J56" s="3">
        <v>58</v>
      </c>
      <c r="K56" s="12">
        <v>2.6428571428571428</v>
      </c>
    </row>
    <row r="57" spans="8:11">
      <c r="H57" s="3">
        <v>59</v>
      </c>
      <c r="I57" s="12">
        <v>3.2</v>
      </c>
      <c r="J57" s="3">
        <v>59</v>
      </c>
      <c r="K57" s="12">
        <v>3.2</v>
      </c>
    </row>
    <row r="58" spans="8:11">
      <c r="H58" s="3">
        <v>60</v>
      </c>
      <c r="I58" s="12">
        <v>2.2000000000000002</v>
      </c>
      <c r="J58" s="3">
        <v>60</v>
      </c>
      <c r="K58" s="12">
        <v>2.2000000000000002</v>
      </c>
    </row>
    <row r="59" spans="8:11">
      <c r="H59" s="3" t="s">
        <v>67</v>
      </c>
      <c r="I59" s="12">
        <v>2.7285714285714286</v>
      </c>
    </row>
  </sheetData>
  <mergeCells count="6">
    <mergeCell ref="A1:D2"/>
    <mergeCell ref="H1:J2"/>
    <mergeCell ref="H12:L14"/>
    <mergeCell ref="M1:O2"/>
    <mergeCell ref="P1:P2"/>
    <mergeCell ref="P13:R14"/>
  </mergeCell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1641-0E42-4184-84C8-445AABB6270B}">
  <dimension ref="A1:U33"/>
  <sheetViews>
    <sheetView zoomScale="55" zoomScaleNormal="55" workbookViewId="0">
      <selection activeCell="C22" sqref="C22"/>
    </sheetView>
  </sheetViews>
  <sheetFormatPr defaultRowHeight="14.5"/>
  <cols>
    <col min="1" max="1" width="12.33203125" bestFit="1" customWidth="1"/>
    <col min="2" max="2" width="23.6640625" bestFit="1" customWidth="1"/>
    <col min="4" max="4" width="12.33203125" bestFit="1" customWidth="1"/>
    <col min="5" max="5" width="15.58203125" bestFit="1" customWidth="1"/>
    <col min="6" max="6" width="9.25" customWidth="1"/>
    <col min="15" max="15" width="12.33203125" bestFit="1" customWidth="1"/>
    <col min="16" max="16" width="21.83203125" bestFit="1" customWidth="1"/>
    <col min="20" max="20" width="12.33203125" bestFit="1" customWidth="1"/>
    <col min="21" max="21" width="21.83203125" bestFit="1" customWidth="1"/>
  </cols>
  <sheetData>
    <row r="1" spans="1:21">
      <c r="A1" s="8" t="s">
        <v>95</v>
      </c>
      <c r="B1" s="9"/>
      <c r="D1" s="8" t="s">
        <v>97</v>
      </c>
      <c r="E1" s="9"/>
      <c r="F1" s="9"/>
      <c r="G1" s="9"/>
      <c r="H1" s="9"/>
      <c r="O1" s="9" t="s">
        <v>98</v>
      </c>
      <c r="P1" s="9"/>
      <c r="Q1" s="9"/>
      <c r="R1" s="9"/>
      <c r="T1" s="9" t="s">
        <v>99</v>
      </c>
      <c r="U1" s="9"/>
    </row>
    <row r="2" spans="1:21">
      <c r="A2" s="9"/>
      <c r="B2" s="9"/>
      <c r="D2" s="9"/>
      <c r="E2" s="9"/>
      <c r="F2" s="9"/>
      <c r="G2" s="9"/>
      <c r="H2" s="9"/>
      <c r="O2" s="9"/>
      <c r="P2" s="9"/>
      <c r="Q2" s="9"/>
      <c r="R2" s="9"/>
      <c r="T2" s="9"/>
      <c r="U2" s="9"/>
    </row>
    <row r="3" spans="1:21">
      <c r="A3" s="2" t="s">
        <v>66</v>
      </c>
      <c r="B3" t="s">
        <v>94</v>
      </c>
      <c r="D3" s="2" t="s">
        <v>66</v>
      </c>
      <c r="E3" t="s">
        <v>68</v>
      </c>
      <c r="G3" t="s">
        <v>96</v>
      </c>
      <c r="H3" t="s">
        <v>1</v>
      </c>
      <c r="O3" s="2" t="s">
        <v>66</v>
      </c>
      <c r="P3" t="s">
        <v>93</v>
      </c>
      <c r="T3" s="2" t="s">
        <v>66</v>
      </c>
      <c r="U3" t="s">
        <v>93</v>
      </c>
    </row>
    <row r="4" spans="1:21">
      <c r="A4" s="3" t="s">
        <v>35</v>
      </c>
      <c r="B4" s="12">
        <v>4787.0928270042195</v>
      </c>
      <c r="D4" s="3">
        <v>1</v>
      </c>
      <c r="E4" s="12">
        <v>208</v>
      </c>
      <c r="G4" s="3">
        <v>1</v>
      </c>
      <c r="H4">
        <v>208</v>
      </c>
      <c r="O4" s="3">
        <v>3</v>
      </c>
      <c r="P4" s="12">
        <v>1244</v>
      </c>
      <c r="T4" s="3" t="s">
        <v>35</v>
      </c>
      <c r="U4" s="12">
        <v>416</v>
      </c>
    </row>
    <row r="5" spans="1:21">
      <c r="A5" s="3" t="s">
        <v>67</v>
      </c>
      <c r="B5" s="12">
        <v>4787.0928270042195</v>
      </c>
      <c r="D5" s="3">
        <v>2</v>
      </c>
      <c r="E5" s="12">
        <v>211</v>
      </c>
      <c r="G5" s="3">
        <v>2</v>
      </c>
      <c r="H5">
        <v>211</v>
      </c>
      <c r="O5" s="3">
        <v>4</v>
      </c>
      <c r="P5" s="12">
        <v>226</v>
      </c>
      <c r="T5" s="3" t="s">
        <v>43</v>
      </c>
      <c r="U5" s="12">
        <v>1054</v>
      </c>
    </row>
    <row r="6" spans="1:21">
      <c r="B6">
        <f>AVERAGEIF(Table1[Attrition],"Yes",'HR-Employee-Attrition'!S2:S1471)</f>
        <v>4787.0928270042195</v>
      </c>
      <c r="D6" s="3">
        <v>3</v>
      </c>
      <c r="E6" s="12">
        <v>84</v>
      </c>
      <c r="G6" s="3">
        <v>3</v>
      </c>
      <c r="H6">
        <v>84</v>
      </c>
      <c r="O6" s="3" t="s">
        <v>67</v>
      </c>
      <c r="P6" s="12">
        <v>1470</v>
      </c>
      <c r="T6" s="3" t="s">
        <v>67</v>
      </c>
      <c r="U6" s="12">
        <v>1470</v>
      </c>
    </row>
    <row r="7" spans="1:21">
      <c r="D7" s="3">
        <v>4</v>
      </c>
      <c r="E7" s="12">
        <v>64</v>
      </c>
      <c r="G7" s="3">
        <v>4</v>
      </c>
      <c r="H7">
        <v>64</v>
      </c>
    </row>
    <row r="8" spans="1:21">
      <c r="D8" s="3">
        <v>5</v>
      </c>
      <c r="E8" s="12">
        <v>65</v>
      </c>
      <c r="G8" s="3">
        <v>5</v>
      </c>
      <c r="H8">
        <v>65</v>
      </c>
    </row>
    <row r="9" spans="1:21">
      <c r="D9" s="3">
        <v>6</v>
      </c>
      <c r="E9" s="12">
        <v>59</v>
      </c>
      <c r="G9" s="3">
        <v>6</v>
      </c>
      <c r="H9">
        <v>59</v>
      </c>
      <c r="O9" s="3"/>
    </row>
    <row r="10" spans="1:21" ht="15.9" customHeight="1">
      <c r="A10" s="8" t="s">
        <v>100</v>
      </c>
      <c r="B10" s="9"/>
      <c r="D10" s="3">
        <v>7</v>
      </c>
      <c r="E10" s="12">
        <v>84</v>
      </c>
      <c r="G10" s="3">
        <v>7</v>
      </c>
      <c r="H10">
        <v>84</v>
      </c>
      <c r="O10" s="3"/>
    </row>
    <row r="11" spans="1:21" ht="15.9" customHeight="1">
      <c r="A11" s="9"/>
      <c r="B11" s="9"/>
      <c r="D11" s="3">
        <v>8</v>
      </c>
      <c r="E11" s="12">
        <v>80</v>
      </c>
      <c r="G11" s="3">
        <v>8</v>
      </c>
      <c r="H11">
        <v>80</v>
      </c>
    </row>
    <row r="12" spans="1:21">
      <c r="A12">
        <f>AVERAGE(Table1[YearsAtCompany])</f>
        <v>7.0081632653061225</v>
      </c>
      <c r="D12" s="3">
        <v>9</v>
      </c>
      <c r="E12" s="12">
        <v>85</v>
      </c>
      <c r="G12" s="3">
        <v>9</v>
      </c>
      <c r="H12">
        <v>85</v>
      </c>
    </row>
    <row r="13" spans="1:21">
      <c r="D13" s="3">
        <v>10</v>
      </c>
      <c r="E13" s="12">
        <v>86</v>
      </c>
      <c r="G13" s="3">
        <v>10</v>
      </c>
      <c r="H13">
        <v>86</v>
      </c>
    </row>
    <row r="14" spans="1:21">
      <c r="D14" s="3">
        <v>11</v>
      </c>
      <c r="E14" s="12">
        <v>29</v>
      </c>
      <c r="G14" s="3">
        <v>11</v>
      </c>
      <c r="H14">
        <v>29</v>
      </c>
    </row>
    <row r="15" spans="1:21">
      <c r="D15" s="3">
        <v>12</v>
      </c>
      <c r="E15" s="12">
        <v>20</v>
      </c>
      <c r="G15" s="3">
        <v>12</v>
      </c>
      <c r="H15">
        <v>20</v>
      </c>
    </row>
    <row r="16" spans="1:21">
      <c r="D16" s="3">
        <v>13</v>
      </c>
      <c r="E16" s="12">
        <v>19</v>
      </c>
      <c r="G16" s="3">
        <v>13</v>
      </c>
      <c r="H16">
        <v>19</v>
      </c>
    </row>
    <row r="17" spans="4:8">
      <c r="D17" s="3">
        <v>14</v>
      </c>
      <c r="E17" s="12">
        <v>21</v>
      </c>
      <c r="G17" s="3">
        <v>14</v>
      </c>
      <c r="H17">
        <v>21</v>
      </c>
    </row>
    <row r="18" spans="4:8">
      <c r="D18" s="3">
        <v>15</v>
      </c>
      <c r="E18" s="12">
        <v>26</v>
      </c>
      <c r="G18" s="3">
        <v>15</v>
      </c>
      <c r="H18">
        <v>26</v>
      </c>
    </row>
    <row r="19" spans="4:8">
      <c r="D19" s="3">
        <v>16</v>
      </c>
      <c r="E19" s="12">
        <v>32</v>
      </c>
      <c r="G19" s="3">
        <v>16</v>
      </c>
      <c r="H19">
        <v>32</v>
      </c>
    </row>
    <row r="20" spans="4:8">
      <c r="D20" s="3">
        <v>17</v>
      </c>
      <c r="E20" s="12">
        <v>20</v>
      </c>
      <c r="G20" s="3">
        <v>17</v>
      </c>
      <c r="H20">
        <v>20</v>
      </c>
    </row>
    <row r="21" spans="4:8">
      <c r="D21" s="3">
        <v>18</v>
      </c>
      <c r="E21" s="12">
        <v>26</v>
      </c>
      <c r="G21" s="3">
        <v>18</v>
      </c>
      <c r="H21">
        <v>26</v>
      </c>
    </row>
    <row r="22" spans="4:8">
      <c r="D22" s="3">
        <v>19</v>
      </c>
      <c r="E22" s="12">
        <v>22</v>
      </c>
      <c r="G22" s="3">
        <v>19</v>
      </c>
      <c r="H22">
        <v>22</v>
      </c>
    </row>
    <row r="23" spans="4:8">
      <c r="D23" s="3">
        <v>20</v>
      </c>
      <c r="E23" s="12">
        <v>25</v>
      </c>
      <c r="G23" s="3">
        <v>20</v>
      </c>
      <c r="H23">
        <v>25</v>
      </c>
    </row>
    <row r="24" spans="4:8">
      <c r="D24" s="3">
        <v>21</v>
      </c>
      <c r="E24" s="12">
        <v>18</v>
      </c>
      <c r="G24" s="3">
        <v>21</v>
      </c>
      <c r="H24">
        <v>18</v>
      </c>
    </row>
    <row r="25" spans="4:8">
      <c r="D25" s="3">
        <v>22</v>
      </c>
      <c r="E25" s="12">
        <v>19</v>
      </c>
      <c r="G25" s="3">
        <v>22</v>
      </c>
      <c r="H25">
        <v>19</v>
      </c>
    </row>
    <row r="26" spans="4:8">
      <c r="D26" s="3">
        <v>23</v>
      </c>
      <c r="E26" s="12">
        <v>27</v>
      </c>
      <c r="G26" s="3">
        <v>23</v>
      </c>
      <c r="H26">
        <v>27</v>
      </c>
    </row>
    <row r="27" spans="4:8">
      <c r="D27" s="3">
        <v>24</v>
      </c>
      <c r="E27" s="12">
        <v>28</v>
      </c>
      <c r="G27" s="3">
        <v>24</v>
      </c>
      <c r="H27">
        <v>28</v>
      </c>
    </row>
    <row r="28" spans="4:8">
      <c r="D28" s="3">
        <v>25</v>
      </c>
      <c r="E28" s="12">
        <v>25</v>
      </c>
      <c r="G28" s="3">
        <v>25</v>
      </c>
      <c r="H28">
        <v>25</v>
      </c>
    </row>
    <row r="29" spans="4:8">
      <c r="D29" s="3">
        <v>26</v>
      </c>
      <c r="E29" s="12">
        <v>25</v>
      </c>
      <c r="G29" s="3">
        <v>26</v>
      </c>
      <c r="H29">
        <v>25</v>
      </c>
    </row>
    <row r="30" spans="4:8">
      <c r="D30" s="3">
        <v>27</v>
      </c>
      <c r="E30" s="12">
        <v>12</v>
      </c>
      <c r="G30" s="3">
        <v>27</v>
      </c>
      <c r="H30">
        <v>12</v>
      </c>
    </row>
    <row r="31" spans="4:8">
      <c r="D31" s="3">
        <v>28</v>
      </c>
      <c r="E31" s="12">
        <v>23</v>
      </c>
      <c r="G31" s="3">
        <v>28</v>
      </c>
      <c r="H31">
        <v>23</v>
      </c>
    </row>
    <row r="32" spans="4:8">
      <c r="D32" s="3">
        <v>29</v>
      </c>
      <c r="E32" s="12">
        <v>27</v>
      </c>
      <c r="G32" s="3">
        <v>29</v>
      </c>
      <c r="H32">
        <v>27</v>
      </c>
    </row>
    <row r="33" spans="4:5">
      <c r="D33" s="3" t="s">
        <v>67</v>
      </c>
      <c r="E33" s="12">
        <v>1470</v>
      </c>
    </row>
  </sheetData>
  <mergeCells count="5">
    <mergeCell ref="A1:B2"/>
    <mergeCell ref="D1:H2"/>
    <mergeCell ref="O1:R2"/>
    <mergeCell ref="T1:U2"/>
    <mergeCell ref="A10:B11"/>
  </mergeCell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086D-A488-4AAD-9824-68981AB75F35}">
  <dimension ref="A1:S23"/>
  <sheetViews>
    <sheetView zoomScale="70" zoomScaleNormal="70" workbookViewId="0">
      <selection activeCell="E21" sqref="E21"/>
    </sheetView>
  </sheetViews>
  <sheetFormatPr defaultRowHeight="14.5"/>
  <cols>
    <col min="7" max="7" width="21.75" bestFit="1" customWidth="1"/>
    <col min="8" max="8" width="15.6640625" bestFit="1" customWidth="1"/>
    <col min="9" max="9" width="6.75" bestFit="1" customWidth="1"/>
    <col min="10" max="10" width="10.58203125" bestFit="1" customWidth="1"/>
    <col min="11" max="11" width="22.83203125" bestFit="1" customWidth="1"/>
    <col min="12" max="12" width="23" bestFit="1" customWidth="1"/>
    <col min="15" max="15" width="29.33203125" bestFit="1" customWidth="1"/>
    <col min="16" max="16" width="15.6640625" bestFit="1" customWidth="1"/>
    <col min="17" max="17" width="6.75" bestFit="1" customWidth="1"/>
  </cols>
  <sheetData>
    <row r="1" spans="1:19">
      <c r="A1" s="8" t="s">
        <v>65</v>
      </c>
      <c r="B1" s="9"/>
      <c r="C1" s="9"/>
      <c r="D1" s="9"/>
      <c r="G1" s="11" t="s">
        <v>70</v>
      </c>
      <c r="H1" s="11"/>
      <c r="I1" s="11"/>
      <c r="K1" s="8" t="s">
        <v>74</v>
      </c>
      <c r="L1" s="9"/>
      <c r="O1" s="8" t="s">
        <v>92</v>
      </c>
      <c r="P1" s="9"/>
      <c r="Q1" s="9"/>
    </row>
    <row r="2" spans="1:19">
      <c r="A2" s="9"/>
      <c r="B2" s="9"/>
      <c r="C2" s="9"/>
      <c r="D2" s="9"/>
      <c r="G2" s="11"/>
      <c r="H2" s="11"/>
      <c r="I2" s="11"/>
      <c r="K2" s="9"/>
      <c r="L2" s="9"/>
      <c r="O2" s="9"/>
      <c r="P2" s="9"/>
      <c r="Q2" s="9"/>
    </row>
    <row r="3" spans="1:19">
      <c r="A3">
        <f>COUNTIF('HR-Employee-Attrition'!B2:B1471,"Yes")</f>
        <v>237</v>
      </c>
      <c r="B3" s="10" t="s">
        <v>63</v>
      </c>
      <c r="C3" s="10"/>
      <c r="D3" s="10"/>
      <c r="E3" s="10"/>
      <c r="G3" s="2" t="s">
        <v>68</v>
      </c>
      <c r="H3" s="2" t="s">
        <v>69</v>
      </c>
      <c r="K3" s="2" t="s">
        <v>66</v>
      </c>
      <c r="L3" t="s">
        <v>73</v>
      </c>
      <c r="O3" s="2" t="s">
        <v>87</v>
      </c>
      <c r="P3" s="2" t="s">
        <v>69</v>
      </c>
    </row>
    <row r="4" spans="1:19">
      <c r="A4">
        <f>COUNTA(Table1[EmployeeCount])</f>
        <v>1470</v>
      </c>
      <c r="B4" s="10" t="s">
        <v>62</v>
      </c>
      <c r="C4" s="10"/>
      <c r="D4" s="10"/>
      <c r="E4" s="10"/>
      <c r="G4" s="2" t="s">
        <v>66</v>
      </c>
      <c r="H4" t="s">
        <v>43</v>
      </c>
      <c r="I4" t="s">
        <v>35</v>
      </c>
      <c r="K4" s="3" t="s">
        <v>54</v>
      </c>
      <c r="L4" s="12">
        <v>2.7862595419847329</v>
      </c>
      <c r="O4" s="2" t="s">
        <v>66</v>
      </c>
      <c r="P4" t="s">
        <v>43</v>
      </c>
      <c r="Q4" t="s">
        <v>35</v>
      </c>
    </row>
    <row r="5" spans="1:19">
      <c r="G5" s="3" t="s">
        <v>61</v>
      </c>
      <c r="H5" s="4">
        <v>0.80952380952380953</v>
      </c>
      <c r="I5" s="4">
        <v>0.19047619047619047</v>
      </c>
      <c r="K5" s="3" t="s">
        <v>61</v>
      </c>
      <c r="L5" s="12">
        <v>2.5576923076923075</v>
      </c>
      <c r="O5" s="3" t="s">
        <v>39</v>
      </c>
      <c r="P5" s="4">
        <v>0.85204081632653061</v>
      </c>
      <c r="Q5" s="4">
        <v>0.14795918367346939</v>
      </c>
    </row>
    <row r="6" spans="1:19">
      <c r="A6" s="1">
        <f>(A3/A4)</f>
        <v>0.16122448979591836</v>
      </c>
      <c r="B6" s="10" t="s">
        <v>64</v>
      </c>
      <c r="C6" s="10"/>
      <c r="G6" s="3" t="s">
        <v>45</v>
      </c>
      <c r="H6" s="4">
        <v>0.86160249739854322</v>
      </c>
      <c r="I6" s="4">
        <v>0.13839750260145681</v>
      </c>
      <c r="K6" s="3" t="s">
        <v>50</v>
      </c>
      <c r="L6" s="12">
        <v>2.6911196911196913</v>
      </c>
      <c r="O6" s="3" t="s">
        <v>46</v>
      </c>
      <c r="P6" s="4">
        <v>0.82993197278911568</v>
      </c>
      <c r="Q6" s="4">
        <v>0.17006802721088435</v>
      </c>
    </row>
    <row r="7" spans="1:19">
      <c r="G7" s="3" t="s">
        <v>37</v>
      </c>
      <c r="H7" s="4">
        <v>0.79372197309417036</v>
      </c>
      <c r="I7" s="4">
        <v>0.20627802690582961</v>
      </c>
      <c r="K7" s="3" t="s">
        <v>56</v>
      </c>
      <c r="L7" s="12">
        <v>2.7058823529411766</v>
      </c>
      <c r="O7" s="3" t="s">
        <v>67</v>
      </c>
      <c r="P7" s="4">
        <v>0.83877551020408159</v>
      </c>
      <c r="Q7" s="4">
        <v>0.16122448979591836</v>
      </c>
    </row>
    <row r="8" spans="1:19">
      <c r="G8" s="3" t="s">
        <v>67</v>
      </c>
      <c r="H8" s="4">
        <v>0.83877551020408159</v>
      </c>
      <c r="I8" s="4">
        <v>0.16122448979591836</v>
      </c>
      <c r="K8" s="3" t="s">
        <v>53</v>
      </c>
      <c r="L8" s="12">
        <v>2.682758620689655</v>
      </c>
    </row>
    <row r="9" spans="1:19">
      <c r="K9" s="3" t="s">
        <v>58</v>
      </c>
      <c r="L9" s="12">
        <v>2.7</v>
      </c>
    </row>
    <row r="10" spans="1:19">
      <c r="K10" s="3" t="s">
        <v>47</v>
      </c>
      <c r="L10" s="12">
        <v>2.7739726027397262</v>
      </c>
      <c r="O10" t="s">
        <v>88</v>
      </c>
    </row>
    <row r="11" spans="1:19" ht="15" thickBot="1">
      <c r="K11" s="3" t="s">
        <v>40</v>
      </c>
      <c r="L11" s="12">
        <v>2.7546012269938651</v>
      </c>
    </row>
    <row r="12" spans="1:19">
      <c r="G12" s="8" t="s">
        <v>72</v>
      </c>
      <c r="H12" s="9"/>
      <c r="I12" s="9"/>
      <c r="K12" s="3" t="s">
        <v>57</v>
      </c>
      <c r="L12" s="12">
        <v>2.7349397590361444</v>
      </c>
      <c r="O12" s="6"/>
      <c r="P12" s="6" t="s">
        <v>75</v>
      </c>
      <c r="Q12" s="6" t="s">
        <v>76</v>
      </c>
    </row>
    <row r="13" spans="1:19">
      <c r="G13" s="9"/>
      <c r="H13" s="9"/>
      <c r="I13" s="9"/>
      <c r="K13" s="3" t="s">
        <v>67</v>
      </c>
      <c r="L13" s="12">
        <v>2.7285714285714286</v>
      </c>
      <c r="O13" t="s">
        <v>77</v>
      </c>
      <c r="P13">
        <v>0.5</v>
      </c>
      <c r="Q13">
        <v>0.5</v>
      </c>
    </row>
    <row r="14" spans="1:19">
      <c r="G14" s="9"/>
      <c r="H14" s="9"/>
      <c r="I14" s="9"/>
      <c r="O14" t="s">
        <v>78</v>
      </c>
      <c r="P14">
        <v>0.21771021333703555</v>
      </c>
      <c r="Q14">
        <v>0.24786547271970005</v>
      </c>
    </row>
    <row r="15" spans="1:19">
      <c r="G15" s="2" t="s">
        <v>66</v>
      </c>
      <c r="H15" t="s">
        <v>71</v>
      </c>
      <c r="O15" t="s">
        <v>79</v>
      </c>
      <c r="P15">
        <v>2</v>
      </c>
      <c r="Q15">
        <v>2</v>
      </c>
      <c r="S15" t="s">
        <v>89</v>
      </c>
    </row>
    <row r="16" spans="1:19">
      <c r="G16" s="3" t="s">
        <v>35</v>
      </c>
      <c r="H16" s="12">
        <v>33.607594936708864</v>
      </c>
      <c r="O16" t="s">
        <v>80</v>
      </c>
      <c r="P16">
        <v>0</v>
      </c>
      <c r="S16" s="7"/>
    </row>
    <row r="17" spans="7:19">
      <c r="G17" s="3" t="s">
        <v>67</v>
      </c>
      <c r="H17" s="12">
        <v>33.607594936708864</v>
      </c>
      <c r="I17">
        <f>AVERAGEIF(Table1[Attrition],"Yes",Table1[Age])</f>
        <v>33.607594936708864</v>
      </c>
      <c r="O17" t="s">
        <v>81</v>
      </c>
      <c r="P17">
        <v>2</v>
      </c>
      <c r="S17" s="7" t="s">
        <v>90</v>
      </c>
    </row>
    <row r="18" spans="7:19">
      <c r="O18" t="s">
        <v>82</v>
      </c>
      <c r="P18">
        <v>0</v>
      </c>
      <c r="S18" s="7"/>
    </row>
    <row r="19" spans="7:19">
      <c r="O19" t="s">
        <v>83</v>
      </c>
      <c r="P19">
        <v>0.5</v>
      </c>
      <c r="S19" s="7" t="s">
        <v>91</v>
      </c>
    </row>
    <row r="20" spans="7:19">
      <c r="O20" t="s">
        <v>84</v>
      </c>
      <c r="P20">
        <v>2.9199855803537269</v>
      </c>
    </row>
    <row r="21" spans="7:19">
      <c r="O21" t="s">
        <v>85</v>
      </c>
      <c r="P21">
        <v>1</v>
      </c>
    </row>
    <row r="22" spans="7:19" ht="15" thickBot="1">
      <c r="O22" s="5" t="s">
        <v>86</v>
      </c>
      <c r="P22" s="5">
        <v>4.3026527297494637</v>
      </c>
      <c r="Q22" s="5"/>
    </row>
    <row r="23" spans="7:19" ht="15" thickBot="1">
      <c r="O23" s="5"/>
      <c r="P23" s="5"/>
      <c r="Q23" s="5"/>
    </row>
  </sheetData>
  <mergeCells count="8">
    <mergeCell ref="G12:I14"/>
    <mergeCell ref="K1:L2"/>
    <mergeCell ref="O1:Q2"/>
    <mergeCell ref="B4:E4"/>
    <mergeCell ref="B3:E3"/>
    <mergeCell ref="B6:C6"/>
    <mergeCell ref="A1:D2"/>
    <mergeCell ref="G1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E825-0BE9-446D-9497-B4CC3431270D}">
  <dimension ref="A1:AK1471"/>
  <sheetViews>
    <sheetView zoomScaleNormal="100" workbookViewId="0">
      <selection activeCell="E13" sqref="E13"/>
    </sheetView>
  </sheetViews>
  <sheetFormatPr defaultRowHeight="14.5"/>
  <cols>
    <col min="1" max="1" width="5.83203125" customWidth="1"/>
    <col min="2" max="2" width="9.83203125" customWidth="1"/>
    <col min="3" max="3" width="15.08203125" customWidth="1"/>
    <col min="4" max="4" width="13.6640625" customWidth="1"/>
    <col min="5" max="5" width="22.75" customWidth="1"/>
    <col min="6" max="6" width="19.25" customWidth="1"/>
    <col min="7" max="7" width="11" customWidth="1"/>
    <col min="8" max="8" width="15" customWidth="1"/>
    <col min="9" max="9" width="15.9140625" customWidth="1"/>
    <col min="10" max="10" width="17.83203125" customWidth="1"/>
    <col min="11" max="11" width="23.25" customWidth="1"/>
    <col min="12" max="12" width="8.83203125" customWidth="1"/>
    <col min="13" max="13" width="12.08203125" customWidth="1"/>
    <col min="14" max="14" width="15.9140625" customWidth="1"/>
    <col min="15" max="15" width="9.75" customWidth="1"/>
    <col min="16" max="16" width="9.25" customWidth="1"/>
    <col min="17" max="17" width="15.25" customWidth="1"/>
    <col min="18" max="18" width="14" customWidth="1"/>
    <col min="19" max="19" width="15.9140625" customWidth="1"/>
    <col min="20" max="20" width="13.58203125" customWidth="1"/>
    <col min="21" max="21" width="22.83203125" customWidth="1"/>
    <col min="22" max="22" width="8.6640625" customWidth="1"/>
    <col min="23" max="23" width="10.83203125" customWidth="1"/>
    <col min="24" max="24" width="17.9140625" customWidth="1"/>
    <col min="25" max="25" width="18.9140625" customWidth="1"/>
    <col min="26" max="26" width="22.9140625" customWidth="1"/>
    <col min="27" max="27" width="15.25" customWidth="1"/>
    <col min="28" max="28" width="17.1640625" customWidth="1"/>
    <col min="29" max="29" width="18.6640625" customWidth="1"/>
    <col min="30" max="30" width="21.58203125" customWidth="1"/>
    <col min="31" max="31" width="16.83203125" customWidth="1"/>
    <col min="32" max="32" width="17.08203125" customWidth="1"/>
    <col min="33" max="33" width="19" customWidth="1"/>
    <col min="34" max="34" width="23.9140625" customWidth="1"/>
    <col min="35" max="35" width="22.5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101</v>
      </c>
      <c r="AK1" t="s">
        <v>109</v>
      </c>
    </row>
    <row r="2" spans="1:37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  <c r="AJ2">
        <f>IF(Table1[[#This Row],[Attrition]]="Yes",1,0)</f>
        <v>1</v>
      </c>
      <c r="AK2">
        <f>IF(Table1[[#This Row],[OverTime]]="Yes",1,0)</f>
        <v>1</v>
      </c>
    </row>
    <row r="3" spans="1:37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J3">
        <f>IF(Table1[[#This Row],[Attrition]]="Yes",1,0)</f>
        <v>0</v>
      </c>
      <c r="AK3">
        <f>IF(Table1[[#This Row],[OverTime]]="Yes",1,0)</f>
        <v>0</v>
      </c>
    </row>
    <row r="4" spans="1:37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>
        <f>IF(Table1[[#This Row],[Attrition]]="Yes",1,0)</f>
        <v>1</v>
      </c>
      <c r="AK4">
        <f>IF(Table1[[#This Row],[OverTime]]="Yes",1,0)</f>
        <v>1</v>
      </c>
    </row>
    <row r="5" spans="1:37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J5">
        <f>IF(Table1[[#This Row],[Attrition]]="Yes",1,0)</f>
        <v>0</v>
      </c>
      <c r="AK5">
        <f>IF(Table1[[#This Row],[OverTime]]="Yes",1,0)</f>
        <v>1</v>
      </c>
    </row>
    <row r="6" spans="1:37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>
        <f>IF(Table1[[#This Row],[Attrition]]="Yes",1,0)</f>
        <v>0</v>
      </c>
      <c r="AK6">
        <f>IF(Table1[[#This Row],[OverTime]]="Yes",1,0)</f>
        <v>0</v>
      </c>
    </row>
    <row r="7" spans="1:37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J7">
        <f>IF(Table1[[#This Row],[Attrition]]="Yes",1,0)</f>
        <v>0</v>
      </c>
      <c r="AK7">
        <f>IF(Table1[[#This Row],[OverTime]]="Yes",1,0)</f>
        <v>0</v>
      </c>
    </row>
    <row r="8" spans="1:37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  <c r="AJ8">
        <f>IF(Table1[[#This Row],[Attrition]]="Yes",1,0)</f>
        <v>0</v>
      </c>
      <c r="AK8">
        <f>IF(Table1[[#This Row],[OverTime]]="Yes",1,0)</f>
        <v>1</v>
      </c>
    </row>
    <row r="9" spans="1:37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  <c r="AJ9">
        <f>IF(Table1[[#This Row],[Attrition]]="Yes",1,0)</f>
        <v>0</v>
      </c>
      <c r="AK9">
        <f>IF(Table1[[#This Row],[OverTime]]="Yes",1,0)</f>
        <v>0</v>
      </c>
    </row>
    <row r="10" spans="1:37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  <c r="AJ10">
        <f>IF(Table1[[#This Row],[Attrition]]="Yes",1,0)</f>
        <v>0</v>
      </c>
      <c r="AK10">
        <f>IF(Table1[[#This Row],[OverTime]]="Yes",1,0)</f>
        <v>0</v>
      </c>
    </row>
    <row r="11" spans="1:37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  <c r="AJ11">
        <f>IF(Table1[[#This Row],[Attrition]]="Yes",1,0)</f>
        <v>0</v>
      </c>
      <c r="AK11">
        <f>IF(Table1[[#This Row],[OverTime]]="Yes",1,0)</f>
        <v>0</v>
      </c>
    </row>
    <row r="12" spans="1:37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  <c r="AJ12">
        <f>IF(Table1[[#This Row],[Attrition]]="Yes",1,0)</f>
        <v>0</v>
      </c>
      <c r="AK12">
        <f>IF(Table1[[#This Row],[OverTime]]="Yes",1,0)</f>
        <v>0</v>
      </c>
    </row>
    <row r="13" spans="1:37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  <c r="AJ13">
        <f>IF(Table1[[#This Row],[Attrition]]="Yes",1,0)</f>
        <v>0</v>
      </c>
      <c r="AK13">
        <f>IF(Table1[[#This Row],[OverTime]]="Yes",1,0)</f>
        <v>1</v>
      </c>
    </row>
    <row r="14" spans="1:37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  <c r="AJ14">
        <f>IF(Table1[[#This Row],[Attrition]]="Yes",1,0)</f>
        <v>0</v>
      </c>
      <c r="AK14">
        <f>IF(Table1[[#This Row],[OverTime]]="Yes",1,0)</f>
        <v>0</v>
      </c>
    </row>
    <row r="15" spans="1:37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  <c r="AJ15">
        <f>IF(Table1[[#This Row],[Attrition]]="Yes",1,0)</f>
        <v>0</v>
      </c>
      <c r="AK15">
        <f>IF(Table1[[#This Row],[OverTime]]="Yes",1,0)</f>
        <v>0</v>
      </c>
    </row>
    <row r="16" spans="1:37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  <c r="AJ16">
        <f>IF(Table1[[#This Row],[Attrition]]="Yes",1,0)</f>
        <v>1</v>
      </c>
      <c r="AK16">
        <f>IF(Table1[[#This Row],[OverTime]]="Yes",1,0)</f>
        <v>1</v>
      </c>
    </row>
    <row r="17" spans="1:37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  <c r="AJ17">
        <f>IF(Table1[[#This Row],[Attrition]]="Yes",1,0)</f>
        <v>0</v>
      </c>
      <c r="AK17">
        <f>IF(Table1[[#This Row],[OverTime]]="Yes",1,0)</f>
        <v>0</v>
      </c>
    </row>
    <row r="18" spans="1:37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  <c r="AJ18">
        <f>IF(Table1[[#This Row],[Attrition]]="Yes",1,0)</f>
        <v>0</v>
      </c>
      <c r="AK18">
        <f>IF(Table1[[#This Row],[OverTime]]="Yes",1,0)</f>
        <v>1</v>
      </c>
    </row>
    <row r="19" spans="1:37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  <c r="AJ19">
        <f>IF(Table1[[#This Row],[Attrition]]="Yes",1,0)</f>
        <v>0</v>
      </c>
      <c r="AK19">
        <f>IF(Table1[[#This Row],[OverTime]]="Yes",1,0)</f>
        <v>1</v>
      </c>
    </row>
    <row r="20" spans="1:37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  <c r="AJ20">
        <f>IF(Table1[[#This Row],[Attrition]]="Yes",1,0)</f>
        <v>0</v>
      </c>
      <c r="AK20">
        <f>IF(Table1[[#This Row],[OverTime]]="Yes",1,0)</f>
        <v>0</v>
      </c>
    </row>
    <row r="21" spans="1:37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  <c r="AJ21">
        <f>IF(Table1[[#This Row],[Attrition]]="Yes",1,0)</f>
        <v>0</v>
      </c>
      <c r="AK21">
        <f>IF(Table1[[#This Row],[OverTime]]="Yes",1,0)</f>
        <v>1</v>
      </c>
    </row>
    <row r="22" spans="1:37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  <c r="AJ22">
        <f>IF(Table1[[#This Row],[Attrition]]="Yes",1,0)</f>
        <v>0</v>
      </c>
      <c r="AK22">
        <f>IF(Table1[[#This Row],[OverTime]]="Yes",1,0)</f>
        <v>0</v>
      </c>
    </row>
    <row r="23" spans="1:37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  <c r="AJ23">
        <f>IF(Table1[[#This Row],[Attrition]]="Yes",1,0)</f>
        <v>1</v>
      </c>
      <c r="AK23">
        <f>IF(Table1[[#This Row],[OverTime]]="Yes",1,0)</f>
        <v>0</v>
      </c>
    </row>
    <row r="24" spans="1:37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  <c r="AJ24">
        <f>IF(Table1[[#This Row],[Attrition]]="Yes",1,0)</f>
        <v>0</v>
      </c>
      <c r="AK24">
        <f>IF(Table1[[#This Row],[OverTime]]="Yes",1,0)</f>
        <v>0</v>
      </c>
    </row>
    <row r="25" spans="1:37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  <c r="AJ25">
        <f>IF(Table1[[#This Row],[Attrition]]="Yes",1,0)</f>
        <v>0</v>
      </c>
      <c r="AK25">
        <f>IF(Table1[[#This Row],[OverTime]]="Yes",1,0)</f>
        <v>0</v>
      </c>
    </row>
    <row r="26" spans="1:37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  <c r="AJ26">
        <f>IF(Table1[[#This Row],[Attrition]]="Yes",1,0)</f>
        <v>1</v>
      </c>
      <c r="AK26">
        <f>IF(Table1[[#This Row],[OverTime]]="Yes",1,0)</f>
        <v>0</v>
      </c>
    </row>
    <row r="27" spans="1:37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  <c r="AJ27">
        <f>IF(Table1[[#This Row],[Attrition]]="Yes",1,0)</f>
        <v>0</v>
      </c>
      <c r="AK27">
        <f>IF(Table1[[#This Row],[OverTime]]="Yes",1,0)</f>
        <v>0</v>
      </c>
    </row>
    <row r="28" spans="1:37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  <c r="AJ28">
        <f>IF(Table1[[#This Row],[Attrition]]="Yes",1,0)</f>
        <v>1</v>
      </c>
      <c r="AK28">
        <f>IF(Table1[[#This Row],[OverTime]]="Yes",1,0)</f>
        <v>1</v>
      </c>
    </row>
    <row r="29" spans="1:37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  <c r="AJ29">
        <f>IF(Table1[[#This Row],[Attrition]]="Yes",1,0)</f>
        <v>0</v>
      </c>
      <c r="AK29">
        <f>IF(Table1[[#This Row],[OverTime]]="Yes",1,0)</f>
        <v>0</v>
      </c>
    </row>
    <row r="30" spans="1:37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  <c r="AJ30">
        <f>IF(Table1[[#This Row],[Attrition]]="Yes",1,0)</f>
        <v>0</v>
      </c>
      <c r="AK30">
        <f>IF(Table1[[#This Row],[OverTime]]="Yes",1,0)</f>
        <v>0</v>
      </c>
    </row>
    <row r="31" spans="1:37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>
        <f>IF(Table1[[#This Row],[Attrition]]="Yes",1,0)</f>
        <v>0</v>
      </c>
      <c r="AK31">
        <f>IF(Table1[[#This Row],[OverTime]]="Yes",1,0)</f>
        <v>0</v>
      </c>
    </row>
    <row r="32" spans="1:37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  <c r="AJ32">
        <f>IF(Table1[[#This Row],[Attrition]]="Yes",1,0)</f>
        <v>0</v>
      </c>
      <c r="AK32">
        <f>IF(Table1[[#This Row],[OverTime]]="Yes",1,0)</f>
        <v>0</v>
      </c>
    </row>
    <row r="33" spans="1:37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  <c r="AJ33">
        <f>IF(Table1[[#This Row],[Attrition]]="Yes",1,0)</f>
        <v>0</v>
      </c>
      <c r="AK33">
        <f>IF(Table1[[#This Row],[OverTime]]="Yes",1,0)</f>
        <v>1</v>
      </c>
    </row>
    <row r="34" spans="1:37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  <c r="AJ34">
        <f>IF(Table1[[#This Row],[Attrition]]="Yes",1,0)</f>
        <v>0</v>
      </c>
      <c r="AK34">
        <f>IF(Table1[[#This Row],[OverTime]]="Yes",1,0)</f>
        <v>0</v>
      </c>
    </row>
    <row r="35" spans="1:37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  <c r="AJ35">
        <f>IF(Table1[[#This Row],[Attrition]]="Yes",1,0)</f>
        <v>1</v>
      </c>
      <c r="AK35">
        <f>IF(Table1[[#This Row],[OverTime]]="Yes",1,0)</f>
        <v>0</v>
      </c>
    </row>
    <row r="36" spans="1:37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  <c r="AJ36">
        <f>IF(Table1[[#This Row],[Attrition]]="Yes",1,0)</f>
        <v>1</v>
      </c>
      <c r="AK36">
        <f>IF(Table1[[#This Row],[OverTime]]="Yes",1,0)</f>
        <v>1</v>
      </c>
    </row>
    <row r="37" spans="1:37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  <c r="AJ37">
        <f>IF(Table1[[#This Row],[Attrition]]="Yes",1,0)</f>
        <v>0</v>
      </c>
      <c r="AK37">
        <f>IF(Table1[[#This Row],[OverTime]]="Yes",1,0)</f>
        <v>0</v>
      </c>
    </row>
    <row r="38" spans="1:37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  <c r="AJ38">
        <f>IF(Table1[[#This Row],[Attrition]]="Yes",1,0)</f>
        <v>1</v>
      </c>
      <c r="AK38">
        <f>IF(Table1[[#This Row],[OverTime]]="Yes",1,0)</f>
        <v>1</v>
      </c>
    </row>
    <row r="39" spans="1:37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  <c r="AJ39">
        <f>IF(Table1[[#This Row],[Attrition]]="Yes",1,0)</f>
        <v>0</v>
      </c>
      <c r="AK39">
        <f>IF(Table1[[#This Row],[OverTime]]="Yes",1,0)</f>
        <v>0</v>
      </c>
    </row>
    <row r="40" spans="1:37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  <c r="AJ40">
        <f>IF(Table1[[#This Row],[Attrition]]="Yes",1,0)</f>
        <v>0</v>
      </c>
      <c r="AK40">
        <f>IF(Table1[[#This Row],[OverTime]]="Yes",1,0)</f>
        <v>1</v>
      </c>
    </row>
    <row r="41" spans="1:37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  <c r="AJ41">
        <f>IF(Table1[[#This Row],[Attrition]]="Yes",1,0)</f>
        <v>0</v>
      </c>
      <c r="AK41">
        <f>IF(Table1[[#This Row],[OverTime]]="Yes",1,0)</f>
        <v>0</v>
      </c>
    </row>
    <row r="42" spans="1:37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  <c r="AJ42">
        <f>IF(Table1[[#This Row],[Attrition]]="Yes",1,0)</f>
        <v>0</v>
      </c>
      <c r="AK42">
        <f>IF(Table1[[#This Row],[OverTime]]="Yes",1,0)</f>
        <v>0</v>
      </c>
    </row>
    <row r="43" spans="1:37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  <c r="AJ43">
        <f>IF(Table1[[#This Row],[Attrition]]="Yes",1,0)</f>
        <v>0</v>
      </c>
      <c r="AK43">
        <f>IF(Table1[[#This Row],[OverTime]]="Yes",1,0)</f>
        <v>0</v>
      </c>
    </row>
    <row r="44" spans="1:37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  <c r="AJ44">
        <f>IF(Table1[[#This Row],[Attrition]]="Yes",1,0)</f>
        <v>1</v>
      </c>
      <c r="AK44">
        <f>IF(Table1[[#This Row],[OverTime]]="Yes",1,0)</f>
        <v>0</v>
      </c>
    </row>
    <row r="45" spans="1:37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  <c r="AJ45">
        <f>IF(Table1[[#This Row],[Attrition]]="Yes",1,0)</f>
        <v>0</v>
      </c>
      <c r="AK45">
        <f>IF(Table1[[#This Row],[OverTime]]="Yes",1,0)</f>
        <v>0</v>
      </c>
    </row>
    <row r="46" spans="1:37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  <c r="AJ46">
        <f>IF(Table1[[#This Row],[Attrition]]="Yes",1,0)</f>
        <v>0</v>
      </c>
      <c r="AK46">
        <f>IF(Table1[[#This Row],[OverTime]]="Yes",1,0)</f>
        <v>0</v>
      </c>
    </row>
    <row r="47" spans="1:37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  <c r="AJ47">
        <f>IF(Table1[[#This Row],[Attrition]]="Yes",1,0)</f>
        <v>1</v>
      </c>
      <c r="AK47">
        <f>IF(Table1[[#This Row],[OverTime]]="Yes",1,0)</f>
        <v>0</v>
      </c>
    </row>
    <row r="48" spans="1:37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  <c r="AJ48">
        <f>IF(Table1[[#This Row],[Attrition]]="Yes",1,0)</f>
        <v>0</v>
      </c>
      <c r="AK48">
        <f>IF(Table1[[#This Row],[OverTime]]="Yes",1,0)</f>
        <v>0</v>
      </c>
    </row>
    <row r="49" spans="1:37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  <c r="AJ49">
        <f>IF(Table1[[#This Row],[Attrition]]="Yes",1,0)</f>
        <v>0</v>
      </c>
      <c r="AK49">
        <f>IF(Table1[[#This Row],[OverTime]]="Yes",1,0)</f>
        <v>0</v>
      </c>
    </row>
    <row r="50" spans="1:37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  <c r="AJ50">
        <f>IF(Table1[[#This Row],[Attrition]]="Yes",1,0)</f>
        <v>0</v>
      </c>
      <c r="AK50">
        <f>IF(Table1[[#This Row],[OverTime]]="Yes",1,0)</f>
        <v>1</v>
      </c>
    </row>
    <row r="51" spans="1:37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  <c r="AJ51">
        <f>IF(Table1[[#This Row],[Attrition]]="Yes",1,0)</f>
        <v>0</v>
      </c>
      <c r="AK51">
        <f>IF(Table1[[#This Row],[OverTime]]="Yes",1,0)</f>
        <v>0</v>
      </c>
    </row>
    <row r="52" spans="1:37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  <c r="AJ52">
        <f>IF(Table1[[#This Row],[Attrition]]="Yes",1,0)</f>
        <v>1</v>
      </c>
      <c r="AK52">
        <f>IF(Table1[[#This Row],[OverTime]]="Yes",1,0)</f>
        <v>1</v>
      </c>
    </row>
    <row r="53" spans="1:37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  <c r="AJ53">
        <f>IF(Table1[[#This Row],[Attrition]]="Yes",1,0)</f>
        <v>1</v>
      </c>
      <c r="AK53">
        <f>IF(Table1[[#This Row],[OverTime]]="Yes",1,0)</f>
        <v>1</v>
      </c>
    </row>
    <row r="54" spans="1:37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  <c r="AJ54">
        <f>IF(Table1[[#This Row],[Attrition]]="Yes",1,0)</f>
        <v>0</v>
      </c>
      <c r="AK54">
        <f>IF(Table1[[#This Row],[OverTime]]="Yes",1,0)</f>
        <v>1</v>
      </c>
    </row>
    <row r="55" spans="1:37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  <c r="AJ55">
        <f>IF(Table1[[#This Row],[Attrition]]="Yes",1,0)</f>
        <v>0</v>
      </c>
      <c r="AK55">
        <f>IF(Table1[[#This Row],[OverTime]]="Yes",1,0)</f>
        <v>1</v>
      </c>
    </row>
    <row r="56" spans="1:37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  <c r="AJ56">
        <f>IF(Table1[[#This Row],[Attrition]]="Yes",1,0)</f>
        <v>0</v>
      </c>
      <c r="AK56">
        <f>IF(Table1[[#This Row],[OverTime]]="Yes",1,0)</f>
        <v>1</v>
      </c>
    </row>
    <row r="57" spans="1:37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  <c r="AJ57">
        <f>IF(Table1[[#This Row],[Attrition]]="Yes",1,0)</f>
        <v>0</v>
      </c>
      <c r="AK57">
        <f>IF(Table1[[#This Row],[OverTime]]="Yes",1,0)</f>
        <v>1</v>
      </c>
    </row>
    <row r="58" spans="1:37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  <c r="AJ58">
        <f>IF(Table1[[#This Row],[Attrition]]="Yes",1,0)</f>
        <v>0</v>
      </c>
      <c r="AK58">
        <f>IF(Table1[[#This Row],[OverTime]]="Yes",1,0)</f>
        <v>0</v>
      </c>
    </row>
    <row r="59" spans="1:37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  <c r="AJ59">
        <f>IF(Table1[[#This Row],[Attrition]]="Yes",1,0)</f>
        <v>0</v>
      </c>
      <c r="AK59">
        <f>IF(Table1[[#This Row],[OverTime]]="Yes",1,0)</f>
        <v>1</v>
      </c>
    </row>
    <row r="60" spans="1:37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  <c r="AJ60">
        <f>IF(Table1[[#This Row],[Attrition]]="Yes",1,0)</f>
        <v>0</v>
      </c>
      <c r="AK60">
        <f>IF(Table1[[#This Row],[OverTime]]="Yes",1,0)</f>
        <v>0</v>
      </c>
    </row>
    <row r="61" spans="1:37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  <c r="AJ61">
        <f>IF(Table1[[#This Row],[Attrition]]="Yes",1,0)</f>
        <v>0</v>
      </c>
      <c r="AK61">
        <f>IF(Table1[[#This Row],[OverTime]]="Yes",1,0)</f>
        <v>0</v>
      </c>
    </row>
    <row r="62" spans="1:37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  <c r="AJ62">
        <f>IF(Table1[[#This Row],[Attrition]]="Yes",1,0)</f>
        <v>0</v>
      </c>
      <c r="AK62">
        <f>IF(Table1[[#This Row],[OverTime]]="Yes",1,0)</f>
        <v>1</v>
      </c>
    </row>
    <row r="63" spans="1:37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  <c r="AJ63">
        <f>IF(Table1[[#This Row],[Attrition]]="Yes",1,0)</f>
        <v>0</v>
      </c>
      <c r="AK63">
        <f>IF(Table1[[#This Row],[OverTime]]="Yes",1,0)</f>
        <v>0</v>
      </c>
    </row>
    <row r="64" spans="1:37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  <c r="AJ64">
        <f>IF(Table1[[#This Row],[Attrition]]="Yes",1,0)</f>
        <v>0</v>
      </c>
      <c r="AK64">
        <f>IF(Table1[[#This Row],[OverTime]]="Yes",1,0)</f>
        <v>1</v>
      </c>
    </row>
    <row r="65" spans="1:37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  <c r="AJ65">
        <f>IF(Table1[[#This Row],[Attrition]]="Yes",1,0)</f>
        <v>0</v>
      </c>
      <c r="AK65">
        <f>IF(Table1[[#This Row],[OverTime]]="Yes",1,0)</f>
        <v>0</v>
      </c>
    </row>
    <row r="66" spans="1:37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  <c r="AJ66">
        <f>IF(Table1[[#This Row],[Attrition]]="Yes",1,0)</f>
        <v>0</v>
      </c>
      <c r="AK66">
        <f>IF(Table1[[#This Row],[OverTime]]="Yes",1,0)</f>
        <v>0</v>
      </c>
    </row>
    <row r="67" spans="1:37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  <c r="AJ67">
        <f>IF(Table1[[#This Row],[Attrition]]="Yes",1,0)</f>
        <v>0</v>
      </c>
      <c r="AK67">
        <f>IF(Table1[[#This Row],[OverTime]]="Yes",1,0)</f>
        <v>1</v>
      </c>
    </row>
    <row r="68" spans="1:37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  <c r="AJ68">
        <f>IF(Table1[[#This Row],[Attrition]]="Yes",1,0)</f>
        <v>0</v>
      </c>
      <c r="AK68">
        <f>IF(Table1[[#This Row],[OverTime]]="Yes",1,0)</f>
        <v>0</v>
      </c>
    </row>
    <row r="69" spans="1:37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  <c r="AJ69">
        <f>IF(Table1[[#This Row],[Attrition]]="Yes",1,0)</f>
        <v>0</v>
      </c>
      <c r="AK69">
        <f>IF(Table1[[#This Row],[OverTime]]="Yes",1,0)</f>
        <v>0</v>
      </c>
    </row>
    <row r="70" spans="1:37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  <c r="AJ70">
        <f>IF(Table1[[#This Row],[Attrition]]="Yes",1,0)</f>
        <v>0</v>
      </c>
      <c r="AK70">
        <f>IF(Table1[[#This Row],[OverTime]]="Yes",1,0)</f>
        <v>0</v>
      </c>
    </row>
    <row r="71" spans="1:37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  <c r="AJ71">
        <f>IF(Table1[[#This Row],[Attrition]]="Yes",1,0)</f>
        <v>1</v>
      </c>
      <c r="AK71">
        <f>IF(Table1[[#This Row],[OverTime]]="Yes",1,0)</f>
        <v>1</v>
      </c>
    </row>
    <row r="72" spans="1:37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  <c r="AJ72">
        <f>IF(Table1[[#This Row],[Attrition]]="Yes",1,0)</f>
        <v>0</v>
      </c>
      <c r="AK72">
        <f>IF(Table1[[#This Row],[OverTime]]="Yes",1,0)</f>
        <v>0</v>
      </c>
    </row>
    <row r="73" spans="1:37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  <c r="AJ73">
        <f>IF(Table1[[#This Row],[Attrition]]="Yes",1,0)</f>
        <v>0</v>
      </c>
      <c r="AK73">
        <f>IF(Table1[[#This Row],[OverTime]]="Yes",1,0)</f>
        <v>0</v>
      </c>
    </row>
    <row r="74" spans="1:37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  <c r="AJ74">
        <f>IF(Table1[[#This Row],[Attrition]]="Yes",1,0)</f>
        <v>0</v>
      </c>
      <c r="AK74">
        <f>IF(Table1[[#This Row],[OverTime]]="Yes",1,0)</f>
        <v>0</v>
      </c>
    </row>
    <row r="75" spans="1:37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  <c r="AJ75">
        <f>IF(Table1[[#This Row],[Attrition]]="Yes",1,0)</f>
        <v>0</v>
      </c>
      <c r="AK75">
        <f>IF(Table1[[#This Row],[OverTime]]="Yes",1,0)</f>
        <v>0</v>
      </c>
    </row>
    <row r="76" spans="1:37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  <c r="AJ76">
        <f>IF(Table1[[#This Row],[Attrition]]="Yes",1,0)</f>
        <v>0</v>
      </c>
      <c r="AK76">
        <f>IF(Table1[[#This Row],[OverTime]]="Yes",1,0)</f>
        <v>0</v>
      </c>
    </row>
    <row r="77" spans="1:37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  <c r="AJ77">
        <f>IF(Table1[[#This Row],[Attrition]]="Yes",1,0)</f>
        <v>0</v>
      </c>
      <c r="AK77">
        <f>IF(Table1[[#This Row],[OverTime]]="Yes",1,0)</f>
        <v>0</v>
      </c>
    </row>
    <row r="78" spans="1:37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  <c r="AJ78">
        <f>IF(Table1[[#This Row],[Attrition]]="Yes",1,0)</f>
        <v>0</v>
      </c>
      <c r="AK78">
        <f>IF(Table1[[#This Row],[OverTime]]="Yes",1,0)</f>
        <v>0</v>
      </c>
    </row>
    <row r="79" spans="1:37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  <c r="AJ79">
        <f>IF(Table1[[#This Row],[Attrition]]="Yes",1,0)</f>
        <v>0</v>
      </c>
      <c r="AK79">
        <f>IF(Table1[[#This Row],[OverTime]]="Yes",1,0)</f>
        <v>1</v>
      </c>
    </row>
    <row r="80" spans="1:37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  <c r="AJ80">
        <f>IF(Table1[[#This Row],[Attrition]]="Yes",1,0)</f>
        <v>0</v>
      </c>
      <c r="AK80">
        <f>IF(Table1[[#This Row],[OverTime]]="Yes",1,0)</f>
        <v>0</v>
      </c>
    </row>
    <row r="81" spans="1:37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  <c r="AJ81">
        <f>IF(Table1[[#This Row],[Attrition]]="Yes",1,0)</f>
        <v>0</v>
      </c>
      <c r="AK81">
        <f>IF(Table1[[#This Row],[OverTime]]="Yes",1,0)</f>
        <v>1</v>
      </c>
    </row>
    <row r="82" spans="1:37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  <c r="AJ82">
        <f>IF(Table1[[#This Row],[Attrition]]="Yes",1,0)</f>
        <v>0</v>
      </c>
      <c r="AK82">
        <f>IF(Table1[[#This Row],[OverTime]]="Yes",1,0)</f>
        <v>1</v>
      </c>
    </row>
    <row r="83" spans="1:37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  <c r="AJ83">
        <f>IF(Table1[[#This Row],[Attrition]]="Yes",1,0)</f>
        <v>0</v>
      </c>
      <c r="AK83">
        <f>IF(Table1[[#This Row],[OverTime]]="Yes",1,0)</f>
        <v>0</v>
      </c>
    </row>
    <row r="84" spans="1:37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  <c r="AJ84">
        <f>IF(Table1[[#This Row],[Attrition]]="Yes",1,0)</f>
        <v>0</v>
      </c>
      <c r="AK84">
        <f>IF(Table1[[#This Row],[OverTime]]="Yes",1,0)</f>
        <v>0</v>
      </c>
    </row>
    <row r="85" spans="1:37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  <c r="AJ85">
        <f>IF(Table1[[#This Row],[Attrition]]="Yes",1,0)</f>
        <v>0</v>
      </c>
      <c r="AK85">
        <f>IF(Table1[[#This Row],[OverTime]]="Yes",1,0)</f>
        <v>1</v>
      </c>
    </row>
    <row r="86" spans="1:37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  <c r="AJ86">
        <f>IF(Table1[[#This Row],[Attrition]]="Yes",1,0)</f>
        <v>0</v>
      </c>
      <c r="AK86">
        <f>IF(Table1[[#This Row],[OverTime]]="Yes",1,0)</f>
        <v>0</v>
      </c>
    </row>
    <row r="87" spans="1:37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  <c r="AJ87">
        <f>IF(Table1[[#This Row],[Attrition]]="Yes",1,0)</f>
        <v>0</v>
      </c>
      <c r="AK87">
        <f>IF(Table1[[#This Row],[OverTime]]="Yes",1,0)</f>
        <v>0</v>
      </c>
    </row>
    <row r="88" spans="1:37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  <c r="AJ88">
        <f>IF(Table1[[#This Row],[Attrition]]="Yes",1,0)</f>
        <v>0</v>
      </c>
      <c r="AK88">
        <f>IF(Table1[[#This Row],[OverTime]]="Yes",1,0)</f>
        <v>0</v>
      </c>
    </row>
    <row r="89" spans="1:37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  <c r="AJ89">
        <f>IF(Table1[[#This Row],[Attrition]]="Yes",1,0)</f>
        <v>0</v>
      </c>
      <c r="AK89">
        <f>IF(Table1[[#This Row],[OverTime]]="Yes",1,0)</f>
        <v>0</v>
      </c>
    </row>
    <row r="90" spans="1:37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  <c r="AJ90">
        <f>IF(Table1[[#This Row],[Attrition]]="Yes",1,0)</f>
        <v>0</v>
      </c>
      <c r="AK90">
        <f>IF(Table1[[#This Row],[OverTime]]="Yes",1,0)</f>
        <v>0</v>
      </c>
    </row>
    <row r="91" spans="1:37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  <c r="AJ91">
        <f>IF(Table1[[#This Row],[Attrition]]="Yes",1,0)</f>
        <v>1</v>
      </c>
      <c r="AK91">
        <f>IF(Table1[[#This Row],[OverTime]]="Yes",1,0)</f>
        <v>0</v>
      </c>
    </row>
    <row r="92" spans="1:37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  <c r="AJ92">
        <f>IF(Table1[[#This Row],[Attrition]]="Yes",1,0)</f>
        <v>0</v>
      </c>
      <c r="AK92">
        <f>IF(Table1[[#This Row],[OverTime]]="Yes",1,0)</f>
        <v>0</v>
      </c>
    </row>
    <row r="93" spans="1:37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  <c r="AJ93">
        <f>IF(Table1[[#This Row],[Attrition]]="Yes",1,0)</f>
        <v>0</v>
      </c>
      <c r="AK93">
        <f>IF(Table1[[#This Row],[OverTime]]="Yes",1,0)</f>
        <v>1</v>
      </c>
    </row>
    <row r="94" spans="1:37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  <c r="AJ94">
        <f>IF(Table1[[#This Row],[Attrition]]="Yes",1,0)</f>
        <v>0</v>
      </c>
      <c r="AK94">
        <f>IF(Table1[[#This Row],[OverTime]]="Yes",1,0)</f>
        <v>1</v>
      </c>
    </row>
    <row r="95" spans="1:37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  <c r="AJ95">
        <f>IF(Table1[[#This Row],[Attrition]]="Yes",1,0)</f>
        <v>0</v>
      </c>
      <c r="AK95">
        <f>IF(Table1[[#This Row],[OverTime]]="Yes",1,0)</f>
        <v>1</v>
      </c>
    </row>
    <row r="96" spans="1:37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  <c r="AJ96">
        <f>IF(Table1[[#This Row],[Attrition]]="Yes",1,0)</f>
        <v>0</v>
      </c>
      <c r="AK96">
        <f>IF(Table1[[#This Row],[OverTime]]="Yes",1,0)</f>
        <v>0</v>
      </c>
    </row>
    <row r="97" spans="1:37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  <c r="AJ97">
        <f>IF(Table1[[#This Row],[Attrition]]="Yes",1,0)</f>
        <v>0</v>
      </c>
      <c r="AK97">
        <f>IF(Table1[[#This Row],[OverTime]]="Yes",1,0)</f>
        <v>0</v>
      </c>
    </row>
    <row r="98" spans="1:37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  <c r="AJ98">
        <f>IF(Table1[[#This Row],[Attrition]]="Yes",1,0)</f>
        <v>0</v>
      </c>
      <c r="AK98">
        <f>IF(Table1[[#This Row],[OverTime]]="Yes",1,0)</f>
        <v>0</v>
      </c>
    </row>
    <row r="99" spans="1:37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  <c r="AJ99">
        <f>IF(Table1[[#This Row],[Attrition]]="Yes",1,0)</f>
        <v>0</v>
      </c>
      <c r="AK99">
        <f>IF(Table1[[#This Row],[OverTime]]="Yes",1,0)</f>
        <v>0</v>
      </c>
    </row>
    <row r="100" spans="1:37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  <c r="AJ100">
        <f>IF(Table1[[#This Row],[Attrition]]="Yes",1,0)</f>
        <v>0</v>
      </c>
      <c r="AK100">
        <f>IF(Table1[[#This Row],[OverTime]]="Yes",1,0)</f>
        <v>0</v>
      </c>
    </row>
    <row r="101" spans="1:37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  <c r="AJ101">
        <f>IF(Table1[[#This Row],[Attrition]]="Yes",1,0)</f>
        <v>0</v>
      </c>
      <c r="AK101">
        <f>IF(Table1[[#This Row],[OverTime]]="Yes",1,0)</f>
        <v>0</v>
      </c>
    </row>
    <row r="102" spans="1:37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  <c r="AJ102">
        <f>IF(Table1[[#This Row],[Attrition]]="Yes",1,0)</f>
        <v>1</v>
      </c>
      <c r="AK102">
        <f>IF(Table1[[#This Row],[OverTime]]="Yes",1,0)</f>
        <v>1</v>
      </c>
    </row>
    <row r="103" spans="1:37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  <c r="AJ103">
        <f>IF(Table1[[#This Row],[Attrition]]="Yes",1,0)</f>
        <v>0</v>
      </c>
      <c r="AK103">
        <f>IF(Table1[[#This Row],[OverTime]]="Yes",1,0)</f>
        <v>0</v>
      </c>
    </row>
    <row r="104" spans="1:37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  <c r="AJ104">
        <f>IF(Table1[[#This Row],[Attrition]]="Yes",1,0)</f>
        <v>1</v>
      </c>
      <c r="AK104">
        <f>IF(Table1[[#This Row],[OverTime]]="Yes",1,0)</f>
        <v>1</v>
      </c>
    </row>
    <row r="105" spans="1:37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  <c r="AJ105">
        <f>IF(Table1[[#This Row],[Attrition]]="Yes",1,0)</f>
        <v>0</v>
      </c>
      <c r="AK105">
        <f>IF(Table1[[#This Row],[OverTime]]="Yes",1,0)</f>
        <v>0</v>
      </c>
    </row>
    <row r="106" spans="1:37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  <c r="AJ106">
        <f>IF(Table1[[#This Row],[Attrition]]="Yes",1,0)</f>
        <v>0</v>
      </c>
      <c r="AK106">
        <f>IF(Table1[[#This Row],[OverTime]]="Yes",1,0)</f>
        <v>0</v>
      </c>
    </row>
    <row r="107" spans="1:37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  <c r="AJ107">
        <f>IF(Table1[[#This Row],[Attrition]]="Yes",1,0)</f>
        <v>0</v>
      </c>
      <c r="AK107">
        <f>IF(Table1[[#This Row],[OverTime]]="Yes",1,0)</f>
        <v>0</v>
      </c>
    </row>
    <row r="108" spans="1:37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  <c r="AJ108">
        <f>IF(Table1[[#This Row],[Attrition]]="Yes",1,0)</f>
        <v>0</v>
      </c>
      <c r="AK108">
        <f>IF(Table1[[#This Row],[OverTime]]="Yes",1,0)</f>
        <v>1</v>
      </c>
    </row>
    <row r="109" spans="1:37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  <c r="AJ109">
        <f>IF(Table1[[#This Row],[Attrition]]="Yes",1,0)</f>
        <v>1</v>
      </c>
      <c r="AK109">
        <f>IF(Table1[[#This Row],[OverTime]]="Yes",1,0)</f>
        <v>1</v>
      </c>
    </row>
    <row r="110" spans="1:37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  <c r="AJ110">
        <f>IF(Table1[[#This Row],[Attrition]]="Yes",1,0)</f>
        <v>0</v>
      </c>
      <c r="AK110">
        <f>IF(Table1[[#This Row],[OverTime]]="Yes",1,0)</f>
        <v>0</v>
      </c>
    </row>
    <row r="111" spans="1:37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  <c r="AJ111">
        <f>IF(Table1[[#This Row],[Attrition]]="Yes",1,0)</f>
        <v>0</v>
      </c>
      <c r="AK111">
        <f>IF(Table1[[#This Row],[OverTime]]="Yes",1,0)</f>
        <v>0</v>
      </c>
    </row>
    <row r="112" spans="1:37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  <c r="AJ112">
        <f>IF(Table1[[#This Row],[Attrition]]="Yes",1,0)</f>
        <v>0</v>
      </c>
      <c r="AK112">
        <f>IF(Table1[[#This Row],[OverTime]]="Yes",1,0)</f>
        <v>0</v>
      </c>
    </row>
    <row r="113" spans="1:37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  <c r="AJ113">
        <f>IF(Table1[[#This Row],[Attrition]]="Yes",1,0)</f>
        <v>1</v>
      </c>
      <c r="AK113">
        <f>IF(Table1[[#This Row],[OverTime]]="Yes",1,0)</f>
        <v>1</v>
      </c>
    </row>
    <row r="114" spans="1:37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  <c r="AJ114">
        <f>IF(Table1[[#This Row],[Attrition]]="Yes",1,0)</f>
        <v>0</v>
      </c>
      <c r="AK114">
        <f>IF(Table1[[#This Row],[OverTime]]="Yes",1,0)</f>
        <v>1</v>
      </c>
    </row>
    <row r="115" spans="1:37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  <c r="AJ115">
        <f>IF(Table1[[#This Row],[Attrition]]="Yes",1,0)</f>
        <v>0</v>
      </c>
      <c r="AK115">
        <f>IF(Table1[[#This Row],[OverTime]]="Yes",1,0)</f>
        <v>0</v>
      </c>
    </row>
    <row r="116" spans="1:37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  <c r="AJ116">
        <f>IF(Table1[[#This Row],[Attrition]]="Yes",1,0)</f>
        <v>0</v>
      </c>
      <c r="AK116">
        <f>IF(Table1[[#This Row],[OverTime]]="Yes",1,0)</f>
        <v>0</v>
      </c>
    </row>
    <row r="117" spans="1:37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  <c r="AJ117">
        <f>IF(Table1[[#This Row],[Attrition]]="Yes",1,0)</f>
        <v>0</v>
      </c>
      <c r="AK117">
        <f>IF(Table1[[#This Row],[OverTime]]="Yes",1,0)</f>
        <v>0</v>
      </c>
    </row>
    <row r="118" spans="1:37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  <c r="AJ118">
        <f>IF(Table1[[#This Row],[Attrition]]="Yes",1,0)</f>
        <v>0</v>
      </c>
      <c r="AK118">
        <f>IF(Table1[[#This Row],[OverTime]]="Yes",1,0)</f>
        <v>0</v>
      </c>
    </row>
    <row r="119" spans="1:37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  <c r="AJ119">
        <f>IF(Table1[[#This Row],[Attrition]]="Yes",1,0)</f>
        <v>0</v>
      </c>
      <c r="AK119">
        <f>IF(Table1[[#This Row],[OverTime]]="Yes",1,0)</f>
        <v>0</v>
      </c>
    </row>
    <row r="120" spans="1:37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  <c r="AJ120">
        <f>IF(Table1[[#This Row],[Attrition]]="Yes",1,0)</f>
        <v>0</v>
      </c>
      <c r="AK120">
        <f>IF(Table1[[#This Row],[OverTime]]="Yes",1,0)</f>
        <v>0</v>
      </c>
    </row>
    <row r="121" spans="1:37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  <c r="AJ121">
        <f>IF(Table1[[#This Row],[Attrition]]="Yes",1,0)</f>
        <v>0</v>
      </c>
      <c r="AK121">
        <f>IF(Table1[[#This Row],[OverTime]]="Yes",1,0)</f>
        <v>1</v>
      </c>
    </row>
    <row r="122" spans="1:37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  <c r="AJ122">
        <f>IF(Table1[[#This Row],[Attrition]]="Yes",1,0)</f>
        <v>0</v>
      </c>
      <c r="AK122">
        <f>IF(Table1[[#This Row],[OverTime]]="Yes",1,0)</f>
        <v>0</v>
      </c>
    </row>
    <row r="123" spans="1:37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  <c r="AJ123">
        <f>IF(Table1[[#This Row],[Attrition]]="Yes",1,0)</f>
        <v>0</v>
      </c>
      <c r="AK123">
        <f>IF(Table1[[#This Row],[OverTime]]="Yes",1,0)</f>
        <v>0</v>
      </c>
    </row>
    <row r="124" spans="1:37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  <c r="AJ124">
        <f>IF(Table1[[#This Row],[Attrition]]="Yes",1,0)</f>
        <v>1</v>
      </c>
      <c r="AK124">
        <f>IF(Table1[[#This Row],[OverTime]]="Yes",1,0)</f>
        <v>1</v>
      </c>
    </row>
    <row r="125" spans="1:37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  <c r="AJ125">
        <f>IF(Table1[[#This Row],[Attrition]]="Yes",1,0)</f>
        <v>0</v>
      </c>
      <c r="AK125">
        <f>IF(Table1[[#This Row],[OverTime]]="Yes",1,0)</f>
        <v>0</v>
      </c>
    </row>
    <row r="126" spans="1:37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  <c r="AJ126">
        <f>IF(Table1[[#This Row],[Attrition]]="Yes",1,0)</f>
        <v>1</v>
      </c>
      <c r="AK126">
        <f>IF(Table1[[#This Row],[OverTime]]="Yes",1,0)</f>
        <v>1</v>
      </c>
    </row>
    <row r="127" spans="1:37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  <c r="AJ127">
        <f>IF(Table1[[#This Row],[Attrition]]="Yes",1,0)</f>
        <v>0</v>
      </c>
      <c r="AK127">
        <f>IF(Table1[[#This Row],[OverTime]]="Yes",1,0)</f>
        <v>0</v>
      </c>
    </row>
    <row r="128" spans="1:37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  <c r="AJ128">
        <f>IF(Table1[[#This Row],[Attrition]]="Yes",1,0)</f>
        <v>1</v>
      </c>
      <c r="AK128">
        <f>IF(Table1[[#This Row],[OverTime]]="Yes",1,0)</f>
        <v>0</v>
      </c>
    </row>
    <row r="129" spans="1:37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  <c r="AJ129">
        <f>IF(Table1[[#This Row],[Attrition]]="Yes",1,0)</f>
        <v>1</v>
      </c>
      <c r="AK129">
        <f>IF(Table1[[#This Row],[OverTime]]="Yes",1,0)</f>
        <v>1</v>
      </c>
    </row>
    <row r="130" spans="1:37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  <c r="AJ130">
        <f>IF(Table1[[#This Row],[Attrition]]="Yes",1,0)</f>
        <v>0</v>
      </c>
      <c r="AK130">
        <f>IF(Table1[[#This Row],[OverTime]]="Yes",1,0)</f>
        <v>0</v>
      </c>
    </row>
    <row r="131" spans="1:37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  <c r="AJ131">
        <f>IF(Table1[[#This Row],[Attrition]]="Yes",1,0)</f>
        <v>0</v>
      </c>
      <c r="AK131">
        <f>IF(Table1[[#This Row],[OverTime]]="Yes",1,0)</f>
        <v>0</v>
      </c>
    </row>
    <row r="132" spans="1:37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  <c r="AJ132">
        <f>IF(Table1[[#This Row],[Attrition]]="Yes",1,0)</f>
        <v>0</v>
      </c>
      <c r="AK132">
        <f>IF(Table1[[#This Row],[OverTime]]="Yes",1,0)</f>
        <v>0</v>
      </c>
    </row>
    <row r="133" spans="1:37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  <c r="AJ133">
        <f>IF(Table1[[#This Row],[Attrition]]="Yes",1,0)</f>
        <v>0</v>
      </c>
      <c r="AK133">
        <f>IF(Table1[[#This Row],[OverTime]]="Yes",1,0)</f>
        <v>0</v>
      </c>
    </row>
    <row r="134" spans="1:37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  <c r="AJ134">
        <f>IF(Table1[[#This Row],[Attrition]]="Yes",1,0)</f>
        <v>1</v>
      </c>
      <c r="AK134">
        <f>IF(Table1[[#This Row],[OverTime]]="Yes",1,0)</f>
        <v>1</v>
      </c>
    </row>
    <row r="135" spans="1:37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  <c r="AJ135">
        <f>IF(Table1[[#This Row],[Attrition]]="Yes",1,0)</f>
        <v>0</v>
      </c>
      <c r="AK135">
        <f>IF(Table1[[#This Row],[OverTime]]="Yes",1,0)</f>
        <v>1</v>
      </c>
    </row>
    <row r="136" spans="1:37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  <c r="AJ136">
        <f>IF(Table1[[#This Row],[Attrition]]="Yes",1,0)</f>
        <v>0</v>
      </c>
      <c r="AK136">
        <f>IF(Table1[[#This Row],[OverTime]]="Yes",1,0)</f>
        <v>0</v>
      </c>
    </row>
    <row r="137" spans="1:37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  <c r="AJ137">
        <f>IF(Table1[[#This Row],[Attrition]]="Yes",1,0)</f>
        <v>0</v>
      </c>
      <c r="AK137">
        <f>IF(Table1[[#This Row],[OverTime]]="Yes",1,0)</f>
        <v>0</v>
      </c>
    </row>
    <row r="138" spans="1:37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  <c r="AJ138">
        <f>IF(Table1[[#This Row],[Attrition]]="Yes",1,0)</f>
        <v>1</v>
      </c>
      <c r="AK138">
        <f>IF(Table1[[#This Row],[OverTime]]="Yes",1,0)</f>
        <v>0</v>
      </c>
    </row>
    <row r="139" spans="1:37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  <c r="AJ139">
        <f>IF(Table1[[#This Row],[Attrition]]="Yes",1,0)</f>
        <v>0</v>
      </c>
      <c r="AK139">
        <f>IF(Table1[[#This Row],[OverTime]]="Yes",1,0)</f>
        <v>0</v>
      </c>
    </row>
    <row r="140" spans="1:37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  <c r="AJ140">
        <f>IF(Table1[[#This Row],[Attrition]]="Yes",1,0)</f>
        <v>0</v>
      </c>
      <c r="AK140">
        <f>IF(Table1[[#This Row],[OverTime]]="Yes",1,0)</f>
        <v>0</v>
      </c>
    </row>
    <row r="141" spans="1:37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  <c r="AJ141">
        <f>IF(Table1[[#This Row],[Attrition]]="Yes",1,0)</f>
        <v>0</v>
      </c>
      <c r="AK141">
        <f>IF(Table1[[#This Row],[OverTime]]="Yes",1,0)</f>
        <v>1</v>
      </c>
    </row>
    <row r="142" spans="1:37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  <c r="AJ142">
        <f>IF(Table1[[#This Row],[Attrition]]="Yes",1,0)</f>
        <v>1</v>
      </c>
      <c r="AK142">
        <f>IF(Table1[[#This Row],[OverTime]]="Yes",1,0)</f>
        <v>0</v>
      </c>
    </row>
    <row r="143" spans="1:37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  <c r="AJ143">
        <f>IF(Table1[[#This Row],[Attrition]]="Yes",1,0)</f>
        <v>0</v>
      </c>
      <c r="AK143">
        <f>IF(Table1[[#This Row],[OverTime]]="Yes",1,0)</f>
        <v>0</v>
      </c>
    </row>
    <row r="144" spans="1:37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  <c r="AJ144">
        <f>IF(Table1[[#This Row],[Attrition]]="Yes",1,0)</f>
        <v>0</v>
      </c>
      <c r="AK144">
        <f>IF(Table1[[#This Row],[OverTime]]="Yes",1,0)</f>
        <v>1</v>
      </c>
    </row>
    <row r="145" spans="1:37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  <c r="AJ145">
        <f>IF(Table1[[#This Row],[Attrition]]="Yes",1,0)</f>
        <v>0</v>
      </c>
      <c r="AK145">
        <f>IF(Table1[[#This Row],[OverTime]]="Yes",1,0)</f>
        <v>0</v>
      </c>
    </row>
    <row r="146" spans="1:37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  <c r="AJ146">
        <f>IF(Table1[[#This Row],[Attrition]]="Yes",1,0)</f>
        <v>0</v>
      </c>
      <c r="AK146">
        <f>IF(Table1[[#This Row],[OverTime]]="Yes",1,0)</f>
        <v>0</v>
      </c>
    </row>
    <row r="147" spans="1:37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  <c r="AJ147">
        <f>IF(Table1[[#This Row],[Attrition]]="Yes",1,0)</f>
        <v>0</v>
      </c>
      <c r="AK147">
        <f>IF(Table1[[#This Row],[OverTime]]="Yes",1,0)</f>
        <v>0</v>
      </c>
    </row>
    <row r="148" spans="1:37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  <c r="AJ148">
        <f>IF(Table1[[#This Row],[Attrition]]="Yes",1,0)</f>
        <v>0</v>
      </c>
      <c r="AK148">
        <f>IF(Table1[[#This Row],[OverTime]]="Yes",1,0)</f>
        <v>0</v>
      </c>
    </row>
    <row r="149" spans="1:37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  <c r="AJ149">
        <f>IF(Table1[[#This Row],[Attrition]]="Yes",1,0)</f>
        <v>0</v>
      </c>
      <c r="AK149">
        <f>IF(Table1[[#This Row],[OverTime]]="Yes",1,0)</f>
        <v>0</v>
      </c>
    </row>
    <row r="150" spans="1:37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  <c r="AJ150">
        <f>IF(Table1[[#This Row],[Attrition]]="Yes",1,0)</f>
        <v>0</v>
      </c>
      <c r="AK150">
        <f>IF(Table1[[#This Row],[OverTime]]="Yes",1,0)</f>
        <v>0</v>
      </c>
    </row>
    <row r="151" spans="1:37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  <c r="AJ151">
        <f>IF(Table1[[#This Row],[Attrition]]="Yes",1,0)</f>
        <v>0</v>
      </c>
      <c r="AK151">
        <f>IF(Table1[[#This Row],[OverTime]]="Yes",1,0)</f>
        <v>0</v>
      </c>
    </row>
    <row r="152" spans="1:37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  <c r="AJ152">
        <f>IF(Table1[[#This Row],[Attrition]]="Yes",1,0)</f>
        <v>0</v>
      </c>
      <c r="AK152">
        <f>IF(Table1[[#This Row],[OverTime]]="Yes",1,0)</f>
        <v>0</v>
      </c>
    </row>
    <row r="153" spans="1:37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  <c r="AJ153">
        <f>IF(Table1[[#This Row],[Attrition]]="Yes",1,0)</f>
        <v>0</v>
      </c>
      <c r="AK153">
        <f>IF(Table1[[#This Row],[OverTime]]="Yes",1,0)</f>
        <v>0</v>
      </c>
    </row>
    <row r="154" spans="1:37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  <c r="AJ154">
        <f>IF(Table1[[#This Row],[Attrition]]="Yes",1,0)</f>
        <v>0</v>
      </c>
      <c r="AK154">
        <f>IF(Table1[[#This Row],[OverTime]]="Yes",1,0)</f>
        <v>1</v>
      </c>
    </row>
    <row r="155" spans="1:37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  <c r="AJ155">
        <f>IF(Table1[[#This Row],[Attrition]]="Yes",1,0)</f>
        <v>0</v>
      </c>
      <c r="AK155">
        <f>IF(Table1[[#This Row],[OverTime]]="Yes",1,0)</f>
        <v>0</v>
      </c>
    </row>
    <row r="156" spans="1:37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  <c r="AJ156">
        <f>IF(Table1[[#This Row],[Attrition]]="Yes",1,0)</f>
        <v>0</v>
      </c>
      <c r="AK156">
        <f>IF(Table1[[#This Row],[OverTime]]="Yes",1,0)</f>
        <v>0</v>
      </c>
    </row>
    <row r="157" spans="1:37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  <c r="AJ157">
        <f>IF(Table1[[#This Row],[Attrition]]="Yes",1,0)</f>
        <v>0</v>
      </c>
      <c r="AK157">
        <f>IF(Table1[[#This Row],[OverTime]]="Yes",1,0)</f>
        <v>0</v>
      </c>
    </row>
    <row r="158" spans="1:37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  <c r="AJ158">
        <f>IF(Table1[[#This Row],[Attrition]]="Yes",1,0)</f>
        <v>0</v>
      </c>
      <c r="AK158">
        <f>IF(Table1[[#This Row],[OverTime]]="Yes",1,0)</f>
        <v>0</v>
      </c>
    </row>
    <row r="159" spans="1:37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  <c r="AJ159">
        <f>IF(Table1[[#This Row],[Attrition]]="Yes",1,0)</f>
        <v>0</v>
      </c>
      <c r="AK159">
        <f>IF(Table1[[#This Row],[OverTime]]="Yes",1,0)</f>
        <v>1</v>
      </c>
    </row>
    <row r="160" spans="1:37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  <c r="AJ160">
        <f>IF(Table1[[#This Row],[Attrition]]="Yes",1,0)</f>
        <v>0</v>
      </c>
      <c r="AK160">
        <f>IF(Table1[[#This Row],[OverTime]]="Yes",1,0)</f>
        <v>0</v>
      </c>
    </row>
    <row r="161" spans="1:37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  <c r="AJ161">
        <f>IF(Table1[[#This Row],[Attrition]]="Yes",1,0)</f>
        <v>0</v>
      </c>
      <c r="AK161">
        <f>IF(Table1[[#This Row],[OverTime]]="Yes",1,0)</f>
        <v>0</v>
      </c>
    </row>
    <row r="162" spans="1:37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  <c r="AJ162">
        <f>IF(Table1[[#This Row],[Attrition]]="Yes",1,0)</f>
        <v>0</v>
      </c>
      <c r="AK162">
        <f>IF(Table1[[#This Row],[OverTime]]="Yes",1,0)</f>
        <v>0</v>
      </c>
    </row>
    <row r="163" spans="1:37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  <c r="AJ163">
        <f>IF(Table1[[#This Row],[Attrition]]="Yes",1,0)</f>
        <v>0</v>
      </c>
      <c r="AK163">
        <f>IF(Table1[[#This Row],[OverTime]]="Yes",1,0)</f>
        <v>0</v>
      </c>
    </row>
    <row r="164" spans="1:37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  <c r="AJ164">
        <f>IF(Table1[[#This Row],[Attrition]]="Yes",1,0)</f>
        <v>0</v>
      </c>
      <c r="AK164">
        <f>IF(Table1[[#This Row],[OverTime]]="Yes",1,0)</f>
        <v>0</v>
      </c>
    </row>
    <row r="165" spans="1:37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  <c r="AJ165">
        <f>IF(Table1[[#This Row],[Attrition]]="Yes",1,0)</f>
        <v>0</v>
      </c>
      <c r="AK165">
        <f>IF(Table1[[#This Row],[OverTime]]="Yes",1,0)</f>
        <v>1</v>
      </c>
    </row>
    <row r="166" spans="1:37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  <c r="AJ166">
        <f>IF(Table1[[#This Row],[Attrition]]="Yes",1,0)</f>
        <v>0</v>
      </c>
      <c r="AK166">
        <f>IF(Table1[[#This Row],[OverTime]]="Yes",1,0)</f>
        <v>1</v>
      </c>
    </row>
    <row r="167" spans="1:37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  <c r="AJ167">
        <f>IF(Table1[[#This Row],[Attrition]]="Yes",1,0)</f>
        <v>0</v>
      </c>
      <c r="AK167">
        <f>IF(Table1[[#This Row],[OverTime]]="Yes",1,0)</f>
        <v>0</v>
      </c>
    </row>
    <row r="168" spans="1:37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  <c r="AJ168">
        <f>IF(Table1[[#This Row],[Attrition]]="Yes",1,0)</f>
        <v>0</v>
      </c>
      <c r="AK168">
        <f>IF(Table1[[#This Row],[OverTime]]="Yes",1,0)</f>
        <v>0</v>
      </c>
    </row>
    <row r="169" spans="1:37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  <c r="AJ169">
        <f>IF(Table1[[#This Row],[Attrition]]="Yes",1,0)</f>
        <v>0</v>
      </c>
      <c r="AK169">
        <f>IF(Table1[[#This Row],[OverTime]]="Yes",1,0)</f>
        <v>0</v>
      </c>
    </row>
    <row r="170" spans="1:37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  <c r="AJ170">
        <f>IF(Table1[[#This Row],[Attrition]]="Yes",1,0)</f>
        <v>0</v>
      </c>
      <c r="AK170">
        <f>IF(Table1[[#This Row],[OverTime]]="Yes",1,0)</f>
        <v>0</v>
      </c>
    </row>
    <row r="171" spans="1:37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  <c r="AJ171">
        <f>IF(Table1[[#This Row],[Attrition]]="Yes",1,0)</f>
        <v>0</v>
      </c>
      <c r="AK171">
        <f>IF(Table1[[#This Row],[OverTime]]="Yes",1,0)</f>
        <v>0</v>
      </c>
    </row>
    <row r="172" spans="1:37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  <c r="AJ172">
        <f>IF(Table1[[#This Row],[Attrition]]="Yes",1,0)</f>
        <v>0</v>
      </c>
      <c r="AK172">
        <f>IF(Table1[[#This Row],[OverTime]]="Yes",1,0)</f>
        <v>1</v>
      </c>
    </row>
    <row r="173" spans="1:37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  <c r="AJ173">
        <f>IF(Table1[[#This Row],[Attrition]]="Yes",1,0)</f>
        <v>1</v>
      </c>
      <c r="AK173">
        <f>IF(Table1[[#This Row],[OverTime]]="Yes",1,0)</f>
        <v>0</v>
      </c>
    </row>
    <row r="174" spans="1:37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  <c r="AJ174">
        <f>IF(Table1[[#This Row],[Attrition]]="Yes",1,0)</f>
        <v>0</v>
      </c>
      <c r="AK174">
        <f>IF(Table1[[#This Row],[OverTime]]="Yes",1,0)</f>
        <v>0</v>
      </c>
    </row>
    <row r="175" spans="1:37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  <c r="AJ175">
        <f>IF(Table1[[#This Row],[Attrition]]="Yes",1,0)</f>
        <v>0</v>
      </c>
      <c r="AK175">
        <f>IF(Table1[[#This Row],[OverTime]]="Yes",1,0)</f>
        <v>0</v>
      </c>
    </row>
    <row r="176" spans="1:37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  <c r="AJ176">
        <f>IF(Table1[[#This Row],[Attrition]]="Yes",1,0)</f>
        <v>0</v>
      </c>
      <c r="AK176">
        <f>IF(Table1[[#This Row],[OverTime]]="Yes",1,0)</f>
        <v>1</v>
      </c>
    </row>
    <row r="177" spans="1:37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  <c r="AJ177">
        <f>IF(Table1[[#This Row],[Attrition]]="Yes",1,0)</f>
        <v>0</v>
      </c>
      <c r="AK177">
        <f>IF(Table1[[#This Row],[OverTime]]="Yes",1,0)</f>
        <v>1</v>
      </c>
    </row>
    <row r="178" spans="1:37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  <c r="AJ178">
        <f>IF(Table1[[#This Row],[Attrition]]="Yes",1,0)</f>
        <v>0</v>
      </c>
      <c r="AK178">
        <f>IF(Table1[[#This Row],[OverTime]]="Yes",1,0)</f>
        <v>0</v>
      </c>
    </row>
    <row r="179" spans="1:37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  <c r="AJ179">
        <f>IF(Table1[[#This Row],[Attrition]]="Yes",1,0)</f>
        <v>1</v>
      </c>
      <c r="AK179">
        <f>IF(Table1[[#This Row],[OverTime]]="Yes",1,0)</f>
        <v>0</v>
      </c>
    </row>
    <row r="180" spans="1:37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  <c r="AJ180">
        <f>IF(Table1[[#This Row],[Attrition]]="Yes",1,0)</f>
        <v>0</v>
      </c>
      <c r="AK180">
        <f>IF(Table1[[#This Row],[OverTime]]="Yes",1,0)</f>
        <v>0</v>
      </c>
    </row>
    <row r="181" spans="1:37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  <c r="AJ181">
        <f>IF(Table1[[#This Row],[Attrition]]="Yes",1,0)</f>
        <v>0</v>
      </c>
      <c r="AK181">
        <f>IF(Table1[[#This Row],[OverTime]]="Yes",1,0)</f>
        <v>0</v>
      </c>
    </row>
    <row r="182" spans="1:37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  <c r="AJ182">
        <f>IF(Table1[[#This Row],[Attrition]]="Yes",1,0)</f>
        <v>0</v>
      </c>
      <c r="AK182">
        <f>IF(Table1[[#This Row],[OverTime]]="Yes",1,0)</f>
        <v>1</v>
      </c>
    </row>
    <row r="183" spans="1:37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  <c r="AJ183">
        <f>IF(Table1[[#This Row],[Attrition]]="Yes",1,0)</f>
        <v>0</v>
      </c>
      <c r="AK183">
        <f>IF(Table1[[#This Row],[OverTime]]="Yes",1,0)</f>
        <v>0</v>
      </c>
    </row>
    <row r="184" spans="1:37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  <c r="AJ184">
        <f>IF(Table1[[#This Row],[Attrition]]="Yes",1,0)</f>
        <v>1</v>
      </c>
      <c r="AK184">
        <f>IF(Table1[[#This Row],[OverTime]]="Yes",1,0)</f>
        <v>1</v>
      </c>
    </row>
    <row r="185" spans="1:37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  <c r="AJ185">
        <f>IF(Table1[[#This Row],[Attrition]]="Yes",1,0)</f>
        <v>0</v>
      </c>
      <c r="AK185">
        <f>IF(Table1[[#This Row],[OverTime]]="Yes",1,0)</f>
        <v>0</v>
      </c>
    </row>
    <row r="186" spans="1:37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  <c r="AJ186">
        <f>IF(Table1[[#This Row],[Attrition]]="Yes",1,0)</f>
        <v>0</v>
      </c>
      <c r="AK186">
        <f>IF(Table1[[#This Row],[OverTime]]="Yes",1,0)</f>
        <v>0</v>
      </c>
    </row>
    <row r="187" spans="1:37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  <c r="AJ187">
        <f>IF(Table1[[#This Row],[Attrition]]="Yes",1,0)</f>
        <v>0</v>
      </c>
      <c r="AK187">
        <f>IF(Table1[[#This Row],[OverTime]]="Yes",1,0)</f>
        <v>0</v>
      </c>
    </row>
    <row r="188" spans="1:37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  <c r="AJ188">
        <f>IF(Table1[[#This Row],[Attrition]]="Yes",1,0)</f>
        <v>0</v>
      </c>
      <c r="AK188">
        <f>IF(Table1[[#This Row],[OverTime]]="Yes",1,0)</f>
        <v>0</v>
      </c>
    </row>
    <row r="189" spans="1:37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  <c r="AJ189">
        <f>IF(Table1[[#This Row],[Attrition]]="Yes",1,0)</f>
        <v>0</v>
      </c>
      <c r="AK189">
        <f>IF(Table1[[#This Row],[OverTime]]="Yes",1,0)</f>
        <v>0</v>
      </c>
    </row>
    <row r="190" spans="1:37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  <c r="AJ190">
        <f>IF(Table1[[#This Row],[Attrition]]="Yes",1,0)</f>
        <v>0</v>
      </c>
      <c r="AK190">
        <f>IF(Table1[[#This Row],[OverTime]]="Yes",1,0)</f>
        <v>0</v>
      </c>
    </row>
    <row r="191" spans="1:37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  <c r="AJ191">
        <f>IF(Table1[[#This Row],[Attrition]]="Yes",1,0)</f>
        <v>0</v>
      </c>
      <c r="AK191">
        <f>IF(Table1[[#This Row],[OverTime]]="Yes",1,0)</f>
        <v>0</v>
      </c>
    </row>
    <row r="192" spans="1:37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  <c r="AJ192">
        <f>IF(Table1[[#This Row],[Attrition]]="Yes",1,0)</f>
        <v>0</v>
      </c>
      <c r="AK192">
        <f>IF(Table1[[#This Row],[OverTime]]="Yes",1,0)</f>
        <v>0</v>
      </c>
    </row>
    <row r="193" spans="1:37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  <c r="AJ193">
        <f>IF(Table1[[#This Row],[Attrition]]="Yes",1,0)</f>
        <v>0</v>
      </c>
      <c r="AK193">
        <f>IF(Table1[[#This Row],[OverTime]]="Yes",1,0)</f>
        <v>0</v>
      </c>
    </row>
    <row r="194" spans="1:37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  <c r="AJ194">
        <f>IF(Table1[[#This Row],[Attrition]]="Yes",1,0)</f>
        <v>1</v>
      </c>
      <c r="AK194">
        <f>IF(Table1[[#This Row],[OverTime]]="Yes",1,0)</f>
        <v>1</v>
      </c>
    </row>
    <row r="195" spans="1:37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  <c r="AJ195">
        <f>IF(Table1[[#This Row],[Attrition]]="Yes",1,0)</f>
        <v>0</v>
      </c>
      <c r="AK195">
        <f>IF(Table1[[#This Row],[OverTime]]="Yes",1,0)</f>
        <v>0</v>
      </c>
    </row>
    <row r="196" spans="1:37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  <c r="AJ196">
        <f>IF(Table1[[#This Row],[Attrition]]="Yes",1,0)</f>
        <v>0</v>
      </c>
      <c r="AK196">
        <f>IF(Table1[[#This Row],[OverTime]]="Yes",1,0)</f>
        <v>0</v>
      </c>
    </row>
    <row r="197" spans="1:37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  <c r="AJ197">
        <f>IF(Table1[[#This Row],[Attrition]]="Yes",1,0)</f>
        <v>0</v>
      </c>
      <c r="AK197">
        <f>IF(Table1[[#This Row],[OverTime]]="Yes",1,0)</f>
        <v>1</v>
      </c>
    </row>
    <row r="198" spans="1:37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  <c r="AJ198">
        <f>IF(Table1[[#This Row],[Attrition]]="Yes",1,0)</f>
        <v>0</v>
      </c>
      <c r="AK198">
        <f>IF(Table1[[#This Row],[OverTime]]="Yes",1,0)</f>
        <v>0</v>
      </c>
    </row>
    <row r="199" spans="1:37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  <c r="AJ199">
        <f>IF(Table1[[#This Row],[Attrition]]="Yes",1,0)</f>
        <v>0</v>
      </c>
      <c r="AK199">
        <f>IF(Table1[[#This Row],[OverTime]]="Yes",1,0)</f>
        <v>0</v>
      </c>
    </row>
    <row r="200" spans="1:37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  <c r="AJ200">
        <f>IF(Table1[[#This Row],[Attrition]]="Yes",1,0)</f>
        <v>0</v>
      </c>
      <c r="AK200">
        <f>IF(Table1[[#This Row],[OverTime]]="Yes",1,0)</f>
        <v>0</v>
      </c>
    </row>
    <row r="201" spans="1:37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  <c r="AJ201">
        <f>IF(Table1[[#This Row],[Attrition]]="Yes",1,0)</f>
        <v>0</v>
      </c>
      <c r="AK201">
        <f>IF(Table1[[#This Row],[OverTime]]="Yes",1,0)</f>
        <v>0</v>
      </c>
    </row>
    <row r="202" spans="1:37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  <c r="AJ202">
        <f>IF(Table1[[#This Row],[Attrition]]="Yes",1,0)</f>
        <v>0</v>
      </c>
      <c r="AK202">
        <f>IF(Table1[[#This Row],[OverTime]]="Yes",1,0)</f>
        <v>0</v>
      </c>
    </row>
    <row r="203" spans="1:37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  <c r="AJ203">
        <f>IF(Table1[[#This Row],[Attrition]]="Yes",1,0)</f>
        <v>0</v>
      </c>
      <c r="AK203">
        <f>IF(Table1[[#This Row],[OverTime]]="Yes",1,0)</f>
        <v>1</v>
      </c>
    </row>
    <row r="204" spans="1:37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  <c r="AJ204">
        <f>IF(Table1[[#This Row],[Attrition]]="Yes",1,0)</f>
        <v>0</v>
      </c>
      <c r="AK204">
        <f>IF(Table1[[#This Row],[OverTime]]="Yes",1,0)</f>
        <v>1</v>
      </c>
    </row>
    <row r="205" spans="1:37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  <c r="AJ205">
        <f>IF(Table1[[#This Row],[Attrition]]="Yes",1,0)</f>
        <v>0</v>
      </c>
      <c r="AK205">
        <f>IF(Table1[[#This Row],[OverTime]]="Yes",1,0)</f>
        <v>1</v>
      </c>
    </row>
    <row r="206" spans="1:37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  <c r="AJ206">
        <f>IF(Table1[[#This Row],[Attrition]]="Yes",1,0)</f>
        <v>1</v>
      </c>
      <c r="AK206">
        <f>IF(Table1[[#This Row],[OverTime]]="Yes",1,0)</f>
        <v>1</v>
      </c>
    </row>
    <row r="207" spans="1:37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  <c r="AJ207">
        <f>IF(Table1[[#This Row],[Attrition]]="Yes",1,0)</f>
        <v>1</v>
      </c>
      <c r="AK207">
        <f>IF(Table1[[#This Row],[OverTime]]="Yes",1,0)</f>
        <v>0</v>
      </c>
    </row>
    <row r="208" spans="1:37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  <c r="AJ208">
        <f>IF(Table1[[#This Row],[Attrition]]="Yes",1,0)</f>
        <v>0</v>
      </c>
      <c r="AK208">
        <f>IF(Table1[[#This Row],[OverTime]]="Yes",1,0)</f>
        <v>1</v>
      </c>
    </row>
    <row r="209" spans="1:37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  <c r="AJ209">
        <f>IF(Table1[[#This Row],[Attrition]]="Yes",1,0)</f>
        <v>0</v>
      </c>
      <c r="AK209">
        <f>IF(Table1[[#This Row],[OverTime]]="Yes",1,0)</f>
        <v>0</v>
      </c>
    </row>
    <row r="210" spans="1:37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  <c r="AJ210">
        <f>IF(Table1[[#This Row],[Attrition]]="Yes",1,0)</f>
        <v>0</v>
      </c>
      <c r="AK210">
        <f>IF(Table1[[#This Row],[OverTime]]="Yes",1,0)</f>
        <v>0</v>
      </c>
    </row>
    <row r="211" spans="1:37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  <c r="AJ211">
        <f>IF(Table1[[#This Row],[Attrition]]="Yes",1,0)</f>
        <v>0</v>
      </c>
      <c r="AK211">
        <f>IF(Table1[[#This Row],[OverTime]]="Yes",1,0)</f>
        <v>0</v>
      </c>
    </row>
    <row r="212" spans="1:37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  <c r="AJ212">
        <f>IF(Table1[[#This Row],[Attrition]]="Yes",1,0)</f>
        <v>1</v>
      </c>
      <c r="AK212">
        <f>IF(Table1[[#This Row],[OverTime]]="Yes",1,0)</f>
        <v>0</v>
      </c>
    </row>
    <row r="213" spans="1:37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  <c r="AJ213">
        <f>IF(Table1[[#This Row],[Attrition]]="Yes",1,0)</f>
        <v>0</v>
      </c>
      <c r="AK213">
        <f>IF(Table1[[#This Row],[OverTime]]="Yes",1,0)</f>
        <v>0</v>
      </c>
    </row>
    <row r="214" spans="1:37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  <c r="AJ214">
        <f>IF(Table1[[#This Row],[Attrition]]="Yes",1,0)</f>
        <v>0</v>
      </c>
      <c r="AK214">
        <f>IF(Table1[[#This Row],[OverTime]]="Yes",1,0)</f>
        <v>0</v>
      </c>
    </row>
    <row r="215" spans="1:37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  <c r="AJ215">
        <f>IF(Table1[[#This Row],[Attrition]]="Yes",1,0)</f>
        <v>0</v>
      </c>
      <c r="AK215">
        <f>IF(Table1[[#This Row],[OverTime]]="Yes",1,0)</f>
        <v>0</v>
      </c>
    </row>
    <row r="216" spans="1:37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  <c r="AJ216">
        <f>IF(Table1[[#This Row],[Attrition]]="Yes",1,0)</f>
        <v>1</v>
      </c>
      <c r="AK216">
        <f>IF(Table1[[#This Row],[OverTime]]="Yes",1,0)</f>
        <v>1</v>
      </c>
    </row>
    <row r="217" spans="1:37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  <c r="AJ217">
        <f>IF(Table1[[#This Row],[Attrition]]="Yes",1,0)</f>
        <v>0</v>
      </c>
      <c r="AK217">
        <f>IF(Table1[[#This Row],[OverTime]]="Yes",1,0)</f>
        <v>1</v>
      </c>
    </row>
    <row r="218" spans="1:37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  <c r="AJ218">
        <f>IF(Table1[[#This Row],[Attrition]]="Yes",1,0)</f>
        <v>1</v>
      </c>
      <c r="AK218">
        <f>IF(Table1[[#This Row],[OverTime]]="Yes",1,0)</f>
        <v>0</v>
      </c>
    </row>
    <row r="219" spans="1:37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  <c r="AJ219">
        <f>IF(Table1[[#This Row],[Attrition]]="Yes",1,0)</f>
        <v>1</v>
      </c>
      <c r="AK219">
        <f>IF(Table1[[#This Row],[OverTime]]="Yes",1,0)</f>
        <v>0</v>
      </c>
    </row>
    <row r="220" spans="1:37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  <c r="AJ220">
        <f>IF(Table1[[#This Row],[Attrition]]="Yes",1,0)</f>
        <v>0</v>
      </c>
      <c r="AK220">
        <f>IF(Table1[[#This Row],[OverTime]]="Yes",1,0)</f>
        <v>0</v>
      </c>
    </row>
    <row r="221" spans="1:37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  <c r="AJ221">
        <f>IF(Table1[[#This Row],[Attrition]]="Yes",1,0)</f>
        <v>0</v>
      </c>
      <c r="AK221">
        <f>IF(Table1[[#This Row],[OverTime]]="Yes",1,0)</f>
        <v>0</v>
      </c>
    </row>
    <row r="222" spans="1:37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  <c r="AJ222">
        <f>IF(Table1[[#This Row],[Attrition]]="Yes",1,0)</f>
        <v>0</v>
      </c>
      <c r="AK222">
        <f>IF(Table1[[#This Row],[OverTime]]="Yes",1,0)</f>
        <v>0</v>
      </c>
    </row>
    <row r="223" spans="1:37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  <c r="AJ223">
        <f>IF(Table1[[#This Row],[Attrition]]="Yes",1,0)</f>
        <v>0</v>
      </c>
      <c r="AK223">
        <f>IF(Table1[[#This Row],[OverTime]]="Yes",1,0)</f>
        <v>0</v>
      </c>
    </row>
    <row r="224" spans="1:37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  <c r="AJ224">
        <f>IF(Table1[[#This Row],[Attrition]]="Yes",1,0)</f>
        <v>0</v>
      </c>
      <c r="AK224">
        <f>IF(Table1[[#This Row],[OverTime]]="Yes",1,0)</f>
        <v>1</v>
      </c>
    </row>
    <row r="225" spans="1:37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  <c r="AJ225">
        <f>IF(Table1[[#This Row],[Attrition]]="Yes",1,0)</f>
        <v>0</v>
      </c>
      <c r="AK225">
        <f>IF(Table1[[#This Row],[OverTime]]="Yes",1,0)</f>
        <v>0</v>
      </c>
    </row>
    <row r="226" spans="1:37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  <c r="AJ226">
        <f>IF(Table1[[#This Row],[Attrition]]="Yes",1,0)</f>
        <v>0</v>
      </c>
      <c r="AK226">
        <f>IF(Table1[[#This Row],[OverTime]]="Yes",1,0)</f>
        <v>0</v>
      </c>
    </row>
    <row r="227" spans="1:37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  <c r="AJ227">
        <f>IF(Table1[[#This Row],[Attrition]]="Yes",1,0)</f>
        <v>0</v>
      </c>
      <c r="AK227">
        <f>IF(Table1[[#This Row],[OverTime]]="Yes",1,0)</f>
        <v>0</v>
      </c>
    </row>
    <row r="228" spans="1:37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  <c r="AJ228">
        <f>IF(Table1[[#This Row],[Attrition]]="Yes",1,0)</f>
        <v>0</v>
      </c>
      <c r="AK228">
        <f>IF(Table1[[#This Row],[OverTime]]="Yes",1,0)</f>
        <v>0</v>
      </c>
    </row>
    <row r="229" spans="1:37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  <c r="AJ229">
        <f>IF(Table1[[#This Row],[Attrition]]="Yes",1,0)</f>
        <v>0</v>
      </c>
      <c r="AK229">
        <f>IF(Table1[[#This Row],[OverTime]]="Yes",1,0)</f>
        <v>0</v>
      </c>
    </row>
    <row r="230" spans="1:37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  <c r="AJ230">
        <f>IF(Table1[[#This Row],[Attrition]]="Yes",1,0)</f>
        <v>0</v>
      </c>
      <c r="AK230">
        <f>IF(Table1[[#This Row],[OverTime]]="Yes",1,0)</f>
        <v>0</v>
      </c>
    </row>
    <row r="231" spans="1:37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  <c r="AJ231">
        <f>IF(Table1[[#This Row],[Attrition]]="Yes",1,0)</f>
        <v>1</v>
      </c>
      <c r="AK231">
        <f>IF(Table1[[#This Row],[OverTime]]="Yes",1,0)</f>
        <v>1</v>
      </c>
    </row>
    <row r="232" spans="1:37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  <c r="AJ232">
        <f>IF(Table1[[#This Row],[Attrition]]="Yes",1,0)</f>
        <v>0</v>
      </c>
      <c r="AK232">
        <f>IF(Table1[[#This Row],[OverTime]]="Yes",1,0)</f>
        <v>0</v>
      </c>
    </row>
    <row r="233" spans="1:37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  <c r="AJ233">
        <f>IF(Table1[[#This Row],[Attrition]]="Yes",1,0)</f>
        <v>0</v>
      </c>
      <c r="AK233">
        <f>IF(Table1[[#This Row],[OverTime]]="Yes",1,0)</f>
        <v>0</v>
      </c>
    </row>
    <row r="234" spans="1:37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f>IF(Table1[[#This Row],[Attrition]]="Yes",1,0)</f>
        <v>0</v>
      </c>
      <c r="AK234">
        <f>IF(Table1[[#This Row],[OverTime]]="Yes",1,0)</f>
        <v>0</v>
      </c>
    </row>
    <row r="235" spans="1:37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  <c r="AJ235">
        <f>IF(Table1[[#This Row],[Attrition]]="Yes",1,0)</f>
        <v>0</v>
      </c>
      <c r="AK235">
        <f>IF(Table1[[#This Row],[OverTime]]="Yes",1,0)</f>
        <v>0</v>
      </c>
    </row>
    <row r="236" spans="1:37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  <c r="AJ236">
        <f>IF(Table1[[#This Row],[Attrition]]="Yes",1,0)</f>
        <v>1</v>
      </c>
      <c r="AK236">
        <f>IF(Table1[[#This Row],[OverTime]]="Yes",1,0)</f>
        <v>1</v>
      </c>
    </row>
    <row r="237" spans="1:37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  <c r="AJ237">
        <f>IF(Table1[[#This Row],[Attrition]]="Yes",1,0)</f>
        <v>0</v>
      </c>
      <c r="AK237">
        <f>IF(Table1[[#This Row],[OverTime]]="Yes",1,0)</f>
        <v>1</v>
      </c>
    </row>
    <row r="238" spans="1:37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  <c r="AJ238">
        <f>IF(Table1[[#This Row],[Attrition]]="Yes",1,0)</f>
        <v>1</v>
      </c>
      <c r="AK238">
        <f>IF(Table1[[#This Row],[OverTime]]="Yes",1,0)</f>
        <v>0</v>
      </c>
    </row>
    <row r="239" spans="1:37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  <c r="AJ239">
        <f>IF(Table1[[#This Row],[Attrition]]="Yes",1,0)</f>
        <v>0</v>
      </c>
      <c r="AK239">
        <f>IF(Table1[[#This Row],[OverTime]]="Yes",1,0)</f>
        <v>1</v>
      </c>
    </row>
    <row r="240" spans="1:37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  <c r="AJ240">
        <f>IF(Table1[[#This Row],[Attrition]]="Yes",1,0)</f>
        <v>0</v>
      </c>
      <c r="AK240">
        <f>IF(Table1[[#This Row],[OverTime]]="Yes",1,0)</f>
        <v>0</v>
      </c>
    </row>
    <row r="241" spans="1:37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  <c r="AJ241">
        <f>IF(Table1[[#This Row],[Attrition]]="Yes",1,0)</f>
        <v>1</v>
      </c>
      <c r="AK241">
        <f>IF(Table1[[#This Row],[OverTime]]="Yes",1,0)</f>
        <v>1</v>
      </c>
    </row>
    <row r="242" spans="1:37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  <c r="AJ242">
        <f>IF(Table1[[#This Row],[Attrition]]="Yes",1,0)</f>
        <v>0</v>
      </c>
      <c r="AK242">
        <f>IF(Table1[[#This Row],[OverTime]]="Yes",1,0)</f>
        <v>0</v>
      </c>
    </row>
    <row r="243" spans="1:37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  <c r="AJ243">
        <f>IF(Table1[[#This Row],[Attrition]]="Yes",1,0)</f>
        <v>0</v>
      </c>
      <c r="AK243">
        <f>IF(Table1[[#This Row],[OverTime]]="Yes",1,0)</f>
        <v>0</v>
      </c>
    </row>
    <row r="244" spans="1:37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  <c r="AJ244">
        <f>IF(Table1[[#This Row],[Attrition]]="Yes",1,0)</f>
        <v>0</v>
      </c>
      <c r="AK244">
        <f>IF(Table1[[#This Row],[OverTime]]="Yes",1,0)</f>
        <v>0</v>
      </c>
    </row>
    <row r="245" spans="1:37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  <c r="AJ245">
        <f>IF(Table1[[#This Row],[Attrition]]="Yes",1,0)</f>
        <v>0</v>
      </c>
      <c r="AK245">
        <f>IF(Table1[[#This Row],[OverTime]]="Yes",1,0)</f>
        <v>0</v>
      </c>
    </row>
    <row r="246" spans="1:37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  <c r="AJ246">
        <f>IF(Table1[[#This Row],[Attrition]]="Yes",1,0)</f>
        <v>0</v>
      </c>
      <c r="AK246">
        <f>IF(Table1[[#This Row],[OverTime]]="Yes",1,0)</f>
        <v>0</v>
      </c>
    </row>
    <row r="247" spans="1:37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  <c r="AJ247">
        <f>IF(Table1[[#This Row],[Attrition]]="Yes",1,0)</f>
        <v>0</v>
      </c>
      <c r="AK247">
        <f>IF(Table1[[#This Row],[OverTime]]="Yes",1,0)</f>
        <v>0</v>
      </c>
    </row>
    <row r="248" spans="1:37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  <c r="AJ248">
        <f>IF(Table1[[#This Row],[Attrition]]="Yes",1,0)</f>
        <v>0</v>
      </c>
      <c r="AK248">
        <f>IF(Table1[[#This Row],[OverTime]]="Yes",1,0)</f>
        <v>0</v>
      </c>
    </row>
    <row r="249" spans="1:37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  <c r="AJ249">
        <f>IF(Table1[[#This Row],[Attrition]]="Yes",1,0)</f>
        <v>0</v>
      </c>
      <c r="AK249">
        <f>IF(Table1[[#This Row],[OverTime]]="Yes",1,0)</f>
        <v>0</v>
      </c>
    </row>
    <row r="250" spans="1:37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  <c r="AJ250">
        <f>IF(Table1[[#This Row],[Attrition]]="Yes",1,0)</f>
        <v>0</v>
      </c>
      <c r="AK250">
        <f>IF(Table1[[#This Row],[OverTime]]="Yes",1,0)</f>
        <v>0</v>
      </c>
    </row>
    <row r="251" spans="1:37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  <c r="AJ251">
        <f>IF(Table1[[#This Row],[Attrition]]="Yes",1,0)</f>
        <v>0</v>
      </c>
      <c r="AK251">
        <f>IF(Table1[[#This Row],[OverTime]]="Yes",1,0)</f>
        <v>0</v>
      </c>
    </row>
    <row r="252" spans="1:37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  <c r="AJ252">
        <f>IF(Table1[[#This Row],[Attrition]]="Yes",1,0)</f>
        <v>1</v>
      </c>
      <c r="AK252">
        <f>IF(Table1[[#This Row],[OverTime]]="Yes",1,0)</f>
        <v>0</v>
      </c>
    </row>
    <row r="253" spans="1:37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  <c r="AJ253">
        <f>IF(Table1[[#This Row],[Attrition]]="Yes",1,0)</f>
        <v>0</v>
      </c>
      <c r="AK253">
        <f>IF(Table1[[#This Row],[OverTime]]="Yes",1,0)</f>
        <v>0</v>
      </c>
    </row>
    <row r="254" spans="1:37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  <c r="AJ254">
        <f>IF(Table1[[#This Row],[Attrition]]="Yes",1,0)</f>
        <v>0</v>
      </c>
      <c r="AK254">
        <f>IF(Table1[[#This Row],[OverTime]]="Yes",1,0)</f>
        <v>0</v>
      </c>
    </row>
    <row r="255" spans="1:37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  <c r="AJ255">
        <f>IF(Table1[[#This Row],[Attrition]]="Yes",1,0)</f>
        <v>0</v>
      </c>
      <c r="AK255">
        <f>IF(Table1[[#This Row],[OverTime]]="Yes",1,0)</f>
        <v>1</v>
      </c>
    </row>
    <row r="256" spans="1:37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  <c r="AJ256">
        <f>IF(Table1[[#This Row],[Attrition]]="Yes",1,0)</f>
        <v>0</v>
      </c>
      <c r="AK256">
        <f>IF(Table1[[#This Row],[OverTime]]="Yes",1,0)</f>
        <v>0</v>
      </c>
    </row>
    <row r="257" spans="1:37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  <c r="AJ257">
        <f>IF(Table1[[#This Row],[Attrition]]="Yes",1,0)</f>
        <v>0</v>
      </c>
      <c r="AK257">
        <f>IF(Table1[[#This Row],[OverTime]]="Yes",1,0)</f>
        <v>0</v>
      </c>
    </row>
    <row r="258" spans="1:37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  <c r="AJ258">
        <f>IF(Table1[[#This Row],[Attrition]]="Yes",1,0)</f>
        <v>0</v>
      </c>
      <c r="AK258">
        <f>IF(Table1[[#This Row],[OverTime]]="Yes",1,0)</f>
        <v>1</v>
      </c>
    </row>
    <row r="259" spans="1:37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  <c r="AJ259">
        <f>IF(Table1[[#This Row],[Attrition]]="Yes",1,0)</f>
        <v>0</v>
      </c>
      <c r="AK259">
        <f>IF(Table1[[#This Row],[OverTime]]="Yes",1,0)</f>
        <v>0</v>
      </c>
    </row>
    <row r="260" spans="1:37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  <c r="AJ260">
        <f>IF(Table1[[#This Row],[Attrition]]="Yes",1,0)</f>
        <v>0</v>
      </c>
      <c r="AK260">
        <f>IF(Table1[[#This Row],[OverTime]]="Yes",1,0)</f>
        <v>0</v>
      </c>
    </row>
    <row r="261" spans="1:37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  <c r="AJ261">
        <f>IF(Table1[[#This Row],[Attrition]]="Yes",1,0)</f>
        <v>1</v>
      </c>
      <c r="AK261">
        <f>IF(Table1[[#This Row],[OverTime]]="Yes",1,0)</f>
        <v>0</v>
      </c>
    </row>
    <row r="262" spans="1:37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  <c r="AJ262">
        <f>IF(Table1[[#This Row],[Attrition]]="Yes",1,0)</f>
        <v>0</v>
      </c>
      <c r="AK262">
        <f>IF(Table1[[#This Row],[OverTime]]="Yes",1,0)</f>
        <v>0</v>
      </c>
    </row>
    <row r="263" spans="1:37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  <c r="AJ263">
        <f>IF(Table1[[#This Row],[Attrition]]="Yes",1,0)</f>
        <v>0</v>
      </c>
      <c r="AK263">
        <f>IF(Table1[[#This Row],[OverTime]]="Yes",1,0)</f>
        <v>0</v>
      </c>
    </row>
    <row r="264" spans="1:37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  <c r="AJ264">
        <f>IF(Table1[[#This Row],[Attrition]]="Yes",1,0)</f>
        <v>0</v>
      </c>
      <c r="AK264">
        <f>IF(Table1[[#This Row],[OverTime]]="Yes",1,0)</f>
        <v>0</v>
      </c>
    </row>
    <row r="265" spans="1:37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  <c r="AJ265">
        <f>IF(Table1[[#This Row],[Attrition]]="Yes",1,0)</f>
        <v>0</v>
      </c>
      <c r="AK265">
        <f>IF(Table1[[#This Row],[OverTime]]="Yes",1,0)</f>
        <v>1</v>
      </c>
    </row>
    <row r="266" spans="1:37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f>IF(Table1[[#This Row],[Attrition]]="Yes",1,0)</f>
        <v>1</v>
      </c>
      <c r="AK266">
        <f>IF(Table1[[#This Row],[OverTime]]="Yes",1,0)</f>
        <v>0</v>
      </c>
    </row>
    <row r="267" spans="1:37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  <c r="AJ267">
        <f>IF(Table1[[#This Row],[Attrition]]="Yes",1,0)</f>
        <v>0</v>
      </c>
      <c r="AK267">
        <f>IF(Table1[[#This Row],[OverTime]]="Yes",1,0)</f>
        <v>0</v>
      </c>
    </row>
    <row r="268" spans="1:37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  <c r="AJ268">
        <f>IF(Table1[[#This Row],[Attrition]]="Yes",1,0)</f>
        <v>0</v>
      </c>
      <c r="AK268">
        <f>IF(Table1[[#This Row],[OverTime]]="Yes",1,0)</f>
        <v>0</v>
      </c>
    </row>
    <row r="269" spans="1:37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  <c r="AJ269">
        <f>IF(Table1[[#This Row],[Attrition]]="Yes",1,0)</f>
        <v>0</v>
      </c>
      <c r="AK269">
        <f>IF(Table1[[#This Row],[OverTime]]="Yes",1,0)</f>
        <v>0</v>
      </c>
    </row>
    <row r="270" spans="1:37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  <c r="AJ270">
        <f>IF(Table1[[#This Row],[Attrition]]="Yes",1,0)</f>
        <v>0</v>
      </c>
      <c r="AK270">
        <f>IF(Table1[[#This Row],[OverTime]]="Yes",1,0)</f>
        <v>1</v>
      </c>
    </row>
    <row r="271" spans="1:37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  <c r="AJ271">
        <f>IF(Table1[[#This Row],[Attrition]]="Yes",1,0)</f>
        <v>0</v>
      </c>
      <c r="AK271">
        <f>IF(Table1[[#This Row],[OverTime]]="Yes",1,0)</f>
        <v>0</v>
      </c>
    </row>
    <row r="272" spans="1:37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  <c r="AJ272">
        <f>IF(Table1[[#This Row],[Attrition]]="Yes",1,0)</f>
        <v>0</v>
      </c>
      <c r="AK272">
        <f>IF(Table1[[#This Row],[OverTime]]="Yes",1,0)</f>
        <v>1</v>
      </c>
    </row>
    <row r="273" spans="1:37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  <c r="AJ273">
        <f>IF(Table1[[#This Row],[Attrition]]="Yes",1,0)</f>
        <v>1</v>
      </c>
      <c r="AK273">
        <f>IF(Table1[[#This Row],[OverTime]]="Yes",1,0)</f>
        <v>1</v>
      </c>
    </row>
    <row r="274" spans="1:37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  <c r="AJ274">
        <f>IF(Table1[[#This Row],[Attrition]]="Yes",1,0)</f>
        <v>0</v>
      </c>
      <c r="AK274">
        <f>IF(Table1[[#This Row],[OverTime]]="Yes",1,0)</f>
        <v>0</v>
      </c>
    </row>
    <row r="275" spans="1:37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  <c r="AJ275">
        <f>IF(Table1[[#This Row],[Attrition]]="Yes",1,0)</f>
        <v>0</v>
      </c>
      <c r="AK275">
        <f>IF(Table1[[#This Row],[OverTime]]="Yes",1,0)</f>
        <v>0</v>
      </c>
    </row>
    <row r="276" spans="1:37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  <c r="AJ276">
        <f>IF(Table1[[#This Row],[Attrition]]="Yes",1,0)</f>
        <v>0</v>
      </c>
      <c r="AK276">
        <f>IF(Table1[[#This Row],[OverTime]]="Yes",1,0)</f>
        <v>0</v>
      </c>
    </row>
    <row r="277" spans="1:37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  <c r="AJ277">
        <f>IF(Table1[[#This Row],[Attrition]]="Yes",1,0)</f>
        <v>0</v>
      </c>
      <c r="AK277">
        <f>IF(Table1[[#This Row],[OverTime]]="Yes",1,0)</f>
        <v>1</v>
      </c>
    </row>
    <row r="278" spans="1:37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  <c r="AJ278">
        <f>IF(Table1[[#This Row],[Attrition]]="Yes",1,0)</f>
        <v>0</v>
      </c>
      <c r="AK278">
        <f>IF(Table1[[#This Row],[OverTime]]="Yes",1,0)</f>
        <v>0</v>
      </c>
    </row>
    <row r="279" spans="1:37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  <c r="AJ279">
        <f>IF(Table1[[#This Row],[Attrition]]="Yes",1,0)</f>
        <v>0</v>
      </c>
      <c r="AK279">
        <f>IF(Table1[[#This Row],[OverTime]]="Yes",1,0)</f>
        <v>1</v>
      </c>
    </row>
    <row r="280" spans="1:37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  <c r="AJ280">
        <f>IF(Table1[[#This Row],[Attrition]]="Yes",1,0)</f>
        <v>0</v>
      </c>
      <c r="AK280">
        <f>IF(Table1[[#This Row],[OverTime]]="Yes",1,0)</f>
        <v>0</v>
      </c>
    </row>
    <row r="281" spans="1:37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  <c r="AJ281">
        <f>IF(Table1[[#This Row],[Attrition]]="Yes",1,0)</f>
        <v>0</v>
      </c>
      <c r="AK281">
        <f>IF(Table1[[#This Row],[OverTime]]="Yes",1,0)</f>
        <v>0</v>
      </c>
    </row>
    <row r="282" spans="1:37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  <c r="AJ282">
        <f>IF(Table1[[#This Row],[Attrition]]="Yes",1,0)</f>
        <v>0</v>
      </c>
      <c r="AK282">
        <f>IF(Table1[[#This Row],[OverTime]]="Yes",1,0)</f>
        <v>1</v>
      </c>
    </row>
    <row r="283" spans="1:37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  <c r="AJ283">
        <f>IF(Table1[[#This Row],[Attrition]]="Yes",1,0)</f>
        <v>0</v>
      </c>
      <c r="AK283">
        <f>IF(Table1[[#This Row],[OverTime]]="Yes",1,0)</f>
        <v>0</v>
      </c>
    </row>
    <row r="284" spans="1:37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  <c r="AJ284">
        <f>IF(Table1[[#This Row],[Attrition]]="Yes",1,0)</f>
        <v>0</v>
      </c>
      <c r="AK284">
        <f>IF(Table1[[#This Row],[OverTime]]="Yes",1,0)</f>
        <v>0</v>
      </c>
    </row>
    <row r="285" spans="1:37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  <c r="AJ285">
        <f>IF(Table1[[#This Row],[Attrition]]="Yes",1,0)</f>
        <v>0</v>
      </c>
      <c r="AK285">
        <f>IF(Table1[[#This Row],[OverTime]]="Yes",1,0)</f>
        <v>1</v>
      </c>
    </row>
    <row r="286" spans="1:37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  <c r="AJ286">
        <f>IF(Table1[[#This Row],[Attrition]]="Yes",1,0)</f>
        <v>0</v>
      </c>
      <c r="AK286">
        <f>IF(Table1[[#This Row],[OverTime]]="Yes",1,0)</f>
        <v>1</v>
      </c>
    </row>
    <row r="287" spans="1:37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  <c r="AJ287">
        <f>IF(Table1[[#This Row],[Attrition]]="Yes",1,0)</f>
        <v>0</v>
      </c>
      <c r="AK287">
        <f>IF(Table1[[#This Row],[OverTime]]="Yes",1,0)</f>
        <v>0</v>
      </c>
    </row>
    <row r="288" spans="1:37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>
        <f>IF(Table1[[#This Row],[Attrition]]="Yes",1,0)</f>
        <v>1</v>
      </c>
      <c r="AK288">
        <f>IF(Table1[[#This Row],[OverTime]]="Yes",1,0)</f>
        <v>1</v>
      </c>
    </row>
    <row r="289" spans="1:37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  <c r="AJ289">
        <f>IF(Table1[[#This Row],[Attrition]]="Yes",1,0)</f>
        <v>0</v>
      </c>
      <c r="AK289">
        <f>IF(Table1[[#This Row],[OverTime]]="Yes",1,0)</f>
        <v>0</v>
      </c>
    </row>
    <row r="290" spans="1:37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  <c r="AJ290">
        <f>IF(Table1[[#This Row],[Attrition]]="Yes",1,0)</f>
        <v>1</v>
      </c>
      <c r="AK290">
        <f>IF(Table1[[#This Row],[OverTime]]="Yes",1,0)</f>
        <v>1</v>
      </c>
    </row>
    <row r="291" spans="1:37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  <c r="AJ291">
        <f>IF(Table1[[#This Row],[Attrition]]="Yes",1,0)</f>
        <v>0</v>
      </c>
      <c r="AK291">
        <f>IF(Table1[[#This Row],[OverTime]]="Yes",1,0)</f>
        <v>0</v>
      </c>
    </row>
    <row r="292" spans="1:37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  <c r="AJ292">
        <f>IF(Table1[[#This Row],[Attrition]]="Yes",1,0)</f>
        <v>0</v>
      </c>
      <c r="AK292">
        <f>IF(Table1[[#This Row],[OverTime]]="Yes",1,0)</f>
        <v>1</v>
      </c>
    </row>
    <row r="293" spans="1:37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  <c r="AJ293">
        <f>IF(Table1[[#This Row],[Attrition]]="Yes",1,0)</f>
        <v>0</v>
      </c>
      <c r="AK293">
        <f>IF(Table1[[#This Row],[OverTime]]="Yes",1,0)</f>
        <v>0</v>
      </c>
    </row>
    <row r="294" spans="1:37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  <c r="AJ294">
        <f>IF(Table1[[#This Row],[Attrition]]="Yes",1,0)</f>
        <v>0</v>
      </c>
      <c r="AK294">
        <f>IF(Table1[[#This Row],[OverTime]]="Yes",1,0)</f>
        <v>0</v>
      </c>
    </row>
    <row r="295" spans="1:37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  <c r="AJ295">
        <f>IF(Table1[[#This Row],[Attrition]]="Yes",1,0)</f>
        <v>1</v>
      </c>
      <c r="AK295">
        <f>IF(Table1[[#This Row],[OverTime]]="Yes",1,0)</f>
        <v>1</v>
      </c>
    </row>
    <row r="296" spans="1:37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  <c r="AJ296">
        <f>IF(Table1[[#This Row],[Attrition]]="Yes",1,0)</f>
        <v>0</v>
      </c>
      <c r="AK296">
        <f>IF(Table1[[#This Row],[OverTime]]="Yes",1,0)</f>
        <v>1</v>
      </c>
    </row>
    <row r="297" spans="1:37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  <c r="AJ297">
        <f>IF(Table1[[#This Row],[Attrition]]="Yes",1,0)</f>
        <v>0</v>
      </c>
      <c r="AK297">
        <f>IF(Table1[[#This Row],[OverTime]]="Yes",1,0)</f>
        <v>0</v>
      </c>
    </row>
    <row r="298" spans="1:37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  <c r="AJ298">
        <f>IF(Table1[[#This Row],[Attrition]]="Yes",1,0)</f>
        <v>1</v>
      </c>
      <c r="AK298">
        <f>IF(Table1[[#This Row],[OverTime]]="Yes",1,0)</f>
        <v>0</v>
      </c>
    </row>
    <row r="299" spans="1:37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  <c r="AJ299">
        <f>IF(Table1[[#This Row],[Attrition]]="Yes",1,0)</f>
        <v>0</v>
      </c>
      <c r="AK299">
        <f>IF(Table1[[#This Row],[OverTime]]="Yes",1,0)</f>
        <v>0</v>
      </c>
    </row>
    <row r="300" spans="1:37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  <c r="AJ300">
        <f>IF(Table1[[#This Row],[Attrition]]="Yes",1,0)</f>
        <v>0</v>
      </c>
      <c r="AK300">
        <f>IF(Table1[[#This Row],[OverTime]]="Yes",1,0)</f>
        <v>0</v>
      </c>
    </row>
    <row r="301" spans="1:37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  <c r="AJ301">
        <f>IF(Table1[[#This Row],[Attrition]]="Yes",1,0)</f>
        <v>0</v>
      </c>
      <c r="AK301">
        <f>IF(Table1[[#This Row],[OverTime]]="Yes",1,0)</f>
        <v>0</v>
      </c>
    </row>
    <row r="302" spans="1:37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  <c r="AJ302">
        <f>IF(Table1[[#This Row],[Attrition]]="Yes",1,0)</f>
        <v>0</v>
      </c>
      <c r="AK302">
        <f>IF(Table1[[#This Row],[OverTime]]="Yes",1,0)</f>
        <v>0</v>
      </c>
    </row>
    <row r="303" spans="1:37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  <c r="AJ303">
        <f>IF(Table1[[#This Row],[Attrition]]="Yes",1,0)</f>
        <v>0</v>
      </c>
      <c r="AK303">
        <f>IF(Table1[[#This Row],[OverTime]]="Yes",1,0)</f>
        <v>0</v>
      </c>
    </row>
    <row r="304" spans="1:37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  <c r="AJ304">
        <f>IF(Table1[[#This Row],[Attrition]]="Yes",1,0)</f>
        <v>0</v>
      </c>
      <c r="AK304">
        <f>IF(Table1[[#This Row],[OverTime]]="Yes",1,0)</f>
        <v>0</v>
      </c>
    </row>
    <row r="305" spans="1:37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  <c r="AJ305">
        <f>IF(Table1[[#This Row],[Attrition]]="Yes",1,0)</f>
        <v>0</v>
      </c>
      <c r="AK305">
        <f>IF(Table1[[#This Row],[OverTime]]="Yes",1,0)</f>
        <v>0</v>
      </c>
    </row>
    <row r="306" spans="1:37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  <c r="AJ306">
        <f>IF(Table1[[#This Row],[Attrition]]="Yes",1,0)</f>
        <v>0</v>
      </c>
      <c r="AK306">
        <f>IF(Table1[[#This Row],[OverTime]]="Yes",1,0)</f>
        <v>0</v>
      </c>
    </row>
    <row r="307" spans="1:37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  <c r="AJ307">
        <f>IF(Table1[[#This Row],[Attrition]]="Yes",1,0)</f>
        <v>0</v>
      </c>
      <c r="AK307">
        <f>IF(Table1[[#This Row],[OverTime]]="Yes",1,0)</f>
        <v>0</v>
      </c>
    </row>
    <row r="308" spans="1:37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  <c r="AJ308">
        <f>IF(Table1[[#This Row],[Attrition]]="Yes",1,0)</f>
        <v>0</v>
      </c>
      <c r="AK308">
        <f>IF(Table1[[#This Row],[OverTime]]="Yes",1,0)</f>
        <v>0</v>
      </c>
    </row>
    <row r="309" spans="1:37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  <c r="AJ309">
        <f>IF(Table1[[#This Row],[Attrition]]="Yes",1,0)</f>
        <v>0</v>
      </c>
      <c r="AK309">
        <f>IF(Table1[[#This Row],[OverTime]]="Yes",1,0)</f>
        <v>0</v>
      </c>
    </row>
    <row r="310" spans="1:37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  <c r="AJ310">
        <f>IF(Table1[[#This Row],[Attrition]]="Yes",1,0)</f>
        <v>0</v>
      </c>
      <c r="AK310">
        <f>IF(Table1[[#This Row],[OverTime]]="Yes",1,0)</f>
        <v>1</v>
      </c>
    </row>
    <row r="311" spans="1:37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  <c r="AJ311">
        <f>IF(Table1[[#This Row],[Attrition]]="Yes",1,0)</f>
        <v>0</v>
      </c>
      <c r="AK311">
        <f>IF(Table1[[#This Row],[OverTime]]="Yes",1,0)</f>
        <v>1</v>
      </c>
    </row>
    <row r="312" spans="1:37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  <c r="AJ312">
        <f>IF(Table1[[#This Row],[Attrition]]="Yes",1,0)</f>
        <v>0</v>
      </c>
      <c r="AK312">
        <f>IF(Table1[[#This Row],[OverTime]]="Yes",1,0)</f>
        <v>0</v>
      </c>
    </row>
    <row r="313" spans="1:37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  <c r="AJ313">
        <f>IF(Table1[[#This Row],[Attrition]]="Yes",1,0)</f>
        <v>0</v>
      </c>
      <c r="AK313">
        <f>IF(Table1[[#This Row],[OverTime]]="Yes",1,0)</f>
        <v>0</v>
      </c>
    </row>
    <row r="314" spans="1:37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  <c r="AJ314">
        <f>IF(Table1[[#This Row],[Attrition]]="Yes",1,0)</f>
        <v>0</v>
      </c>
      <c r="AK314">
        <f>IF(Table1[[#This Row],[OverTime]]="Yes",1,0)</f>
        <v>1</v>
      </c>
    </row>
    <row r="315" spans="1:37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  <c r="AJ315">
        <f>IF(Table1[[#This Row],[Attrition]]="Yes",1,0)</f>
        <v>0</v>
      </c>
      <c r="AK315">
        <f>IF(Table1[[#This Row],[OverTime]]="Yes",1,0)</f>
        <v>0</v>
      </c>
    </row>
    <row r="316" spans="1:37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  <c r="AJ316">
        <f>IF(Table1[[#This Row],[Attrition]]="Yes",1,0)</f>
        <v>0</v>
      </c>
      <c r="AK316">
        <f>IF(Table1[[#This Row],[OverTime]]="Yes",1,0)</f>
        <v>1</v>
      </c>
    </row>
    <row r="317" spans="1:37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  <c r="AJ317">
        <f>IF(Table1[[#This Row],[Attrition]]="Yes",1,0)</f>
        <v>0</v>
      </c>
      <c r="AK317">
        <f>IF(Table1[[#This Row],[OverTime]]="Yes",1,0)</f>
        <v>0</v>
      </c>
    </row>
    <row r="318" spans="1:37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  <c r="AJ318">
        <f>IF(Table1[[#This Row],[Attrition]]="Yes",1,0)</f>
        <v>0</v>
      </c>
      <c r="AK318">
        <f>IF(Table1[[#This Row],[OverTime]]="Yes",1,0)</f>
        <v>1</v>
      </c>
    </row>
    <row r="319" spans="1:37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  <c r="AJ319">
        <f>IF(Table1[[#This Row],[Attrition]]="Yes",1,0)</f>
        <v>1</v>
      </c>
      <c r="AK319">
        <f>IF(Table1[[#This Row],[OverTime]]="Yes",1,0)</f>
        <v>0</v>
      </c>
    </row>
    <row r="320" spans="1:37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  <c r="AJ320">
        <f>IF(Table1[[#This Row],[Attrition]]="Yes",1,0)</f>
        <v>0</v>
      </c>
      <c r="AK320">
        <f>IF(Table1[[#This Row],[OverTime]]="Yes",1,0)</f>
        <v>1</v>
      </c>
    </row>
    <row r="321" spans="1:37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  <c r="AJ321">
        <f>IF(Table1[[#This Row],[Attrition]]="Yes",1,0)</f>
        <v>0</v>
      </c>
      <c r="AK321">
        <f>IF(Table1[[#This Row],[OverTime]]="Yes",1,0)</f>
        <v>1</v>
      </c>
    </row>
    <row r="322" spans="1:37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  <c r="AJ322">
        <f>IF(Table1[[#This Row],[Attrition]]="Yes",1,0)</f>
        <v>0</v>
      </c>
      <c r="AK322">
        <f>IF(Table1[[#This Row],[OverTime]]="Yes",1,0)</f>
        <v>1</v>
      </c>
    </row>
    <row r="323" spans="1:37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  <c r="AJ323">
        <f>IF(Table1[[#This Row],[Attrition]]="Yes",1,0)</f>
        <v>0</v>
      </c>
      <c r="AK323">
        <f>IF(Table1[[#This Row],[OverTime]]="Yes",1,0)</f>
        <v>0</v>
      </c>
    </row>
    <row r="324" spans="1:37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  <c r="AJ324">
        <f>IF(Table1[[#This Row],[Attrition]]="Yes",1,0)</f>
        <v>0</v>
      </c>
      <c r="AK324">
        <f>IF(Table1[[#This Row],[OverTime]]="Yes",1,0)</f>
        <v>0</v>
      </c>
    </row>
    <row r="325" spans="1:37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  <c r="AJ325">
        <f>IF(Table1[[#This Row],[Attrition]]="Yes",1,0)</f>
        <v>1</v>
      </c>
      <c r="AK325">
        <f>IF(Table1[[#This Row],[OverTime]]="Yes",1,0)</f>
        <v>1</v>
      </c>
    </row>
    <row r="326" spans="1:37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  <c r="AJ326">
        <f>IF(Table1[[#This Row],[Attrition]]="Yes",1,0)</f>
        <v>0</v>
      </c>
      <c r="AK326">
        <f>IF(Table1[[#This Row],[OverTime]]="Yes",1,0)</f>
        <v>0</v>
      </c>
    </row>
    <row r="327" spans="1:37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  <c r="AJ327">
        <f>IF(Table1[[#This Row],[Attrition]]="Yes",1,0)</f>
        <v>0</v>
      </c>
      <c r="AK327">
        <f>IF(Table1[[#This Row],[OverTime]]="Yes",1,0)</f>
        <v>0</v>
      </c>
    </row>
    <row r="328" spans="1:37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  <c r="AJ328">
        <f>IF(Table1[[#This Row],[Attrition]]="Yes",1,0)</f>
        <v>0</v>
      </c>
      <c r="AK328">
        <f>IF(Table1[[#This Row],[OverTime]]="Yes",1,0)</f>
        <v>0</v>
      </c>
    </row>
    <row r="329" spans="1:37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  <c r="AJ329">
        <f>IF(Table1[[#This Row],[Attrition]]="Yes",1,0)</f>
        <v>1</v>
      </c>
      <c r="AK329">
        <f>IF(Table1[[#This Row],[OverTime]]="Yes",1,0)</f>
        <v>1</v>
      </c>
    </row>
    <row r="330" spans="1:37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  <c r="AJ330">
        <f>IF(Table1[[#This Row],[Attrition]]="Yes",1,0)</f>
        <v>0</v>
      </c>
      <c r="AK330">
        <f>IF(Table1[[#This Row],[OverTime]]="Yes",1,0)</f>
        <v>0</v>
      </c>
    </row>
    <row r="331" spans="1:37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  <c r="AJ331">
        <f>IF(Table1[[#This Row],[Attrition]]="Yes",1,0)</f>
        <v>0</v>
      </c>
      <c r="AK331">
        <f>IF(Table1[[#This Row],[OverTime]]="Yes",1,0)</f>
        <v>0</v>
      </c>
    </row>
    <row r="332" spans="1:37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  <c r="AJ332">
        <f>IF(Table1[[#This Row],[Attrition]]="Yes",1,0)</f>
        <v>0</v>
      </c>
      <c r="AK332">
        <f>IF(Table1[[#This Row],[OverTime]]="Yes",1,0)</f>
        <v>0</v>
      </c>
    </row>
    <row r="333" spans="1:37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  <c r="AJ333">
        <f>IF(Table1[[#This Row],[Attrition]]="Yes",1,0)</f>
        <v>0</v>
      </c>
      <c r="AK333">
        <f>IF(Table1[[#This Row],[OverTime]]="Yes",1,0)</f>
        <v>1</v>
      </c>
    </row>
    <row r="334" spans="1:37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  <c r="AJ334">
        <f>IF(Table1[[#This Row],[Attrition]]="Yes",1,0)</f>
        <v>0</v>
      </c>
      <c r="AK334">
        <f>IF(Table1[[#This Row],[OverTime]]="Yes",1,0)</f>
        <v>0</v>
      </c>
    </row>
    <row r="335" spans="1:37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  <c r="AJ335">
        <f>IF(Table1[[#This Row],[Attrition]]="Yes",1,0)</f>
        <v>0</v>
      </c>
      <c r="AK335">
        <f>IF(Table1[[#This Row],[OverTime]]="Yes",1,0)</f>
        <v>0</v>
      </c>
    </row>
    <row r="336" spans="1:37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  <c r="AJ336">
        <f>IF(Table1[[#This Row],[Attrition]]="Yes",1,0)</f>
        <v>0</v>
      </c>
      <c r="AK336">
        <f>IF(Table1[[#This Row],[OverTime]]="Yes",1,0)</f>
        <v>0</v>
      </c>
    </row>
    <row r="337" spans="1:37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  <c r="AJ337">
        <f>IF(Table1[[#This Row],[Attrition]]="Yes",1,0)</f>
        <v>0</v>
      </c>
      <c r="AK337">
        <f>IF(Table1[[#This Row],[OverTime]]="Yes",1,0)</f>
        <v>1</v>
      </c>
    </row>
    <row r="338" spans="1:37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  <c r="AJ338">
        <f>IF(Table1[[#This Row],[Attrition]]="Yes",1,0)</f>
        <v>1</v>
      </c>
      <c r="AK338">
        <f>IF(Table1[[#This Row],[OverTime]]="Yes",1,0)</f>
        <v>1</v>
      </c>
    </row>
    <row r="339" spans="1:37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  <c r="AJ339">
        <f>IF(Table1[[#This Row],[Attrition]]="Yes",1,0)</f>
        <v>0</v>
      </c>
      <c r="AK339">
        <f>IF(Table1[[#This Row],[OverTime]]="Yes",1,0)</f>
        <v>0</v>
      </c>
    </row>
    <row r="340" spans="1:37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  <c r="AJ340">
        <f>IF(Table1[[#This Row],[Attrition]]="Yes",1,0)</f>
        <v>0</v>
      </c>
      <c r="AK340">
        <f>IF(Table1[[#This Row],[OverTime]]="Yes",1,0)</f>
        <v>0</v>
      </c>
    </row>
    <row r="341" spans="1:37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  <c r="AJ341">
        <f>IF(Table1[[#This Row],[Attrition]]="Yes",1,0)</f>
        <v>0</v>
      </c>
      <c r="AK341">
        <f>IF(Table1[[#This Row],[OverTime]]="Yes",1,0)</f>
        <v>0</v>
      </c>
    </row>
    <row r="342" spans="1:37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  <c r="AJ342">
        <f>IF(Table1[[#This Row],[Attrition]]="Yes",1,0)</f>
        <v>0</v>
      </c>
      <c r="AK342">
        <f>IF(Table1[[#This Row],[OverTime]]="Yes",1,0)</f>
        <v>0</v>
      </c>
    </row>
    <row r="343" spans="1:37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  <c r="AJ343">
        <f>IF(Table1[[#This Row],[Attrition]]="Yes",1,0)</f>
        <v>0</v>
      </c>
      <c r="AK343">
        <f>IF(Table1[[#This Row],[OverTime]]="Yes",1,0)</f>
        <v>1</v>
      </c>
    </row>
    <row r="344" spans="1:37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  <c r="AJ344">
        <f>IF(Table1[[#This Row],[Attrition]]="Yes",1,0)</f>
        <v>0</v>
      </c>
      <c r="AK344">
        <f>IF(Table1[[#This Row],[OverTime]]="Yes",1,0)</f>
        <v>1</v>
      </c>
    </row>
    <row r="345" spans="1:37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  <c r="AJ345">
        <f>IF(Table1[[#This Row],[Attrition]]="Yes",1,0)</f>
        <v>0</v>
      </c>
      <c r="AK345">
        <f>IF(Table1[[#This Row],[OverTime]]="Yes",1,0)</f>
        <v>1</v>
      </c>
    </row>
    <row r="346" spans="1:37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  <c r="AJ346">
        <f>IF(Table1[[#This Row],[Attrition]]="Yes",1,0)</f>
        <v>0</v>
      </c>
      <c r="AK346">
        <f>IF(Table1[[#This Row],[OverTime]]="Yes",1,0)</f>
        <v>0</v>
      </c>
    </row>
    <row r="347" spans="1:37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  <c r="AJ347">
        <f>IF(Table1[[#This Row],[Attrition]]="Yes",1,0)</f>
        <v>0</v>
      </c>
      <c r="AK347">
        <f>IF(Table1[[#This Row],[OverTime]]="Yes",1,0)</f>
        <v>0</v>
      </c>
    </row>
    <row r="348" spans="1:37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  <c r="AJ348">
        <f>IF(Table1[[#This Row],[Attrition]]="Yes",1,0)</f>
        <v>0</v>
      </c>
      <c r="AK348">
        <f>IF(Table1[[#This Row],[OverTime]]="Yes",1,0)</f>
        <v>1</v>
      </c>
    </row>
    <row r="349" spans="1:37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  <c r="AJ349">
        <f>IF(Table1[[#This Row],[Attrition]]="Yes",1,0)</f>
        <v>0</v>
      </c>
      <c r="AK349">
        <f>IF(Table1[[#This Row],[OverTime]]="Yes",1,0)</f>
        <v>0</v>
      </c>
    </row>
    <row r="350" spans="1:37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  <c r="AJ350">
        <f>IF(Table1[[#This Row],[Attrition]]="Yes",1,0)</f>
        <v>0</v>
      </c>
      <c r="AK350">
        <f>IF(Table1[[#This Row],[OverTime]]="Yes",1,0)</f>
        <v>0</v>
      </c>
    </row>
    <row r="351" spans="1:37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  <c r="AJ351">
        <f>IF(Table1[[#This Row],[Attrition]]="Yes",1,0)</f>
        <v>0</v>
      </c>
      <c r="AK351">
        <f>IF(Table1[[#This Row],[OverTime]]="Yes",1,0)</f>
        <v>0</v>
      </c>
    </row>
    <row r="352" spans="1:37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  <c r="AJ352">
        <f>IF(Table1[[#This Row],[Attrition]]="Yes",1,0)</f>
        <v>0</v>
      </c>
      <c r="AK352">
        <f>IF(Table1[[#This Row],[OverTime]]="Yes",1,0)</f>
        <v>1</v>
      </c>
    </row>
    <row r="353" spans="1:37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  <c r="AJ353">
        <f>IF(Table1[[#This Row],[Attrition]]="Yes",1,0)</f>
        <v>0</v>
      </c>
      <c r="AK353">
        <f>IF(Table1[[#This Row],[OverTime]]="Yes",1,0)</f>
        <v>0</v>
      </c>
    </row>
    <row r="354" spans="1:37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f>IF(Table1[[#This Row],[Attrition]]="Yes",1,0)</f>
        <v>0</v>
      </c>
      <c r="AK354">
        <f>IF(Table1[[#This Row],[OverTime]]="Yes",1,0)</f>
        <v>0</v>
      </c>
    </row>
    <row r="355" spans="1:37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  <c r="AJ355">
        <f>IF(Table1[[#This Row],[Attrition]]="Yes",1,0)</f>
        <v>0</v>
      </c>
      <c r="AK355">
        <f>IF(Table1[[#This Row],[OverTime]]="Yes",1,0)</f>
        <v>1</v>
      </c>
    </row>
    <row r="356" spans="1:37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  <c r="AJ356">
        <f>IF(Table1[[#This Row],[Attrition]]="Yes",1,0)</f>
        <v>0</v>
      </c>
      <c r="AK356">
        <f>IF(Table1[[#This Row],[OverTime]]="Yes",1,0)</f>
        <v>1</v>
      </c>
    </row>
    <row r="357" spans="1:37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  <c r="AJ357">
        <f>IF(Table1[[#This Row],[Attrition]]="Yes",1,0)</f>
        <v>0</v>
      </c>
      <c r="AK357">
        <f>IF(Table1[[#This Row],[OverTime]]="Yes",1,0)</f>
        <v>0</v>
      </c>
    </row>
    <row r="358" spans="1:37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  <c r="AJ358">
        <f>IF(Table1[[#This Row],[Attrition]]="Yes",1,0)</f>
        <v>0</v>
      </c>
      <c r="AK358">
        <f>IF(Table1[[#This Row],[OverTime]]="Yes",1,0)</f>
        <v>0</v>
      </c>
    </row>
    <row r="359" spans="1:37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  <c r="AJ359">
        <f>IF(Table1[[#This Row],[Attrition]]="Yes",1,0)</f>
        <v>1</v>
      </c>
      <c r="AK359">
        <f>IF(Table1[[#This Row],[OverTime]]="Yes",1,0)</f>
        <v>1</v>
      </c>
    </row>
    <row r="360" spans="1:37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  <c r="AJ360">
        <f>IF(Table1[[#This Row],[Attrition]]="Yes",1,0)</f>
        <v>0</v>
      </c>
      <c r="AK360">
        <f>IF(Table1[[#This Row],[OverTime]]="Yes",1,0)</f>
        <v>0</v>
      </c>
    </row>
    <row r="361" spans="1:37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  <c r="AJ361">
        <f>IF(Table1[[#This Row],[Attrition]]="Yes",1,0)</f>
        <v>0</v>
      </c>
      <c r="AK361">
        <f>IF(Table1[[#This Row],[OverTime]]="Yes",1,0)</f>
        <v>0</v>
      </c>
    </row>
    <row r="362" spans="1:37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  <c r="AJ362">
        <f>IF(Table1[[#This Row],[Attrition]]="Yes",1,0)</f>
        <v>0</v>
      </c>
      <c r="AK362">
        <f>IF(Table1[[#This Row],[OverTime]]="Yes",1,0)</f>
        <v>0</v>
      </c>
    </row>
    <row r="363" spans="1:37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  <c r="AJ363">
        <f>IF(Table1[[#This Row],[Attrition]]="Yes",1,0)</f>
        <v>0</v>
      </c>
      <c r="AK363">
        <f>IF(Table1[[#This Row],[OverTime]]="Yes",1,0)</f>
        <v>1</v>
      </c>
    </row>
    <row r="364" spans="1:37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  <c r="AJ364">
        <f>IF(Table1[[#This Row],[Attrition]]="Yes",1,0)</f>
        <v>0</v>
      </c>
      <c r="AK364">
        <f>IF(Table1[[#This Row],[OverTime]]="Yes",1,0)</f>
        <v>0</v>
      </c>
    </row>
    <row r="365" spans="1:37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  <c r="AJ365">
        <f>IF(Table1[[#This Row],[Attrition]]="Yes",1,0)</f>
        <v>1</v>
      </c>
      <c r="AK365">
        <f>IF(Table1[[#This Row],[OverTime]]="Yes",1,0)</f>
        <v>1</v>
      </c>
    </row>
    <row r="366" spans="1:37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  <c r="AJ366">
        <f>IF(Table1[[#This Row],[Attrition]]="Yes",1,0)</f>
        <v>0</v>
      </c>
      <c r="AK366">
        <f>IF(Table1[[#This Row],[OverTime]]="Yes",1,0)</f>
        <v>0</v>
      </c>
    </row>
    <row r="367" spans="1:37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  <c r="AJ367">
        <f>IF(Table1[[#This Row],[Attrition]]="Yes",1,0)</f>
        <v>0</v>
      </c>
      <c r="AK367">
        <f>IF(Table1[[#This Row],[OverTime]]="Yes",1,0)</f>
        <v>0</v>
      </c>
    </row>
    <row r="368" spans="1:37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  <c r="AJ368">
        <f>IF(Table1[[#This Row],[Attrition]]="Yes",1,0)</f>
        <v>1</v>
      </c>
      <c r="AK368">
        <f>IF(Table1[[#This Row],[OverTime]]="Yes",1,0)</f>
        <v>0</v>
      </c>
    </row>
    <row r="369" spans="1:37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  <c r="AJ369">
        <f>IF(Table1[[#This Row],[Attrition]]="Yes",1,0)</f>
        <v>0</v>
      </c>
      <c r="AK369">
        <f>IF(Table1[[#This Row],[OverTime]]="Yes",1,0)</f>
        <v>0</v>
      </c>
    </row>
    <row r="370" spans="1:37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  <c r="AJ370">
        <f>IF(Table1[[#This Row],[Attrition]]="Yes",1,0)</f>
        <v>1</v>
      </c>
      <c r="AK370">
        <f>IF(Table1[[#This Row],[OverTime]]="Yes",1,0)</f>
        <v>1</v>
      </c>
    </row>
    <row r="371" spans="1:37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  <c r="AJ371">
        <f>IF(Table1[[#This Row],[Attrition]]="Yes",1,0)</f>
        <v>0</v>
      </c>
      <c r="AK371">
        <f>IF(Table1[[#This Row],[OverTime]]="Yes",1,0)</f>
        <v>1</v>
      </c>
    </row>
    <row r="372" spans="1:37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  <c r="AJ372">
        <f>IF(Table1[[#This Row],[Attrition]]="Yes",1,0)</f>
        <v>1</v>
      </c>
      <c r="AK372">
        <f>IF(Table1[[#This Row],[OverTime]]="Yes",1,0)</f>
        <v>0</v>
      </c>
    </row>
    <row r="373" spans="1:37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  <c r="AJ373">
        <f>IF(Table1[[#This Row],[Attrition]]="Yes",1,0)</f>
        <v>0</v>
      </c>
      <c r="AK373">
        <f>IF(Table1[[#This Row],[OverTime]]="Yes",1,0)</f>
        <v>0</v>
      </c>
    </row>
    <row r="374" spans="1:37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  <c r="AJ374">
        <f>IF(Table1[[#This Row],[Attrition]]="Yes",1,0)</f>
        <v>0</v>
      </c>
      <c r="AK374">
        <f>IF(Table1[[#This Row],[OverTime]]="Yes",1,0)</f>
        <v>0</v>
      </c>
    </row>
    <row r="375" spans="1:37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  <c r="AJ375">
        <f>IF(Table1[[#This Row],[Attrition]]="Yes",1,0)</f>
        <v>0</v>
      </c>
      <c r="AK375">
        <f>IF(Table1[[#This Row],[OverTime]]="Yes",1,0)</f>
        <v>0</v>
      </c>
    </row>
    <row r="376" spans="1:37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  <c r="AJ376">
        <f>IF(Table1[[#This Row],[Attrition]]="Yes",1,0)</f>
        <v>0</v>
      </c>
      <c r="AK376">
        <f>IF(Table1[[#This Row],[OverTime]]="Yes",1,0)</f>
        <v>0</v>
      </c>
    </row>
    <row r="377" spans="1:37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  <c r="AJ377">
        <f>IF(Table1[[#This Row],[Attrition]]="Yes",1,0)</f>
        <v>0</v>
      </c>
      <c r="AK377">
        <f>IF(Table1[[#This Row],[OverTime]]="Yes",1,0)</f>
        <v>0</v>
      </c>
    </row>
    <row r="378" spans="1:37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  <c r="AJ378">
        <f>IF(Table1[[#This Row],[Attrition]]="Yes",1,0)</f>
        <v>0</v>
      </c>
      <c r="AK378">
        <f>IF(Table1[[#This Row],[OverTime]]="Yes",1,0)</f>
        <v>0</v>
      </c>
    </row>
    <row r="379" spans="1:37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  <c r="AJ379">
        <f>IF(Table1[[#This Row],[Attrition]]="Yes",1,0)</f>
        <v>0</v>
      </c>
      <c r="AK379">
        <f>IF(Table1[[#This Row],[OverTime]]="Yes",1,0)</f>
        <v>0</v>
      </c>
    </row>
    <row r="380" spans="1:37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  <c r="AJ380">
        <f>IF(Table1[[#This Row],[Attrition]]="Yes",1,0)</f>
        <v>1</v>
      </c>
      <c r="AK380">
        <f>IF(Table1[[#This Row],[OverTime]]="Yes",1,0)</f>
        <v>1</v>
      </c>
    </row>
    <row r="381" spans="1:37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  <c r="AJ381">
        <f>IF(Table1[[#This Row],[Attrition]]="Yes",1,0)</f>
        <v>0</v>
      </c>
      <c r="AK381">
        <f>IF(Table1[[#This Row],[OverTime]]="Yes",1,0)</f>
        <v>1</v>
      </c>
    </row>
    <row r="382" spans="1:37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  <c r="AJ382">
        <f>IF(Table1[[#This Row],[Attrition]]="Yes",1,0)</f>
        <v>0</v>
      </c>
      <c r="AK382">
        <f>IF(Table1[[#This Row],[OverTime]]="Yes",1,0)</f>
        <v>1</v>
      </c>
    </row>
    <row r="383" spans="1:37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  <c r="AJ383">
        <f>IF(Table1[[#This Row],[Attrition]]="Yes",1,0)</f>
        <v>0</v>
      </c>
      <c r="AK383">
        <f>IF(Table1[[#This Row],[OverTime]]="Yes",1,0)</f>
        <v>0</v>
      </c>
    </row>
    <row r="384" spans="1:37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  <c r="AJ384">
        <f>IF(Table1[[#This Row],[Attrition]]="Yes",1,0)</f>
        <v>1</v>
      </c>
      <c r="AK384">
        <f>IF(Table1[[#This Row],[OverTime]]="Yes",1,0)</f>
        <v>0</v>
      </c>
    </row>
    <row r="385" spans="1:37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  <c r="AJ385">
        <f>IF(Table1[[#This Row],[Attrition]]="Yes",1,0)</f>
        <v>0</v>
      </c>
      <c r="AK385">
        <f>IF(Table1[[#This Row],[OverTime]]="Yes",1,0)</f>
        <v>0</v>
      </c>
    </row>
    <row r="386" spans="1:37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  <c r="AJ386">
        <f>IF(Table1[[#This Row],[Attrition]]="Yes",1,0)</f>
        <v>0</v>
      </c>
      <c r="AK386">
        <f>IF(Table1[[#This Row],[OverTime]]="Yes",1,0)</f>
        <v>0</v>
      </c>
    </row>
    <row r="387" spans="1:37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  <c r="AJ387">
        <f>IF(Table1[[#This Row],[Attrition]]="Yes",1,0)</f>
        <v>1</v>
      </c>
      <c r="AK387">
        <f>IF(Table1[[#This Row],[OverTime]]="Yes",1,0)</f>
        <v>1</v>
      </c>
    </row>
    <row r="388" spans="1:37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  <c r="AJ388">
        <f>IF(Table1[[#This Row],[Attrition]]="Yes",1,0)</f>
        <v>0</v>
      </c>
      <c r="AK388">
        <f>IF(Table1[[#This Row],[OverTime]]="Yes",1,0)</f>
        <v>0</v>
      </c>
    </row>
    <row r="389" spans="1:37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  <c r="AJ389">
        <f>IF(Table1[[#This Row],[Attrition]]="Yes",1,0)</f>
        <v>0</v>
      </c>
      <c r="AK389">
        <f>IF(Table1[[#This Row],[OverTime]]="Yes",1,0)</f>
        <v>0</v>
      </c>
    </row>
    <row r="390" spans="1:37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  <c r="AJ390">
        <f>IF(Table1[[#This Row],[Attrition]]="Yes",1,0)</f>
        <v>0</v>
      </c>
      <c r="AK390">
        <f>IF(Table1[[#This Row],[OverTime]]="Yes",1,0)</f>
        <v>0</v>
      </c>
    </row>
    <row r="391" spans="1:37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  <c r="AJ391">
        <f>IF(Table1[[#This Row],[Attrition]]="Yes",1,0)</f>
        <v>0</v>
      </c>
      <c r="AK391">
        <f>IF(Table1[[#This Row],[OverTime]]="Yes",1,0)</f>
        <v>1</v>
      </c>
    </row>
    <row r="392" spans="1:37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  <c r="AJ392">
        <f>IF(Table1[[#This Row],[Attrition]]="Yes",1,0)</f>
        <v>0</v>
      </c>
      <c r="AK392">
        <f>IF(Table1[[#This Row],[OverTime]]="Yes",1,0)</f>
        <v>0</v>
      </c>
    </row>
    <row r="393" spans="1:37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  <c r="AJ393">
        <f>IF(Table1[[#This Row],[Attrition]]="Yes",1,0)</f>
        <v>0</v>
      </c>
      <c r="AK393">
        <f>IF(Table1[[#This Row],[OverTime]]="Yes",1,0)</f>
        <v>0</v>
      </c>
    </row>
    <row r="394" spans="1:37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  <c r="AJ394">
        <f>IF(Table1[[#This Row],[Attrition]]="Yes",1,0)</f>
        <v>0</v>
      </c>
      <c r="AK394">
        <f>IF(Table1[[#This Row],[OverTime]]="Yes",1,0)</f>
        <v>0</v>
      </c>
    </row>
    <row r="395" spans="1:37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  <c r="AJ395">
        <f>IF(Table1[[#This Row],[Attrition]]="Yes",1,0)</f>
        <v>0</v>
      </c>
      <c r="AK395">
        <f>IF(Table1[[#This Row],[OverTime]]="Yes",1,0)</f>
        <v>0</v>
      </c>
    </row>
    <row r="396" spans="1:37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  <c r="AJ396">
        <f>IF(Table1[[#This Row],[Attrition]]="Yes",1,0)</f>
        <v>0</v>
      </c>
      <c r="AK396">
        <f>IF(Table1[[#This Row],[OverTime]]="Yes",1,0)</f>
        <v>0</v>
      </c>
    </row>
    <row r="397" spans="1:37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  <c r="AJ397">
        <f>IF(Table1[[#This Row],[Attrition]]="Yes",1,0)</f>
        <v>0</v>
      </c>
      <c r="AK397">
        <f>IF(Table1[[#This Row],[OverTime]]="Yes",1,0)</f>
        <v>0</v>
      </c>
    </row>
    <row r="398" spans="1:37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  <c r="AJ398">
        <f>IF(Table1[[#This Row],[Attrition]]="Yes",1,0)</f>
        <v>0</v>
      </c>
      <c r="AK398">
        <f>IF(Table1[[#This Row],[OverTime]]="Yes",1,0)</f>
        <v>1</v>
      </c>
    </row>
    <row r="399" spans="1:37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  <c r="AJ399">
        <f>IF(Table1[[#This Row],[Attrition]]="Yes",1,0)</f>
        <v>0</v>
      </c>
      <c r="AK399">
        <f>IF(Table1[[#This Row],[OverTime]]="Yes",1,0)</f>
        <v>1</v>
      </c>
    </row>
    <row r="400" spans="1:37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  <c r="AJ400">
        <f>IF(Table1[[#This Row],[Attrition]]="Yes",1,0)</f>
        <v>0</v>
      </c>
      <c r="AK400">
        <f>IF(Table1[[#This Row],[OverTime]]="Yes",1,0)</f>
        <v>1</v>
      </c>
    </row>
    <row r="401" spans="1:37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  <c r="AJ401">
        <f>IF(Table1[[#This Row],[Attrition]]="Yes",1,0)</f>
        <v>0</v>
      </c>
      <c r="AK401">
        <f>IF(Table1[[#This Row],[OverTime]]="Yes",1,0)</f>
        <v>0</v>
      </c>
    </row>
    <row r="402" spans="1:37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  <c r="AJ402">
        <f>IF(Table1[[#This Row],[Attrition]]="Yes",1,0)</f>
        <v>0</v>
      </c>
      <c r="AK402">
        <f>IF(Table1[[#This Row],[OverTime]]="Yes",1,0)</f>
        <v>1</v>
      </c>
    </row>
    <row r="403" spans="1:37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  <c r="AJ403">
        <f>IF(Table1[[#This Row],[Attrition]]="Yes",1,0)</f>
        <v>0</v>
      </c>
      <c r="AK403">
        <f>IF(Table1[[#This Row],[OverTime]]="Yes",1,0)</f>
        <v>0</v>
      </c>
    </row>
    <row r="404" spans="1:37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  <c r="AJ404">
        <f>IF(Table1[[#This Row],[Attrition]]="Yes",1,0)</f>
        <v>0</v>
      </c>
      <c r="AK404">
        <f>IF(Table1[[#This Row],[OverTime]]="Yes",1,0)</f>
        <v>0</v>
      </c>
    </row>
    <row r="405" spans="1:37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  <c r="AJ405">
        <f>IF(Table1[[#This Row],[Attrition]]="Yes",1,0)</f>
        <v>0</v>
      </c>
      <c r="AK405">
        <f>IF(Table1[[#This Row],[OverTime]]="Yes",1,0)</f>
        <v>0</v>
      </c>
    </row>
    <row r="406" spans="1:37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  <c r="AJ406">
        <f>IF(Table1[[#This Row],[Attrition]]="Yes",1,0)</f>
        <v>0</v>
      </c>
      <c r="AK406">
        <f>IF(Table1[[#This Row],[OverTime]]="Yes",1,0)</f>
        <v>0</v>
      </c>
    </row>
    <row r="407" spans="1:37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  <c r="AJ407">
        <f>IF(Table1[[#This Row],[Attrition]]="Yes",1,0)</f>
        <v>1</v>
      </c>
      <c r="AK407">
        <f>IF(Table1[[#This Row],[OverTime]]="Yes",1,0)</f>
        <v>0</v>
      </c>
    </row>
    <row r="408" spans="1:37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  <c r="AJ408">
        <f>IF(Table1[[#This Row],[Attrition]]="Yes",1,0)</f>
        <v>0</v>
      </c>
      <c r="AK408">
        <f>IF(Table1[[#This Row],[OverTime]]="Yes",1,0)</f>
        <v>1</v>
      </c>
    </row>
    <row r="409" spans="1:37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  <c r="AJ409">
        <f>IF(Table1[[#This Row],[Attrition]]="Yes",1,0)</f>
        <v>0</v>
      </c>
      <c r="AK409">
        <f>IF(Table1[[#This Row],[OverTime]]="Yes",1,0)</f>
        <v>0</v>
      </c>
    </row>
    <row r="410" spans="1:37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  <c r="AJ410">
        <f>IF(Table1[[#This Row],[Attrition]]="Yes",1,0)</f>
        <v>0</v>
      </c>
      <c r="AK410">
        <f>IF(Table1[[#This Row],[OverTime]]="Yes",1,0)</f>
        <v>0</v>
      </c>
    </row>
    <row r="411" spans="1:37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  <c r="AJ411">
        <f>IF(Table1[[#This Row],[Attrition]]="Yes",1,0)</f>
        <v>0</v>
      </c>
      <c r="AK411">
        <f>IF(Table1[[#This Row],[OverTime]]="Yes",1,0)</f>
        <v>0</v>
      </c>
    </row>
    <row r="412" spans="1:37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  <c r="AJ412">
        <f>IF(Table1[[#This Row],[Attrition]]="Yes",1,0)</f>
        <v>0</v>
      </c>
      <c r="AK412">
        <f>IF(Table1[[#This Row],[OverTime]]="Yes",1,0)</f>
        <v>0</v>
      </c>
    </row>
    <row r="413" spans="1:37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  <c r="AJ413">
        <f>IF(Table1[[#This Row],[Attrition]]="Yes",1,0)</f>
        <v>0</v>
      </c>
      <c r="AK413">
        <f>IF(Table1[[#This Row],[OverTime]]="Yes",1,0)</f>
        <v>0</v>
      </c>
    </row>
    <row r="414" spans="1:37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  <c r="AJ414">
        <f>IF(Table1[[#This Row],[Attrition]]="Yes",1,0)</f>
        <v>0</v>
      </c>
      <c r="AK414">
        <f>IF(Table1[[#This Row],[OverTime]]="Yes",1,0)</f>
        <v>0</v>
      </c>
    </row>
    <row r="415" spans="1:37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  <c r="AJ415">
        <f>IF(Table1[[#This Row],[Attrition]]="Yes",1,0)</f>
        <v>0</v>
      </c>
      <c r="AK415">
        <f>IF(Table1[[#This Row],[OverTime]]="Yes",1,0)</f>
        <v>0</v>
      </c>
    </row>
    <row r="416" spans="1:37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  <c r="AJ416">
        <f>IF(Table1[[#This Row],[Attrition]]="Yes",1,0)</f>
        <v>1</v>
      </c>
      <c r="AK416">
        <f>IF(Table1[[#This Row],[OverTime]]="Yes",1,0)</f>
        <v>1</v>
      </c>
    </row>
    <row r="417" spans="1:37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  <c r="AJ417">
        <f>IF(Table1[[#This Row],[Attrition]]="Yes",1,0)</f>
        <v>1</v>
      </c>
      <c r="AK417">
        <f>IF(Table1[[#This Row],[OverTime]]="Yes",1,0)</f>
        <v>0</v>
      </c>
    </row>
    <row r="418" spans="1:37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  <c r="AJ418">
        <f>IF(Table1[[#This Row],[Attrition]]="Yes",1,0)</f>
        <v>0</v>
      </c>
      <c r="AK418">
        <f>IF(Table1[[#This Row],[OverTime]]="Yes",1,0)</f>
        <v>1</v>
      </c>
    </row>
    <row r="419" spans="1:37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  <c r="AJ419">
        <f>IF(Table1[[#This Row],[Attrition]]="Yes",1,0)</f>
        <v>0</v>
      </c>
      <c r="AK419">
        <f>IF(Table1[[#This Row],[OverTime]]="Yes",1,0)</f>
        <v>0</v>
      </c>
    </row>
    <row r="420" spans="1:37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  <c r="AJ420">
        <f>IF(Table1[[#This Row],[Attrition]]="Yes",1,0)</f>
        <v>0</v>
      </c>
      <c r="AK420">
        <f>IF(Table1[[#This Row],[OverTime]]="Yes",1,0)</f>
        <v>0</v>
      </c>
    </row>
    <row r="421" spans="1:37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  <c r="AJ421">
        <f>IF(Table1[[#This Row],[Attrition]]="Yes",1,0)</f>
        <v>0</v>
      </c>
      <c r="AK421">
        <f>IF(Table1[[#This Row],[OverTime]]="Yes",1,0)</f>
        <v>0</v>
      </c>
    </row>
    <row r="422" spans="1:37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  <c r="AJ422">
        <f>IF(Table1[[#This Row],[Attrition]]="Yes",1,0)</f>
        <v>0</v>
      </c>
      <c r="AK422">
        <f>IF(Table1[[#This Row],[OverTime]]="Yes",1,0)</f>
        <v>0</v>
      </c>
    </row>
    <row r="423" spans="1:37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  <c r="AJ423">
        <f>IF(Table1[[#This Row],[Attrition]]="Yes",1,0)</f>
        <v>1</v>
      </c>
      <c r="AK423">
        <f>IF(Table1[[#This Row],[OverTime]]="Yes",1,0)</f>
        <v>0</v>
      </c>
    </row>
    <row r="424" spans="1:37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  <c r="AJ424">
        <f>IF(Table1[[#This Row],[Attrition]]="Yes",1,0)</f>
        <v>1</v>
      </c>
      <c r="AK424">
        <f>IF(Table1[[#This Row],[OverTime]]="Yes",1,0)</f>
        <v>0</v>
      </c>
    </row>
    <row r="425" spans="1:37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  <c r="AJ425">
        <f>IF(Table1[[#This Row],[Attrition]]="Yes",1,0)</f>
        <v>0</v>
      </c>
      <c r="AK425">
        <f>IF(Table1[[#This Row],[OverTime]]="Yes",1,0)</f>
        <v>0</v>
      </c>
    </row>
    <row r="426" spans="1:37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  <c r="AJ426">
        <f>IF(Table1[[#This Row],[Attrition]]="Yes",1,0)</f>
        <v>0</v>
      </c>
      <c r="AK426">
        <f>IF(Table1[[#This Row],[OverTime]]="Yes",1,0)</f>
        <v>0</v>
      </c>
    </row>
    <row r="427" spans="1:37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  <c r="AJ427">
        <f>IF(Table1[[#This Row],[Attrition]]="Yes",1,0)</f>
        <v>0</v>
      </c>
      <c r="AK427">
        <f>IF(Table1[[#This Row],[OverTime]]="Yes",1,0)</f>
        <v>0</v>
      </c>
    </row>
    <row r="428" spans="1:37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  <c r="AJ428">
        <f>IF(Table1[[#This Row],[Attrition]]="Yes",1,0)</f>
        <v>0</v>
      </c>
      <c r="AK428">
        <f>IF(Table1[[#This Row],[OverTime]]="Yes",1,0)</f>
        <v>0</v>
      </c>
    </row>
    <row r="429" spans="1:37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  <c r="AJ429">
        <f>IF(Table1[[#This Row],[Attrition]]="Yes",1,0)</f>
        <v>0</v>
      </c>
      <c r="AK429">
        <f>IF(Table1[[#This Row],[OverTime]]="Yes",1,0)</f>
        <v>0</v>
      </c>
    </row>
    <row r="430" spans="1:37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  <c r="AJ430">
        <f>IF(Table1[[#This Row],[Attrition]]="Yes",1,0)</f>
        <v>0</v>
      </c>
      <c r="AK430">
        <f>IF(Table1[[#This Row],[OverTime]]="Yes",1,0)</f>
        <v>0</v>
      </c>
    </row>
    <row r="431" spans="1:37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  <c r="AJ431">
        <f>IF(Table1[[#This Row],[Attrition]]="Yes",1,0)</f>
        <v>0</v>
      </c>
      <c r="AK431">
        <f>IF(Table1[[#This Row],[OverTime]]="Yes",1,0)</f>
        <v>0</v>
      </c>
    </row>
    <row r="432" spans="1:37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  <c r="AJ432">
        <f>IF(Table1[[#This Row],[Attrition]]="Yes",1,0)</f>
        <v>0</v>
      </c>
      <c r="AK432">
        <f>IF(Table1[[#This Row],[OverTime]]="Yes",1,0)</f>
        <v>0</v>
      </c>
    </row>
    <row r="433" spans="1:37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  <c r="AJ433">
        <f>IF(Table1[[#This Row],[Attrition]]="Yes",1,0)</f>
        <v>0</v>
      </c>
      <c r="AK433">
        <f>IF(Table1[[#This Row],[OverTime]]="Yes",1,0)</f>
        <v>0</v>
      </c>
    </row>
    <row r="434" spans="1:37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  <c r="AJ434">
        <f>IF(Table1[[#This Row],[Attrition]]="Yes",1,0)</f>
        <v>0</v>
      </c>
      <c r="AK434">
        <f>IF(Table1[[#This Row],[OverTime]]="Yes",1,0)</f>
        <v>0</v>
      </c>
    </row>
    <row r="435" spans="1:37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  <c r="AJ435">
        <f>IF(Table1[[#This Row],[Attrition]]="Yes",1,0)</f>
        <v>0</v>
      </c>
      <c r="AK435">
        <f>IF(Table1[[#This Row],[OverTime]]="Yes",1,0)</f>
        <v>1</v>
      </c>
    </row>
    <row r="436" spans="1:37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  <c r="AJ436">
        <f>IF(Table1[[#This Row],[Attrition]]="Yes",1,0)</f>
        <v>0</v>
      </c>
      <c r="AK436">
        <f>IF(Table1[[#This Row],[OverTime]]="Yes",1,0)</f>
        <v>0</v>
      </c>
    </row>
    <row r="437" spans="1:37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  <c r="AJ437">
        <f>IF(Table1[[#This Row],[Attrition]]="Yes",1,0)</f>
        <v>1</v>
      </c>
      <c r="AK437">
        <f>IF(Table1[[#This Row],[OverTime]]="Yes",1,0)</f>
        <v>1</v>
      </c>
    </row>
    <row r="438" spans="1:37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  <c r="AJ438">
        <f>IF(Table1[[#This Row],[Attrition]]="Yes",1,0)</f>
        <v>1</v>
      </c>
      <c r="AK438">
        <f>IF(Table1[[#This Row],[OverTime]]="Yes",1,0)</f>
        <v>0</v>
      </c>
    </row>
    <row r="439" spans="1:37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  <c r="AJ439">
        <f>IF(Table1[[#This Row],[Attrition]]="Yes",1,0)</f>
        <v>0</v>
      </c>
      <c r="AK439">
        <f>IF(Table1[[#This Row],[OverTime]]="Yes",1,0)</f>
        <v>0</v>
      </c>
    </row>
    <row r="440" spans="1:37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  <c r="AJ440">
        <f>IF(Table1[[#This Row],[Attrition]]="Yes",1,0)</f>
        <v>0</v>
      </c>
      <c r="AK440">
        <f>IF(Table1[[#This Row],[OverTime]]="Yes",1,0)</f>
        <v>1</v>
      </c>
    </row>
    <row r="441" spans="1:37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  <c r="AJ441">
        <f>IF(Table1[[#This Row],[Attrition]]="Yes",1,0)</f>
        <v>1</v>
      </c>
      <c r="AK441">
        <f>IF(Table1[[#This Row],[OverTime]]="Yes",1,0)</f>
        <v>0</v>
      </c>
    </row>
    <row r="442" spans="1:37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  <c r="AJ442">
        <f>IF(Table1[[#This Row],[Attrition]]="Yes",1,0)</f>
        <v>1</v>
      </c>
      <c r="AK442">
        <f>IF(Table1[[#This Row],[OverTime]]="Yes",1,0)</f>
        <v>1</v>
      </c>
    </row>
    <row r="443" spans="1:37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  <c r="AJ443">
        <f>IF(Table1[[#This Row],[Attrition]]="Yes",1,0)</f>
        <v>0</v>
      </c>
      <c r="AK443">
        <f>IF(Table1[[#This Row],[OverTime]]="Yes",1,0)</f>
        <v>0</v>
      </c>
    </row>
    <row r="444" spans="1:37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  <c r="AJ444">
        <f>IF(Table1[[#This Row],[Attrition]]="Yes",1,0)</f>
        <v>0</v>
      </c>
      <c r="AK444">
        <f>IF(Table1[[#This Row],[OverTime]]="Yes",1,0)</f>
        <v>0</v>
      </c>
    </row>
    <row r="445" spans="1:37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  <c r="AJ445">
        <f>IF(Table1[[#This Row],[Attrition]]="Yes",1,0)</f>
        <v>1</v>
      </c>
      <c r="AK445">
        <f>IF(Table1[[#This Row],[OverTime]]="Yes",1,0)</f>
        <v>0</v>
      </c>
    </row>
    <row r="446" spans="1:37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  <c r="AJ446">
        <f>IF(Table1[[#This Row],[Attrition]]="Yes",1,0)</f>
        <v>0</v>
      </c>
      <c r="AK446">
        <f>IF(Table1[[#This Row],[OverTime]]="Yes",1,0)</f>
        <v>0</v>
      </c>
    </row>
    <row r="447" spans="1:37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  <c r="AJ447">
        <f>IF(Table1[[#This Row],[Attrition]]="Yes",1,0)</f>
        <v>0</v>
      </c>
      <c r="AK447">
        <f>IF(Table1[[#This Row],[OverTime]]="Yes",1,0)</f>
        <v>0</v>
      </c>
    </row>
    <row r="448" spans="1:37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  <c r="AJ448">
        <f>IF(Table1[[#This Row],[Attrition]]="Yes",1,0)</f>
        <v>0</v>
      </c>
      <c r="AK448">
        <f>IF(Table1[[#This Row],[OverTime]]="Yes",1,0)</f>
        <v>0</v>
      </c>
    </row>
    <row r="449" spans="1:37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  <c r="AJ449">
        <f>IF(Table1[[#This Row],[Attrition]]="Yes",1,0)</f>
        <v>0</v>
      </c>
      <c r="AK449">
        <f>IF(Table1[[#This Row],[OverTime]]="Yes",1,0)</f>
        <v>0</v>
      </c>
    </row>
    <row r="450" spans="1:37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  <c r="AJ450">
        <f>IF(Table1[[#This Row],[Attrition]]="Yes",1,0)</f>
        <v>0</v>
      </c>
      <c r="AK450">
        <f>IF(Table1[[#This Row],[OverTime]]="Yes",1,0)</f>
        <v>0</v>
      </c>
    </row>
    <row r="451" spans="1:37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  <c r="AJ451">
        <f>IF(Table1[[#This Row],[Attrition]]="Yes",1,0)</f>
        <v>0</v>
      </c>
      <c r="AK451">
        <f>IF(Table1[[#This Row],[OverTime]]="Yes",1,0)</f>
        <v>0</v>
      </c>
    </row>
    <row r="452" spans="1:37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  <c r="AJ452">
        <f>IF(Table1[[#This Row],[Attrition]]="Yes",1,0)</f>
        <v>0</v>
      </c>
      <c r="AK452">
        <f>IF(Table1[[#This Row],[OverTime]]="Yes",1,0)</f>
        <v>1</v>
      </c>
    </row>
    <row r="453" spans="1:37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  <c r="AJ453">
        <f>IF(Table1[[#This Row],[Attrition]]="Yes",1,0)</f>
        <v>0</v>
      </c>
      <c r="AK453">
        <f>IF(Table1[[#This Row],[OverTime]]="Yes",1,0)</f>
        <v>1</v>
      </c>
    </row>
    <row r="454" spans="1:37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  <c r="AJ454">
        <f>IF(Table1[[#This Row],[Attrition]]="Yes",1,0)</f>
        <v>0</v>
      </c>
      <c r="AK454">
        <f>IF(Table1[[#This Row],[OverTime]]="Yes",1,0)</f>
        <v>0</v>
      </c>
    </row>
    <row r="455" spans="1:37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  <c r="AJ455">
        <f>IF(Table1[[#This Row],[Attrition]]="Yes",1,0)</f>
        <v>1</v>
      </c>
      <c r="AK455">
        <f>IF(Table1[[#This Row],[OverTime]]="Yes",1,0)</f>
        <v>1</v>
      </c>
    </row>
    <row r="456" spans="1:37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  <c r="AJ456">
        <f>IF(Table1[[#This Row],[Attrition]]="Yes",1,0)</f>
        <v>0</v>
      </c>
      <c r="AK456">
        <f>IF(Table1[[#This Row],[OverTime]]="Yes",1,0)</f>
        <v>0</v>
      </c>
    </row>
    <row r="457" spans="1:37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  <c r="AJ457">
        <f>IF(Table1[[#This Row],[Attrition]]="Yes",1,0)</f>
        <v>0</v>
      </c>
      <c r="AK457">
        <f>IF(Table1[[#This Row],[OverTime]]="Yes",1,0)</f>
        <v>0</v>
      </c>
    </row>
    <row r="458" spans="1:37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  <c r="AJ458">
        <f>IF(Table1[[#This Row],[Attrition]]="Yes",1,0)</f>
        <v>0</v>
      </c>
      <c r="AK458">
        <f>IF(Table1[[#This Row],[OverTime]]="Yes",1,0)</f>
        <v>0</v>
      </c>
    </row>
    <row r="459" spans="1:37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  <c r="AJ459">
        <f>IF(Table1[[#This Row],[Attrition]]="Yes",1,0)</f>
        <v>1</v>
      </c>
      <c r="AK459">
        <f>IF(Table1[[#This Row],[OverTime]]="Yes",1,0)</f>
        <v>1</v>
      </c>
    </row>
    <row r="460" spans="1:37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  <c r="AJ460">
        <f>IF(Table1[[#This Row],[Attrition]]="Yes",1,0)</f>
        <v>0</v>
      </c>
      <c r="AK460">
        <f>IF(Table1[[#This Row],[OverTime]]="Yes",1,0)</f>
        <v>0</v>
      </c>
    </row>
    <row r="461" spans="1:37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  <c r="AJ461">
        <f>IF(Table1[[#This Row],[Attrition]]="Yes",1,0)</f>
        <v>0</v>
      </c>
      <c r="AK461">
        <f>IF(Table1[[#This Row],[OverTime]]="Yes",1,0)</f>
        <v>1</v>
      </c>
    </row>
    <row r="462" spans="1:37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  <c r="AJ462">
        <f>IF(Table1[[#This Row],[Attrition]]="Yes",1,0)</f>
        <v>0</v>
      </c>
      <c r="AK462">
        <f>IF(Table1[[#This Row],[OverTime]]="Yes",1,0)</f>
        <v>0</v>
      </c>
    </row>
    <row r="463" spans="1:37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  <c r="AJ463">
        <f>IF(Table1[[#This Row],[Attrition]]="Yes",1,0)</f>
        <v>0</v>
      </c>
      <c r="AK463">
        <f>IF(Table1[[#This Row],[OverTime]]="Yes",1,0)</f>
        <v>0</v>
      </c>
    </row>
    <row r="464" spans="1:37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  <c r="AJ464">
        <f>IF(Table1[[#This Row],[Attrition]]="Yes",1,0)</f>
        <v>0</v>
      </c>
      <c r="AK464">
        <f>IF(Table1[[#This Row],[OverTime]]="Yes",1,0)</f>
        <v>0</v>
      </c>
    </row>
    <row r="465" spans="1:37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  <c r="AJ465">
        <f>IF(Table1[[#This Row],[Attrition]]="Yes",1,0)</f>
        <v>1</v>
      </c>
      <c r="AK465">
        <f>IF(Table1[[#This Row],[OverTime]]="Yes",1,0)</f>
        <v>1</v>
      </c>
    </row>
    <row r="466" spans="1:37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  <c r="AJ466">
        <f>IF(Table1[[#This Row],[Attrition]]="Yes",1,0)</f>
        <v>0</v>
      </c>
      <c r="AK466">
        <f>IF(Table1[[#This Row],[OverTime]]="Yes",1,0)</f>
        <v>0</v>
      </c>
    </row>
    <row r="467" spans="1:37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  <c r="AJ467">
        <f>IF(Table1[[#This Row],[Attrition]]="Yes",1,0)</f>
        <v>0</v>
      </c>
      <c r="AK467">
        <f>IF(Table1[[#This Row],[OverTime]]="Yes",1,0)</f>
        <v>0</v>
      </c>
    </row>
    <row r="468" spans="1:37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  <c r="AJ468">
        <f>IF(Table1[[#This Row],[Attrition]]="Yes",1,0)</f>
        <v>0</v>
      </c>
      <c r="AK468">
        <f>IF(Table1[[#This Row],[OverTime]]="Yes",1,0)</f>
        <v>0</v>
      </c>
    </row>
    <row r="469" spans="1:37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  <c r="AJ469">
        <f>IF(Table1[[#This Row],[Attrition]]="Yes",1,0)</f>
        <v>0</v>
      </c>
      <c r="AK469">
        <f>IF(Table1[[#This Row],[OverTime]]="Yes",1,0)</f>
        <v>0</v>
      </c>
    </row>
    <row r="470" spans="1:37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  <c r="AJ470">
        <f>IF(Table1[[#This Row],[Attrition]]="Yes",1,0)</f>
        <v>0</v>
      </c>
      <c r="AK470">
        <f>IF(Table1[[#This Row],[OverTime]]="Yes",1,0)</f>
        <v>1</v>
      </c>
    </row>
    <row r="471" spans="1:37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  <c r="AJ471">
        <f>IF(Table1[[#This Row],[Attrition]]="Yes",1,0)</f>
        <v>1</v>
      </c>
      <c r="AK471">
        <f>IF(Table1[[#This Row],[OverTime]]="Yes",1,0)</f>
        <v>0</v>
      </c>
    </row>
    <row r="472" spans="1:37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  <c r="AJ472">
        <f>IF(Table1[[#This Row],[Attrition]]="Yes",1,0)</f>
        <v>0</v>
      </c>
      <c r="AK472">
        <f>IF(Table1[[#This Row],[OverTime]]="Yes",1,0)</f>
        <v>0</v>
      </c>
    </row>
    <row r="473" spans="1:37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  <c r="AJ473">
        <f>IF(Table1[[#This Row],[Attrition]]="Yes",1,0)</f>
        <v>0</v>
      </c>
      <c r="AK473">
        <f>IF(Table1[[#This Row],[OverTime]]="Yes",1,0)</f>
        <v>0</v>
      </c>
    </row>
    <row r="474" spans="1:37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  <c r="AJ474">
        <f>IF(Table1[[#This Row],[Attrition]]="Yes",1,0)</f>
        <v>0</v>
      </c>
      <c r="AK474">
        <f>IF(Table1[[#This Row],[OverTime]]="Yes",1,0)</f>
        <v>0</v>
      </c>
    </row>
    <row r="475" spans="1:37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  <c r="AJ475">
        <f>IF(Table1[[#This Row],[Attrition]]="Yes",1,0)</f>
        <v>0</v>
      </c>
      <c r="AK475">
        <f>IF(Table1[[#This Row],[OverTime]]="Yes",1,0)</f>
        <v>1</v>
      </c>
    </row>
    <row r="476" spans="1:37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  <c r="AJ476">
        <f>IF(Table1[[#This Row],[Attrition]]="Yes",1,0)</f>
        <v>0</v>
      </c>
      <c r="AK476">
        <f>IF(Table1[[#This Row],[OverTime]]="Yes",1,0)</f>
        <v>1</v>
      </c>
    </row>
    <row r="477" spans="1:37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  <c r="AJ477">
        <f>IF(Table1[[#This Row],[Attrition]]="Yes",1,0)</f>
        <v>0</v>
      </c>
      <c r="AK477">
        <f>IF(Table1[[#This Row],[OverTime]]="Yes",1,0)</f>
        <v>0</v>
      </c>
    </row>
    <row r="478" spans="1:37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  <c r="AJ478">
        <f>IF(Table1[[#This Row],[Attrition]]="Yes",1,0)</f>
        <v>0</v>
      </c>
      <c r="AK478">
        <f>IF(Table1[[#This Row],[OverTime]]="Yes",1,0)</f>
        <v>0</v>
      </c>
    </row>
    <row r="479" spans="1:37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  <c r="AJ479">
        <f>IF(Table1[[#This Row],[Attrition]]="Yes",1,0)</f>
        <v>0</v>
      </c>
      <c r="AK479">
        <f>IF(Table1[[#This Row],[OverTime]]="Yes",1,0)</f>
        <v>0</v>
      </c>
    </row>
    <row r="480" spans="1:37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  <c r="AJ480">
        <f>IF(Table1[[#This Row],[Attrition]]="Yes",1,0)</f>
        <v>0</v>
      </c>
      <c r="AK480">
        <f>IF(Table1[[#This Row],[OverTime]]="Yes",1,0)</f>
        <v>0</v>
      </c>
    </row>
    <row r="481" spans="1:37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  <c r="AJ481">
        <f>IF(Table1[[#This Row],[Attrition]]="Yes",1,0)</f>
        <v>1</v>
      </c>
      <c r="AK481">
        <f>IF(Table1[[#This Row],[OverTime]]="Yes",1,0)</f>
        <v>1</v>
      </c>
    </row>
    <row r="482" spans="1:37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  <c r="AJ482">
        <f>IF(Table1[[#This Row],[Attrition]]="Yes",1,0)</f>
        <v>1</v>
      </c>
      <c r="AK482">
        <f>IF(Table1[[#This Row],[OverTime]]="Yes",1,0)</f>
        <v>0</v>
      </c>
    </row>
    <row r="483" spans="1:37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  <c r="AJ483">
        <f>IF(Table1[[#This Row],[Attrition]]="Yes",1,0)</f>
        <v>0</v>
      </c>
      <c r="AK483">
        <f>IF(Table1[[#This Row],[OverTime]]="Yes",1,0)</f>
        <v>1</v>
      </c>
    </row>
    <row r="484" spans="1:37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  <c r="AJ484">
        <f>IF(Table1[[#This Row],[Attrition]]="Yes",1,0)</f>
        <v>1</v>
      </c>
      <c r="AK484">
        <f>IF(Table1[[#This Row],[OverTime]]="Yes",1,0)</f>
        <v>0</v>
      </c>
    </row>
    <row r="485" spans="1:37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  <c r="AJ485">
        <f>IF(Table1[[#This Row],[Attrition]]="Yes",1,0)</f>
        <v>0</v>
      </c>
      <c r="AK485">
        <f>IF(Table1[[#This Row],[OverTime]]="Yes",1,0)</f>
        <v>0</v>
      </c>
    </row>
    <row r="486" spans="1:37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  <c r="AJ486">
        <f>IF(Table1[[#This Row],[Attrition]]="Yes",1,0)</f>
        <v>0</v>
      </c>
      <c r="AK486">
        <f>IF(Table1[[#This Row],[OverTime]]="Yes",1,0)</f>
        <v>0</v>
      </c>
    </row>
    <row r="487" spans="1:37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  <c r="AJ487">
        <f>IF(Table1[[#This Row],[Attrition]]="Yes",1,0)</f>
        <v>0</v>
      </c>
      <c r="AK487">
        <f>IF(Table1[[#This Row],[OverTime]]="Yes",1,0)</f>
        <v>0</v>
      </c>
    </row>
    <row r="488" spans="1:37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  <c r="AJ488">
        <f>IF(Table1[[#This Row],[Attrition]]="Yes",1,0)</f>
        <v>0</v>
      </c>
      <c r="AK488">
        <f>IF(Table1[[#This Row],[OverTime]]="Yes",1,0)</f>
        <v>1</v>
      </c>
    </row>
    <row r="489" spans="1:37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  <c r="AJ489">
        <f>IF(Table1[[#This Row],[Attrition]]="Yes",1,0)</f>
        <v>0</v>
      </c>
      <c r="AK489">
        <f>IF(Table1[[#This Row],[OverTime]]="Yes",1,0)</f>
        <v>0</v>
      </c>
    </row>
    <row r="490" spans="1:37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  <c r="AJ490">
        <f>IF(Table1[[#This Row],[Attrition]]="Yes",1,0)</f>
        <v>0</v>
      </c>
      <c r="AK490">
        <f>IF(Table1[[#This Row],[OverTime]]="Yes",1,0)</f>
        <v>0</v>
      </c>
    </row>
    <row r="491" spans="1:37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  <c r="AJ491">
        <f>IF(Table1[[#This Row],[Attrition]]="Yes",1,0)</f>
        <v>0</v>
      </c>
      <c r="AK491">
        <f>IF(Table1[[#This Row],[OverTime]]="Yes",1,0)</f>
        <v>1</v>
      </c>
    </row>
    <row r="492" spans="1:37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  <c r="AJ492">
        <f>IF(Table1[[#This Row],[Attrition]]="Yes",1,0)</f>
        <v>0</v>
      </c>
      <c r="AK492">
        <f>IF(Table1[[#This Row],[OverTime]]="Yes",1,0)</f>
        <v>0</v>
      </c>
    </row>
    <row r="493" spans="1:37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  <c r="AJ493">
        <f>IF(Table1[[#This Row],[Attrition]]="Yes",1,0)</f>
        <v>0</v>
      </c>
      <c r="AK493">
        <f>IF(Table1[[#This Row],[OverTime]]="Yes",1,0)</f>
        <v>1</v>
      </c>
    </row>
    <row r="494" spans="1:37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  <c r="AJ494">
        <f>IF(Table1[[#This Row],[Attrition]]="Yes",1,0)</f>
        <v>0</v>
      </c>
      <c r="AK494">
        <f>IF(Table1[[#This Row],[OverTime]]="Yes",1,0)</f>
        <v>0</v>
      </c>
    </row>
    <row r="495" spans="1:37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  <c r="AJ495">
        <f>IF(Table1[[#This Row],[Attrition]]="Yes",1,0)</f>
        <v>0</v>
      </c>
      <c r="AK495">
        <f>IF(Table1[[#This Row],[OverTime]]="Yes",1,0)</f>
        <v>0</v>
      </c>
    </row>
    <row r="496" spans="1:37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  <c r="AJ496">
        <f>IF(Table1[[#This Row],[Attrition]]="Yes",1,0)</f>
        <v>0</v>
      </c>
      <c r="AK496">
        <f>IF(Table1[[#This Row],[OverTime]]="Yes",1,0)</f>
        <v>1</v>
      </c>
    </row>
    <row r="497" spans="1:37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  <c r="AJ497">
        <f>IF(Table1[[#This Row],[Attrition]]="Yes",1,0)</f>
        <v>1</v>
      </c>
      <c r="AK497">
        <f>IF(Table1[[#This Row],[OverTime]]="Yes",1,0)</f>
        <v>0</v>
      </c>
    </row>
    <row r="498" spans="1:37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  <c r="AJ498">
        <f>IF(Table1[[#This Row],[Attrition]]="Yes",1,0)</f>
        <v>0</v>
      </c>
      <c r="AK498">
        <f>IF(Table1[[#This Row],[OverTime]]="Yes",1,0)</f>
        <v>0</v>
      </c>
    </row>
    <row r="499" spans="1:37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  <c r="AJ499">
        <f>IF(Table1[[#This Row],[Attrition]]="Yes",1,0)</f>
        <v>0</v>
      </c>
      <c r="AK499">
        <f>IF(Table1[[#This Row],[OverTime]]="Yes",1,0)</f>
        <v>1</v>
      </c>
    </row>
    <row r="500" spans="1:37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  <c r="AJ500">
        <f>IF(Table1[[#This Row],[Attrition]]="Yes",1,0)</f>
        <v>0</v>
      </c>
      <c r="AK500">
        <f>IF(Table1[[#This Row],[OverTime]]="Yes",1,0)</f>
        <v>0</v>
      </c>
    </row>
    <row r="501" spans="1:37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  <c r="AJ501">
        <f>IF(Table1[[#This Row],[Attrition]]="Yes",1,0)</f>
        <v>0</v>
      </c>
      <c r="AK501">
        <f>IF(Table1[[#This Row],[OverTime]]="Yes",1,0)</f>
        <v>0</v>
      </c>
    </row>
    <row r="502" spans="1:37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  <c r="AJ502">
        <f>IF(Table1[[#This Row],[Attrition]]="Yes",1,0)</f>
        <v>0</v>
      </c>
      <c r="AK502">
        <f>IF(Table1[[#This Row],[OverTime]]="Yes",1,0)</f>
        <v>1</v>
      </c>
    </row>
    <row r="503" spans="1:37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  <c r="AJ503">
        <f>IF(Table1[[#This Row],[Attrition]]="Yes",1,0)</f>
        <v>0</v>
      </c>
      <c r="AK503">
        <f>IF(Table1[[#This Row],[OverTime]]="Yes",1,0)</f>
        <v>0</v>
      </c>
    </row>
    <row r="504" spans="1:37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  <c r="AJ504">
        <f>IF(Table1[[#This Row],[Attrition]]="Yes",1,0)</f>
        <v>0</v>
      </c>
      <c r="AK504">
        <f>IF(Table1[[#This Row],[OverTime]]="Yes",1,0)</f>
        <v>0</v>
      </c>
    </row>
    <row r="505" spans="1:37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  <c r="AJ505">
        <f>IF(Table1[[#This Row],[Attrition]]="Yes",1,0)</f>
        <v>0</v>
      </c>
      <c r="AK505">
        <f>IF(Table1[[#This Row],[OverTime]]="Yes",1,0)</f>
        <v>0</v>
      </c>
    </row>
    <row r="506" spans="1:37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  <c r="AJ506">
        <f>IF(Table1[[#This Row],[Attrition]]="Yes",1,0)</f>
        <v>1</v>
      </c>
      <c r="AK506">
        <f>IF(Table1[[#This Row],[OverTime]]="Yes",1,0)</f>
        <v>0</v>
      </c>
    </row>
    <row r="507" spans="1:37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  <c r="AJ507">
        <f>IF(Table1[[#This Row],[Attrition]]="Yes",1,0)</f>
        <v>0</v>
      </c>
      <c r="AK507">
        <f>IF(Table1[[#This Row],[OverTime]]="Yes",1,0)</f>
        <v>1</v>
      </c>
    </row>
    <row r="508" spans="1:37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  <c r="AJ508">
        <f>IF(Table1[[#This Row],[Attrition]]="Yes",1,0)</f>
        <v>0</v>
      </c>
      <c r="AK508">
        <f>IF(Table1[[#This Row],[OverTime]]="Yes",1,0)</f>
        <v>0</v>
      </c>
    </row>
    <row r="509" spans="1:37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  <c r="AJ509">
        <f>IF(Table1[[#This Row],[Attrition]]="Yes",1,0)</f>
        <v>0</v>
      </c>
      <c r="AK509">
        <f>IF(Table1[[#This Row],[OverTime]]="Yes",1,0)</f>
        <v>0</v>
      </c>
    </row>
    <row r="510" spans="1:37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  <c r="AJ510">
        <f>IF(Table1[[#This Row],[Attrition]]="Yes",1,0)</f>
        <v>0</v>
      </c>
      <c r="AK510">
        <f>IF(Table1[[#This Row],[OverTime]]="Yes",1,0)</f>
        <v>0</v>
      </c>
    </row>
    <row r="511" spans="1:37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  <c r="AJ511">
        <f>IF(Table1[[#This Row],[Attrition]]="Yes",1,0)</f>
        <v>0</v>
      </c>
      <c r="AK511">
        <f>IF(Table1[[#This Row],[OverTime]]="Yes",1,0)</f>
        <v>0</v>
      </c>
    </row>
    <row r="512" spans="1:37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  <c r="AJ512">
        <f>IF(Table1[[#This Row],[Attrition]]="Yes",1,0)</f>
        <v>0</v>
      </c>
      <c r="AK512">
        <f>IF(Table1[[#This Row],[OverTime]]="Yes",1,0)</f>
        <v>0</v>
      </c>
    </row>
    <row r="513" spans="1:37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  <c r="AJ513">
        <f>IF(Table1[[#This Row],[Attrition]]="Yes",1,0)</f>
        <v>0</v>
      </c>
      <c r="AK513">
        <f>IF(Table1[[#This Row],[OverTime]]="Yes",1,0)</f>
        <v>1</v>
      </c>
    </row>
    <row r="514" spans="1:37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  <c r="AJ514">
        <f>IF(Table1[[#This Row],[Attrition]]="Yes",1,0)</f>
        <v>0</v>
      </c>
      <c r="AK514">
        <f>IF(Table1[[#This Row],[OverTime]]="Yes",1,0)</f>
        <v>0</v>
      </c>
    </row>
    <row r="515" spans="1:37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  <c r="AJ515">
        <f>IF(Table1[[#This Row],[Attrition]]="Yes",1,0)</f>
        <v>1</v>
      </c>
      <c r="AK515">
        <f>IF(Table1[[#This Row],[OverTime]]="Yes",1,0)</f>
        <v>1</v>
      </c>
    </row>
    <row r="516" spans="1:37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  <c r="AJ516">
        <f>IF(Table1[[#This Row],[Attrition]]="Yes",1,0)</f>
        <v>1</v>
      </c>
      <c r="AK516">
        <f>IF(Table1[[#This Row],[OverTime]]="Yes",1,0)</f>
        <v>1</v>
      </c>
    </row>
    <row r="517" spans="1:37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  <c r="AJ517">
        <f>IF(Table1[[#This Row],[Attrition]]="Yes",1,0)</f>
        <v>0</v>
      </c>
      <c r="AK517">
        <f>IF(Table1[[#This Row],[OverTime]]="Yes",1,0)</f>
        <v>0</v>
      </c>
    </row>
    <row r="518" spans="1:37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  <c r="AJ518">
        <f>IF(Table1[[#This Row],[Attrition]]="Yes",1,0)</f>
        <v>0</v>
      </c>
      <c r="AK518">
        <f>IF(Table1[[#This Row],[OverTime]]="Yes",1,0)</f>
        <v>0</v>
      </c>
    </row>
    <row r="519" spans="1:37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  <c r="AJ519">
        <f>IF(Table1[[#This Row],[Attrition]]="Yes",1,0)</f>
        <v>0</v>
      </c>
      <c r="AK519">
        <f>IF(Table1[[#This Row],[OverTime]]="Yes",1,0)</f>
        <v>0</v>
      </c>
    </row>
    <row r="520" spans="1:37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  <c r="AJ520">
        <f>IF(Table1[[#This Row],[Attrition]]="Yes",1,0)</f>
        <v>0</v>
      </c>
      <c r="AK520">
        <f>IF(Table1[[#This Row],[OverTime]]="Yes",1,0)</f>
        <v>0</v>
      </c>
    </row>
    <row r="521" spans="1:37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  <c r="AJ521">
        <f>IF(Table1[[#This Row],[Attrition]]="Yes",1,0)</f>
        <v>0</v>
      </c>
      <c r="AK521">
        <f>IF(Table1[[#This Row],[OverTime]]="Yes",1,0)</f>
        <v>0</v>
      </c>
    </row>
    <row r="522" spans="1:37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  <c r="AJ522">
        <f>IF(Table1[[#This Row],[Attrition]]="Yes",1,0)</f>
        <v>0</v>
      </c>
      <c r="AK522">
        <f>IF(Table1[[#This Row],[OverTime]]="Yes",1,0)</f>
        <v>0</v>
      </c>
    </row>
    <row r="523" spans="1:37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  <c r="AJ523">
        <f>IF(Table1[[#This Row],[Attrition]]="Yes",1,0)</f>
        <v>0</v>
      </c>
      <c r="AK523">
        <f>IF(Table1[[#This Row],[OverTime]]="Yes",1,0)</f>
        <v>1</v>
      </c>
    </row>
    <row r="524" spans="1:37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  <c r="AJ524">
        <f>IF(Table1[[#This Row],[Attrition]]="Yes",1,0)</f>
        <v>0</v>
      </c>
      <c r="AK524">
        <f>IF(Table1[[#This Row],[OverTime]]="Yes",1,0)</f>
        <v>0</v>
      </c>
    </row>
    <row r="525" spans="1:37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  <c r="AJ525">
        <f>IF(Table1[[#This Row],[Attrition]]="Yes",1,0)</f>
        <v>0</v>
      </c>
      <c r="AK525">
        <f>IF(Table1[[#This Row],[OverTime]]="Yes",1,0)</f>
        <v>1</v>
      </c>
    </row>
    <row r="526" spans="1:37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  <c r="AJ526">
        <f>IF(Table1[[#This Row],[Attrition]]="Yes",1,0)</f>
        <v>0</v>
      </c>
      <c r="AK526">
        <f>IF(Table1[[#This Row],[OverTime]]="Yes",1,0)</f>
        <v>0</v>
      </c>
    </row>
    <row r="527" spans="1:37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  <c r="AJ527">
        <f>IF(Table1[[#This Row],[Attrition]]="Yes",1,0)</f>
        <v>1</v>
      </c>
      <c r="AK527">
        <f>IF(Table1[[#This Row],[OverTime]]="Yes",1,0)</f>
        <v>0</v>
      </c>
    </row>
    <row r="528" spans="1:37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  <c r="AJ528">
        <f>IF(Table1[[#This Row],[Attrition]]="Yes",1,0)</f>
        <v>0</v>
      </c>
      <c r="AK528">
        <f>IF(Table1[[#This Row],[OverTime]]="Yes",1,0)</f>
        <v>0</v>
      </c>
    </row>
    <row r="529" spans="1:37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  <c r="AJ529">
        <f>IF(Table1[[#This Row],[Attrition]]="Yes",1,0)</f>
        <v>0</v>
      </c>
      <c r="AK529">
        <f>IF(Table1[[#This Row],[OverTime]]="Yes",1,0)</f>
        <v>0</v>
      </c>
    </row>
    <row r="530" spans="1:37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  <c r="AJ530">
        <f>IF(Table1[[#This Row],[Attrition]]="Yes",1,0)</f>
        <v>1</v>
      </c>
      <c r="AK530">
        <f>IF(Table1[[#This Row],[OverTime]]="Yes",1,0)</f>
        <v>1</v>
      </c>
    </row>
    <row r="531" spans="1:37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  <c r="AJ531">
        <f>IF(Table1[[#This Row],[Attrition]]="Yes",1,0)</f>
        <v>0</v>
      </c>
      <c r="AK531">
        <f>IF(Table1[[#This Row],[OverTime]]="Yes",1,0)</f>
        <v>0</v>
      </c>
    </row>
    <row r="532" spans="1:37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  <c r="AJ532">
        <f>IF(Table1[[#This Row],[Attrition]]="Yes",1,0)</f>
        <v>0</v>
      </c>
      <c r="AK532">
        <f>IF(Table1[[#This Row],[OverTime]]="Yes",1,0)</f>
        <v>0</v>
      </c>
    </row>
    <row r="533" spans="1:37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  <c r="AJ533">
        <f>IF(Table1[[#This Row],[Attrition]]="Yes",1,0)</f>
        <v>0</v>
      </c>
      <c r="AK533">
        <f>IF(Table1[[#This Row],[OverTime]]="Yes",1,0)</f>
        <v>0</v>
      </c>
    </row>
    <row r="534" spans="1:37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  <c r="AJ534">
        <f>IF(Table1[[#This Row],[Attrition]]="Yes",1,0)</f>
        <v>0</v>
      </c>
      <c r="AK534">
        <f>IF(Table1[[#This Row],[OverTime]]="Yes",1,0)</f>
        <v>0</v>
      </c>
    </row>
    <row r="535" spans="1:37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  <c r="AJ535">
        <f>IF(Table1[[#This Row],[Attrition]]="Yes",1,0)</f>
        <v>0</v>
      </c>
      <c r="AK535">
        <f>IF(Table1[[#This Row],[OverTime]]="Yes",1,0)</f>
        <v>1</v>
      </c>
    </row>
    <row r="536" spans="1:37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  <c r="AJ536">
        <f>IF(Table1[[#This Row],[Attrition]]="Yes",1,0)</f>
        <v>0</v>
      </c>
      <c r="AK536">
        <f>IF(Table1[[#This Row],[OverTime]]="Yes",1,0)</f>
        <v>0</v>
      </c>
    </row>
    <row r="537" spans="1:37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  <c r="AJ537">
        <f>IF(Table1[[#This Row],[Attrition]]="Yes",1,0)</f>
        <v>0</v>
      </c>
      <c r="AK537">
        <f>IF(Table1[[#This Row],[OverTime]]="Yes",1,0)</f>
        <v>0</v>
      </c>
    </row>
    <row r="538" spans="1:37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  <c r="AJ538">
        <f>IF(Table1[[#This Row],[Attrition]]="Yes",1,0)</f>
        <v>0</v>
      </c>
      <c r="AK538">
        <f>IF(Table1[[#This Row],[OverTime]]="Yes",1,0)</f>
        <v>0</v>
      </c>
    </row>
    <row r="539" spans="1:37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  <c r="AJ539">
        <f>IF(Table1[[#This Row],[Attrition]]="Yes",1,0)</f>
        <v>0</v>
      </c>
      <c r="AK539">
        <f>IF(Table1[[#This Row],[OverTime]]="Yes",1,0)</f>
        <v>0</v>
      </c>
    </row>
    <row r="540" spans="1:37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  <c r="AJ540">
        <f>IF(Table1[[#This Row],[Attrition]]="Yes",1,0)</f>
        <v>0</v>
      </c>
      <c r="AK540">
        <f>IF(Table1[[#This Row],[OverTime]]="Yes",1,0)</f>
        <v>0</v>
      </c>
    </row>
    <row r="541" spans="1:37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  <c r="AJ541">
        <f>IF(Table1[[#This Row],[Attrition]]="Yes",1,0)</f>
        <v>0</v>
      </c>
      <c r="AK541">
        <f>IF(Table1[[#This Row],[OverTime]]="Yes",1,0)</f>
        <v>0</v>
      </c>
    </row>
    <row r="542" spans="1:37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  <c r="AJ542">
        <f>IF(Table1[[#This Row],[Attrition]]="Yes",1,0)</f>
        <v>1</v>
      </c>
      <c r="AK542">
        <f>IF(Table1[[#This Row],[OverTime]]="Yes",1,0)</f>
        <v>1</v>
      </c>
    </row>
    <row r="543" spans="1:37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  <c r="AJ543">
        <f>IF(Table1[[#This Row],[Attrition]]="Yes",1,0)</f>
        <v>0</v>
      </c>
      <c r="AK543">
        <f>IF(Table1[[#This Row],[OverTime]]="Yes",1,0)</f>
        <v>0</v>
      </c>
    </row>
    <row r="544" spans="1:37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  <c r="AJ544">
        <f>IF(Table1[[#This Row],[Attrition]]="Yes",1,0)</f>
        <v>0</v>
      </c>
      <c r="AK544">
        <f>IF(Table1[[#This Row],[OverTime]]="Yes",1,0)</f>
        <v>1</v>
      </c>
    </row>
    <row r="545" spans="1:37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  <c r="AJ545">
        <f>IF(Table1[[#This Row],[Attrition]]="Yes",1,0)</f>
        <v>0</v>
      </c>
      <c r="AK545">
        <f>IF(Table1[[#This Row],[OverTime]]="Yes",1,0)</f>
        <v>0</v>
      </c>
    </row>
    <row r="546" spans="1:37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  <c r="AJ546">
        <f>IF(Table1[[#This Row],[Attrition]]="Yes",1,0)</f>
        <v>0</v>
      </c>
      <c r="AK546">
        <f>IF(Table1[[#This Row],[OverTime]]="Yes",1,0)</f>
        <v>1</v>
      </c>
    </row>
    <row r="547" spans="1:37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  <c r="AJ547">
        <f>IF(Table1[[#This Row],[Attrition]]="Yes",1,0)</f>
        <v>0</v>
      </c>
      <c r="AK547">
        <f>IF(Table1[[#This Row],[OverTime]]="Yes",1,0)</f>
        <v>0</v>
      </c>
    </row>
    <row r="548" spans="1:37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  <c r="AJ548">
        <f>IF(Table1[[#This Row],[Attrition]]="Yes",1,0)</f>
        <v>0</v>
      </c>
      <c r="AK548">
        <f>IF(Table1[[#This Row],[OverTime]]="Yes",1,0)</f>
        <v>0</v>
      </c>
    </row>
    <row r="549" spans="1:37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  <c r="AJ549">
        <f>IF(Table1[[#This Row],[Attrition]]="Yes",1,0)</f>
        <v>1</v>
      </c>
      <c r="AK549">
        <f>IF(Table1[[#This Row],[OverTime]]="Yes",1,0)</f>
        <v>1</v>
      </c>
    </row>
    <row r="550" spans="1:37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  <c r="AJ550">
        <f>IF(Table1[[#This Row],[Attrition]]="Yes",1,0)</f>
        <v>0</v>
      </c>
      <c r="AK550">
        <f>IF(Table1[[#This Row],[OverTime]]="Yes",1,0)</f>
        <v>0</v>
      </c>
    </row>
    <row r="551" spans="1:37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  <c r="AJ551">
        <f>IF(Table1[[#This Row],[Attrition]]="Yes",1,0)</f>
        <v>0</v>
      </c>
      <c r="AK551">
        <f>IF(Table1[[#This Row],[OverTime]]="Yes",1,0)</f>
        <v>0</v>
      </c>
    </row>
    <row r="552" spans="1:37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  <c r="AJ552">
        <f>IF(Table1[[#This Row],[Attrition]]="Yes",1,0)</f>
        <v>0</v>
      </c>
      <c r="AK552">
        <f>IF(Table1[[#This Row],[OverTime]]="Yes",1,0)</f>
        <v>0</v>
      </c>
    </row>
    <row r="553" spans="1:37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  <c r="AJ553">
        <f>IF(Table1[[#This Row],[Attrition]]="Yes",1,0)</f>
        <v>0</v>
      </c>
      <c r="AK553">
        <f>IF(Table1[[#This Row],[OverTime]]="Yes",1,0)</f>
        <v>0</v>
      </c>
    </row>
    <row r="554" spans="1:37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  <c r="AJ554">
        <f>IF(Table1[[#This Row],[Attrition]]="Yes",1,0)</f>
        <v>0</v>
      </c>
      <c r="AK554">
        <f>IF(Table1[[#This Row],[OverTime]]="Yes",1,0)</f>
        <v>0</v>
      </c>
    </row>
    <row r="555" spans="1:37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  <c r="AJ555">
        <f>IF(Table1[[#This Row],[Attrition]]="Yes",1,0)</f>
        <v>0</v>
      </c>
      <c r="AK555">
        <f>IF(Table1[[#This Row],[OverTime]]="Yes",1,0)</f>
        <v>1</v>
      </c>
    </row>
    <row r="556" spans="1:37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  <c r="AJ556">
        <f>IF(Table1[[#This Row],[Attrition]]="Yes",1,0)</f>
        <v>0</v>
      </c>
      <c r="AK556">
        <f>IF(Table1[[#This Row],[OverTime]]="Yes",1,0)</f>
        <v>0</v>
      </c>
    </row>
    <row r="557" spans="1:37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  <c r="AJ557">
        <f>IF(Table1[[#This Row],[Attrition]]="Yes",1,0)</f>
        <v>0</v>
      </c>
      <c r="AK557">
        <f>IF(Table1[[#This Row],[OverTime]]="Yes",1,0)</f>
        <v>0</v>
      </c>
    </row>
    <row r="558" spans="1:37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  <c r="AJ558">
        <f>IF(Table1[[#This Row],[Attrition]]="Yes",1,0)</f>
        <v>0</v>
      </c>
      <c r="AK558">
        <f>IF(Table1[[#This Row],[OverTime]]="Yes",1,0)</f>
        <v>0</v>
      </c>
    </row>
    <row r="559" spans="1:37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  <c r="AJ559">
        <f>IF(Table1[[#This Row],[Attrition]]="Yes",1,0)</f>
        <v>0</v>
      </c>
      <c r="AK559">
        <f>IF(Table1[[#This Row],[OverTime]]="Yes",1,0)</f>
        <v>0</v>
      </c>
    </row>
    <row r="560" spans="1:37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  <c r="AJ560">
        <f>IF(Table1[[#This Row],[Attrition]]="Yes",1,0)</f>
        <v>0</v>
      </c>
      <c r="AK560">
        <f>IF(Table1[[#This Row],[OverTime]]="Yes",1,0)</f>
        <v>0</v>
      </c>
    </row>
    <row r="561" spans="1:37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  <c r="AJ561">
        <f>IF(Table1[[#This Row],[Attrition]]="Yes",1,0)</f>
        <v>0</v>
      </c>
      <c r="AK561">
        <f>IF(Table1[[#This Row],[OverTime]]="Yes",1,0)</f>
        <v>1</v>
      </c>
    </row>
    <row r="562" spans="1:37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  <c r="AJ562">
        <f>IF(Table1[[#This Row],[Attrition]]="Yes",1,0)</f>
        <v>0</v>
      </c>
      <c r="AK562">
        <f>IF(Table1[[#This Row],[OverTime]]="Yes",1,0)</f>
        <v>0</v>
      </c>
    </row>
    <row r="563" spans="1:37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  <c r="AJ563">
        <f>IF(Table1[[#This Row],[Attrition]]="Yes",1,0)</f>
        <v>0</v>
      </c>
      <c r="AK563">
        <f>IF(Table1[[#This Row],[OverTime]]="Yes",1,0)</f>
        <v>0</v>
      </c>
    </row>
    <row r="564" spans="1:37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  <c r="AJ564">
        <f>IF(Table1[[#This Row],[Attrition]]="Yes",1,0)</f>
        <v>1</v>
      </c>
      <c r="AK564">
        <f>IF(Table1[[#This Row],[OverTime]]="Yes",1,0)</f>
        <v>1</v>
      </c>
    </row>
    <row r="565" spans="1:37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  <c r="AJ565">
        <f>IF(Table1[[#This Row],[Attrition]]="Yes",1,0)</f>
        <v>0</v>
      </c>
      <c r="AK565">
        <f>IF(Table1[[#This Row],[OverTime]]="Yes",1,0)</f>
        <v>0</v>
      </c>
    </row>
    <row r="566" spans="1:37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  <c r="AJ566">
        <f>IF(Table1[[#This Row],[Attrition]]="Yes",1,0)</f>
        <v>0</v>
      </c>
      <c r="AK566">
        <f>IF(Table1[[#This Row],[OverTime]]="Yes",1,0)</f>
        <v>0</v>
      </c>
    </row>
    <row r="567" spans="1:37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  <c r="AJ567">
        <f>IF(Table1[[#This Row],[Attrition]]="Yes",1,0)</f>
        <v>0</v>
      </c>
      <c r="AK567">
        <f>IF(Table1[[#This Row],[OverTime]]="Yes",1,0)</f>
        <v>0</v>
      </c>
    </row>
    <row r="568" spans="1:37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  <c r="AJ568">
        <f>IF(Table1[[#This Row],[Attrition]]="Yes",1,0)</f>
        <v>1</v>
      </c>
      <c r="AK568">
        <f>IF(Table1[[#This Row],[OverTime]]="Yes",1,0)</f>
        <v>1</v>
      </c>
    </row>
    <row r="569" spans="1:37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  <c r="AJ569">
        <f>IF(Table1[[#This Row],[Attrition]]="Yes",1,0)</f>
        <v>0</v>
      </c>
      <c r="AK569">
        <f>IF(Table1[[#This Row],[OverTime]]="Yes",1,0)</f>
        <v>0</v>
      </c>
    </row>
    <row r="570" spans="1:37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  <c r="AJ570">
        <f>IF(Table1[[#This Row],[Attrition]]="Yes",1,0)</f>
        <v>1</v>
      </c>
      <c r="AK570">
        <f>IF(Table1[[#This Row],[OverTime]]="Yes",1,0)</f>
        <v>1</v>
      </c>
    </row>
    <row r="571" spans="1:37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  <c r="AJ571">
        <f>IF(Table1[[#This Row],[Attrition]]="Yes",1,0)</f>
        <v>0</v>
      </c>
      <c r="AK571">
        <f>IF(Table1[[#This Row],[OverTime]]="Yes",1,0)</f>
        <v>0</v>
      </c>
    </row>
    <row r="572" spans="1:37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  <c r="AJ572">
        <f>IF(Table1[[#This Row],[Attrition]]="Yes",1,0)</f>
        <v>0</v>
      </c>
      <c r="AK572">
        <f>IF(Table1[[#This Row],[OverTime]]="Yes",1,0)</f>
        <v>0</v>
      </c>
    </row>
    <row r="573" spans="1:37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  <c r="AJ573">
        <f>IF(Table1[[#This Row],[Attrition]]="Yes",1,0)</f>
        <v>0</v>
      </c>
      <c r="AK573">
        <f>IF(Table1[[#This Row],[OverTime]]="Yes",1,0)</f>
        <v>0</v>
      </c>
    </row>
    <row r="574" spans="1:37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  <c r="AJ574">
        <f>IF(Table1[[#This Row],[Attrition]]="Yes",1,0)</f>
        <v>0</v>
      </c>
      <c r="AK574">
        <f>IF(Table1[[#This Row],[OverTime]]="Yes",1,0)</f>
        <v>0</v>
      </c>
    </row>
    <row r="575" spans="1:37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  <c r="AJ575">
        <f>IF(Table1[[#This Row],[Attrition]]="Yes",1,0)</f>
        <v>1</v>
      </c>
      <c r="AK575">
        <f>IF(Table1[[#This Row],[OverTime]]="Yes",1,0)</f>
        <v>0</v>
      </c>
    </row>
    <row r="576" spans="1:37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  <c r="AJ576">
        <f>IF(Table1[[#This Row],[Attrition]]="Yes",1,0)</f>
        <v>0</v>
      </c>
      <c r="AK576">
        <f>IF(Table1[[#This Row],[OverTime]]="Yes",1,0)</f>
        <v>0</v>
      </c>
    </row>
    <row r="577" spans="1:37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  <c r="AJ577">
        <f>IF(Table1[[#This Row],[Attrition]]="Yes",1,0)</f>
        <v>0</v>
      </c>
      <c r="AK577">
        <f>IF(Table1[[#This Row],[OverTime]]="Yes",1,0)</f>
        <v>1</v>
      </c>
    </row>
    <row r="578" spans="1:37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  <c r="AJ578">
        <f>IF(Table1[[#This Row],[Attrition]]="Yes",1,0)</f>
        <v>0</v>
      </c>
      <c r="AK578">
        <f>IF(Table1[[#This Row],[OverTime]]="Yes",1,0)</f>
        <v>0</v>
      </c>
    </row>
    <row r="579" spans="1:37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  <c r="AJ579">
        <f>IF(Table1[[#This Row],[Attrition]]="Yes",1,0)</f>
        <v>0</v>
      </c>
      <c r="AK579">
        <f>IF(Table1[[#This Row],[OverTime]]="Yes",1,0)</f>
        <v>1</v>
      </c>
    </row>
    <row r="580" spans="1:37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  <c r="AJ580">
        <f>IF(Table1[[#This Row],[Attrition]]="Yes",1,0)</f>
        <v>0</v>
      </c>
      <c r="AK580">
        <f>IF(Table1[[#This Row],[OverTime]]="Yes",1,0)</f>
        <v>1</v>
      </c>
    </row>
    <row r="581" spans="1:37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  <c r="AJ581">
        <f>IF(Table1[[#This Row],[Attrition]]="Yes",1,0)</f>
        <v>0</v>
      </c>
      <c r="AK581">
        <f>IF(Table1[[#This Row],[OverTime]]="Yes",1,0)</f>
        <v>0</v>
      </c>
    </row>
    <row r="582" spans="1:37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  <c r="AJ582">
        <f>IF(Table1[[#This Row],[Attrition]]="Yes",1,0)</f>
        <v>0</v>
      </c>
      <c r="AK582">
        <f>IF(Table1[[#This Row],[OverTime]]="Yes",1,0)</f>
        <v>0</v>
      </c>
    </row>
    <row r="583" spans="1:37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  <c r="AJ583">
        <f>IF(Table1[[#This Row],[Attrition]]="Yes",1,0)</f>
        <v>0</v>
      </c>
      <c r="AK583">
        <f>IF(Table1[[#This Row],[OverTime]]="Yes",1,0)</f>
        <v>0</v>
      </c>
    </row>
    <row r="584" spans="1:37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  <c r="AJ584">
        <f>IF(Table1[[#This Row],[Attrition]]="Yes",1,0)</f>
        <v>0</v>
      </c>
      <c r="AK584">
        <f>IF(Table1[[#This Row],[OverTime]]="Yes",1,0)</f>
        <v>0</v>
      </c>
    </row>
    <row r="585" spans="1:37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  <c r="AJ585">
        <f>IF(Table1[[#This Row],[Attrition]]="Yes",1,0)</f>
        <v>0</v>
      </c>
      <c r="AK585">
        <f>IF(Table1[[#This Row],[OverTime]]="Yes",1,0)</f>
        <v>0</v>
      </c>
    </row>
    <row r="586" spans="1:37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  <c r="AJ586">
        <f>IF(Table1[[#This Row],[Attrition]]="Yes",1,0)</f>
        <v>0</v>
      </c>
      <c r="AK586">
        <f>IF(Table1[[#This Row],[OverTime]]="Yes",1,0)</f>
        <v>0</v>
      </c>
    </row>
    <row r="587" spans="1:37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  <c r="AJ587">
        <f>IF(Table1[[#This Row],[Attrition]]="Yes",1,0)</f>
        <v>1</v>
      </c>
      <c r="AK587">
        <f>IF(Table1[[#This Row],[OverTime]]="Yes",1,0)</f>
        <v>1</v>
      </c>
    </row>
    <row r="588" spans="1:37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  <c r="AJ588">
        <f>IF(Table1[[#This Row],[Attrition]]="Yes",1,0)</f>
        <v>0</v>
      </c>
      <c r="AK588">
        <f>IF(Table1[[#This Row],[OverTime]]="Yes",1,0)</f>
        <v>0</v>
      </c>
    </row>
    <row r="589" spans="1:37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  <c r="AJ589">
        <f>IF(Table1[[#This Row],[Attrition]]="Yes",1,0)</f>
        <v>0</v>
      </c>
      <c r="AK589">
        <f>IF(Table1[[#This Row],[OverTime]]="Yes",1,0)</f>
        <v>0</v>
      </c>
    </row>
    <row r="590" spans="1:37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  <c r="AJ590">
        <f>IF(Table1[[#This Row],[Attrition]]="Yes",1,0)</f>
        <v>0</v>
      </c>
      <c r="AK590">
        <f>IF(Table1[[#This Row],[OverTime]]="Yes",1,0)</f>
        <v>0</v>
      </c>
    </row>
    <row r="591" spans="1:37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  <c r="AJ591">
        <f>IF(Table1[[#This Row],[Attrition]]="Yes",1,0)</f>
        <v>1</v>
      </c>
      <c r="AK591">
        <f>IF(Table1[[#This Row],[OverTime]]="Yes",1,0)</f>
        <v>1</v>
      </c>
    </row>
    <row r="592" spans="1:37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  <c r="AJ592">
        <f>IF(Table1[[#This Row],[Attrition]]="Yes",1,0)</f>
        <v>0</v>
      </c>
      <c r="AK592">
        <f>IF(Table1[[#This Row],[OverTime]]="Yes",1,0)</f>
        <v>0</v>
      </c>
    </row>
    <row r="593" spans="1:37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  <c r="AJ593">
        <f>IF(Table1[[#This Row],[Attrition]]="Yes",1,0)</f>
        <v>1</v>
      </c>
      <c r="AK593">
        <f>IF(Table1[[#This Row],[OverTime]]="Yes",1,0)</f>
        <v>0</v>
      </c>
    </row>
    <row r="594" spans="1:37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  <c r="AJ594">
        <f>IF(Table1[[#This Row],[Attrition]]="Yes",1,0)</f>
        <v>0</v>
      </c>
      <c r="AK594">
        <f>IF(Table1[[#This Row],[OverTime]]="Yes",1,0)</f>
        <v>1</v>
      </c>
    </row>
    <row r="595" spans="1:37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  <c r="AJ595">
        <f>IF(Table1[[#This Row],[Attrition]]="Yes",1,0)</f>
        <v>0</v>
      </c>
      <c r="AK595">
        <f>IF(Table1[[#This Row],[OverTime]]="Yes",1,0)</f>
        <v>0</v>
      </c>
    </row>
    <row r="596" spans="1:37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  <c r="AJ596">
        <f>IF(Table1[[#This Row],[Attrition]]="Yes",1,0)</f>
        <v>0</v>
      </c>
      <c r="AK596">
        <f>IF(Table1[[#This Row],[OverTime]]="Yes",1,0)</f>
        <v>0</v>
      </c>
    </row>
    <row r="597" spans="1:37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  <c r="AJ597">
        <f>IF(Table1[[#This Row],[Attrition]]="Yes",1,0)</f>
        <v>1</v>
      </c>
      <c r="AK597">
        <f>IF(Table1[[#This Row],[OverTime]]="Yes",1,0)</f>
        <v>1</v>
      </c>
    </row>
    <row r="598" spans="1:37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  <c r="AJ598">
        <f>IF(Table1[[#This Row],[Attrition]]="Yes",1,0)</f>
        <v>0</v>
      </c>
      <c r="AK598">
        <f>IF(Table1[[#This Row],[OverTime]]="Yes",1,0)</f>
        <v>0</v>
      </c>
    </row>
    <row r="599" spans="1:37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  <c r="AJ599">
        <f>IF(Table1[[#This Row],[Attrition]]="Yes",1,0)</f>
        <v>0</v>
      </c>
      <c r="AK599">
        <f>IF(Table1[[#This Row],[OverTime]]="Yes",1,0)</f>
        <v>1</v>
      </c>
    </row>
    <row r="600" spans="1:37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  <c r="AJ600">
        <f>IF(Table1[[#This Row],[Attrition]]="Yes",1,0)</f>
        <v>1</v>
      </c>
      <c r="AK600">
        <f>IF(Table1[[#This Row],[OverTime]]="Yes",1,0)</f>
        <v>0</v>
      </c>
    </row>
    <row r="601" spans="1:37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  <c r="AJ601">
        <f>IF(Table1[[#This Row],[Attrition]]="Yes",1,0)</f>
        <v>0</v>
      </c>
      <c r="AK601">
        <f>IF(Table1[[#This Row],[OverTime]]="Yes",1,0)</f>
        <v>0</v>
      </c>
    </row>
    <row r="602" spans="1:37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  <c r="AJ602">
        <f>IF(Table1[[#This Row],[Attrition]]="Yes",1,0)</f>
        <v>0</v>
      </c>
      <c r="AK602">
        <f>IF(Table1[[#This Row],[OverTime]]="Yes",1,0)</f>
        <v>0</v>
      </c>
    </row>
    <row r="603" spans="1:37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  <c r="AJ603">
        <f>IF(Table1[[#This Row],[Attrition]]="Yes",1,0)</f>
        <v>0</v>
      </c>
      <c r="AK603">
        <f>IF(Table1[[#This Row],[OverTime]]="Yes",1,0)</f>
        <v>0</v>
      </c>
    </row>
    <row r="604" spans="1:37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  <c r="AJ604">
        <f>IF(Table1[[#This Row],[Attrition]]="Yes",1,0)</f>
        <v>0</v>
      </c>
      <c r="AK604">
        <f>IF(Table1[[#This Row],[OverTime]]="Yes",1,0)</f>
        <v>1</v>
      </c>
    </row>
    <row r="605" spans="1:37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  <c r="AJ605">
        <f>IF(Table1[[#This Row],[Attrition]]="Yes",1,0)</f>
        <v>0</v>
      </c>
      <c r="AK605">
        <f>IF(Table1[[#This Row],[OverTime]]="Yes",1,0)</f>
        <v>0</v>
      </c>
    </row>
    <row r="606" spans="1:37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  <c r="AJ606">
        <f>IF(Table1[[#This Row],[Attrition]]="Yes",1,0)</f>
        <v>0</v>
      </c>
      <c r="AK606">
        <f>IF(Table1[[#This Row],[OverTime]]="Yes",1,0)</f>
        <v>0</v>
      </c>
    </row>
    <row r="607" spans="1:37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  <c r="AJ607">
        <f>IF(Table1[[#This Row],[Attrition]]="Yes",1,0)</f>
        <v>0</v>
      </c>
      <c r="AK607">
        <f>IF(Table1[[#This Row],[OverTime]]="Yes",1,0)</f>
        <v>0</v>
      </c>
    </row>
    <row r="608" spans="1:37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  <c r="AJ608">
        <f>IF(Table1[[#This Row],[Attrition]]="Yes",1,0)</f>
        <v>0</v>
      </c>
      <c r="AK608">
        <f>IF(Table1[[#This Row],[OverTime]]="Yes",1,0)</f>
        <v>0</v>
      </c>
    </row>
    <row r="609" spans="1:37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  <c r="AJ609">
        <f>IF(Table1[[#This Row],[Attrition]]="Yes",1,0)</f>
        <v>1</v>
      </c>
      <c r="AK609">
        <f>IF(Table1[[#This Row],[OverTime]]="Yes",1,0)</f>
        <v>0</v>
      </c>
    </row>
    <row r="610" spans="1:37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  <c r="AJ610">
        <f>IF(Table1[[#This Row],[Attrition]]="Yes",1,0)</f>
        <v>1</v>
      </c>
      <c r="AK610">
        <f>IF(Table1[[#This Row],[OverTime]]="Yes",1,0)</f>
        <v>0</v>
      </c>
    </row>
    <row r="611" spans="1:37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  <c r="AJ611">
        <f>IF(Table1[[#This Row],[Attrition]]="Yes",1,0)</f>
        <v>0</v>
      </c>
      <c r="AK611">
        <f>IF(Table1[[#This Row],[OverTime]]="Yes",1,0)</f>
        <v>0</v>
      </c>
    </row>
    <row r="612" spans="1:37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  <c r="AJ612">
        <f>IF(Table1[[#This Row],[Attrition]]="Yes",1,0)</f>
        <v>0</v>
      </c>
      <c r="AK612">
        <f>IF(Table1[[#This Row],[OverTime]]="Yes",1,0)</f>
        <v>1</v>
      </c>
    </row>
    <row r="613" spans="1:37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  <c r="AJ613">
        <f>IF(Table1[[#This Row],[Attrition]]="Yes",1,0)</f>
        <v>0</v>
      </c>
      <c r="AK613">
        <f>IF(Table1[[#This Row],[OverTime]]="Yes",1,0)</f>
        <v>0</v>
      </c>
    </row>
    <row r="614" spans="1:37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  <c r="AJ614">
        <f>IF(Table1[[#This Row],[Attrition]]="Yes",1,0)</f>
        <v>0</v>
      </c>
      <c r="AK614">
        <f>IF(Table1[[#This Row],[OverTime]]="Yes",1,0)</f>
        <v>1</v>
      </c>
    </row>
    <row r="615" spans="1:37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  <c r="AJ615">
        <f>IF(Table1[[#This Row],[Attrition]]="Yes",1,0)</f>
        <v>0</v>
      </c>
      <c r="AK615">
        <f>IF(Table1[[#This Row],[OverTime]]="Yes",1,0)</f>
        <v>0</v>
      </c>
    </row>
    <row r="616" spans="1:37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  <c r="AJ616">
        <f>IF(Table1[[#This Row],[Attrition]]="Yes",1,0)</f>
        <v>1</v>
      </c>
      <c r="AK616">
        <f>IF(Table1[[#This Row],[OverTime]]="Yes",1,0)</f>
        <v>1</v>
      </c>
    </row>
    <row r="617" spans="1:37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  <c r="AJ617">
        <f>IF(Table1[[#This Row],[Attrition]]="Yes",1,0)</f>
        <v>0</v>
      </c>
      <c r="AK617">
        <f>IF(Table1[[#This Row],[OverTime]]="Yes",1,0)</f>
        <v>0</v>
      </c>
    </row>
    <row r="618" spans="1:37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  <c r="AJ618">
        <f>IF(Table1[[#This Row],[Attrition]]="Yes",1,0)</f>
        <v>0</v>
      </c>
      <c r="AK618">
        <f>IF(Table1[[#This Row],[OverTime]]="Yes",1,0)</f>
        <v>0</v>
      </c>
    </row>
    <row r="619" spans="1:37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  <c r="AJ619">
        <f>IF(Table1[[#This Row],[Attrition]]="Yes",1,0)</f>
        <v>0</v>
      </c>
      <c r="AK619">
        <f>IF(Table1[[#This Row],[OverTime]]="Yes",1,0)</f>
        <v>0</v>
      </c>
    </row>
    <row r="620" spans="1:37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  <c r="AJ620">
        <f>IF(Table1[[#This Row],[Attrition]]="Yes",1,0)</f>
        <v>0</v>
      </c>
      <c r="AK620">
        <f>IF(Table1[[#This Row],[OverTime]]="Yes",1,0)</f>
        <v>0</v>
      </c>
    </row>
    <row r="621" spans="1:37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  <c r="AJ621">
        <f>IF(Table1[[#This Row],[Attrition]]="Yes",1,0)</f>
        <v>0</v>
      </c>
      <c r="AK621">
        <f>IF(Table1[[#This Row],[OverTime]]="Yes",1,0)</f>
        <v>0</v>
      </c>
    </row>
    <row r="622" spans="1:37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  <c r="AJ622">
        <f>IF(Table1[[#This Row],[Attrition]]="Yes",1,0)</f>
        <v>0</v>
      </c>
      <c r="AK622">
        <f>IF(Table1[[#This Row],[OverTime]]="Yes",1,0)</f>
        <v>0</v>
      </c>
    </row>
    <row r="623" spans="1:37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  <c r="AJ623">
        <f>IF(Table1[[#This Row],[Attrition]]="Yes",1,0)</f>
        <v>0</v>
      </c>
      <c r="AK623">
        <f>IF(Table1[[#This Row],[OverTime]]="Yes",1,0)</f>
        <v>1</v>
      </c>
    </row>
    <row r="624" spans="1:37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  <c r="AJ624">
        <f>IF(Table1[[#This Row],[Attrition]]="Yes",1,0)</f>
        <v>0</v>
      </c>
      <c r="AK624">
        <f>IF(Table1[[#This Row],[OverTime]]="Yes",1,0)</f>
        <v>0</v>
      </c>
    </row>
    <row r="625" spans="1:37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  <c r="AJ625">
        <f>IF(Table1[[#This Row],[Attrition]]="Yes",1,0)</f>
        <v>0</v>
      </c>
      <c r="AK625">
        <f>IF(Table1[[#This Row],[OverTime]]="Yes",1,0)</f>
        <v>0</v>
      </c>
    </row>
    <row r="626" spans="1:37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  <c r="AJ626">
        <f>IF(Table1[[#This Row],[Attrition]]="Yes",1,0)</f>
        <v>0</v>
      </c>
      <c r="AK626">
        <f>IF(Table1[[#This Row],[OverTime]]="Yes",1,0)</f>
        <v>1</v>
      </c>
    </row>
    <row r="627" spans="1:37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  <c r="AJ627">
        <f>IF(Table1[[#This Row],[Attrition]]="Yes",1,0)</f>
        <v>0</v>
      </c>
      <c r="AK627">
        <f>IF(Table1[[#This Row],[OverTime]]="Yes",1,0)</f>
        <v>1</v>
      </c>
    </row>
    <row r="628" spans="1:37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  <c r="AJ628">
        <f>IF(Table1[[#This Row],[Attrition]]="Yes",1,0)</f>
        <v>0</v>
      </c>
      <c r="AK628">
        <f>IF(Table1[[#This Row],[OverTime]]="Yes",1,0)</f>
        <v>0</v>
      </c>
    </row>
    <row r="629" spans="1:37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  <c r="AJ629">
        <f>IF(Table1[[#This Row],[Attrition]]="Yes",1,0)</f>
        <v>0</v>
      </c>
      <c r="AK629">
        <f>IF(Table1[[#This Row],[OverTime]]="Yes",1,0)</f>
        <v>0</v>
      </c>
    </row>
    <row r="630" spans="1:37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  <c r="AJ630">
        <f>IF(Table1[[#This Row],[Attrition]]="Yes",1,0)</f>
        <v>0</v>
      </c>
      <c r="AK630">
        <f>IF(Table1[[#This Row],[OverTime]]="Yes",1,0)</f>
        <v>0</v>
      </c>
    </row>
    <row r="631" spans="1:37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  <c r="AJ631">
        <f>IF(Table1[[#This Row],[Attrition]]="Yes",1,0)</f>
        <v>0</v>
      </c>
      <c r="AK631">
        <f>IF(Table1[[#This Row],[OverTime]]="Yes",1,0)</f>
        <v>0</v>
      </c>
    </row>
    <row r="632" spans="1:37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  <c r="AJ632">
        <f>IF(Table1[[#This Row],[Attrition]]="Yes",1,0)</f>
        <v>0</v>
      </c>
      <c r="AK632">
        <f>IF(Table1[[#This Row],[OverTime]]="Yes",1,0)</f>
        <v>0</v>
      </c>
    </row>
    <row r="633" spans="1:37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  <c r="AJ633">
        <f>IF(Table1[[#This Row],[Attrition]]="Yes",1,0)</f>
        <v>0</v>
      </c>
      <c r="AK633">
        <f>IF(Table1[[#This Row],[OverTime]]="Yes",1,0)</f>
        <v>1</v>
      </c>
    </row>
    <row r="634" spans="1:37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  <c r="AJ634">
        <f>IF(Table1[[#This Row],[Attrition]]="Yes",1,0)</f>
        <v>0</v>
      </c>
      <c r="AK634">
        <f>IF(Table1[[#This Row],[OverTime]]="Yes",1,0)</f>
        <v>1</v>
      </c>
    </row>
    <row r="635" spans="1:37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  <c r="AJ635">
        <f>IF(Table1[[#This Row],[Attrition]]="Yes",1,0)</f>
        <v>0</v>
      </c>
      <c r="AK635">
        <f>IF(Table1[[#This Row],[OverTime]]="Yes",1,0)</f>
        <v>0</v>
      </c>
    </row>
    <row r="636" spans="1:37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  <c r="AJ636">
        <f>IF(Table1[[#This Row],[Attrition]]="Yes",1,0)</f>
        <v>0</v>
      </c>
      <c r="AK636">
        <f>IF(Table1[[#This Row],[OverTime]]="Yes",1,0)</f>
        <v>1</v>
      </c>
    </row>
    <row r="637" spans="1:37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  <c r="AJ637">
        <f>IF(Table1[[#This Row],[Attrition]]="Yes",1,0)</f>
        <v>0</v>
      </c>
      <c r="AK637">
        <f>IF(Table1[[#This Row],[OverTime]]="Yes",1,0)</f>
        <v>1</v>
      </c>
    </row>
    <row r="638" spans="1:37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  <c r="AJ638">
        <f>IF(Table1[[#This Row],[Attrition]]="Yes",1,0)</f>
        <v>1</v>
      </c>
      <c r="AK638">
        <f>IF(Table1[[#This Row],[OverTime]]="Yes",1,0)</f>
        <v>1</v>
      </c>
    </row>
    <row r="639" spans="1:37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  <c r="AJ639">
        <f>IF(Table1[[#This Row],[Attrition]]="Yes",1,0)</f>
        <v>0</v>
      </c>
      <c r="AK639">
        <f>IF(Table1[[#This Row],[OverTime]]="Yes",1,0)</f>
        <v>0</v>
      </c>
    </row>
    <row r="640" spans="1:37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  <c r="AJ640">
        <f>IF(Table1[[#This Row],[Attrition]]="Yes",1,0)</f>
        <v>0</v>
      </c>
      <c r="AK640">
        <f>IF(Table1[[#This Row],[OverTime]]="Yes",1,0)</f>
        <v>0</v>
      </c>
    </row>
    <row r="641" spans="1:37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  <c r="AJ641">
        <f>IF(Table1[[#This Row],[Attrition]]="Yes",1,0)</f>
        <v>0</v>
      </c>
      <c r="AK641">
        <f>IF(Table1[[#This Row],[OverTime]]="Yes",1,0)</f>
        <v>0</v>
      </c>
    </row>
    <row r="642" spans="1:37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  <c r="AJ642">
        <f>IF(Table1[[#This Row],[Attrition]]="Yes",1,0)</f>
        <v>0</v>
      </c>
      <c r="AK642">
        <f>IF(Table1[[#This Row],[OverTime]]="Yes",1,0)</f>
        <v>0</v>
      </c>
    </row>
    <row r="643" spans="1:37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  <c r="AJ643">
        <f>IF(Table1[[#This Row],[Attrition]]="Yes",1,0)</f>
        <v>0</v>
      </c>
      <c r="AK643">
        <f>IF(Table1[[#This Row],[OverTime]]="Yes",1,0)</f>
        <v>0</v>
      </c>
    </row>
    <row r="644" spans="1:37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  <c r="AJ644">
        <f>IF(Table1[[#This Row],[Attrition]]="Yes",1,0)</f>
        <v>0</v>
      </c>
      <c r="AK644">
        <f>IF(Table1[[#This Row],[OverTime]]="Yes",1,0)</f>
        <v>0</v>
      </c>
    </row>
    <row r="645" spans="1:37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  <c r="AJ645">
        <f>IF(Table1[[#This Row],[Attrition]]="Yes",1,0)</f>
        <v>0</v>
      </c>
      <c r="AK645">
        <f>IF(Table1[[#This Row],[OverTime]]="Yes",1,0)</f>
        <v>1</v>
      </c>
    </row>
    <row r="646" spans="1:37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  <c r="AJ646">
        <f>IF(Table1[[#This Row],[Attrition]]="Yes",1,0)</f>
        <v>0</v>
      </c>
      <c r="AK646">
        <f>IF(Table1[[#This Row],[OverTime]]="Yes",1,0)</f>
        <v>1</v>
      </c>
    </row>
    <row r="647" spans="1:37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  <c r="AJ647">
        <f>IF(Table1[[#This Row],[Attrition]]="Yes",1,0)</f>
        <v>1</v>
      </c>
      <c r="AK647">
        <f>IF(Table1[[#This Row],[OverTime]]="Yes",1,0)</f>
        <v>1</v>
      </c>
    </row>
    <row r="648" spans="1:37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  <c r="AJ648">
        <f>IF(Table1[[#This Row],[Attrition]]="Yes",1,0)</f>
        <v>0</v>
      </c>
      <c r="AK648">
        <f>IF(Table1[[#This Row],[OverTime]]="Yes",1,0)</f>
        <v>0</v>
      </c>
    </row>
    <row r="649" spans="1:37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  <c r="AJ649">
        <f>IF(Table1[[#This Row],[Attrition]]="Yes",1,0)</f>
        <v>0</v>
      </c>
      <c r="AK649">
        <f>IF(Table1[[#This Row],[OverTime]]="Yes",1,0)</f>
        <v>0</v>
      </c>
    </row>
    <row r="650" spans="1:37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  <c r="AJ650">
        <f>IF(Table1[[#This Row],[Attrition]]="Yes",1,0)</f>
        <v>0</v>
      </c>
      <c r="AK650">
        <f>IF(Table1[[#This Row],[OverTime]]="Yes",1,0)</f>
        <v>0</v>
      </c>
    </row>
    <row r="651" spans="1:37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  <c r="AJ651">
        <f>IF(Table1[[#This Row],[Attrition]]="Yes",1,0)</f>
        <v>0</v>
      </c>
      <c r="AK651">
        <f>IF(Table1[[#This Row],[OverTime]]="Yes",1,0)</f>
        <v>0</v>
      </c>
    </row>
    <row r="652" spans="1:37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  <c r="AJ652">
        <f>IF(Table1[[#This Row],[Attrition]]="Yes",1,0)</f>
        <v>0</v>
      </c>
      <c r="AK652">
        <f>IF(Table1[[#This Row],[OverTime]]="Yes",1,0)</f>
        <v>0</v>
      </c>
    </row>
    <row r="653" spans="1:37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  <c r="AJ653">
        <f>IF(Table1[[#This Row],[Attrition]]="Yes",1,0)</f>
        <v>0</v>
      </c>
      <c r="AK653">
        <f>IF(Table1[[#This Row],[OverTime]]="Yes",1,0)</f>
        <v>1</v>
      </c>
    </row>
    <row r="654" spans="1:37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  <c r="AJ654">
        <f>IF(Table1[[#This Row],[Attrition]]="Yes",1,0)</f>
        <v>0</v>
      </c>
      <c r="AK654">
        <f>IF(Table1[[#This Row],[OverTime]]="Yes",1,0)</f>
        <v>1</v>
      </c>
    </row>
    <row r="655" spans="1:37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  <c r="AJ655">
        <f>IF(Table1[[#This Row],[Attrition]]="Yes",1,0)</f>
        <v>0</v>
      </c>
      <c r="AK655">
        <f>IF(Table1[[#This Row],[OverTime]]="Yes",1,0)</f>
        <v>0</v>
      </c>
    </row>
    <row r="656" spans="1:37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  <c r="AJ656">
        <f>IF(Table1[[#This Row],[Attrition]]="Yes",1,0)</f>
        <v>0</v>
      </c>
      <c r="AK656">
        <f>IF(Table1[[#This Row],[OverTime]]="Yes",1,0)</f>
        <v>0</v>
      </c>
    </row>
    <row r="657" spans="1:37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  <c r="AJ657">
        <f>IF(Table1[[#This Row],[Attrition]]="Yes",1,0)</f>
        <v>0</v>
      </c>
      <c r="AK657">
        <f>IF(Table1[[#This Row],[OverTime]]="Yes",1,0)</f>
        <v>1</v>
      </c>
    </row>
    <row r="658" spans="1:37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  <c r="AJ658">
        <f>IF(Table1[[#This Row],[Attrition]]="Yes",1,0)</f>
        <v>1</v>
      </c>
      <c r="AK658">
        <f>IF(Table1[[#This Row],[OverTime]]="Yes",1,0)</f>
        <v>1</v>
      </c>
    </row>
    <row r="659" spans="1:37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  <c r="AJ659">
        <f>IF(Table1[[#This Row],[Attrition]]="Yes",1,0)</f>
        <v>0</v>
      </c>
      <c r="AK659">
        <f>IF(Table1[[#This Row],[OverTime]]="Yes",1,0)</f>
        <v>0</v>
      </c>
    </row>
    <row r="660" spans="1:37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  <c r="AJ660">
        <f>IF(Table1[[#This Row],[Attrition]]="Yes",1,0)</f>
        <v>0</v>
      </c>
      <c r="AK660">
        <f>IF(Table1[[#This Row],[OverTime]]="Yes",1,0)</f>
        <v>1</v>
      </c>
    </row>
    <row r="661" spans="1:37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  <c r="AJ661">
        <f>IF(Table1[[#This Row],[Attrition]]="Yes",1,0)</f>
        <v>0</v>
      </c>
      <c r="AK661">
        <f>IF(Table1[[#This Row],[OverTime]]="Yes",1,0)</f>
        <v>0</v>
      </c>
    </row>
    <row r="662" spans="1:37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  <c r="AJ662">
        <f>IF(Table1[[#This Row],[Attrition]]="Yes",1,0)</f>
        <v>1</v>
      </c>
      <c r="AK662">
        <f>IF(Table1[[#This Row],[OverTime]]="Yes",1,0)</f>
        <v>1</v>
      </c>
    </row>
    <row r="663" spans="1:37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  <c r="AJ663">
        <f>IF(Table1[[#This Row],[Attrition]]="Yes",1,0)</f>
        <v>0</v>
      </c>
      <c r="AK663">
        <f>IF(Table1[[#This Row],[OverTime]]="Yes",1,0)</f>
        <v>0</v>
      </c>
    </row>
    <row r="664" spans="1:37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  <c r="AJ664">
        <f>IF(Table1[[#This Row],[Attrition]]="Yes",1,0)</f>
        <v>1</v>
      </c>
      <c r="AK664">
        <f>IF(Table1[[#This Row],[OverTime]]="Yes",1,0)</f>
        <v>0</v>
      </c>
    </row>
    <row r="665" spans="1:37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  <c r="AJ665">
        <f>IF(Table1[[#This Row],[Attrition]]="Yes",1,0)</f>
        <v>1</v>
      </c>
      <c r="AK665">
        <f>IF(Table1[[#This Row],[OverTime]]="Yes",1,0)</f>
        <v>0</v>
      </c>
    </row>
    <row r="666" spans="1:37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  <c r="AJ666">
        <f>IF(Table1[[#This Row],[Attrition]]="Yes",1,0)</f>
        <v>0</v>
      </c>
      <c r="AK666">
        <f>IF(Table1[[#This Row],[OverTime]]="Yes",1,0)</f>
        <v>1</v>
      </c>
    </row>
    <row r="667" spans="1:37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  <c r="AJ667">
        <f>IF(Table1[[#This Row],[Attrition]]="Yes",1,0)</f>
        <v>0</v>
      </c>
      <c r="AK667">
        <f>IF(Table1[[#This Row],[OverTime]]="Yes",1,0)</f>
        <v>1</v>
      </c>
    </row>
    <row r="668" spans="1:37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  <c r="AJ668">
        <f>IF(Table1[[#This Row],[Attrition]]="Yes",1,0)</f>
        <v>1</v>
      </c>
      <c r="AK668">
        <f>IF(Table1[[#This Row],[OverTime]]="Yes",1,0)</f>
        <v>1</v>
      </c>
    </row>
    <row r="669" spans="1:37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  <c r="AJ669">
        <f>IF(Table1[[#This Row],[Attrition]]="Yes",1,0)</f>
        <v>1</v>
      </c>
      <c r="AK669">
        <f>IF(Table1[[#This Row],[OverTime]]="Yes",1,0)</f>
        <v>1</v>
      </c>
    </row>
    <row r="670" spans="1:37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  <c r="AJ670">
        <f>IF(Table1[[#This Row],[Attrition]]="Yes",1,0)</f>
        <v>0</v>
      </c>
      <c r="AK670">
        <f>IF(Table1[[#This Row],[OverTime]]="Yes",1,0)</f>
        <v>0</v>
      </c>
    </row>
    <row r="671" spans="1:37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  <c r="AJ671">
        <f>IF(Table1[[#This Row],[Attrition]]="Yes",1,0)</f>
        <v>1</v>
      </c>
      <c r="AK671">
        <f>IF(Table1[[#This Row],[OverTime]]="Yes",1,0)</f>
        <v>1</v>
      </c>
    </row>
    <row r="672" spans="1:37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  <c r="AJ672">
        <f>IF(Table1[[#This Row],[Attrition]]="Yes",1,0)</f>
        <v>0</v>
      </c>
      <c r="AK672">
        <f>IF(Table1[[#This Row],[OverTime]]="Yes",1,0)</f>
        <v>0</v>
      </c>
    </row>
    <row r="673" spans="1:37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  <c r="AJ673">
        <f>IF(Table1[[#This Row],[Attrition]]="Yes",1,0)</f>
        <v>0</v>
      </c>
      <c r="AK673">
        <f>IF(Table1[[#This Row],[OverTime]]="Yes",1,0)</f>
        <v>0</v>
      </c>
    </row>
    <row r="674" spans="1:37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  <c r="AJ674">
        <f>IF(Table1[[#This Row],[Attrition]]="Yes",1,0)</f>
        <v>0</v>
      </c>
      <c r="AK674">
        <f>IF(Table1[[#This Row],[OverTime]]="Yes",1,0)</f>
        <v>0</v>
      </c>
    </row>
    <row r="675" spans="1:37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  <c r="AJ675">
        <f>IF(Table1[[#This Row],[Attrition]]="Yes",1,0)</f>
        <v>0</v>
      </c>
      <c r="AK675">
        <f>IF(Table1[[#This Row],[OverTime]]="Yes",1,0)</f>
        <v>1</v>
      </c>
    </row>
    <row r="676" spans="1:37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  <c r="AJ676">
        <f>IF(Table1[[#This Row],[Attrition]]="Yes",1,0)</f>
        <v>0</v>
      </c>
      <c r="AK676">
        <f>IF(Table1[[#This Row],[OverTime]]="Yes",1,0)</f>
        <v>1</v>
      </c>
    </row>
    <row r="677" spans="1:37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  <c r="AJ677">
        <f>IF(Table1[[#This Row],[Attrition]]="Yes",1,0)</f>
        <v>0</v>
      </c>
      <c r="AK677">
        <f>IF(Table1[[#This Row],[OverTime]]="Yes",1,0)</f>
        <v>0</v>
      </c>
    </row>
    <row r="678" spans="1:37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  <c r="AJ678">
        <f>IF(Table1[[#This Row],[Attrition]]="Yes",1,0)</f>
        <v>0</v>
      </c>
      <c r="AK678">
        <f>IF(Table1[[#This Row],[OverTime]]="Yes",1,0)</f>
        <v>1</v>
      </c>
    </row>
    <row r="679" spans="1:37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  <c r="AJ679">
        <f>IF(Table1[[#This Row],[Attrition]]="Yes",1,0)</f>
        <v>0</v>
      </c>
      <c r="AK679">
        <f>IF(Table1[[#This Row],[OverTime]]="Yes",1,0)</f>
        <v>0</v>
      </c>
    </row>
    <row r="680" spans="1:37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  <c r="AJ680">
        <f>IF(Table1[[#This Row],[Attrition]]="Yes",1,0)</f>
        <v>0</v>
      </c>
      <c r="AK680">
        <f>IF(Table1[[#This Row],[OverTime]]="Yes",1,0)</f>
        <v>0</v>
      </c>
    </row>
    <row r="681" spans="1:37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  <c r="AJ681">
        <f>IF(Table1[[#This Row],[Attrition]]="Yes",1,0)</f>
        <v>0</v>
      </c>
      <c r="AK681">
        <f>IF(Table1[[#This Row],[OverTime]]="Yes",1,0)</f>
        <v>0</v>
      </c>
    </row>
    <row r="682" spans="1:37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  <c r="AJ682">
        <f>IF(Table1[[#This Row],[Attrition]]="Yes",1,0)</f>
        <v>0</v>
      </c>
      <c r="AK682">
        <f>IF(Table1[[#This Row],[OverTime]]="Yes",1,0)</f>
        <v>0</v>
      </c>
    </row>
    <row r="683" spans="1:37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  <c r="AJ683">
        <f>IF(Table1[[#This Row],[Attrition]]="Yes",1,0)</f>
        <v>0</v>
      </c>
      <c r="AK683">
        <f>IF(Table1[[#This Row],[OverTime]]="Yes",1,0)</f>
        <v>0</v>
      </c>
    </row>
    <row r="684" spans="1:37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  <c r="AJ684">
        <f>IF(Table1[[#This Row],[Attrition]]="Yes",1,0)</f>
        <v>0</v>
      </c>
      <c r="AK684">
        <f>IF(Table1[[#This Row],[OverTime]]="Yes",1,0)</f>
        <v>0</v>
      </c>
    </row>
    <row r="685" spans="1:37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  <c r="AJ685">
        <f>IF(Table1[[#This Row],[Attrition]]="Yes",1,0)</f>
        <v>1</v>
      </c>
      <c r="AK685">
        <f>IF(Table1[[#This Row],[OverTime]]="Yes",1,0)</f>
        <v>1</v>
      </c>
    </row>
    <row r="686" spans="1:37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  <c r="AJ686">
        <f>IF(Table1[[#This Row],[Attrition]]="Yes",1,0)</f>
        <v>0</v>
      </c>
      <c r="AK686">
        <f>IF(Table1[[#This Row],[OverTime]]="Yes",1,0)</f>
        <v>0</v>
      </c>
    </row>
    <row r="687" spans="1:37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  <c r="AJ687">
        <f>IF(Table1[[#This Row],[Attrition]]="Yes",1,0)</f>
        <v>0</v>
      </c>
      <c r="AK687">
        <f>IF(Table1[[#This Row],[OverTime]]="Yes",1,0)</f>
        <v>0</v>
      </c>
    </row>
    <row r="688" spans="1:37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  <c r="AJ688">
        <f>IF(Table1[[#This Row],[Attrition]]="Yes",1,0)</f>
        <v>0</v>
      </c>
      <c r="AK688">
        <f>IF(Table1[[#This Row],[OverTime]]="Yes",1,0)</f>
        <v>1</v>
      </c>
    </row>
    <row r="689" spans="1:37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  <c r="AJ689">
        <f>IF(Table1[[#This Row],[Attrition]]="Yes",1,0)</f>
        <v>0</v>
      </c>
      <c r="AK689">
        <f>IF(Table1[[#This Row],[OverTime]]="Yes",1,0)</f>
        <v>0</v>
      </c>
    </row>
    <row r="690" spans="1:37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  <c r="AJ690">
        <f>IF(Table1[[#This Row],[Attrition]]="Yes",1,0)</f>
        <v>1</v>
      </c>
      <c r="AK690">
        <f>IF(Table1[[#This Row],[OverTime]]="Yes",1,0)</f>
        <v>1</v>
      </c>
    </row>
    <row r="691" spans="1:37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  <c r="AJ691">
        <f>IF(Table1[[#This Row],[Attrition]]="Yes",1,0)</f>
        <v>1</v>
      </c>
      <c r="AK691">
        <f>IF(Table1[[#This Row],[OverTime]]="Yes",1,0)</f>
        <v>0</v>
      </c>
    </row>
    <row r="692" spans="1:37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  <c r="AJ692">
        <f>IF(Table1[[#This Row],[Attrition]]="Yes",1,0)</f>
        <v>0</v>
      </c>
      <c r="AK692">
        <f>IF(Table1[[#This Row],[OverTime]]="Yes",1,0)</f>
        <v>1</v>
      </c>
    </row>
    <row r="693" spans="1:37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  <c r="AJ693">
        <f>IF(Table1[[#This Row],[Attrition]]="Yes",1,0)</f>
        <v>0</v>
      </c>
      <c r="AK693">
        <f>IF(Table1[[#This Row],[OverTime]]="Yes",1,0)</f>
        <v>1</v>
      </c>
    </row>
    <row r="694" spans="1:37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  <c r="AJ694">
        <f>IF(Table1[[#This Row],[Attrition]]="Yes",1,0)</f>
        <v>0</v>
      </c>
      <c r="AK694">
        <f>IF(Table1[[#This Row],[OverTime]]="Yes",1,0)</f>
        <v>0</v>
      </c>
    </row>
    <row r="695" spans="1:37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  <c r="AJ695">
        <f>IF(Table1[[#This Row],[Attrition]]="Yes",1,0)</f>
        <v>1</v>
      </c>
      <c r="AK695">
        <f>IF(Table1[[#This Row],[OverTime]]="Yes",1,0)</f>
        <v>1</v>
      </c>
    </row>
    <row r="696" spans="1:37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  <c r="AJ696">
        <f>IF(Table1[[#This Row],[Attrition]]="Yes",1,0)</f>
        <v>0</v>
      </c>
      <c r="AK696">
        <f>IF(Table1[[#This Row],[OverTime]]="Yes",1,0)</f>
        <v>0</v>
      </c>
    </row>
    <row r="697" spans="1:37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  <c r="AJ697">
        <f>IF(Table1[[#This Row],[Attrition]]="Yes",1,0)</f>
        <v>1</v>
      </c>
      <c r="AK697">
        <f>IF(Table1[[#This Row],[OverTime]]="Yes",1,0)</f>
        <v>0</v>
      </c>
    </row>
    <row r="698" spans="1:37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  <c r="AJ698">
        <f>IF(Table1[[#This Row],[Attrition]]="Yes",1,0)</f>
        <v>0</v>
      </c>
      <c r="AK698">
        <f>IF(Table1[[#This Row],[OverTime]]="Yes",1,0)</f>
        <v>0</v>
      </c>
    </row>
    <row r="699" spans="1:37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  <c r="AJ699">
        <f>IF(Table1[[#This Row],[Attrition]]="Yes",1,0)</f>
        <v>0</v>
      </c>
      <c r="AK699">
        <f>IF(Table1[[#This Row],[OverTime]]="Yes",1,0)</f>
        <v>0</v>
      </c>
    </row>
    <row r="700" spans="1:37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  <c r="AJ700">
        <f>IF(Table1[[#This Row],[Attrition]]="Yes",1,0)</f>
        <v>0</v>
      </c>
      <c r="AK700">
        <f>IF(Table1[[#This Row],[OverTime]]="Yes",1,0)</f>
        <v>0</v>
      </c>
    </row>
    <row r="701" spans="1:37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  <c r="AJ701">
        <f>IF(Table1[[#This Row],[Attrition]]="Yes",1,0)</f>
        <v>0</v>
      </c>
      <c r="AK701">
        <f>IF(Table1[[#This Row],[OverTime]]="Yes",1,0)</f>
        <v>0</v>
      </c>
    </row>
    <row r="702" spans="1:37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  <c r="AJ702">
        <f>IF(Table1[[#This Row],[Attrition]]="Yes",1,0)</f>
        <v>1</v>
      </c>
      <c r="AK702">
        <f>IF(Table1[[#This Row],[OverTime]]="Yes",1,0)</f>
        <v>0</v>
      </c>
    </row>
    <row r="703" spans="1:37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  <c r="AJ703">
        <f>IF(Table1[[#This Row],[Attrition]]="Yes",1,0)</f>
        <v>0</v>
      </c>
      <c r="AK703">
        <f>IF(Table1[[#This Row],[OverTime]]="Yes",1,0)</f>
        <v>0</v>
      </c>
    </row>
    <row r="704" spans="1:37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  <c r="AJ704">
        <f>IF(Table1[[#This Row],[Attrition]]="Yes",1,0)</f>
        <v>0</v>
      </c>
      <c r="AK704">
        <f>IF(Table1[[#This Row],[OverTime]]="Yes",1,0)</f>
        <v>0</v>
      </c>
    </row>
    <row r="705" spans="1:37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  <c r="AJ705">
        <f>IF(Table1[[#This Row],[Attrition]]="Yes",1,0)</f>
        <v>0</v>
      </c>
      <c r="AK705">
        <f>IF(Table1[[#This Row],[OverTime]]="Yes",1,0)</f>
        <v>1</v>
      </c>
    </row>
    <row r="706" spans="1:37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  <c r="AJ706">
        <f>IF(Table1[[#This Row],[Attrition]]="Yes",1,0)</f>
        <v>0</v>
      </c>
      <c r="AK706">
        <f>IF(Table1[[#This Row],[OverTime]]="Yes",1,0)</f>
        <v>0</v>
      </c>
    </row>
    <row r="707" spans="1:37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  <c r="AJ707">
        <f>IF(Table1[[#This Row],[Attrition]]="Yes",1,0)</f>
        <v>0</v>
      </c>
      <c r="AK707">
        <f>IF(Table1[[#This Row],[OverTime]]="Yes",1,0)</f>
        <v>0</v>
      </c>
    </row>
    <row r="708" spans="1:37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  <c r="AJ708">
        <f>IF(Table1[[#This Row],[Attrition]]="Yes",1,0)</f>
        <v>1</v>
      </c>
      <c r="AK708">
        <f>IF(Table1[[#This Row],[OverTime]]="Yes",1,0)</f>
        <v>1</v>
      </c>
    </row>
    <row r="709" spans="1:37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  <c r="AJ709">
        <f>IF(Table1[[#This Row],[Attrition]]="Yes",1,0)</f>
        <v>0</v>
      </c>
      <c r="AK709">
        <f>IF(Table1[[#This Row],[OverTime]]="Yes",1,0)</f>
        <v>1</v>
      </c>
    </row>
    <row r="710" spans="1:37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  <c r="AJ710">
        <f>IF(Table1[[#This Row],[Attrition]]="Yes",1,0)</f>
        <v>0</v>
      </c>
      <c r="AK710">
        <f>IF(Table1[[#This Row],[OverTime]]="Yes",1,0)</f>
        <v>0</v>
      </c>
    </row>
    <row r="711" spans="1:37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  <c r="AJ711">
        <f>IF(Table1[[#This Row],[Attrition]]="Yes",1,0)</f>
        <v>1</v>
      </c>
      <c r="AK711">
        <f>IF(Table1[[#This Row],[OverTime]]="Yes",1,0)</f>
        <v>1</v>
      </c>
    </row>
    <row r="712" spans="1:37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  <c r="AJ712">
        <f>IF(Table1[[#This Row],[Attrition]]="Yes",1,0)</f>
        <v>0</v>
      </c>
      <c r="AK712">
        <f>IF(Table1[[#This Row],[OverTime]]="Yes",1,0)</f>
        <v>0</v>
      </c>
    </row>
    <row r="713" spans="1:37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  <c r="AJ713">
        <f>IF(Table1[[#This Row],[Attrition]]="Yes",1,0)</f>
        <v>1</v>
      </c>
      <c r="AK713">
        <f>IF(Table1[[#This Row],[OverTime]]="Yes",1,0)</f>
        <v>1</v>
      </c>
    </row>
    <row r="714" spans="1:37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  <c r="AJ714">
        <f>IF(Table1[[#This Row],[Attrition]]="Yes",1,0)</f>
        <v>0</v>
      </c>
      <c r="AK714">
        <f>IF(Table1[[#This Row],[OverTime]]="Yes",1,0)</f>
        <v>0</v>
      </c>
    </row>
    <row r="715" spans="1:37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  <c r="AJ715">
        <f>IF(Table1[[#This Row],[Attrition]]="Yes",1,0)</f>
        <v>0</v>
      </c>
      <c r="AK715">
        <f>IF(Table1[[#This Row],[OverTime]]="Yes",1,0)</f>
        <v>0</v>
      </c>
    </row>
    <row r="716" spans="1:37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  <c r="AJ716">
        <f>IF(Table1[[#This Row],[Attrition]]="Yes",1,0)</f>
        <v>0</v>
      </c>
      <c r="AK716">
        <f>IF(Table1[[#This Row],[OverTime]]="Yes",1,0)</f>
        <v>0</v>
      </c>
    </row>
    <row r="717" spans="1:37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  <c r="AJ717">
        <f>IF(Table1[[#This Row],[Attrition]]="Yes",1,0)</f>
        <v>0</v>
      </c>
      <c r="AK717">
        <f>IF(Table1[[#This Row],[OverTime]]="Yes",1,0)</f>
        <v>1</v>
      </c>
    </row>
    <row r="718" spans="1:37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  <c r="AJ718">
        <f>IF(Table1[[#This Row],[Attrition]]="Yes",1,0)</f>
        <v>0</v>
      </c>
      <c r="AK718">
        <f>IF(Table1[[#This Row],[OverTime]]="Yes",1,0)</f>
        <v>0</v>
      </c>
    </row>
    <row r="719" spans="1:37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  <c r="AJ719">
        <f>IF(Table1[[#This Row],[Attrition]]="Yes",1,0)</f>
        <v>0</v>
      </c>
      <c r="AK719">
        <f>IF(Table1[[#This Row],[OverTime]]="Yes",1,0)</f>
        <v>0</v>
      </c>
    </row>
    <row r="720" spans="1:37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  <c r="AJ720">
        <f>IF(Table1[[#This Row],[Attrition]]="Yes",1,0)</f>
        <v>0</v>
      </c>
      <c r="AK720">
        <f>IF(Table1[[#This Row],[OverTime]]="Yes",1,0)</f>
        <v>1</v>
      </c>
    </row>
    <row r="721" spans="1:37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  <c r="AJ721">
        <f>IF(Table1[[#This Row],[Attrition]]="Yes",1,0)</f>
        <v>0</v>
      </c>
      <c r="AK721">
        <f>IF(Table1[[#This Row],[OverTime]]="Yes",1,0)</f>
        <v>1</v>
      </c>
    </row>
    <row r="722" spans="1:37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  <c r="AJ722">
        <f>IF(Table1[[#This Row],[Attrition]]="Yes",1,0)</f>
        <v>1</v>
      </c>
      <c r="AK722">
        <f>IF(Table1[[#This Row],[OverTime]]="Yes",1,0)</f>
        <v>1</v>
      </c>
    </row>
    <row r="723" spans="1:37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  <c r="AJ723">
        <f>IF(Table1[[#This Row],[Attrition]]="Yes",1,0)</f>
        <v>0</v>
      </c>
      <c r="AK723">
        <f>IF(Table1[[#This Row],[OverTime]]="Yes",1,0)</f>
        <v>1</v>
      </c>
    </row>
    <row r="724" spans="1:37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  <c r="AJ724">
        <f>IF(Table1[[#This Row],[Attrition]]="Yes",1,0)</f>
        <v>0</v>
      </c>
      <c r="AK724">
        <f>IF(Table1[[#This Row],[OverTime]]="Yes",1,0)</f>
        <v>0</v>
      </c>
    </row>
    <row r="725" spans="1:37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  <c r="AJ725">
        <f>IF(Table1[[#This Row],[Attrition]]="Yes",1,0)</f>
        <v>0</v>
      </c>
      <c r="AK725">
        <f>IF(Table1[[#This Row],[OverTime]]="Yes",1,0)</f>
        <v>0</v>
      </c>
    </row>
    <row r="726" spans="1:37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  <c r="AJ726">
        <f>IF(Table1[[#This Row],[Attrition]]="Yes",1,0)</f>
        <v>0</v>
      </c>
      <c r="AK726">
        <f>IF(Table1[[#This Row],[OverTime]]="Yes",1,0)</f>
        <v>0</v>
      </c>
    </row>
    <row r="727" spans="1:37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  <c r="AJ727">
        <f>IF(Table1[[#This Row],[Attrition]]="Yes",1,0)</f>
        <v>1</v>
      </c>
      <c r="AK727">
        <f>IF(Table1[[#This Row],[OverTime]]="Yes",1,0)</f>
        <v>1</v>
      </c>
    </row>
    <row r="728" spans="1:37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  <c r="AJ728">
        <f>IF(Table1[[#This Row],[Attrition]]="Yes",1,0)</f>
        <v>0</v>
      </c>
      <c r="AK728">
        <f>IF(Table1[[#This Row],[OverTime]]="Yes",1,0)</f>
        <v>0</v>
      </c>
    </row>
    <row r="729" spans="1:37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  <c r="AJ729">
        <f>IF(Table1[[#This Row],[Attrition]]="Yes",1,0)</f>
        <v>0</v>
      </c>
      <c r="AK729">
        <f>IF(Table1[[#This Row],[OverTime]]="Yes",1,0)</f>
        <v>0</v>
      </c>
    </row>
    <row r="730" spans="1:37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  <c r="AJ730">
        <f>IF(Table1[[#This Row],[Attrition]]="Yes",1,0)</f>
        <v>0</v>
      </c>
      <c r="AK730">
        <f>IF(Table1[[#This Row],[OverTime]]="Yes",1,0)</f>
        <v>0</v>
      </c>
    </row>
    <row r="731" spans="1:37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  <c r="AJ731">
        <f>IF(Table1[[#This Row],[Attrition]]="Yes",1,0)</f>
        <v>0</v>
      </c>
      <c r="AK731">
        <f>IF(Table1[[#This Row],[OverTime]]="Yes",1,0)</f>
        <v>1</v>
      </c>
    </row>
    <row r="732" spans="1:37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  <c r="AJ732">
        <f>IF(Table1[[#This Row],[Attrition]]="Yes",1,0)</f>
        <v>0</v>
      </c>
      <c r="AK732">
        <f>IF(Table1[[#This Row],[OverTime]]="Yes",1,0)</f>
        <v>1</v>
      </c>
    </row>
    <row r="733" spans="1:37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  <c r="AJ733">
        <f>IF(Table1[[#This Row],[Attrition]]="Yes",1,0)</f>
        <v>1</v>
      </c>
      <c r="AK733">
        <f>IF(Table1[[#This Row],[OverTime]]="Yes",1,0)</f>
        <v>1</v>
      </c>
    </row>
    <row r="734" spans="1:37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  <c r="AJ734">
        <f>IF(Table1[[#This Row],[Attrition]]="Yes",1,0)</f>
        <v>1</v>
      </c>
      <c r="AK734">
        <f>IF(Table1[[#This Row],[OverTime]]="Yes",1,0)</f>
        <v>0</v>
      </c>
    </row>
    <row r="735" spans="1:37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  <c r="AJ735">
        <f>IF(Table1[[#This Row],[Attrition]]="Yes",1,0)</f>
        <v>0</v>
      </c>
      <c r="AK735">
        <f>IF(Table1[[#This Row],[OverTime]]="Yes",1,0)</f>
        <v>0</v>
      </c>
    </row>
    <row r="736" spans="1:37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  <c r="AJ736">
        <f>IF(Table1[[#This Row],[Attrition]]="Yes",1,0)</f>
        <v>0</v>
      </c>
      <c r="AK736">
        <f>IF(Table1[[#This Row],[OverTime]]="Yes",1,0)</f>
        <v>0</v>
      </c>
    </row>
    <row r="737" spans="1:37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  <c r="AJ737">
        <f>IF(Table1[[#This Row],[Attrition]]="Yes",1,0)</f>
        <v>0</v>
      </c>
      <c r="AK737">
        <f>IF(Table1[[#This Row],[OverTime]]="Yes",1,0)</f>
        <v>0</v>
      </c>
    </row>
    <row r="738" spans="1:37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  <c r="AJ738">
        <f>IF(Table1[[#This Row],[Attrition]]="Yes",1,0)</f>
        <v>0</v>
      </c>
      <c r="AK738">
        <f>IF(Table1[[#This Row],[OverTime]]="Yes",1,0)</f>
        <v>0</v>
      </c>
    </row>
    <row r="739" spans="1:37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  <c r="AJ739">
        <f>IF(Table1[[#This Row],[Attrition]]="Yes",1,0)</f>
        <v>0</v>
      </c>
      <c r="AK739">
        <f>IF(Table1[[#This Row],[OverTime]]="Yes",1,0)</f>
        <v>0</v>
      </c>
    </row>
    <row r="740" spans="1:37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  <c r="AJ740">
        <f>IF(Table1[[#This Row],[Attrition]]="Yes",1,0)</f>
        <v>0</v>
      </c>
      <c r="AK740">
        <f>IF(Table1[[#This Row],[OverTime]]="Yes",1,0)</f>
        <v>0</v>
      </c>
    </row>
    <row r="741" spans="1:37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  <c r="AJ741">
        <f>IF(Table1[[#This Row],[Attrition]]="Yes",1,0)</f>
        <v>0</v>
      </c>
      <c r="AK741">
        <f>IF(Table1[[#This Row],[OverTime]]="Yes",1,0)</f>
        <v>0</v>
      </c>
    </row>
    <row r="742" spans="1:37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  <c r="AJ742">
        <f>IF(Table1[[#This Row],[Attrition]]="Yes",1,0)</f>
        <v>0</v>
      </c>
      <c r="AK742">
        <f>IF(Table1[[#This Row],[OverTime]]="Yes",1,0)</f>
        <v>0</v>
      </c>
    </row>
    <row r="743" spans="1:37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  <c r="AJ743">
        <f>IF(Table1[[#This Row],[Attrition]]="Yes",1,0)</f>
        <v>0</v>
      </c>
      <c r="AK743">
        <f>IF(Table1[[#This Row],[OverTime]]="Yes",1,0)</f>
        <v>0</v>
      </c>
    </row>
    <row r="744" spans="1:37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  <c r="AJ744">
        <f>IF(Table1[[#This Row],[Attrition]]="Yes",1,0)</f>
        <v>0</v>
      </c>
      <c r="AK744">
        <f>IF(Table1[[#This Row],[OverTime]]="Yes",1,0)</f>
        <v>0</v>
      </c>
    </row>
    <row r="745" spans="1:37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  <c r="AJ745">
        <f>IF(Table1[[#This Row],[Attrition]]="Yes",1,0)</f>
        <v>0</v>
      </c>
      <c r="AK745">
        <f>IF(Table1[[#This Row],[OverTime]]="Yes",1,0)</f>
        <v>1</v>
      </c>
    </row>
    <row r="746" spans="1:37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  <c r="AJ746">
        <f>IF(Table1[[#This Row],[Attrition]]="Yes",1,0)</f>
        <v>1</v>
      </c>
      <c r="AK746">
        <f>IF(Table1[[#This Row],[OverTime]]="Yes",1,0)</f>
        <v>0</v>
      </c>
    </row>
    <row r="747" spans="1:37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  <c r="AJ747">
        <f>IF(Table1[[#This Row],[Attrition]]="Yes",1,0)</f>
        <v>0</v>
      </c>
      <c r="AK747">
        <f>IF(Table1[[#This Row],[OverTime]]="Yes",1,0)</f>
        <v>1</v>
      </c>
    </row>
    <row r="748" spans="1:37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  <c r="AJ748">
        <f>IF(Table1[[#This Row],[Attrition]]="Yes",1,0)</f>
        <v>0</v>
      </c>
      <c r="AK748">
        <f>IF(Table1[[#This Row],[OverTime]]="Yes",1,0)</f>
        <v>0</v>
      </c>
    </row>
    <row r="749" spans="1:37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  <c r="AJ749">
        <f>IF(Table1[[#This Row],[Attrition]]="Yes",1,0)</f>
        <v>0</v>
      </c>
      <c r="AK749">
        <f>IF(Table1[[#This Row],[OverTime]]="Yes",1,0)</f>
        <v>1</v>
      </c>
    </row>
    <row r="750" spans="1:37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  <c r="AJ750">
        <f>IF(Table1[[#This Row],[Attrition]]="Yes",1,0)</f>
        <v>1</v>
      </c>
      <c r="AK750">
        <f>IF(Table1[[#This Row],[OverTime]]="Yes",1,0)</f>
        <v>0</v>
      </c>
    </row>
    <row r="751" spans="1:37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  <c r="AJ751">
        <f>IF(Table1[[#This Row],[Attrition]]="Yes",1,0)</f>
        <v>1</v>
      </c>
      <c r="AK751">
        <f>IF(Table1[[#This Row],[OverTime]]="Yes",1,0)</f>
        <v>0</v>
      </c>
    </row>
    <row r="752" spans="1:37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  <c r="AJ752">
        <f>IF(Table1[[#This Row],[Attrition]]="Yes",1,0)</f>
        <v>0</v>
      </c>
      <c r="AK752">
        <f>IF(Table1[[#This Row],[OverTime]]="Yes",1,0)</f>
        <v>1</v>
      </c>
    </row>
    <row r="753" spans="1:37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  <c r="AJ753">
        <f>IF(Table1[[#This Row],[Attrition]]="Yes",1,0)</f>
        <v>0</v>
      </c>
      <c r="AK753">
        <f>IF(Table1[[#This Row],[OverTime]]="Yes",1,0)</f>
        <v>0</v>
      </c>
    </row>
    <row r="754" spans="1:37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  <c r="AJ754">
        <f>IF(Table1[[#This Row],[Attrition]]="Yes",1,0)</f>
        <v>1</v>
      </c>
      <c r="AK754">
        <f>IF(Table1[[#This Row],[OverTime]]="Yes",1,0)</f>
        <v>0</v>
      </c>
    </row>
    <row r="755" spans="1:37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  <c r="AJ755">
        <f>IF(Table1[[#This Row],[Attrition]]="Yes",1,0)</f>
        <v>0</v>
      </c>
      <c r="AK755">
        <f>IF(Table1[[#This Row],[OverTime]]="Yes",1,0)</f>
        <v>1</v>
      </c>
    </row>
    <row r="756" spans="1:37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f>IF(Table1[[#This Row],[Attrition]]="Yes",1,0)</f>
        <v>0</v>
      </c>
      <c r="AK756">
        <f>IF(Table1[[#This Row],[OverTime]]="Yes",1,0)</f>
        <v>0</v>
      </c>
    </row>
    <row r="757" spans="1:37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  <c r="AJ757">
        <f>IF(Table1[[#This Row],[Attrition]]="Yes",1,0)</f>
        <v>0</v>
      </c>
      <c r="AK757">
        <f>IF(Table1[[#This Row],[OverTime]]="Yes",1,0)</f>
        <v>0</v>
      </c>
    </row>
    <row r="758" spans="1:37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  <c r="AJ758">
        <f>IF(Table1[[#This Row],[Attrition]]="Yes",1,0)</f>
        <v>0</v>
      </c>
      <c r="AK758">
        <f>IF(Table1[[#This Row],[OverTime]]="Yes",1,0)</f>
        <v>0</v>
      </c>
    </row>
    <row r="759" spans="1:37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  <c r="AJ759">
        <f>IF(Table1[[#This Row],[Attrition]]="Yes",1,0)</f>
        <v>0</v>
      </c>
      <c r="AK759">
        <f>IF(Table1[[#This Row],[OverTime]]="Yes",1,0)</f>
        <v>0</v>
      </c>
    </row>
    <row r="760" spans="1:37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  <c r="AJ760">
        <f>IF(Table1[[#This Row],[Attrition]]="Yes",1,0)</f>
        <v>0</v>
      </c>
      <c r="AK760">
        <f>IF(Table1[[#This Row],[OverTime]]="Yes",1,0)</f>
        <v>1</v>
      </c>
    </row>
    <row r="761" spans="1:37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  <c r="AJ761">
        <f>IF(Table1[[#This Row],[Attrition]]="Yes",1,0)</f>
        <v>0</v>
      </c>
      <c r="AK761">
        <f>IF(Table1[[#This Row],[OverTime]]="Yes",1,0)</f>
        <v>0</v>
      </c>
    </row>
    <row r="762" spans="1:37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  <c r="AJ762">
        <f>IF(Table1[[#This Row],[Attrition]]="Yes",1,0)</f>
        <v>0</v>
      </c>
      <c r="AK762">
        <f>IF(Table1[[#This Row],[OverTime]]="Yes",1,0)</f>
        <v>0</v>
      </c>
    </row>
    <row r="763" spans="1:37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  <c r="AJ763">
        <f>IF(Table1[[#This Row],[Attrition]]="Yes",1,0)</f>
        <v>1</v>
      </c>
      <c r="AK763">
        <f>IF(Table1[[#This Row],[OverTime]]="Yes",1,0)</f>
        <v>0</v>
      </c>
    </row>
    <row r="764" spans="1:37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  <c r="AJ764">
        <f>IF(Table1[[#This Row],[Attrition]]="Yes",1,0)</f>
        <v>1</v>
      </c>
      <c r="AK764">
        <f>IF(Table1[[#This Row],[OverTime]]="Yes",1,0)</f>
        <v>1</v>
      </c>
    </row>
    <row r="765" spans="1:37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  <c r="AJ765">
        <f>IF(Table1[[#This Row],[Attrition]]="Yes",1,0)</f>
        <v>0</v>
      </c>
      <c r="AK765">
        <f>IF(Table1[[#This Row],[OverTime]]="Yes",1,0)</f>
        <v>1</v>
      </c>
    </row>
    <row r="766" spans="1:37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  <c r="AJ766">
        <f>IF(Table1[[#This Row],[Attrition]]="Yes",1,0)</f>
        <v>0</v>
      </c>
      <c r="AK766">
        <f>IF(Table1[[#This Row],[OverTime]]="Yes",1,0)</f>
        <v>0</v>
      </c>
    </row>
    <row r="767" spans="1:37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  <c r="AJ767">
        <f>IF(Table1[[#This Row],[Attrition]]="Yes",1,0)</f>
        <v>0</v>
      </c>
      <c r="AK767">
        <f>IF(Table1[[#This Row],[OverTime]]="Yes",1,0)</f>
        <v>0</v>
      </c>
    </row>
    <row r="768" spans="1:37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  <c r="AJ768">
        <f>IF(Table1[[#This Row],[Attrition]]="Yes",1,0)</f>
        <v>0</v>
      </c>
      <c r="AK768">
        <f>IF(Table1[[#This Row],[OverTime]]="Yes",1,0)</f>
        <v>1</v>
      </c>
    </row>
    <row r="769" spans="1:37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  <c r="AJ769">
        <f>IF(Table1[[#This Row],[Attrition]]="Yes",1,0)</f>
        <v>0</v>
      </c>
      <c r="AK769">
        <f>IF(Table1[[#This Row],[OverTime]]="Yes",1,0)</f>
        <v>0</v>
      </c>
    </row>
    <row r="770" spans="1:37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  <c r="AJ770">
        <f>IF(Table1[[#This Row],[Attrition]]="Yes",1,0)</f>
        <v>0</v>
      </c>
      <c r="AK770">
        <f>IF(Table1[[#This Row],[OverTime]]="Yes",1,0)</f>
        <v>0</v>
      </c>
    </row>
    <row r="771" spans="1:37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  <c r="AJ771">
        <f>IF(Table1[[#This Row],[Attrition]]="Yes",1,0)</f>
        <v>0</v>
      </c>
      <c r="AK771">
        <f>IF(Table1[[#This Row],[OverTime]]="Yes",1,0)</f>
        <v>0</v>
      </c>
    </row>
    <row r="772" spans="1:37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  <c r="AJ772">
        <f>IF(Table1[[#This Row],[Attrition]]="Yes",1,0)</f>
        <v>0</v>
      </c>
      <c r="AK772">
        <f>IF(Table1[[#This Row],[OverTime]]="Yes",1,0)</f>
        <v>0</v>
      </c>
    </row>
    <row r="773" spans="1:37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  <c r="AJ773">
        <f>IF(Table1[[#This Row],[Attrition]]="Yes",1,0)</f>
        <v>0</v>
      </c>
      <c r="AK773">
        <f>IF(Table1[[#This Row],[OverTime]]="Yes",1,0)</f>
        <v>0</v>
      </c>
    </row>
    <row r="774" spans="1:37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  <c r="AJ774">
        <f>IF(Table1[[#This Row],[Attrition]]="Yes",1,0)</f>
        <v>0</v>
      </c>
      <c r="AK774">
        <f>IF(Table1[[#This Row],[OverTime]]="Yes",1,0)</f>
        <v>0</v>
      </c>
    </row>
    <row r="775" spans="1:37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  <c r="AJ775">
        <f>IF(Table1[[#This Row],[Attrition]]="Yes",1,0)</f>
        <v>0</v>
      </c>
      <c r="AK775">
        <f>IF(Table1[[#This Row],[OverTime]]="Yes",1,0)</f>
        <v>0</v>
      </c>
    </row>
    <row r="776" spans="1:37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  <c r="AJ776">
        <f>IF(Table1[[#This Row],[Attrition]]="Yes",1,0)</f>
        <v>0</v>
      </c>
      <c r="AK776">
        <f>IF(Table1[[#This Row],[OverTime]]="Yes",1,0)</f>
        <v>0</v>
      </c>
    </row>
    <row r="777" spans="1:37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  <c r="AJ777">
        <f>IF(Table1[[#This Row],[Attrition]]="Yes",1,0)</f>
        <v>0</v>
      </c>
      <c r="AK777">
        <f>IF(Table1[[#This Row],[OverTime]]="Yes",1,0)</f>
        <v>0</v>
      </c>
    </row>
    <row r="778" spans="1:37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  <c r="AJ778">
        <f>IF(Table1[[#This Row],[Attrition]]="Yes",1,0)</f>
        <v>1</v>
      </c>
      <c r="AK778">
        <f>IF(Table1[[#This Row],[OverTime]]="Yes",1,0)</f>
        <v>1</v>
      </c>
    </row>
    <row r="779" spans="1:37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  <c r="AJ779">
        <f>IF(Table1[[#This Row],[Attrition]]="Yes",1,0)</f>
        <v>1</v>
      </c>
      <c r="AK779">
        <f>IF(Table1[[#This Row],[OverTime]]="Yes",1,0)</f>
        <v>0</v>
      </c>
    </row>
    <row r="780" spans="1:37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  <c r="AJ780">
        <f>IF(Table1[[#This Row],[Attrition]]="Yes",1,0)</f>
        <v>0</v>
      </c>
      <c r="AK780">
        <f>IF(Table1[[#This Row],[OverTime]]="Yes",1,0)</f>
        <v>1</v>
      </c>
    </row>
    <row r="781" spans="1:37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  <c r="AJ781">
        <f>IF(Table1[[#This Row],[Attrition]]="Yes",1,0)</f>
        <v>1</v>
      </c>
      <c r="AK781">
        <f>IF(Table1[[#This Row],[OverTime]]="Yes",1,0)</f>
        <v>1</v>
      </c>
    </row>
    <row r="782" spans="1:37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  <c r="AJ782">
        <f>IF(Table1[[#This Row],[Attrition]]="Yes",1,0)</f>
        <v>1</v>
      </c>
      <c r="AK782">
        <f>IF(Table1[[#This Row],[OverTime]]="Yes",1,0)</f>
        <v>0</v>
      </c>
    </row>
    <row r="783" spans="1:37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  <c r="AJ783">
        <f>IF(Table1[[#This Row],[Attrition]]="Yes",1,0)</f>
        <v>0</v>
      </c>
      <c r="AK783">
        <f>IF(Table1[[#This Row],[OverTime]]="Yes",1,0)</f>
        <v>0</v>
      </c>
    </row>
    <row r="784" spans="1:37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  <c r="AJ784">
        <f>IF(Table1[[#This Row],[Attrition]]="Yes",1,0)</f>
        <v>0</v>
      </c>
      <c r="AK784">
        <f>IF(Table1[[#This Row],[OverTime]]="Yes",1,0)</f>
        <v>0</v>
      </c>
    </row>
    <row r="785" spans="1:37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  <c r="AJ785">
        <f>IF(Table1[[#This Row],[Attrition]]="Yes",1,0)</f>
        <v>0</v>
      </c>
      <c r="AK785">
        <f>IF(Table1[[#This Row],[OverTime]]="Yes",1,0)</f>
        <v>0</v>
      </c>
    </row>
    <row r="786" spans="1:37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  <c r="AJ786">
        <f>IF(Table1[[#This Row],[Attrition]]="Yes",1,0)</f>
        <v>0</v>
      </c>
      <c r="AK786">
        <f>IF(Table1[[#This Row],[OverTime]]="Yes",1,0)</f>
        <v>0</v>
      </c>
    </row>
    <row r="787" spans="1:37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  <c r="AJ787">
        <f>IF(Table1[[#This Row],[Attrition]]="Yes",1,0)</f>
        <v>0</v>
      </c>
      <c r="AK787">
        <f>IF(Table1[[#This Row],[OverTime]]="Yes",1,0)</f>
        <v>0</v>
      </c>
    </row>
    <row r="788" spans="1:37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  <c r="AJ788">
        <f>IF(Table1[[#This Row],[Attrition]]="Yes",1,0)</f>
        <v>0</v>
      </c>
      <c r="AK788">
        <f>IF(Table1[[#This Row],[OverTime]]="Yes",1,0)</f>
        <v>0</v>
      </c>
    </row>
    <row r="789" spans="1:37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  <c r="AJ789">
        <f>IF(Table1[[#This Row],[Attrition]]="Yes",1,0)</f>
        <v>0</v>
      </c>
      <c r="AK789">
        <f>IF(Table1[[#This Row],[OverTime]]="Yes",1,0)</f>
        <v>0</v>
      </c>
    </row>
    <row r="790" spans="1:37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  <c r="AJ790">
        <f>IF(Table1[[#This Row],[Attrition]]="Yes",1,0)</f>
        <v>0</v>
      </c>
      <c r="AK790">
        <f>IF(Table1[[#This Row],[OverTime]]="Yes",1,0)</f>
        <v>0</v>
      </c>
    </row>
    <row r="791" spans="1:37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  <c r="AJ791">
        <f>IF(Table1[[#This Row],[Attrition]]="Yes",1,0)</f>
        <v>1</v>
      </c>
      <c r="AK791">
        <f>IF(Table1[[#This Row],[OverTime]]="Yes",1,0)</f>
        <v>0</v>
      </c>
    </row>
    <row r="792" spans="1:37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  <c r="AJ792">
        <f>IF(Table1[[#This Row],[Attrition]]="Yes",1,0)</f>
        <v>0</v>
      </c>
      <c r="AK792">
        <f>IF(Table1[[#This Row],[OverTime]]="Yes",1,0)</f>
        <v>0</v>
      </c>
    </row>
    <row r="793" spans="1:37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  <c r="AJ793">
        <f>IF(Table1[[#This Row],[Attrition]]="Yes",1,0)</f>
        <v>1</v>
      </c>
      <c r="AK793">
        <f>IF(Table1[[#This Row],[OverTime]]="Yes",1,0)</f>
        <v>1</v>
      </c>
    </row>
    <row r="794" spans="1:37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  <c r="AJ794">
        <f>IF(Table1[[#This Row],[Attrition]]="Yes",1,0)</f>
        <v>1</v>
      </c>
      <c r="AK794">
        <f>IF(Table1[[#This Row],[OverTime]]="Yes",1,0)</f>
        <v>0</v>
      </c>
    </row>
    <row r="795" spans="1:37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  <c r="AJ795">
        <f>IF(Table1[[#This Row],[Attrition]]="Yes",1,0)</f>
        <v>0</v>
      </c>
      <c r="AK795">
        <f>IF(Table1[[#This Row],[OverTime]]="Yes",1,0)</f>
        <v>0</v>
      </c>
    </row>
    <row r="796" spans="1:37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  <c r="AJ796">
        <f>IF(Table1[[#This Row],[Attrition]]="Yes",1,0)</f>
        <v>0</v>
      </c>
      <c r="AK796">
        <f>IF(Table1[[#This Row],[OverTime]]="Yes",1,0)</f>
        <v>0</v>
      </c>
    </row>
    <row r="797" spans="1:37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  <c r="AJ797">
        <f>IF(Table1[[#This Row],[Attrition]]="Yes",1,0)</f>
        <v>0</v>
      </c>
      <c r="AK797">
        <f>IF(Table1[[#This Row],[OverTime]]="Yes",1,0)</f>
        <v>1</v>
      </c>
    </row>
    <row r="798" spans="1:37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  <c r="AJ798">
        <f>IF(Table1[[#This Row],[Attrition]]="Yes",1,0)</f>
        <v>1</v>
      </c>
      <c r="AK798">
        <f>IF(Table1[[#This Row],[OverTime]]="Yes",1,0)</f>
        <v>1</v>
      </c>
    </row>
    <row r="799" spans="1:37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  <c r="AJ799">
        <f>IF(Table1[[#This Row],[Attrition]]="Yes",1,0)</f>
        <v>1</v>
      </c>
      <c r="AK799">
        <f>IF(Table1[[#This Row],[OverTime]]="Yes",1,0)</f>
        <v>0</v>
      </c>
    </row>
    <row r="800" spans="1:37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  <c r="AJ800">
        <f>IF(Table1[[#This Row],[Attrition]]="Yes",1,0)</f>
        <v>1</v>
      </c>
      <c r="AK800">
        <f>IF(Table1[[#This Row],[OverTime]]="Yes",1,0)</f>
        <v>1</v>
      </c>
    </row>
    <row r="801" spans="1:37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  <c r="AJ801">
        <f>IF(Table1[[#This Row],[Attrition]]="Yes",1,0)</f>
        <v>0</v>
      </c>
      <c r="AK801">
        <f>IF(Table1[[#This Row],[OverTime]]="Yes",1,0)</f>
        <v>0</v>
      </c>
    </row>
    <row r="802" spans="1:37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  <c r="AJ802">
        <f>IF(Table1[[#This Row],[Attrition]]="Yes",1,0)</f>
        <v>1</v>
      </c>
      <c r="AK802">
        <f>IF(Table1[[#This Row],[OverTime]]="Yes",1,0)</f>
        <v>0</v>
      </c>
    </row>
    <row r="803" spans="1:37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  <c r="AJ803">
        <f>IF(Table1[[#This Row],[Attrition]]="Yes",1,0)</f>
        <v>1</v>
      </c>
      <c r="AK803">
        <f>IF(Table1[[#This Row],[OverTime]]="Yes",1,0)</f>
        <v>1</v>
      </c>
    </row>
    <row r="804" spans="1:37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  <c r="AJ804">
        <f>IF(Table1[[#This Row],[Attrition]]="Yes",1,0)</f>
        <v>0</v>
      </c>
      <c r="AK804">
        <f>IF(Table1[[#This Row],[OverTime]]="Yes",1,0)</f>
        <v>0</v>
      </c>
    </row>
    <row r="805" spans="1:37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  <c r="AJ805">
        <f>IF(Table1[[#This Row],[Attrition]]="Yes",1,0)</f>
        <v>0</v>
      </c>
      <c r="AK805">
        <f>IF(Table1[[#This Row],[OverTime]]="Yes",1,0)</f>
        <v>0</v>
      </c>
    </row>
    <row r="806" spans="1:37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  <c r="AJ806">
        <f>IF(Table1[[#This Row],[Attrition]]="Yes",1,0)</f>
        <v>0</v>
      </c>
      <c r="AK806">
        <f>IF(Table1[[#This Row],[OverTime]]="Yes",1,0)</f>
        <v>0</v>
      </c>
    </row>
    <row r="807" spans="1:37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  <c r="AJ807">
        <f>IF(Table1[[#This Row],[Attrition]]="Yes",1,0)</f>
        <v>0</v>
      </c>
      <c r="AK807">
        <f>IF(Table1[[#This Row],[OverTime]]="Yes",1,0)</f>
        <v>0</v>
      </c>
    </row>
    <row r="808" spans="1:37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  <c r="AJ808">
        <f>IF(Table1[[#This Row],[Attrition]]="Yes",1,0)</f>
        <v>0</v>
      </c>
      <c r="AK808">
        <f>IF(Table1[[#This Row],[OverTime]]="Yes",1,0)</f>
        <v>0</v>
      </c>
    </row>
    <row r="809" spans="1:37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  <c r="AJ809">
        <f>IF(Table1[[#This Row],[Attrition]]="Yes",1,0)</f>
        <v>0</v>
      </c>
      <c r="AK809">
        <f>IF(Table1[[#This Row],[OverTime]]="Yes",1,0)</f>
        <v>1</v>
      </c>
    </row>
    <row r="810" spans="1:37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  <c r="AJ810">
        <f>IF(Table1[[#This Row],[Attrition]]="Yes",1,0)</f>
        <v>0</v>
      </c>
      <c r="AK810">
        <f>IF(Table1[[#This Row],[OverTime]]="Yes",1,0)</f>
        <v>0</v>
      </c>
    </row>
    <row r="811" spans="1:37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  <c r="AJ811">
        <f>IF(Table1[[#This Row],[Attrition]]="Yes",1,0)</f>
        <v>0</v>
      </c>
      <c r="AK811">
        <f>IF(Table1[[#This Row],[OverTime]]="Yes",1,0)</f>
        <v>0</v>
      </c>
    </row>
    <row r="812" spans="1:37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  <c r="AJ812">
        <f>IF(Table1[[#This Row],[Attrition]]="Yes",1,0)</f>
        <v>0</v>
      </c>
      <c r="AK812">
        <f>IF(Table1[[#This Row],[OverTime]]="Yes",1,0)</f>
        <v>0</v>
      </c>
    </row>
    <row r="813" spans="1:37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  <c r="AJ813">
        <f>IF(Table1[[#This Row],[Attrition]]="Yes",1,0)</f>
        <v>0</v>
      </c>
      <c r="AK813">
        <f>IF(Table1[[#This Row],[OverTime]]="Yes",1,0)</f>
        <v>0</v>
      </c>
    </row>
    <row r="814" spans="1:37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  <c r="AJ814">
        <f>IF(Table1[[#This Row],[Attrition]]="Yes",1,0)</f>
        <v>0</v>
      </c>
      <c r="AK814">
        <f>IF(Table1[[#This Row],[OverTime]]="Yes",1,0)</f>
        <v>0</v>
      </c>
    </row>
    <row r="815" spans="1:37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  <c r="AJ815">
        <f>IF(Table1[[#This Row],[Attrition]]="Yes",1,0)</f>
        <v>1</v>
      </c>
      <c r="AK815">
        <f>IF(Table1[[#This Row],[OverTime]]="Yes",1,0)</f>
        <v>0</v>
      </c>
    </row>
    <row r="816" spans="1:37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  <c r="AJ816">
        <f>IF(Table1[[#This Row],[Attrition]]="Yes",1,0)</f>
        <v>0</v>
      </c>
      <c r="AK816">
        <f>IF(Table1[[#This Row],[OverTime]]="Yes",1,0)</f>
        <v>0</v>
      </c>
    </row>
    <row r="817" spans="1:37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  <c r="AJ817">
        <f>IF(Table1[[#This Row],[Attrition]]="Yes",1,0)</f>
        <v>0</v>
      </c>
      <c r="AK817">
        <f>IF(Table1[[#This Row],[OverTime]]="Yes",1,0)</f>
        <v>1</v>
      </c>
    </row>
    <row r="818" spans="1:37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  <c r="AJ818">
        <f>IF(Table1[[#This Row],[Attrition]]="Yes",1,0)</f>
        <v>0</v>
      </c>
      <c r="AK818">
        <f>IF(Table1[[#This Row],[OverTime]]="Yes",1,0)</f>
        <v>0</v>
      </c>
    </row>
    <row r="819" spans="1:37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  <c r="AJ819">
        <f>IF(Table1[[#This Row],[Attrition]]="Yes",1,0)</f>
        <v>0</v>
      </c>
      <c r="AK819">
        <f>IF(Table1[[#This Row],[OverTime]]="Yes",1,0)</f>
        <v>0</v>
      </c>
    </row>
    <row r="820" spans="1:37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  <c r="AJ820">
        <f>IF(Table1[[#This Row],[Attrition]]="Yes",1,0)</f>
        <v>0</v>
      </c>
      <c r="AK820">
        <f>IF(Table1[[#This Row],[OverTime]]="Yes",1,0)</f>
        <v>0</v>
      </c>
    </row>
    <row r="821" spans="1:37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  <c r="AJ821">
        <f>IF(Table1[[#This Row],[Attrition]]="Yes",1,0)</f>
        <v>0</v>
      </c>
      <c r="AK821">
        <f>IF(Table1[[#This Row],[OverTime]]="Yes",1,0)</f>
        <v>0</v>
      </c>
    </row>
    <row r="822" spans="1:37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  <c r="AJ822">
        <f>IF(Table1[[#This Row],[Attrition]]="Yes",1,0)</f>
        <v>0</v>
      </c>
      <c r="AK822">
        <f>IF(Table1[[#This Row],[OverTime]]="Yes",1,0)</f>
        <v>0</v>
      </c>
    </row>
    <row r="823" spans="1:37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  <c r="AJ823">
        <f>IF(Table1[[#This Row],[Attrition]]="Yes",1,0)</f>
        <v>0</v>
      </c>
      <c r="AK823">
        <f>IF(Table1[[#This Row],[OverTime]]="Yes",1,0)</f>
        <v>0</v>
      </c>
    </row>
    <row r="824" spans="1:37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  <c r="AJ824">
        <f>IF(Table1[[#This Row],[Attrition]]="Yes",1,0)</f>
        <v>0</v>
      </c>
      <c r="AK824">
        <f>IF(Table1[[#This Row],[OverTime]]="Yes",1,0)</f>
        <v>0</v>
      </c>
    </row>
    <row r="825" spans="1:37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  <c r="AJ825">
        <f>IF(Table1[[#This Row],[Attrition]]="Yes",1,0)</f>
        <v>0</v>
      </c>
      <c r="AK825">
        <f>IF(Table1[[#This Row],[OverTime]]="Yes",1,0)</f>
        <v>0</v>
      </c>
    </row>
    <row r="826" spans="1:37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  <c r="AJ826">
        <f>IF(Table1[[#This Row],[Attrition]]="Yes",1,0)</f>
        <v>0</v>
      </c>
      <c r="AK826">
        <f>IF(Table1[[#This Row],[OverTime]]="Yes",1,0)</f>
        <v>0</v>
      </c>
    </row>
    <row r="827" spans="1:37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  <c r="AJ827">
        <f>IF(Table1[[#This Row],[Attrition]]="Yes",1,0)</f>
        <v>0</v>
      </c>
      <c r="AK827">
        <f>IF(Table1[[#This Row],[OverTime]]="Yes",1,0)</f>
        <v>1</v>
      </c>
    </row>
    <row r="828" spans="1:37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  <c r="AJ828">
        <f>IF(Table1[[#This Row],[Attrition]]="Yes",1,0)</f>
        <v>0</v>
      </c>
      <c r="AK828">
        <f>IF(Table1[[#This Row],[OverTime]]="Yes",1,0)</f>
        <v>0</v>
      </c>
    </row>
    <row r="829" spans="1:37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  <c r="AJ829">
        <f>IF(Table1[[#This Row],[Attrition]]="Yes",1,0)</f>
        <v>0</v>
      </c>
      <c r="AK829">
        <f>IF(Table1[[#This Row],[OverTime]]="Yes",1,0)</f>
        <v>1</v>
      </c>
    </row>
    <row r="830" spans="1:37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  <c r="AJ830">
        <f>IF(Table1[[#This Row],[Attrition]]="Yes",1,0)</f>
        <v>1</v>
      </c>
      <c r="AK830">
        <f>IF(Table1[[#This Row],[OverTime]]="Yes",1,0)</f>
        <v>0</v>
      </c>
    </row>
    <row r="831" spans="1:37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  <c r="AJ831">
        <f>IF(Table1[[#This Row],[Attrition]]="Yes",1,0)</f>
        <v>1</v>
      </c>
      <c r="AK831">
        <f>IF(Table1[[#This Row],[OverTime]]="Yes",1,0)</f>
        <v>1</v>
      </c>
    </row>
    <row r="832" spans="1:37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  <c r="AJ832">
        <f>IF(Table1[[#This Row],[Attrition]]="Yes",1,0)</f>
        <v>0</v>
      </c>
      <c r="AK832">
        <f>IF(Table1[[#This Row],[OverTime]]="Yes",1,0)</f>
        <v>1</v>
      </c>
    </row>
    <row r="833" spans="1:37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  <c r="AJ833">
        <f>IF(Table1[[#This Row],[Attrition]]="Yes",1,0)</f>
        <v>1</v>
      </c>
      <c r="AK833">
        <f>IF(Table1[[#This Row],[OverTime]]="Yes",1,0)</f>
        <v>0</v>
      </c>
    </row>
    <row r="834" spans="1:37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  <c r="AJ834">
        <f>IF(Table1[[#This Row],[Attrition]]="Yes",1,0)</f>
        <v>0</v>
      </c>
      <c r="AK834">
        <f>IF(Table1[[#This Row],[OverTime]]="Yes",1,0)</f>
        <v>0</v>
      </c>
    </row>
    <row r="835" spans="1:37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  <c r="AJ835">
        <f>IF(Table1[[#This Row],[Attrition]]="Yes",1,0)</f>
        <v>0</v>
      </c>
      <c r="AK835">
        <f>IF(Table1[[#This Row],[OverTime]]="Yes",1,0)</f>
        <v>0</v>
      </c>
    </row>
    <row r="836" spans="1:37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  <c r="AJ836">
        <f>IF(Table1[[#This Row],[Attrition]]="Yes",1,0)</f>
        <v>0</v>
      </c>
      <c r="AK836">
        <f>IF(Table1[[#This Row],[OverTime]]="Yes",1,0)</f>
        <v>0</v>
      </c>
    </row>
    <row r="837" spans="1:37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  <c r="AJ837">
        <f>IF(Table1[[#This Row],[Attrition]]="Yes",1,0)</f>
        <v>0</v>
      </c>
      <c r="AK837">
        <f>IF(Table1[[#This Row],[OverTime]]="Yes",1,0)</f>
        <v>0</v>
      </c>
    </row>
    <row r="838" spans="1:37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  <c r="AJ838">
        <f>IF(Table1[[#This Row],[Attrition]]="Yes",1,0)</f>
        <v>1</v>
      </c>
      <c r="AK838">
        <f>IF(Table1[[#This Row],[OverTime]]="Yes",1,0)</f>
        <v>0</v>
      </c>
    </row>
    <row r="839" spans="1:37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  <c r="AJ839">
        <f>IF(Table1[[#This Row],[Attrition]]="Yes",1,0)</f>
        <v>0</v>
      </c>
      <c r="AK839">
        <f>IF(Table1[[#This Row],[OverTime]]="Yes",1,0)</f>
        <v>0</v>
      </c>
    </row>
    <row r="840" spans="1:37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  <c r="AJ840">
        <f>IF(Table1[[#This Row],[Attrition]]="Yes",1,0)</f>
        <v>1</v>
      </c>
      <c r="AK840">
        <f>IF(Table1[[#This Row],[OverTime]]="Yes",1,0)</f>
        <v>1</v>
      </c>
    </row>
    <row r="841" spans="1:37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  <c r="AJ841">
        <f>IF(Table1[[#This Row],[Attrition]]="Yes",1,0)</f>
        <v>0</v>
      </c>
      <c r="AK841">
        <f>IF(Table1[[#This Row],[OverTime]]="Yes",1,0)</f>
        <v>0</v>
      </c>
    </row>
    <row r="842" spans="1:37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  <c r="AJ842">
        <f>IF(Table1[[#This Row],[Attrition]]="Yes",1,0)</f>
        <v>0</v>
      </c>
      <c r="AK842">
        <f>IF(Table1[[#This Row],[OverTime]]="Yes",1,0)</f>
        <v>0</v>
      </c>
    </row>
    <row r="843" spans="1:37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  <c r="AJ843">
        <f>IF(Table1[[#This Row],[Attrition]]="Yes",1,0)</f>
        <v>0</v>
      </c>
      <c r="AK843">
        <f>IF(Table1[[#This Row],[OverTime]]="Yes",1,0)</f>
        <v>0</v>
      </c>
    </row>
    <row r="844" spans="1:37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  <c r="AJ844">
        <f>IF(Table1[[#This Row],[Attrition]]="Yes",1,0)</f>
        <v>1</v>
      </c>
      <c r="AK844">
        <f>IF(Table1[[#This Row],[OverTime]]="Yes",1,0)</f>
        <v>1</v>
      </c>
    </row>
    <row r="845" spans="1:37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  <c r="AJ845">
        <f>IF(Table1[[#This Row],[Attrition]]="Yes",1,0)</f>
        <v>0</v>
      </c>
      <c r="AK845">
        <f>IF(Table1[[#This Row],[OverTime]]="Yes",1,0)</f>
        <v>0</v>
      </c>
    </row>
    <row r="846" spans="1:37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  <c r="AJ846">
        <f>IF(Table1[[#This Row],[Attrition]]="Yes",1,0)</f>
        <v>0</v>
      </c>
      <c r="AK846">
        <f>IF(Table1[[#This Row],[OverTime]]="Yes",1,0)</f>
        <v>0</v>
      </c>
    </row>
    <row r="847" spans="1:37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  <c r="AJ847">
        <f>IF(Table1[[#This Row],[Attrition]]="Yes",1,0)</f>
        <v>0</v>
      </c>
      <c r="AK847">
        <f>IF(Table1[[#This Row],[OverTime]]="Yes",1,0)</f>
        <v>1</v>
      </c>
    </row>
    <row r="848" spans="1:37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  <c r="AJ848">
        <f>IF(Table1[[#This Row],[Attrition]]="Yes",1,0)</f>
        <v>0</v>
      </c>
      <c r="AK848">
        <f>IF(Table1[[#This Row],[OverTime]]="Yes",1,0)</f>
        <v>0</v>
      </c>
    </row>
    <row r="849" spans="1:37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  <c r="AJ849">
        <f>IF(Table1[[#This Row],[Attrition]]="Yes",1,0)</f>
        <v>0</v>
      </c>
      <c r="AK849">
        <f>IF(Table1[[#This Row],[OverTime]]="Yes",1,0)</f>
        <v>0</v>
      </c>
    </row>
    <row r="850" spans="1:37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  <c r="AJ850">
        <f>IF(Table1[[#This Row],[Attrition]]="Yes",1,0)</f>
        <v>0</v>
      </c>
      <c r="AK850">
        <f>IF(Table1[[#This Row],[OverTime]]="Yes",1,0)</f>
        <v>0</v>
      </c>
    </row>
    <row r="851" spans="1:37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  <c r="AJ851">
        <f>IF(Table1[[#This Row],[Attrition]]="Yes",1,0)</f>
        <v>1</v>
      </c>
      <c r="AK851">
        <f>IF(Table1[[#This Row],[OverTime]]="Yes",1,0)</f>
        <v>0</v>
      </c>
    </row>
    <row r="852" spans="1:37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  <c r="AJ852">
        <f>IF(Table1[[#This Row],[Attrition]]="Yes",1,0)</f>
        <v>0</v>
      </c>
      <c r="AK852">
        <f>IF(Table1[[#This Row],[OverTime]]="Yes",1,0)</f>
        <v>0</v>
      </c>
    </row>
    <row r="853" spans="1:37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  <c r="AJ853">
        <f>IF(Table1[[#This Row],[Attrition]]="Yes",1,0)</f>
        <v>0</v>
      </c>
      <c r="AK853">
        <f>IF(Table1[[#This Row],[OverTime]]="Yes",1,0)</f>
        <v>0</v>
      </c>
    </row>
    <row r="854" spans="1:37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  <c r="AJ854">
        <f>IF(Table1[[#This Row],[Attrition]]="Yes",1,0)</f>
        <v>0</v>
      </c>
      <c r="AK854">
        <f>IF(Table1[[#This Row],[OverTime]]="Yes",1,0)</f>
        <v>0</v>
      </c>
    </row>
    <row r="855" spans="1:37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  <c r="AJ855">
        <f>IF(Table1[[#This Row],[Attrition]]="Yes",1,0)</f>
        <v>0</v>
      </c>
      <c r="AK855">
        <f>IF(Table1[[#This Row],[OverTime]]="Yes",1,0)</f>
        <v>0</v>
      </c>
    </row>
    <row r="856" spans="1:37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  <c r="AJ856">
        <f>IF(Table1[[#This Row],[Attrition]]="Yes",1,0)</f>
        <v>0</v>
      </c>
      <c r="AK856">
        <f>IF(Table1[[#This Row],[OverTime]]="Yes",1,0)</f>
        <v>1</v>
      </c>
    </row>
    <row r="857" spans="1:37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  <c r="AJ857">
        <f>IF(Table1[[#This Row],[Attrition]]="Yes",1,0)</f>
        <v>0</v>
      </c>
      <c r="AK857">
        <f>IF(Table1[[#This Row],[OverTime]]="Yes",1,0)</f>
        <v>0</v>
      </c>
    </row>
    <row r="858" spans="1:37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  <c r="AJ858">
        <f>IF(Table1[[#This Row],[Attrition]]="Yes",1,0)</f>
        <v>0</v>
      </c>
      <c r="AK858">
        <f>IF(Table1[[#This Row],[OverTime]]="Yes",1,0)</f>
        <v>0</v>
      </c>
    </row>
    <row r="859" spans="1:37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  <c r="AJ859">
        <f>IF(Table1[[#This Row],[Attrition]]="Yes",1,0)</f>
        <v>1</v>
      </c>
      <c r="AK859">
        <f>IF(Table1[[#This Row],[OverTime]]="Yes",1,0)</f>
        <v>1</v>
      </c>
    </row>
    <row r="860" spans="1:37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  <c r="AJ860">
        <f>IF(Table1[[#This Row],[Attrition]]="Yes",1,0)</f>
        <v>0</v>
      </c>
      <c r="AK860">
        <f>IF(Table1[[#This Row],[OverTime]]="Yes",1,0)</f>
        <v>0</v>
      </c>
    </row>
    <row r="861" spans="1:37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  <c r="AJ861">
        <f>IF(Table1[[#This Row],[Attrition]]="Yes",1,0)</f>
        <v>0</v>
      </c>
      <c r="AK861">
        <f>IF(Table1[[#This Row],[OverTime]]="Yes",1,0)</f>
        <v>1</v>
      </c>
    </row>
    <row r="862" spans="1:37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  <c r="AJ862">
        <f>IF(Table1[[#This Row],[Attrition]]="Yes",1,0)</f>
        <v>1</v>
      </c>
      <c r="AK862">
        <f>IF(Table1[[#This Row],[OverTime]]="Yes",1,0)</f>
        <v>1</v>
      </c>
    </row>
    <row r="863" spans="1:37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  <c r="AJ863">
        <f>IF(Table1[[#This Row],[Attrition]]="Yes",1,0)</f>
        <v>0</v>
      </c>
      <c r="AK863">
        <f>IF(Table1[[#This Row],[OverTime]]="Yes",1,0)</f>
        <v>0</v>
      </c>
    </row>
    <row r="864" spans="1:37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  <c r="AJ864">
        <f>IF(Table1[[#This Row],[Attrition]]="Yes",1,0)</f>
        <v>0</v>
      </c>
      <c r="AK864">
        <f>IF(Table1[[#This Row],[OverTime]]="Yes",1,0)</f>
        <v>0</v>
      </c>
    </row>
    <row r="865" spans="1:37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  <c r="AJ865">
        <f>IF(Table1[[#This Row],[Attrition]]="Yes",1,0)</f>
        <v>0</v>
      </c>
      <c r="AK865">
        <f>IF(Table1[[#This Row],[OverTime]]="Yes",1,0)</f>
        <v>0</v>
      </c>
    </row>
    <row r="866" spans="1:37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  <c r="AJ866">
        <f>IF(Table1[[#This Row],[Attrition]]="Yes",1,0)</f>
        <v>1</v>
      </c>
      <c r="AK866">
        <f>IF(Table1[[#This Row],[OverTime]]="Yes",1,0)</f>
        <v>0</v>
      </c>
    </row>
    <row r="867" spans="1:37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  <c r="AJ867">
        <f>IF(Table1[[#This Row],[Attrition]]="Yes",1,0)</f>
        <v>0</v>
      </c>
      <c r="AK867">
        <f>IF(Table1[[#This Row],[OverTime]]="Yes",1,0)</f>
        <v>0</v>
      </c>
    </row>
    <row r="868" spans="1:37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  <c r="AJ868">
        <f>IF(Table1[[#This Row],[Attrition]]="Yes",1,0)</f>
        <v>0</v>
      </c>
      <c r="AK868">
        <f>IF(Table1[[#This Row],[OverTime]]="Yes",1,0)</f>
        <v>0</v>
      </c>
    </row>
    <row r="869" spans="1:37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  <c r="AJ869">
        <f>IF(Table1[[#This Row],[Attrition]]="Yes",1,0)</f>
        <v>0</v>
      </c>
      <c r="AK869">
        <f>IF(Table1[[#This Row],[OverTime]]="Yes",1,0)</f>
        <v>0</v>
      </c>
    </row>
    <row r="870" spans="1:37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  <c r="AJ870">
        <f>IF(Table1[[#This Row],[Attrition]]="Yes",1,0)</f>
        <v>0</v>
      </c>
      <c r="AK870">
        <f>IF(Table1[[#This Row],[OverTime]]="Yes",1,0)</f>
        <v>0</v>
      </c>
    </row>
    <row r="871" spans="1:37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  <c r="AJ871">
        <f>IF(Table1[[#This Row],[Attrition]]="Yes",1,0)</f>
        <v>0</v>
      </c>
      <c r="AK871">
        <f>IF(Table1[[#This Row],[OverTime]]="Yes",1,0)</f>
        <v>0</v>
      </c>
    </row>
    <row r="872" spans="1:37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  <c r="AJ872">
        <f>IF(Table1[[#This Row],[Attrition]]="Yes",1,0)</f>
        <v>0</v>
      </c>
      <c r="AK872">
        <f>IF(Table1[[#This Row],[OverTime]]="Yes",1,0)</f>
        <v>1</v>
      </c>
    </row>
    <row r="873" spans="1:37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  <c r="AJ873">
        <f>IF(Table1[[#This Row],[Attrition]]="Yes",1,0)</f>
        <v>1</v>
      </c>
      <c r="AK873">
        <f>IF(Table1[[#This Row],[OverTime]]="Yes",1,0)</f>
        <v>0</v>
      </c>
    </row>
    <row r="874" spans="1:37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  <c r="AJ874">
        <f>IF(Table1[[#This Row],[Attrition]]="Yes",1,0)</f>
        <v>0</v>
      </c>
      <c r="AK874">
        <f>IF(Table1[[#This Row],[OverTime]]="Yes",1,0)</f>
        <v>0</v>
      </c>
    </row>
    <row r="875" spans="1:37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  <c r="AJ875">
        <f>IF(Table1[[#This Row],[Attrition]]="Yes",1,0)</f>
        <v>0</v>
      </c>
      <c r="AK875">
        <f>IF(Table1[[#This Row],[OverTime]]="Yes",1,0)</f>
        <v>0</v>
      </c>
    </row>
    <row r="876" spans="1:37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  <c r="AJ876">
        <f>IF(Table1[[#This Row],[Attrition]]="Yes",1,0)</f>
        <v>0</v>
      </c>
      <c r="AK876">
        <f>IF(Table1[[#This Row],[OverTime]]="Yes",1,0)</f>
        <v>0</v>
      </c>
    </row>
    <row r="877" spans="1:37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  <c r="AJ877">
        <f>IF(Table1[[#This Row],[Attrition]]="Yes",1,0)</f>
        <v>0</v>
      </c>
      <c r="AK877">
        <f>IF(Table1[[#This Row],[OverTime]]="Yes",1,0)</f>
        <v>0</v>
      </c>
    </row>
    <row r="878" spans="1:37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  <c r="AJ878">
        <f>IF(Table1[[#This Row],[Attrition]]="Yes",1,0)</f>
        <v>0</v>
      </c>
      <c r="AK878">
        <f>IF(Table1[[#This Row],[OverTime]]="Yes",1,0)</f>
        <v>0</v>
      </c>
    </row>
    <row r="879" spans="1:37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  <c r="AJ879">
        <f>IF(Table1[[#This Row],[Attrition]]="Yes",1,0)</f>
        <v>0</v>
      </c>
      <c r="AK879">
        <f>IF(Table1[[#This Row],[OverTime]]="Yes",1,0)</f>
        <v>0</v>
      </c>
    </row>
    <row r="880" spans="1:37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  <c r="AJ880">
        <f>IF(Table1[[#This Row],[Attrition]]="Yes",1,0)</f>
        <v>0</v>
      </c>
      <c r="AK880">
        <f>IF(Table1[[#This Row],[OverTime]]="Yes",1,0)</f>
        <v>0</v>
      </c>
    </row>
    <row r="881" spans="1:37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  <c r="AJ881">
        <f>IF(Table1[[#This Row],[Attrition]]="Yes",1,0)</f>
        <v>0</v>
      </c>
      <c r="AK881">
        <f>IF(Table1[[#This Row],[OverTime]]="Yes",1,0)</f>
        <v>1</v>
      </c>
    </row>
    <row r="882" spans="1:37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  <c r="AJ882">
        <f>IF(Table1[[#This Row],[Attrition]]="Yes",1,0)</f>
        <v>0</v>
      </c>
      <c r="AK882">
        <f>IF(Table1[[#This Row],[OverTime]]="Yes",1,0)</f>
        <v>0</v>
      </c>
    </row>
    <row r="883" spans="1:37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  <c r="AJ883">
        <f>IF(Table1[[#This Row],[Attrition]]="Yes",1,0)</f>
        <v>0</v>
      </c>
      <c r="AK883">
        <f>IF(Table1[[#This Row],[OverTime]]="Yes",1,0)</f>
        <v>1</v>
      </c>
    </row>
    <row r="884" spans="1:37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  <c r="AJ884">
        <f>IF(Table1[[#This Row],[Attrition]]="Yes",1,0)</f>
        <v>0</v>
      </c>
      <c r="AK884">
        <f>IF(Table1[[#This Row],[OverTime]]="Yes",1,0)</f>
        <v>1</v>
      </c>
    </row>
    <row r="885" spans="1:37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  <c r="AJ885">
        <f>IF(Table1[[#This Row],[Attrition]]="Yes",1,0)</f>
        <v>0</v>
      </c>
      <c r="AK885">
        <f>IF(Table1[[#This Row],[OverTime]]="Yes",1,0)</f>
        <v>0</v>
      </c>
    </row>
    <row r="886" spans="1:37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  <c r="AJ886">
        <f>IF(Table1[[#This Row],[Attrition]]="Yes",1,0)</f>
        <v>0</v>
      </c>
      <c r="AK886">
        <f>IF(Table1[[#This Row],[OverTime]]="Yes",1,0)</f>
        <v>0</v>
      </c>
    </row>
    <row r="887" spans="1:37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  <c r="AJ887">
        <f>IF(Table1[[#This Row],[Attrition]]="Yes",1,0)</f>
        <v>0</v>
      </c>
      <c r="AK887">
        <f>IF(Table1[[#This Row],[OverTime]]="Yes",1,0)</f>
        <v>0</v>
      </c>
    </row>
    <row r="888" spans="1:37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  <c r="AJ888">
        <f>IF(Table1[[#This Row],[Attrition]]="Yes",1,0)</f>
        <v>0</v>
      </c>
      <c r="AK888">
        <f>IF(Table1[[#This Row],[OverTime]]="Yes",1,0)</f>
        <v>1</v>
      </c>
    </row>
    <row r="889" spans="1:37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  <c r="AJ889">
        <f>IF(Table1[[#This Row],[Attrition]]="Yes",1,0)</f>
        <v>0</v>
      </c>
      <c r="AK889">
        <f>IF(Table1[[#This Row],[OverTime]]="Yes",1,0)</f>
        <v>1</v>
      </c>
    </row>
    <row r="890" spans="1:37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  <c r="AJ890">
        <f>IF(Table1[[#This Row],[Attrition]]="Yes",1,0)</f>
        <v>0</v>
      </c>
      <c r="AK890">
        <f>IF(Table1[[#This Row],[OverTime]]="Yes",1,0)</f>
        <v>1</v>
      </c>
    </row>
    <row r="891" spans="1:37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  <c r="AJ891">
        <f>IF(Table1[[#This Row],[Attrition]]="Yes",1,0)</f>
        <v>0</v>
      </c>
      <c r="AK891">
        <f>IF(Table1[[#This Row],[OverTime]]="Yes",1,0)</f>
        <v>1</v>
      </c>
    </row>
    <row r="892" spans="1:37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  <c r="AJ892">
        <f>IF(Table1[[#This Row],[Attrition]]="Yes",1,0)</f>
        <v>0</v>
      </c>
      <c r="AK892">
        <f>IF(Table1[[#This Row],[OverTime]]="Yes",1,0)</f>
        <v>0</v>
      </c>
    </row>
    <row r="893" spans="1:37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  <c r="AJ893">
        <f>IF(Table1[[#This Row],[Attrition]]="Yes",1,0)</f>
        <v>0</v>
      </c>
      <c r="AK893">
        <f>IF(Table1[[#This Row],[OverTime]]="Yes",1,0)</f>
        <v>0</v>
      </c>
    </row>
    <row r="894" spans="1:37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  <c r="AJ894">
        <f>IF(Table1[[#This Row],[Attrition]]="Yes",1,0)</f>
        <v>1</v>
      </c>
      <c r="AK894">
        <f>IF(Table1[[#This Row],[OverTime]]="Yes",1,0)</f>
        <v>1</v>
      </c>
    </row>
    <row r="895" spans="1:37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  <c r="AJ895">
        <f>IF(Table1[[#This Row],[Attrition]]="Yes",1,0)</f>
        <v>0</v>
      </c>
      <c r="AK895">
        <f>IF(Table1[[#This Row],[OverTime]]="Yes",1,0)</f>
        <v>0</v>
      </c>
    </row>
    <row r="896" spans="1:37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  <c r="AJ896">
        <f>IF(Table1[[#This Row],[Attrition]]="Yes",1,0)</f>
        <v>0</v>
      </c>
      <c r="AK896">
        <f>IF(Table1[[#This Row],[OverTime]]="Yes",1,0)</f>
        <v>0</v>
      </c>
    </row>
    <row r="897" spans="1:37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  <c r="AJ897">
        <f>IF(Table1[[#This Row],[Attrition]]="Yes",1,0)</f>
        <v>0</v>
      </c>
      <c r="AK897">
        <f>IF(Table1[[#This Row],[OverTime]]="Yes",1,0)</f>
        <v>1</v>
      </c>
    </row>
    <row r="898" spans="1:37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  <c r="AJ898">
        <f>IF(Table1[[#This Row],[Attrition]]="Yes",1,0)</f>
        <v>0</v>
      </c>
      <c r="AK898">
        <f>IF(Table1[[#This Row],[OverTime]]="Yes",1,0)</f>
        <v>0</v>
      </c>
    </row>
    <row r="899" spans="1:37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  <c r="AJ899">
        <f>IF(Table1[[#This Row],[Attrition]]="Yes",1,0)</f>
        <v>0</v>
      </c>
      <c r="AK899">
        <f>IF(Table1[[#This Row],[OverTime]]="Yes",1,0)</f>
        <v>0</v>
      </c>
    </row>
    <row r="900" spans="1:37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  <c r="AJ900">
        <f>IF(Table1[[#This Row],[Attrition]]="Yes",1,0)</f>
        <v>0</v>
      </c>
      <c r="AK900">
        <f>IF(Table1[[#This Row],[OverTime]]="Yes",1,0)</f>
        <v>0</v>
      </c>
    </row>
    <row r="901" spans="1:37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  <c r="AJ901">
        <f>IF(Table1[[#This Row],[Attrition]]="Yes",1,0)</f>
        <v>0</v>
      </c>
      <c r="AK901">
        <f>IF(Table1[[#This Row],[OverTime]]="Yes",1,0)</f>
        <v>0</v>
      </c>
    </row>
    <row r="902" spans="1:37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  <c r="AJ902">
        <f>IF(Table1[[#This Row],[Attrition]]="Yes",1,0)</f>
        <v>0</v>
      </c>
      <c r="AK902">
        <f>IF(Table1[[#This Row],[OverTime]]="Yes",1,0)</f>
        <v>0</v>
      </c>
    </row>
    <row r="903" spans="1:37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  <c r="AJ903">
        <f>IF(Table1[[#This Row],[Attrition]]="Yes",1,0)</f>
        <v>0</v>
      </c>
      <c r="AK903">
        <f>IF(Table1[[#This Row],[OverTime]]="Yes",1,0)</f>
        <v>0</v>
      </c>
    </row>
    <row r="904" spans="1:37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  <c r="AJ904">
        <f>IF(Table1[[#This Row],[Attrition]]="Yes",1,0)</f>
        <v>0</v>
      </c>
      <c r="AK904">
        <f>IF(Table1[[#This Row],[OverTime]]="Yes",1,0)</f>
        <v>0</v>
      </c>
    </row>
    <row r="905" spans="1:37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  <c r="AJ905">
        <f>IF(Table1[[#This Row],[Attrition]]="Yes",1,0)</f>
        <v>0</v>
      </c>
      <c r="AK905">
        <f>IF(Table1[[#This Row],[OverTime]]="Yes",1,0)</f>
        <v>1</v>
      </c>
    </row>
    <row r="906" spans="1:37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  <c r="AJ906">
        <f>IF(Table1[[#This Row],[Attrition]]="Yes",1,0)</f>
        <v>0</v>
      </c>
      <c r="AK906">
        <f>IF(Table1[[#This Row],[OverTime]]="Yes",1,0)</f>
        <v>0</v>
      </c>
    </row>
    <row r="907" spans="1:37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  <c r="AJ907">
        <f>IF(Table1[[#This Row],[Attrition]]="Yes",1,0)</f>
        <v>0</v>
      </c>
      <c r="AK907">
        <f>IF(Table1[[#This Row],[OverTime]]="Yes",1,0)</f>
        <v>0</v>
      </c>
    </row>
    <row r="908" spans="1:37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  <c r="AJ908">
        <f>IF(Table1[[#This Row],[Attrition]]="Yes",1,0)</f>
        <v>0</v>
      </c>
      <c r="AK908">
        <f>IF(Table1[[#This Row],[OverTime]]="Yes",1,0)</f>
        <v>0</v>
      </c>
    </row>
    <row r="909" spans="1:37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  <c r="AJ909">
        <f>IF(Table1[[#This Row],[Attrition]]="Yes",1,0)</f>
        <v>0</v>
      </c>
      <c r="AK909">
        <f>IF(Table1[[#This Row],[OverTime]]="Yes",1,0)</f>
        <v>0</v>
      </c>
    </row>
    <row r="910" spans="1:37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  <c r="AJ910">
        <f>IF(Table1[[#This Row],[Attrition]]="Yes",1,0)</f>
        <v>0</v>
      </c>
      <c r="AK910">
        <f>IF(Table1[[#This Row],[OverTime]]="Yes",1,0)</f>
        <v>1</v>
      </c>
    </row>
    <row r="911" spans="1:37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  <c r="AJ911">
        <f>IF(Table1[[#This Row],[Attrition]]="Yes",1,0)</f>
        <v>0</v>
      </c>
      <c r="AK911">
        <f>IF(Table1[[#This Row],[OverTime]]="Yes",1,0)</f>
        <v>1</v>
      </c>
    </row>
    <row r="912" spans="1:37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  <c r="AJ912">
        <f>IF(Table1[[#This Row],[Attrition]]="Yes",1,0)</f>
        <v>0</v>
      </c>
      <c r="AK912">
        <f>IF(Table1[[#This Row],[OverTime]]="Yes",1,0)</f>
        <v>0</v>
      </c>
    </row>
    <row r="913" spans="1:37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  <c r="AJ913">
        <f>IF(Table1[[#This Row],[Attrition]]="Yes",1,0)</f>
        <v>1</v>
      </c>
      <c r="AK913">
        <f>IF(Table1[[#This Row],[OverTime]]="Yes",1,0)</f>
        <v>1</v>
      </c>
    </row>
    <row r="914" spans="1:37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  <c r="AJ914">
        <f>IF(Table1[[#This Row],[Attrition]]="Yes",1,0)</f>
        <v>0</v>
      </c>
      <c r="AK914">
        <f>IF(Table1[[#This Row],[OverTime]]="Yes",1,0)</f>
        <v>1</v>
      </c>
    </row>
    <row r="915" spans="1:37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  <c r="AJ915">
        <f>IF(Table1[[#This Row],[Attrition]]="Yes",1,0)</f>
        <v>1</v>
      </c>
      <c r="AK915">
        <f>IF(Table1[[#This Row],[OverTime]]="Yes",1,0)</f>
        <v>1</v>
      </c>
    </row>
    <row r="916" spans="1:37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  <c r="AJ916">
        <f>IF(Table1[[#This Row],[Attrition]]="Yes",1,0)</f>
        <v>0</v>
      </c>
      <c r="AK916">
        <f>IF(Table1[[#This Row],[OverTime]]="Yes",1,0)</f>
        <v>1</v>
      </c>
    </row>
    <row r="917" spans="1:37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  <c r="AJ917">
        <f>IF(Table1[[#This Row],[Attrition]]="Yes",1,0)</f>
        <v>1</v>
      </c>
      <c r="AK917">
        <f>IF(Table1[[#This Row],[OverTime]]="Yes",1,0)</f>
        <v>0</v>
      </c>
    </row>
    <row r="918" spans="1:37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  <c r="AJ918">
        <f>IF(Table1[[#This Row],[Attrition]]="Yes",1,0)</f>
        <v>0</v>
      </c>
      <c r="AK918">
        <f>IF(Table1[[#This Row],[OverTime]]="Yes",1,0)</f>
        <v>0</v>
      </c>
    </row>
    <row r="919" spans="1:37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  <c r="AJ919">
        <f>IF(Table1[[#This Row],[Attrition]]="Yes",1,0)</f>
        <v>0</v>
      </c>
      <c r="AK919">
        <f>IF(Table1[[#This Row],[OverTime]]="Yes",1,0)</f>
        <v>1</v>
      </c>
    </row>
    <row r="920" spans="1:37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  <c r="AJ920">
        <f>IF(Table1[[#This Row],[Attrition]]="Yes",1,0)</f>
        <v>0</v>
      </c>
      <c r="AK920">
        <f>IF(Table1[[#This Row],[OverTime]]="Yes",1,0)</f>
        <v>1</v>
      </c>
    </row>
    <row r="921" spans="1:37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  <c r="AJ921">
        <f>IF(Table1[[#This Row],[Attrition]]="Yes",1,0)</f>
        <v>0</v>
      </c>
      <c r="AK921">
        <f>IF(Table1[[#This Row],[OverTime]]="Yes",1,0)</f>
        <v>0</v>
      </c>
    </row>
    <row r="922" spans="1:37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  <c r="AJ922">
        <f>IF(Table1[[#This Row],[Attrition]]="Yes",1,0)</f>
        <v>0</v>
      </c>
      <c r="AK922">
        <f>IF(Table1[[#This Row],[OverTime]]="Yes",1,0)</f>
        <v>0</v>
      </c>
    </row>
    <row r="923" spans="1:37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  <c r="AJ923">
        <f>IF(Table1[[#This Row],[Attrition]]="Yes",1,0)</f>
        <v>0</v>
      </c>
      <c r="AK923">
        <f>IF(Table1[[#This Row],[OverTime]]="Yes",1,0)</f>
        <v>1</v>
      </c>
    </row>
    <row r="924" spans="1:37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  <c r="AJ924">
        <f>IF(Table1[[#This Row],[Attrition]]="Yes",1,0)</f>
        <v>0</v>
      </c>
      <c r="AK924">
        <f>IF(Table1[[#This Row],[OverTime]]="Yes",1,0)</f>
        <v>0</v>
      </c>
    </row>
    <row r="925" spans="1:37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  <c r="AJ925">
        <f>IF(Table1[[#This Row],[Attrition]]="Yes",1,0)</f>
        <v>0</v>
      </c>
      <c r="AK925">
        <f>IF(Table1[[#This Row],[OverTime]]="Yes",1,0)</f>
        <v>0</v>
      </c>
    </row>
    <row r="926" spans="1:37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  <c r="AJ926">
        <f>IF(Table1[[#This Row],[Attrition]]="Yes",1,0)</f>
        <v>0</v>
      </c>
      <c r="AK926">
        <f>IF(Table1[[#This Row],[OverTime]]="Yes",1,0)</f>
        <v>1</v>
      </c>
    </row>
    <row r="927" spans="1:37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  <c r="AJ927">
        <f>IF(Table1[[#This Row],[Attrition]]="Yes",1,0)</f>
        <v>0</v>
      </c>
      <c r="AK927">
        <f>IF(Table1[[#This Row],[OverTime]]="Yes",1,0)</f>
        <v>1</v>
      </c>
    </row>
    <row r="928" spans="1:37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  <c r="AJ928">
        <f>IF(Table1[[#This Row],[Attrition]]="Yes",1,0)</f>
        <v>0</v>
      </c>
      <c r="AK928">
        <f>IF(Table1[[#This Row],[OverTime]]="Yes",1,0)</f>
        <v>0</v>
      </c>
    </row>
    <row r="929" spans="1:37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  <c r="AJ929">
        <f>IF(Table1[[#This Row],[Attrition]]="Yes",1,0)</f>
        <v>0</v>
      </c>
      <c r="AK929">
        <f>IF(Table1[[#This Row],[OverTime]]="Yes",1,0)</f>
        <v>1</v>
      </c>
    </row>
    <row r="930" spans="1:37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  <c r="AJ930">
        <f>IF(Table1[[#This Row],[Attrition]]="Yes",1,0)</f>
        <v>1</v>
      </c>
      <c r="AK930">
        <f>IF(Table1[[#This Row],[OverTime]]="Yes",1,0)</f>
        <v>0</v>
      </c>
    </row>
    <row r="931" spans="1:37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  <c r="AJ931">
        <f>IF(Table1[[#This Row],[Attrition]]="Yes",1,0)</f>
        <v>0</v>
      </c>
      <c r="AK931">
        <f>IF(Table1[[#This Row],[OverTime]]="Yes",1,0)</f>
        <v>1</v>
      </c>
    </row>
    <row r="932" spans="1:37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  <c r="AJ932">
        <f>IF(Table1[[#This Row],[Attrition]]="Yes",1,0)</f>
        <v>0</v>
      </c>
      <c r="AK932">
        <f>IF(Table1[[#This Row],[OverTime]]="Yes",1,0)</f>
        <v>0</v>
      </c>
    </row>
    <row r="933" spans="1:37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  <c r="AJ933">
        <f>IF(Table1[[#This Row],[Attrition]]="Yes",1,0)</f>
        <v>0</v>
      </c>
      <c r="AK933">
        <f>IF(Table1[[#This Row],[OverTime]]="Yes",1,0)</f>
        <v>1</v>
      </c>
    </row>
    <row r="934" spans="1:37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  <c r="AJ934">
        <f>IF(Table1[[#This Row],[Attrition]]="Yes",1,0)</f>
        <v>1</v>
      </c>
      <c r="AK934">
        <f>IF(Table1[[#This Row],[OverTime]]="Yes",1,0)</f>
        <v>1</v>
      </c>
    </row>
    <row r="935" spans="1:37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  <c r="AJ935">
        <f>IF(Table1[[#This Row],[Attrition]]="Yes",1,0)</f>
        <v>0</v>
      </c>
      <c r="AK935">
        <f>IF(Table1[[#This Row],[OverTime]]="Yes",1,0)</f>
        <v>0</v>
      </c>
    </row>
    <row r="936" spans="1:37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  <c r="AJ936">
        <f>IF(Table1[[#This Row],[Attrition]]="Yes",1,0)</f>
        <v>0</v>
      </c>
      <c r="AK936">
        <f>IF(Table1[[#This Row],[OverTime]]="Yes",1,0)</f>
        <v>0</v>
      </c>
    </row>
    <row r="937" spans="1:37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  <c r="AJ937">
        <f>IF(Table1[[#This Row],[Attrition]]="Yes",1,0)</f>
        <v>0</v>
      </c>
      <c r="AK937">
        <f>IF(Table1[[#This Row],[OverTime]]="Yes",1,0)</f>
        <v>0</v>
      </c>
    </row>
    <row r="938" spans="1:37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  <c r="AJ938">
        <f>IF(Table1[[#This Row],[Attrition]]="Yes",1,0)</f>
        <v>0</v>
      </c>
      <c r="AK938">
        <f>IF(Table1[[#This Row],[OverTime]]="Yes",1,0)</f>
        <v>0</v>
      </c>
    </row>
    <row r="939" spans="1:37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  <c r="AJ939">
        <f>IF(Table1[[#This Row],[Attrition]]="Yes",1,0)</f>
        <v>0</v>
      </c>
      <c r="AK939">
        <f>IF(Table1[[#This Row],[OverTime]]="Yes",1,0)</f>
        <v>1</v>
      </c>
    </row>
    <row r="940" spans="1:37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  <c r="AJ940">
        <f>IF(Table1[[#This Row],[Attrition]]="Yes",1,0)</f>
        <v>0</v>
      </c>
      <c r="AK940">
        <f>IF(Table1[[#This Row],[OverTime]]="Yes",1,0)</f>
        <v>0</v>
      </c>
    </row>
    <row r="941" spans="1:37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  <c r="AJ941">
        <f>IF(Table1[[#This Row],[Attrition]]="Yes",1,0)</f>
        <v>1</v>
      </c>
      <c r="AK941">
        <f>IF(Table1[[#This Row],[OverTime]]="Yes",1,0)</f>
        <v>0</v>
      </c>
    </row>
    <row r="942" spans="1:37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  <c r="AJ942">
        <f>IF(Table1[[#This Row],[Attrition]]="Yes",1,0)</f>
        <v>1</v>
      </c>
      <c r="AK942">
        <f>IF(Table1[[#This Row],[OverTime]]="Yes",1,0)</f>
        <v>0</v>
      </c>
    </row>
    <row r="943" spans="1:37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  <c r="AJ943">
        <f>IF(Table1[[#This Row],[Attrition]]="Yes",1,0)</f>
        <v>0</v>
      </c>
      <c r="AK943">
        <f>IF(Table1[[#This Row],[OverTime]]="Yes",1,0)</f>
        <v>0</v>
      </c>
    </row>
    <row r="944" spans="1:37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  <c r="AJ944">
        <f>IF(Table1[[#This Row],[Attrition]]="Yes",1,0)</f>
        <v>0</v>
      </c>
      <c r="AK944">
        <f>IF(Table1[[#This Row],[OverTime]]="Yes",1,0)</f>
        <v>0</v>
      </c>
    </row>
    <row r="945" spans="1:37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  <c r="AJ945">
        <f>IF(Table1[[#This Row],[Attrition]]="Yes",1,0)</f>
        <v>0</v>
      </c>
      <c r="AK945">
        <f>IF(Table1[[#This Row],[OverTime]]="Yes",1,0)</f>
        <v>0</v>
      </c>
    </row>
    <row r="946" spans="1:37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  <c r="AJ946">
        <f>IF(Table1[[#This Row],[Attrition]]="Yes",1,0)</f>
        <v>0</v>
      </c>
      <c r="AK946">
        <f>IF(Table1[[#This Row],[OverTime]]="Yes",1,0)</f>
        <v>0</v>
      </c>
    </row>
    <row r="947" spans="1:37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  <c r="AJ947">
        <f>IF(Table1[[#This Row],[Attrition]]="Yes",1,0)</f>
        <v>0</v>
      </c>
      <c r="AK947">
        <f>IF(Table1[[#This Row],[OverTime]]="Yes",1,0)</f>
        <v>1</v>
      </c>
    </row>
    <row r="948" spans="1:37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  <c r="AJ948">
        <f>IF(Table1[[#This Row],[Attrition]]="Yes",1,0)</f>
        <v>1</v>
      </c>
      <c r="AK948">
        <f>IF(Table1[[#This Row],[OverTime]]="Yes",1,0)</f>
        <v>1</v>
      </c>
    </row>
    <row r="949" spans="1:37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  <c r="AJ949">
        <f>IF(Table1[[#This Row],[Attrition]]="Yes",1,0)</f>
        <v>1</v>
      </c>
      <c r="AK949">
        <f>IF(Table1[[#This Row],[OverTime]]="Yes",1,0)</f>
        <v>1</v>
      </c>
    </row>
    <row r="950" spans="1:37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  <c r="AJ950">
        <f>IF(Table1[[#This Row],[Attrition]]="Yes",1,0)</f>
        <v>0</v>
      </c>
      <c r="AK950">
        <f>IF(Table1[[#This Row],[OverTime]]="Yes",1,0)</f>
        <v>1</v>
      </c>
    </row>
    <row r="951" spans="1:37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  <c r="AJ951">
        <f>IF(Table1[[#This Row],[Attrition]]="Yes",1,0)</f>
        <v>0</v>
      </c>
      <c r="AK951">
        <f>IF(Table1[[#This Row],[OverTime]]="Yes",1,0)</f>
        <v>0</v>
      </c>
    </row>
    <row r="952" spans="1:37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  <c r="AJ952">
        <f>IF(Table1[[#This Row],[Attrition]]="Yes",1,0)</f>
        <v>0</v>
      </c>
      <c r="AK952">
        <f>IF(Table1[[#This Row],[OverTime]]="Yes",1,0)</f>
        <v>1</v>
      </c>
    </row>
    <row r="953" spans="1:37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  <c r="AJ953">
        <f>IF(Table1[[#This Row],[Attrition]]="Yes",1,0)</f>
        <v>0</v>
      </c>
      <c r="AK953">
        <f>IF(Table1[[#This Row],[OverTime]]="Yes",1,0)</f>
        <v>0</v>
      </c>
    </row>
    <row r="954" spans="1:37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  <c r="AJ954">
        <f>IF(Table1[[#This Row],[Attrition]]="Yes",1,0)</f>
        <v>1</v>
      </c>
      <c r="AK954">
        <f>IF(Table1[[#This Row],[OverTime]]="Yes",1,0)</f>
        <v>1</v>
      </c>
    </row>
    <row r="955" spans="1:37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  <c r="AJ955">
        <f>IF(Table1[[#This Row],[Attrition]]="Yes",1,0)</f>
        <v>1</v>
      </c>
      <c r="AK955">
        <f>IF(Table1[[#This Row],[OverTime]]="Yes",1,0)</f>
        <v>0</v>
      </c>
    </row>
    <row r="956" spans="1:37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  <c r="AJ956">
        <f>IF(Table1[[#This Row],[Attrition]]="Yes",1,0)</f>
        <v>0</v>
      </c>
      <c r="AK956">
        <f>IF(Table1[[#This Row],[OverTime]]="Yes",1,0)</f>
        <v>1</v>
      </c>
    </row>
    <row r="957" spans="1:37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  <c r="AJ957">
        <f>IF(Table1[[#This Row],[Attrition]]="Yes",1,0)</f>
        <v>0</v>
      </c>
      <c r="AK957">
        <f>IF(Table1[[#This Row],[OverTime]]="Yes",1,0)</f>
        <v>0</v>
      </c>
    </row>
    <row r="958" spans="1:37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  <c r="AJ958">
        <f>IF(Table1[[#This Row],[Attrition]]="Yes",1,0)</f>
        <v>0</v>
      </c>
      <c r="AK958">
        <f>IF(Table1[[#This Row],[OverTime]]="Yes",1,0)</f>
        <v>0</v>
      </c>
    </row>
    <row r="959" spans="1:37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  <c r="AJ959">
        <f>IF(Table1[[#This Row],[Attrition]]="Yes",1,0)</f>
        <v>0</v>
      </c>
      <c r="AK959">
        <f>IF(Table1[[#This Row],[OverTime]]="Yes",1,0)</f>
        <v>0</v>
      </c>
    </row>
    <row r="960" spans="1:37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  <c r="AJ960">
        <f>IF(Table1[[#This Row],[Attrition]]="Yes",1,0)</f>
        <v>0</v>
      </c>
      <c r="AK960">
        <f>IF(Table1[[#This Row],[OverTime]]="Yes",1,0)</f>
        <v>0</v>
      </c>
    </row>
    <row r="961" spans="1:37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  <c r="AJ961">
        <f>IF(Table1[[#This Row],[Attrition]]="Yes",1,0)</f>
        <v>0</v>
      </c>
      <c r="AK961">
        <f>IF(Table1[[#This Row],[OverTime]]="Yes",1,0)</f>
        <v>0</v>
      </c>
    </row>
    <row r="962" spans="1:37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  <c r="AJ962">
        <f>IF(Table1[[#This Row],[Attrition]]="Yes",1,0)</f>
        <v>0</v>
      </c>
      <c r="AK962">
        <f>IF(Table1[[#This Row],[OverTime]]="Yes",1,0)</f>
        <v>0</v>
      </c>
    </row>
    <row r="963" spans="1:37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  <c r="AJ963">
        <f>IF(Table1[[#This Row],[Attrition]]="Yes",1,0)</f>
        <v>0</v>
      </c>
      <c r="AK963">
        <f>IF(Table1[[#This Row],[OverTime]]="Yes",1,0)</f>
        <v>1</v>
      </c>
    </row>
    <row r="964" spans="1:37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  <c r="AJ964">
        <f>IF(Table1[[#This Row],[Attrition]]="Yes",1,0)</f>
        <v>0</v>
      </c>
      <c r="AK964">
        <f>IF(Table1[[#This Row],[OverTime]]="Yes",1,0)</f>
        <v>1</v>
      </c>
    </row>
    <row r="965" spans="1:37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  <c r="AJ965">
        <f>IF(Table1[[#This Row],[Attrition]]="Yes",1,0)</f>
        <v>0</v>
      </c>
      <c r="AK965">
        <f>IF(Table1[[#This Row],[OverTime]]="Yes",1,0)</f>
        <v>0</v>
      </c>
    </row>
    <row r="966" spans="1:37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  <c r="AJ966">
        <f>IF(Table1[[#This Row],[Attrition]]="Yes",1,0)</f>
        <v>0</v>
      </c>
      <c r="AK966">
        <f>IF(Table1[[#This Row],[OverTime]]="Yes",1,0)</f>
        <v>0</v>
      </c>
    </row>
    <row r="967" spans="1:37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  <c r="AJ967">
        <f>IF(Table1[[#This Row],[Attrition]]="Yes",1,0)</f>
        <v>0</v>
      </c>
      <c r="AK967">
        <f>IF(Table1[[#This Row],[OverTime]]="Yes",1,0)</f>
        <v>0</v>
      </c>
    </row>
    <row r="968" spans="1:37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  <c r="AJ968">
        <f>IF(Table1[[#This Row],[Attrition]]="Yes",1,0)</f>
        <v>1</v>
      </c>
      <c r="AK968">
        <f>IF(Table1[[#This Row],[OverTime]]="Yes",1,0)</f>
        <v>1</v>
      </c>
    </row>
    <row r="969" spans="1:37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  <c r="AJ969">
        <f>IF(Table1[[#This Row],[Attrition]]="Yes",1,0)</f>
        <v>0</v>
      </c>
      <c r="AK969">
        <f>IF(Table1[[#This Row],[OverTime]]="Yes",1,0)</f>
        <v>0</v>
      </c>
    </row>
    <row r="970" spans="1:37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  <c r="AJ970">
        <f>IF(Table1[[#This Row],[Attrition]]="Yes",1,0)</f>
        <v>0</v>
      </c>
      <c r="AK970">
        <f>IF(Table1[[#This Row],[OverTime]]="Yes",1,0)</f>
        <v>0</v>
      </c>
    </row>
    <row r="971" spans="1:37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  <c r="AJ971">
        <f>IF(Table1[[#This Row],[Attrition]]="Yes",1,0)</f>
        <v>0</v>
      </c>
      <c r="AK971">
        <f>IF(Table1[[#This Row],[OverTime]]="Yes",1,0)</f>
        <v>0</v>
      </c>
    </row>
    <row r="972" spans="1:37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  <c r="AJ972">
        <f>IF(Table1[[#This Row],[Attrition]]="Yes",1,0)</f>
        <v>0</v>
      </c>
      <c r="AK972">
        <f>IF(Table1[[#This Row],[OverTime]]="Yes",1,0)</f>
        <v>0</v>
      </c>
    </row>
    <row r="973" spans="1:37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  <c r="AJ973">
        <f>IF(Table1[[#This Row],[Attrition]]="Yes",1,0)</f>
        <v>0</v>
      </c>
      <c r="AK973">
        <f>IF(Table1[[#This Row],[OverTime]]="Yes",1,0)</f>
        <v>0</v>
      </c>
    </row>
    <row r="974" spans="1:37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  <c r="AJ974">
        <f>IF(Table1[[#This Row],[Attrition]]="Yes",1,0)</f>
        <v>0</v>
      </c>
      <c r="AK974">
        <f>IF(Table1[[#This Row],[OverTime]]="Yes",1,0)</f>
        <v>0</v>
      </c>
    </row>
    <row r="975" spans="1:37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  <c r="AJ975">
        <f>IF(Table1[[#This Row],[Attrition]]="Yes",1,0)</f>
        <v>0</v>
      </c>
      <c r="AK975">
        <f>IF(Table1[[#This Row],[OverTime]]="Yes",1,0)</f>
        <v>0</v>
      </c>
    </row>
    <row r="976" spans="1:37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  <c r="AJ976">
        <f>IF(Table1[[#This Row],[Attrition]]="Yes",1,0)</f>
        <v>0</v>
      </c>
      <c r="AK976">
        <f>IF(Table1[[#This Row],[OverTime]]="Yes",1,0)</f>
        <v>0</v>
      </c>
    </row>
    <row r="977" spans="1:37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  <c r="AJ977">
        <f>IF(Table1[[#This Row],[Attrition]]="Yes",1,0)</f>
        <v>1</v>
      </c>
      <c r="AK977">
        <f>IF(Table1[[#This Row],[OverTime]]="Yes",1,0)</f>
        <v>1</v>
      </c>
    </row>
    <row r="978" spans="1:37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  <c r="AJ978">
        <f>IF(Table1[[#This Row],[Attrition]]="Yes",1,0)</f>
        <v>0</v>
      </c>
      <c r="AK978">
        <f>IF(Table1[[#This Row],[OverTime]]="Yes",1,0)</f>
        <v>1</v>
      </c>
    </row>
    <row r="979" spans="1:37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  <c r="AJ979">
        <f>IF(Table1[[#This Row],[Attrition]]="Yes",1,0)</f>
        <v>0</v>
      </c>
      <c r="AK979">
        <f>IF(Table1[[#This Row],[OverTime]]="Yes",1,0)</f>
        <v>0</v>
      </c>
    </row>
    <row r="980" spans="1:37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  <c r="AJ980">
        <f>IF(Table1[[#This Row],[Attrition]]="Yes",1,0)</f>
        <v>0</v>
      </c>
      <c r="AK980">
        <f>IF(Table1[[#This Row],[OverTime]]="Yes",1,0)</f>
        <v>0</v>
      </c>
    </row>
    <row r="981" spans="1:37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  <c r="AJ981">
        <f>IF(Table1[[#This Row],[Attrition]]="Yes",1,0)</f>
        <v>0</v>
      </c>
      <c r="AK981">
        <f>IF(Table1[[#This Row],[OverTime]]="Yes",1,0)</f>
        <v>0</v>
      </c>
    </row>
    <row r="982" spans="1:37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  <c r="AJ982">
        <f>IF(Table1[[#This Row],[Attrition]]="Yes",1,0)</f>
        <v>1</v>
      </c>
      <c r="AK982">
        <f>IF(Table1[[#This Row],[OverTime]]="Yes",1,0)</f>
        <v>0</v>
      </c>
    </row>
    <row r="983" spans="1:37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  <c r="AJ983">
        <f>IF(Table1[[#This Row],[Attrition]]="Yes",1,0)</f>
        <v>1</v>
      </c>
      <c r="AK983">
        <f>IF(Table1[[#This Row],[OverTime]]="Yes",1,0)</f>
        <v>1</v>
      </c>
    </row>
    <row r="984" spans="1:37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  <c r="AJ984">
        <f>IF(Table1[[#This Row],[Attrition]]="Yes",1,0)</f>
        <v>0</v>
      </c>
      <c r="AK984">
        <f>IF(Table1[[#This Row],[OverTime]]="Yes",1,0)</f>
        <v>0</v>
      </c>
    </row>
    <row r="985" spans="1:37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  <c r="AJ985">
        <f>IF(Table1[[#This Row],[Attrition]]="Yes",1,0)</f>
        <v>0</v>
      </c>
      <c r="AK985">
        <f>IF(Table1[[#This Row],[OverTime]]="Yes",1,0)</f>
        <v>0</v>
      </c>
    </row>
    <row r="986" spans="1:37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  <c r="AJ986">
        <f>IF(Table1[[#This Row],[Attrition]]="Yes",1,0)</f>
        <v>0</v>
      </c>
      <c r="AK986">
        <f>IF(Table1[[#This Row],[OverTime]]="Yes",1,0)</f>
        <v>0</v>
      </c>
    </row>
    <row r="987" spans="1:37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  <c r="AJ987">
        <f>IF(Table1[[#This Row],[Attrition]]="Yes",1,0)</f>
        <v>1</v>
      </c>
      <c r="AK987">
        <f>IF(Table1[[#This Row],[OverTime]]="Yes",1,0)</f>
        <v>1</v>
      </c>
    </row>
    <row r="988" spans="1:37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  <c r="AJ988">
        <f>IF(Table1[[#This Row],[Attrition]]="Yes",1,0)</f>
        <v>0</v>
      </c>
      <c r="AK988">
        <f>IF(Table1[[#This Row],[OverTime]]="Yes",1,0)</f>
        <v>1</v>
      </c>
    </row>
    <row r="989" spans="1:37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  <c r="AJ989">
        <f>IF(Table1[[#This Row],[Attrition]]="Yes",1,0)</f>
        <v>0</v>
      </c>
      <c r="AK989">
        <f>IF(Table1[[#This Row],[OverTime]]="Yes",1,0)</f>
        <v>0</v>
      </c>
    </row>
    <row r="990" spans="1:37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  <c r="AJ990">
        <f>IF(Table1[[#This Row],[Attrition]]="Yes",1,0)</f>
        <v>0</v>
      </c>
      <c r="AK990">
        <f>IF(Table1[[#This Row],[OverTime]]="Yes",1,0)</f>
        <v>1</v>
      </c>
    </row>
    <row r="991" spans="1:37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  <c r="AJ991">
        <f>IF(Table1[[#This Row],[Attrition]]="Yes",1,0)</f>
        <v>0</v>
      </c>
      <c r="AK991">
        <f>IF(Table1[[#This Row],[OverTime]]="Yes",1,0)</f>
        <v>1</v>
      </c>
    </row>
    <row r="992" spans="1:37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  <c r="AJ992">
        <f>IF(Table1[[#This Row],[Attrition]]="Yes",1,0)</f>
        <v>0</v>
      </c>
      <c r="AK992">
        <f>IF(Table1[[#This Row],[OverTime]]="Yes",1,0)</f>
        <v>0</v>
      </c>
    </row>
    <row r="993" spans="1:37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  <c r="AJ993">
        <f>IF(Table1[[#This Row],[Attrition]]="Yes",1,0)</f>
        <v>0</v>
      </c>
      <c r="AK993">
        <f>IF(Table1[[#This Row],[OverTime]]="Yes",1,0)</f>
        <v>1</v>
      </c>
    </row>
    <row r="994" spans="1:37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  <c r="AJ994">
        <f>IF(Table1[[#This Row],[Attrition]]="Yes",1,0)</f>
        <v>0</v>
      </c>
      <c r="AK994">
        <f>IF(Table1[[#This Row],[OverTime]]="Yes",1,0)</f>
        <v>0</v>
      </c>
    </row>
    <row r="995" spans="1:37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  <c r="AJ995">
        <f>IF(Table1[[#This Row],[Attrition]]="Yes",1,0)</f>
        <v>0</v>
      </c>
      <c r="AK995">
        <f>IF(Table1[[#This Row],[OverTime]]="Yes",1,0)</f>
        <v>0</v>
      </c>
    </row>
    <row r="996" spans="1:37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  <c r="AJ996">
        <f>IF(Table1[[#This Row],[Attrition]]="Yes",1,0)</f>
        <v>0</v>
      </c>
      <c r="AK996">
        <f>IF(Table1[[#This Row],[OverTime]]="Yes",1,0)</f>
        <v>1</v>
      </c>
    </row>
    <row r="997" spans="1:37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  <c r="AJ997">
        <f>IF(Table1[[#This Row],[Attrition]]="Yes",1,0)</f>
        <v>0</v>
      </c>
      <c r="AK997">
        <f>IF(Table1[[#This Row],[OverTime]]="Yes",1,0)</f>
        <v>1</v>
      </c>
    </row>
    <row r="998" spans="1:37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  <c r="AJ998">
        <f>IF(Table1[[#This Row],[Attrition]]="Yes",1,0)</f>
        <v>0</v>
      </c>
      <c r="AK998">
        <f>IF(Table1[[#This Row],[OverTime]]="Yes",1,0)</f>
        <v>1</v>
      </c>
    </row>
    <row r="999" spans="1:37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  <c r="AJ999">
        <f>IF(Table1[[#This Row],[Attrition]]="Yes",1,0)</f>
        <v>1</v>
      </c>
      <c r="AK999">
        <f>IF(Table1[[#This Row],[OverTime]]="Yes",1,0)</f>
        <v>1</v>
      </c>
    </row>
    <row r="1000" spans="1:37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  <c r="AJ1000">
        <f>IF(Table1[[#This Row],[Attrition]]="Yes",1,0)</f>
        <v>0</v>
      </c>
      <c r="AK1000">
        <f>IF(Table1[[#This Row],[OverTime]]="Yes",1,0)</f>
        <v>0</v>
      </c>
    </row>
    <row r="1001" spans="1:37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  <c r="AJ1001">
        <f>IF(Table1[[#This Row],[Attrition]]="Yes",1,0)</f>
        <v>0</v>
      </c>
      <c r="AK1001">
        <f>IF(Table1[[#This Row],[OverTime]]="Yes",1,0)</f>
        <v>0</v>
      </c>
    </row>
    <row r="1002" spans="1:37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  <c r="AJ1002">
        <f>IF(Table1[[#This Row],[Attrition]]="Yes",1,0)</f>
        <v>0</v>
      </c>
      <c r="AK1002">
        <f>IF(Table1[[#This Row],[OverTime]]="Yes",1,0)</f>
        <v>0</v>
      </c>
    </row>
    <row r="1003" spans="1:37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  <c r="AJ1003">
        <f>IF(Table1[[#This Row],[Attrition]]="Yes",1,0)</f>
        <v>0</v>
      </c>
      <c r="AK1003">
        <f>IF(Table1[[#This Row],[OverTime]]="Yes",1,0)</f>
        <v>0</v>
      </c>
    </row>
    <row r="1004" spans="1:37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  <c r="AJ1004">
        <f>IF(Table1[[#This Row],[Attrition]]="Yes",1,0)</f>
        <v>0</v>
      </c>
      <c r="AK1004">
        <f>IF(Table1[[#This Row],[OverTime]]="Yes",1,0)</f>
        <v>0</v>
      </c>
    </row>
    <row r="1005" spans="1:37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  <c r="AJ1005">
        <f>IF(Table1[[#This Row],[Attrition]]="Yes",1,0)</f>
        <v>0</v>
      </c>
      <c r="AK1005">
        <f>IF(Table1[[#This Row],[OverTime]]="Yes",1,0)</f>
        <v>0</v>
      </c>
    </row>
    <row r="1006" spans="1:37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  <c r="AJ1006">
        <f>IF(Table1[[#This Row],[Attrition]]="Yes",1,0)</f>
        <v>0</v>
      </c>
      <c r="AK1006">
        <f>IF(Table1[[#This Row],[OverTime]]="Yes",1,0)</f>
        <v>0</v>
      </c>
    </row>
    <row r="1007" spans="1:37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  <c r="AJ1007">
        <f>IF(Table1[[#This Row],[Attrition]]="Yes",1,0)</f>
        <v>0</v>
      </c>
      <c r="AK1007">
        <f>IF(Table1[[#This Row],[OverTime]]="Yes",1,0)</f>
        <v>0</v>
      </c>
    </row>
    <row r="1008" spans="1:37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  <c r="AJ1008">
        <f>IF(Table1[[#This Row],[Attrition]]="Yes",1,0)</f>
        <v>1</v>
      </c>
      <c r="AK1008">
        <f>IF(Table1[[#This Row],[OverTime]]="Yes",1,0)</f>
        <v>0</v>
      </c>
    </row>
    <row r="1009" spans="1:37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  <c r="AJ1009">
        <f>IF(Table1[[#This Row],[Attrition]]="Yes",1,0)</f>
        <v>1</v>
      </c>
      <c r="AK1009">
        <f>IF(Table1[[#This Row],[OverTime]]="Yes",1,0)</f>
        <v>1</v>
      </c>
    </row>
    <row r="1010" spans="1:37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  <c r="AJ1010">
        <f>IF(Table1[[#This Row],[Attrition]]="Yes",1,0)</f>
        <v>0</v>
      </c>
      <c r="AK1010">
        <f>IF(Table1[[#This Row],[OverTime]]="Yes",1,0)</f>
        <v>0</v>
      </c>
    </row>
    <row r="1011" spans="1:37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  <c r="AJ1011">
        <f>IF(Table1[[#This Row],[Attrition]]="Yes",1,0)</f>
        <v>0</v>
      </c>
      <c r="AK1011">
        <f>IF(Table1[[#This Row],[OverTime]]="Yes",1,0)</f>
        <v>1</v>
      </c>
    </row>
    <row r="1012" spans="1:37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  <c r="AJ1012">
        <f>IF(Table1[[#This Row],[Attrition]]="Yes",1,0)</f>
        <v>0</v>
      </c>
      <c r="AK1012">
        <f>IF(Table1[[#This Row],[OverTime]]="Yes",1,0)</f>
        <v>0</v>
      </c>
    </row>
    <row r="1013" spans="1:37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  <c r="AJ1013">
        <f>IF(Table1[[#This Row],[Attrition]]="Yes",1,0)</f>
        <v>0</v>
      </c>
      <c r="AK1013">
        <f>IF(Table1[[#This Row],[OverTime]]="Yes",1,0)</f>
        <v>1</v>
      </c>
    </row>
    <row r="1014" spans="1:37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  <c r="AJ1014">
        <f>IF(Table1[[#This Row],[Attrition]]="Yes",1,0)</f>
        <v>1</v>
      </c>
      <c r="AK1014">
        <f>IF(Table1[[#This Row],[OverTime]]="Yes",1,0)</f>
        <v>0</v>
      </c>
    </row>
    <row r="1015" spans="1:37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  <c r="AJ1015">
        <f>IF(Table1[[#This Row],[Attrition]]="Yes",1,0)</f>
        <v>0</v>
      </c>
      <c r="AK1015">
        <f>IF(Table1[[#This Row],[OverTime]]="Yes",1,0)</f>
        <v>0</v>
      </c>
    </row>
    <row r="1016" spans="1:37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  <c r="AJ1016">
        <f>IF(Table1[[#This Row],[Attrition]]="Yes",1,0)</f>
        <v>0</v>
      </c>
      <c r="AK1016">
        <f>IF(Table1[[#This Row],[OverTime]]="Yes",1,0)</f>
        <v>0</v>
      </c>
    </row>
    <row r="1017" spans="1:37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  <c r="AJ1017">
        <f>IF(Table1[[#This Row],[Attrition]]="Yes",1,0)</f>
        <v>0</v>
      </c>
      <c r="AK1017">
        <f>IF(Table1[[#This Row],[OverTime]]="Yes",1,0)</f>
        <v>0</v>
      </c>
    </row>
    <row r="1018" spans="1:37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  <c r="AJ1018">
        <f>IF(Table1[[#This Row],[Attrition]]="Yes",1,0)</f>
        <v>1</v>
      </c>
      <c r="AK1018">
        <f>IF(Table1[[#This Row],[OverTime]]="Yes",1,0)</f>
        <v>0</v>
      </c>
    </row>
    <row r="1019" spans="1:37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  <c r="AJ1019">
        <f>IF(Table1[[#This Row],[Attrition]]="Yes",1,0)</f>
        <v>0</v>
      </c>
      <c r="AK1019">
        <f>IF(Table1[[#This Row],[OverTime]]="Yes",1,0)</f>
        <v>0</v>
      </c>
    </row>
    <row r="1020" spans="1:37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  <c r="AJ1020">
        <f>IF(Table1[[#This Row],[Attrition]]="Yes",1,0)</f>
        <v>0</v>
      </c>
      <c r="AK1020">
        <f>IF(Table1[[#This Row],[OverTime]]="Yes",1,0)</f>
        <v>0</v>
      </c>
    </row>
    <row r="1021" spans="1:37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  <c r="AJ1021">
        <f>IF(Table1[[#This Row],[Attrition]]="Yes",1,0)</f>
        <v>0</v>
      </c>
      <c r="AK1021">
        <f>IF(Table1[[#This Row],[OverTime]]="Yes",1,0)</f>
        <v>0</v>
      </c>
    </row>
    <row r="1022" spans="1:37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  <c r="AJ1022">
        <f>IF(Table1[[#This Row],[Attrition]]="Yes",1,0)</f>
        <v>0</v>
      </c>
      <c r="AK1022">
        <f>IF(Table1[[#This Row],[OverTime]]="Yes",1,0)</f>
        <v>0</v>
      </c>
    </row>
    <row r="1023" spans="1:37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  <c r="AJ1023">
        <f>IF(Table1[[#This Row],[Attrition]]="Yes",1,0)</f>
        <v>1</v>
      </c>
      <c r="AK1023">
        <f>IF(Table1[[#This Row],[OverTime]]="Yes",1,0)</f>
        <v>0</v>
      </c>
    </row>
    <row r="1024" spans="1:37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  <c r="AJ1024">
        <f>IF(Table1[[#This Row],[Attrition]]="Yes",1,0)</f>
        <v>0</v>
      </c>
      <c r="AK1024">
        <f>IF(Table1[[#This Row],[OverTime]]="Yes",1,0)</f>
        <v>0</v>
      </c>
    </row>
    <row r="1025" spans="1:37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  <c r="AJ1025">
        <f>IF(Table1[[#This Row],[Attrition]]="Yes",1,0)</f>
        <v>0</v>
      </c>
      <c r="AK1025">
        <f>IF(Table1[[#This Row],[OverTime]]="Yes",1,0)</f>
        <v>0</v>
      </c>
    </row>
    <row r="1026" spans="1:37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  <c r="AJ1026">
        <f>IF(Table1[[#This Row],[Attrition]]="Yes",1,0)</f>
        <v>0</v>
      </c>
      <c r="AK1026">
        <f>IF(Table1[[#This Row],[OverTime]]="Yes",1,0)</f>
        <v>0</v>
      </c>
    </row>
    <row r="1027" spans="1:37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  <c r="AJ1027">
        <f>IF(Table1[[#This Row],[Attrition]]="Yes",1,0)</f>
        <v>0</v>
      </c>
      <c r="AK1027">
        <f>IF(Table1[[#This Row],[OverTime]]="Yes",1,0)</f>
        <v>1</v>
      </c>
    </row>
    <row r="1028" spans="1:37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  <c r="AJ1028">
        <f>IF(Table1[[#This Row],[Attrition]]="Yes",1,0)</f>
        <v>0</v>
      </c>
      <c r="AK1028">
        <f>IF(Table1[[#This Row],[OverTime]]="Yes",1,0)</f>
        <v>0</v>
      </c>
    </row>
    <row r="1029" spans="1:37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  <c r="AJ1029">
        <f>IF(Table1[[#This Row],[Attrition]]="Yes",1,0)</f>
        <v>0</v>
      </c>
      <c r="AK1029">
        <f>IF(Table1[[#This Row],[OverTime]]="Yes",1,0)</f>
        <v>0</v>
      </c>
    </row>
    <row r="1030" spans="1:37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  <c r="AJ1030">
        <f>IF(Table1[[#This Row],[Attrition]]="Yes",1,0)</f>
        <v>0</v>
      </c>
      <c r="AK1030">
        <f>IF(Table1[[#This Row],[OverTime]]="Yes",1,0)</f>
        <v>1</v>
      </c>
    </row>
    <row r="1031" spans="1:37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  <c r="AJ1031">
        <f>IF(Table1[[#This Row],[Attrition]]="Yes",1,0)</f>
        <v>0</v>
      </c>
      <c r="AK1031">
        <f>IF(Table1[[#This Row],[OverTime]]="Yes",1,0)</f>
        <v>0</v>
      </c>
    </row>
    <row r="1032" spans="1:37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  <c r="AJ1032">
        <f>IF(Table1[[#This Row],[Attrition]]="Yes",1,0)</f>
        <v>0</v>
      </c>
      <c r="AK1032">
        <f>IF(Table1[[#This Row],[OverTime]]="Yes",1,0)</f>
        <v>0</v>
      </c>
    </row>
    <row r="1033" spans="1:37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  <c r="AJ1033">
        <f>IF(Table1[[#This Row],[Attrition]]="Yes",1,0)</f>
        <v>1</v>
      </c>
      <c r="AK1033">
        <f>IF(Table1[[#This Row],[OverTime]]="Yes",1,0)</f>
        <v>0</v>
      </c>
    </row>
    <row r="1034" spans="1:37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  <c r="AJ1034">
        <f>IF(Table1[[#This Row],[Attrition]]="Yes",1,0)</f>
        <v>1</v>
      </c>
      <c r="AK1034">
        <f>IF(Table1[[#This Row],[OverTime]]="Yes",1,0)</f>
        <v>1</v>
      </c>
    </row>
    <row r="1035" spans="1:37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  <c r="AJ1035">
        <f>IF(Table1[[#This Row],[Attrition]]="Yes",1,0)</f>
        <v>1</v>
      </c>
      <c r="AK1035">
        <f>IF(Table1[[#This Row],[OverTime]]="Yes",1,0)</f>
        <v>0</v>
      </c>
    </row>
    <row r="1036" spans="1:37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  <c r="AJ1036">
        <f>IF(Table1[[#This Row],[Attrition]]="Yes",1,0)</f>
        <v>0</v>
      </c>
      <c r="AK1036">
        <f>IF(Table1[[#This Row],[OverTime]]="Yes",1,0)</f>
        <v>1</v>
      </c>
    </row>
    <row r="1037" spans="1:37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  <c r="AJ1037">
        <f>IF(Table1[[#This Row],[Attrition]]="Yes",1,0)</f>
        <v>0</v>
      </c>
      <c r="AK1037">
        <f>IF(Table1[[#This Row],[OverTime]]="Yes",1,0)</f>
        <v>0</v>
      </c>
    </row>
    <row r="1038" spans="1:37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  <c r="AJ1038">
        <f>IF(Table1[[#This Row],[Attrition]]="Yes",1,0)</f>
        <v>1</v>
      </c>
      <c r="AK1038">
        <f>IF(Table1[[#This Row],[OverTime]]="Yes",1,0)</f>
        <v>1</v>
      </c>
    </row>
    <row r="1039" spans="1:37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  <c r="AJ1039">
        <f>IF(Table1[[#This Row],[Attrition]]="Yes",1,0)</f>
        <v>0</v>
      </c>
      <c r="AK1039">
        <f>IF(Table1[[#This Row],[OverTime]]="Yes",1,0)</f>
        <v>1</v>
      </c>
    </row>
    <row r="1040" spans="1:37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  <c r="AJ1040">
        <f>IF(Table1[[#This Row],[Attrition]]="Yes",1,0)</f>
        <v>0</v>
      </c>
      <c r="AK1040">
        <f>IF(Table1[[#This Row],[OverTime]]="Yes",1,0)</f>
        <v>0</v>
      </c>
    </row>
    <row r="1041" spans="1:37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  <c r="AJ1041">
        <f>IF(Table1[[#This Row],[Attrition]]="Yes",1,0)</f>
        <v>1</v>
      </c>
      <c r="AK1041">
        <f>IF(Table1[[#This Row],[OverTime]]="Yes",1,0)</f>
        <v>0</v>
      </c>
    </row>
    <row r="1042" spans="1:37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  <c r="AJ1042">
        <f>IF(Table1[[#This Row],[Attrition]]="Yes",1,0)</f>
        <v>0</v>
      </c>
      <c r="AK1042">
        <f>IF(Table1[[#This Row],[OverTime]]="Yes",1,0)</f>
        <v>0</v>
      </c>
    </row>
    <row r="1043" spans="1:37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  <c r="AJ1043">
        <f>IF(Table1[[#This Row],[Attrition]]="Yes",1,0)</f>
        <v>0</v>
      </c>
      <c r="AK1043">
        <f>IF(Table1[[#This Row],[OverTime]]="Yes",1,0)</f>
        <v>0</v>
      </c>
    </row>
    <row r="1044" spans="1:37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  <c r="AJ1044">
        <f>IF(Table1[[#This Row],[Attrition]]="Yes",1,0)</f>
        <v>0</v>
      </c>
      <c r="AK1044">
        <f>IF(Table1[[#This Row],[OverTime]]="Yes",1,0)</f>
        <v>0</v>
      </c>
    </row>
    <row r="1045" spans="1:37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  <c r="AJ1045">
        <f>IF(Table1[[#This Row],[Attrition]]="Yes",1,0)</f>
        <v>0</v>
      </c>
      <c r="AK1045">
        <f>IF(Table1[[#This Row],[OverTime]]="Yes",1,0)</f>
        <v>0</v>
      </c>
    </row>
    <row r="1046" spans="1:37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  <c r="AJ1046">
        <f>IF(Table1[[#This Row],[Attrition]]="Yes",1,0)</f>
        <v>0</v>
      </c>
      <c r="AK1046">
        <f>IF(Table1[[#This Row],[OverTime]]="Yes",1,0)</f>
        <v>0</v>
      </c>
    </row>
    <row r="1047" spans="1:37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  <c r="AJ1047">
        <f>IF(Table1[[#This Row],[Attrition]]="Yes",1,0)</f>
        <v>0</v>
      </c>
      <c r="AK1047">
        <f>IF(Table1[[#This Row],[OverTime]]="Yes",1,0)</f>
        <v>0</v>
      </c>
    </row>
    <row r="1048" spans="1:37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  <c r="AJ1048">
        <f>IF(Table1[[#This Row],[Attrition]]="Yes",1,0)</f>
        <v>0</v>
      </c>
      <c r="AK1048">
        <f>IF(Table1[[#This Row],[OverTime]]="Yes",1,0)</f>
        <v>0</v>
      </c>
    </row>
    <row r="1049" spans="1:37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  <c r="AJ1049">
        <f>IF(Table1[[#This Row],[Attrition]]="Yes",1,0)</f>
        <v>0</v>
      </c>
      <c r="AK1049">
        <f>IF(Table1[[#This Row],[OverTime]]="Yes",1,0)</f>
        <v>0</v>
      </c>
    </row>
    <row r="1050" spans="1:37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  <c r="AJ1050">
        <f>IF(Table1[[#This Row],[Attrition]]="Yes",1,0)</f>
        <v>0</v>
      </c>
      <c r="AK1050">
        <f>IF(Table1[[#This Row],[OverTime]]="Yes",1,0)</f>
        <v>0</v>
      </c>
    </row>
    <row r="1051" spans="1:37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  <c r="AJ1051">
        <f>IF(Table1[[#This Row],[Attrition]]="Yes",1,0)</f>
        <v>0</v>
      </c>
      <c r="AK1051">
        <f>IF(Table1[[#This Row],[OverTime]]="Yes",1,0)</f>
        <v>0</v>
      </c>
    </row>
    <row r="1052" spans="1:37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  <c r="AJ1052">
        <f>IF(Table1[[#This Row],[Attrition]]="Yes",1,0)</f>
        <v>0</v>
      </c>
      <c r="AK1052">
        <f>IF(Table1[[#This Row],[OverTime]]="Yes",1,0)</f>
        <v>0</v>
      </c>
    </row>
    <row r="1053" spans="1:37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  <c r="AJ1053">
        <f>IF(Table1[[#This Row],[Attrition]]="Yes",1,0)</f>
        <v>0</v>
      </c>
      <c r="AK1053">
        <f>IF(Table1[[#This Row],[OverTime]]="Yes",1,0)</f>
        <v>0</v>
      </c>
    </row>
    <row r="1054" spans="1:37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  <c r="AJ1054">
        <f>IF(Table1[[#This Row],[Attrition]]="Yes",1,0)</f>
        <v>0</v>
      </c>
      <c r="AK1054">
        <f>IF(Table1[[#This Row],[OverTime]]="Yes",1,0)</f>
        <v>0</v>
      </c>
    </row>
    <row r="1055" spans="1:37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  <c r="AJ1055">
        <f>IF(Table1[[#This Row],[Attrition]]="Yes",1,0)</f>
        <v>0</v>
      </c>
      <c r="AK1055">
        <f>IF(Table1[[#This Row],[OverTime]]="Yes",1,0)</f>
        <v>0</v>
      </c>
    </row>
    <row r="1056" spans="1:37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  <c r="AJ1056">
        <f>IF(Table1[[#This Row],[Attrition]]="Yes",1,0)</f>
        <v>0</v>
      </c>
      <c r="AK1056">
        <f>IF(Table1[[#This Row],[OverTime]]="Yes",1,0)</f>
        <v>0</v>
      </c>
    </row>
    <row r="1057" spans="1:37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  <c r="AJ1057">
        <f>IF(Table1[[#This Row],[Attrition]]="Yes",1,0)</f>
        <v>0</v>
      </c>
      <c r="AK1057">
        <f>IF(Table1[[#This Row],[OverTime]]="Yes",1,0)</f>
        <v>0</v>
      </c>
    </row>
    <row r="1058" spans="1:37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  <c r="AJ1058">
        <f>IF(Table1[[#This Row],[Attrition]]="Yes",1,0)</f>
        <v>1</v>
      </c>
      <c r="AK1058">
        <f>IF(Table1[[#This Row],[OverTime]]="Yes",1,0)</f>
        <v>0</v>
      </c>
    </row>
    <row r="1059" spans="1:37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  <c r="AJ1059">
        <f>IF(Table1[[#This Row],[Attrition]]="Yes",1,0)</f>
        <v>1</v>
      </c>
      <c r="AK1059">
        <f>IF(Table1[[#This Row],[OverTime]]="Yes",1,0)</f>
        <v>0</v>
      </c>
    </row>
    <row r="1060" spans="1:37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  <c r="AJ1060">
        <f>IF(Table1[[#This Row],[Attrition]]="Yes",1,0)</f>
        <v>1</v>
      </c>
      <c r="AK1060">
        <f>IF(Table1[[#This Row],[OverTime]]="Yes",1,0)</f>
        <v>1</v>
      </c>
    </row>
    <row r="1061" spans="1:37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  <c r="AJ1061">
        <f>IF(Table1[[#This Row],[Attrition]]="Yes",1,0)</f>
        <v>0</v>
      </c>
      <c r="AK1061">
        <f>IF(Table1[[#This Row],[OverTime]]="Yes",1,0)</f>
        <v>0</v>
      </c>
    </row>
    <row r="1062" spans="1:37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  <c r="AJ1062">
        <f>IF(Table1[[#This Row],[Attrition]]="Yes",1,0)</f>
        <v>1</v>
      </c>
      <c r="AK1062">
        <f>IF(Table1[[#This Row],[OverTime]]="Yes",1,0)</f>
        <v>1</v>
      </c>
    </row>
    <row r="1063" spans="1:37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  <c r="AJ1063">
        <f>IF(Table1[[#This Row],[Attrition]]="Yes",1,0)</f>
        <v>0</v>
      </c>
      <c r="AK1063">
        <f>IF(Table1[[#This Row],[OverTime]]="Yes",1,0)</f>
        <v>0</v>
      </c>
    </row>
    <row r="1064" spans="1:37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f>IF(Table1[[#This Row],[Attrition]]="Yes",1,0)</f>
        <v>0</v>
      </c>
      <c r="AK1064">
        <f>IF(Table1[[#This Row],[OverTime]]="Yes",1,0)</f>
        <v>1</v>
      </c>
    </row>
    <row r="1065" spans="1:37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  <c r="AJ1065">
        <f>IF(Table1[[#This Row],[Attrition]]="Yes",1,0)</f>
        <v>0</v>
      </c>
      <c r="AK1065">
        <f>IF(Table1[[#This Row],[OverTime]]="Yes",1,0)</f>
        <v>0</v>
      </c>
    </row>
    <row r="1066" spans="1:37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  <c r="AJ1066">
        <f>IF(Table1[[#This Row],[Attrition]]="Yes",1,0)</f>
        <v>0</v>
      </c>
      <c r="AK1066">
        <f>IF(Table1[[#This Row],[OverTime]]="Yes",1,0)</f>
        <v>0</v>
      </c>
    </row>
    <row r="1067" spans="1:37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  <c r="AJ1067">
        <f>IF(Table1[[#This Row],[Attrition]]="Yes",1,0)</f>
        <v>0</v>
      </c>
      <c r="AK1067">
        <f>IF(Table1[[#This Row],[OverTime]]="Yes",1,0)</f>
        <v>1</v>
      </c>
    </row>
    <row r="1068" spans="1:37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  <c r="AJ1068">
        <f>IF(Table1[[#This Row],[Attrition]]="Yes",1,0)</f>
        <v>0</v>
      </c>
      <c r="AK1068">
        <f>IF(Table1[[#This Row],[OverTime]]="Yes",1,0)</f>
        <v>0</v>
      </c>
    </row>
    <row r="1069" spans="1:37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  <c r="AJ1069">
        <f>IF(Table1[[#This Row],[Attrition]]="Yes",1,0)</f>
        <v>0</v>
      </c>
      <c r="AK1069">
        <f>IF(Table1[[#This Row],[OverTime]]="Yes",1,0)</f>
        <v>1</v>
      </c>
    </row>
    <row r="1070" spans="1:37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  <c r="AJ1070">
        <f>IF(Table1[[#This Row],[Attrition]]="Yes",1,0)</f>
        <v>1</v>
      </c>
      <c r="AK1070">
        <f>IF(Table1[[#This Row],[OverTime]]="Yes",1,0)</f>
        <v>0</v>
      </c>
    </row>
    <row r="1071" spans="1:37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  <c r="AJ1071">
        <f>IF(Table1[[#This Row],[Attrition]]="Yes",1,0)</f>
        <v>0</v>
      </c>
      <c r="AK1071">
        <f>IF(Table1[[#This Row],[OverTime]]="Yes",1,0)</f>
        <v>0</v>
      </c>
    </row>
    <row r="1072" spans="1:37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  <c r="AJ1072">
        <f>IF(Table1[[#This Row],[Attrition]]="Yes",1,0)</f>
        <v>0</v>
      </c>
      <c r="AK1072">
        <f>IF(Table1[[#This Row],[OverTime]]="Yes",1,0)</f>
        <v>0</v>
      </c>
    </row>
    <row r="1073" spans="1:37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  <c r="AJ1073">
        <f>IF(Table1[[#This Row],[Attrition]]="Yes",1,0)</f>
        <v>0</v>
      </c>
      <c r="AK1073">
        <f>IF(Table1[[#This Row],[OverTime]]="Yes",1,0)</f>
        <v>0</v>
      </c>
    </row>
    <row r="1074" spans="1:37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  <c r="AJ1074">
        <f>IF(Table1[[#This Row],[Attrition]]="Yes",1,0)</f>
        <v>0</v>
      </c>
      <c r="AK1074">
        <f>IF(Table1[[#This Row],[OverTime]]="Yes",1,0)</f>
        <v>0</v>
      </c>
    </row>
    <row r="1075" spans="1:37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  <c r="AJ1075">
        <f>IF(Table1[[#This Row],[Attrition]]="Yes",1,0)</f>
        <v>0</v>
      </c>
      <c r="AK1075">
        <f>IF(Table1[[#This Row],[OverTime]]="Yes",1,0)</f>
        <v>0</v>
      </c>
    </row>
    <row r="1076" spans="1:37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  <c r="AJ1076">
        <f>IF(Table1[[#This Row],[Attrition]]="Yes",1,0)</f>
        <v>0</v>
      </c>
      <c r="AK1076">
        <f>IF(Table1[[#This Row],[OverTime]]="Yes",1,0)</f>
        <v>1</v>
      </c>
    </row>
    <row r="1077" spans="1:37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  <c r="AJ1077">
        <f>IF(Table1[[#This Row],[Attrition]]="Yes",1,0)</f>
        <v>0</v>
      </c>
      <c r="AK1077">
        <f>IF(Table1[[#This Row],[OverTime]]="Yes",1,0)</f>
        <v>0</v>
      </c>
    </row>
    <row r="1078" spans="1:37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  <c r="AJ1078">
        <f>IF(Table1[[#This Row],[Attrition]]="Yes",1,0)</f>
        <v>0</v>
      </c>
      <c r="AK1078">
        <f>IF(Table1[[#This Row],[OverTime]]="Yes",1,0)</f>
        <v>0</v>
      </c>
    </row>
    <row r="1079" spans="1:37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  <c r="AJ1079">
        <f>IF(Table1[[#This Row],[Attrition]]="Yes",1,0)</f>
        <v>1</v>
      </c>
      <c r="AK1079">
        <f>IF(Table1[[#This Row],[OverTime]]="Yes",1,0)</f>
        <v>0</v>
      </c>
    </row>
    <row r="1080" spans="1:37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  <c r="AJ1080">
        <f>IF(Table1[[#This Row],[Attrition]]="Yes",1,0)</f>
        <v>0</v>
      </c>
      <c r="AK1080">
        <f>IF(Table1[[#This Row],[OverTime]]="Yes",1,0)</f>
        <v>0</v>
      </c>
    </row>
    <row r="1081" spans="1:37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  <c r="AJ1081">
        <f>IF(Table1[[#This Row],[Attrition]]="Yes",1,0)</f>
        <v>0</v>
      </c>
      <c r="AK1081">
        <f>IF(Table1[[#This Row],[OverTime]]="Yes",1,0)</f>
        <v>0</v>
      </c>
    </row>
    <row r="1082" spans="1:37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  <c r="AJ1082">
        <f>IF(Table1[[#This Row],[Attrition]]="Yes",1,0)</f>
        <v>0</v>
      </c>
      <c r="AK1082">
        <f>IF(Table1[[#This Row],[OverTime]]="Yes",1,0)</f>
        <v>0</v>
      </c>
    </row>
    <row r="1083" spans="1:37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  <c r="AJ1083">
        <f>IF(Table1[[#This Row],[Attrition]]="Yes",1,0)</f>
        <v>0</v>
      </c>
      <c r="AK1083">
        <f>IF(Table1[[#This Row],[OverTime]]="Yes",1,0)</f>
        <v>0</v>
      </c>
    </row>
    <row r="1084" spans="1:37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  <c r="AJ1084">
        <f>IF(Table1[[#This Row],[Attrition]]="Yes",1,0)</f>
        <v>0</v>
      </c>
      <c r="AK1084">
        <f>IF(Table1[[#This Row],[OverTime]]="Yes",1,0)</f>
        <v>0</v>
      </c>
    </row>
    <row r="1085" spans="1:37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  <c r="AJ1085">
        <f>IF(Table1[[#This Row],[Attrition]]="Yes",1,0)</f>
        <v>1</v>
      </c>
      <c r="AK1085">
        <f>IF(Table1[[#This Row],[OverTime]]="Yes",1,0)</f>
        <v>0</v>
      </c>
    </row>
    <row r="1086" spans="1:37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  <c r="AJ1086">
        <f>IF(Table1[[#This Row],[Attrition]]="Yes",1,0)</f>
        <v>0</v>
      </c>
      <c r="AK1086">
        <f>IF(Table1[[#This Row],[OverTime]]="Yes",1,0)</f>
        <v>1</v>
      </c>
    </row>
    <row r="1087" spans="1:37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  <c r="AJ1087">
        <f>IF(Table1[[#This Row],[Attrition]]="Yes",1,0)</f>
        <v>1</v>
      </c>
      <c r="AK1087">
        <f>IF(Table1[[#This Row],[OverTime]]="Yes",1,0)</f>
        <v>0</v>
      </c>
    </row>
    <row r="1088" spans="1:37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  <c r="AJ1088">
        <f>IF(Table1[[#This Row],[Attrition]]="Yes",1,0)</f>
        <v>0</v>
      </c>
      <c r="AK1088">
        <f>IF(Table1[[#This Row],[OverTime]]="Yes",1,0)</f>
        <v>1</v>
      </c>
    </row>
    <row r="1089" spans="1:37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  <c r="AJ1089">
        <f>IF(Table1[[#This Row],[Attrition]]="Yes",1,0)</f>
        <v>0</v>
      </c>
      <c r="AK1089">
        <f>IF(Table1[[#This Row],[OverTime]]="Yes",1,0)</f>
        <v>1</v>
      </c>
    </row>
    <row r="1090" spans="1:37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  <c r="AJ1090">
        <f>IF(Table1[[#This Row],[Attrition]]="Yes",1,0)</f>
        <v>0</v>
      </c>
      <c r="AK1090">
        <f>IF(Table1[[#This Row],[OverTime]]="Yes",1,0)</f>
        <v>0</v>
      </c>
    </row>
    <row r="1091" spans="1:37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  <c r="AJ1091">
        <f>IF(Table1[[#This Row],[Attrition]]="Yes",1,0)</f>
        <v>0</v>
      </c>
      <c r="AK1091">
        <f>IF(Table1[[#This Row],[OverTime]]="Yes",1,0)</f>
        <v>0</v>
      </c>
    </row>
    <row r="1092" spans="1:37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  <c r="AJ1092">
        <f>IF(Table1[[#This Row],[Attrition]]="Yes",1,0)</f>
        <v>0</v>
      </c>
      <c r="AK1092">
        <f>IF(Table1[[#This Row],[OverTime]]="Yes",1,0)</f>
        <v>0</v>
      </c>
    </row>
    <row r="1093" spans="1:37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  <c r="AJ1093">
        <f>IF(Table1[[#This Row],[Attrition]]="Yes",1,0)</f>
        <v>0</v>
      </c>
      <c r="AK1093">
        <f>IF(Table1[[#This Row],[OverTime]]="Yes",1,0)</f>
        <v>0</v>
      </c>
    </row>
    <row r="1094" spans="1:37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  <c r="AJ1094">
        <f>IF(Table1[[#This Row],[Attrition]]="Yes",1,0)</f>
        <v>0</v>
      </c>
      <c r="AK1094">
        <f>IF(Table1[[#This Row],[OverTime]]="Yes",1,0)</f>
        <v>0</v>
      </c>
    </row>
    <row r="1095" spans="1:37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  <c r="AJ1095">
        <f>IF(Table1[[#This Row],[Attrition]]="Yes",1,0)</f>
        <v>0</v>
      </c>
      <c r="AK1095">
        <f>IF(Table1[[#This Row],[OverTime]]="Yes",1,0)</f>
        <v>1</v>
      </c>
    </row>
    <row r="1096" spans="1:37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  <c r="AJ1096">
        <f>IF(Table1[[#This Row],[Attrition]]="Yes",1,0)</f>
        <v>0</v>
      </c>
      <c r="AK1096">
        <f>IF(Table1[[#This Row],[OverTime]]="Yes",1,0)</f>
        <v>0</v>
      </c>
    </row>
    <row r="1097" spans="1:37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  <c r="AJ1097">
        <f>IF(Table1[[#This Row],[Attrition]]="Yes",1,0)</f>
        <v>0</v>
      </c>
      <c r="AK1097">
        <f>IF(Table1[[#This Row],[OverTime]]="Yes",1,0)</f>
        <v>1</v>
      </c>
    </row>
    <row r="1098" spans="1:37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  <c r="AJ1098">
        <f>IF(Table1[[#This Row],[Attrition]]="Yes",1,0)</f>
        <v>0</v>
      </c>
      <c r="AK1098">
        <f>IF(Table1[[#This Row],[OverTime]]="Yes",1,0)</f>
        <v>1</v>
      </c>
    </row>
    <row r="1099" spans="1:37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  <c r="AJ1099">
        <f>IF(Table1[[#This Row],[Attrition]]="Yes",1,0)</f>
        <v>0</v>
      </c>
      <c r="AK1099">
        <f>IF(Table1[[#This Row],[OverTime]]="Yes",1,0)</f>
        <v>0</v>
      </c>
    </row>
    <row r="1100" spans="1:37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  <c r="AJ1100">
        <f>IF(Table1[[#This Row],[Attrition]]="Yes",1,0)</f>
        <v>0</v>
      </c>
      <c r="AK1100">
        <f>IF(Table1[[#This Row],[OverTime]]="Yes",1,0)</f>
        <v>1</v>
      </c>
    </row>
    <row r="1101" spans="1:37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  <c r="AJ1101">
        <f>IF(Table1[[#This Row],[Attrition]]="Yes",1,0)</f>
        <v>0</v>
      </c>
      <c r="AK1101">
        <f>IF(Table1[[#This Row],[OverTime]]="Yes",1,0)</f>
        <v>0</v>
      </c>
    </row>
    <row r="1102" spans="1:37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  <c r="AJ1102">
        <f>IF(Table1[[#This Row],[Attrition]]="Yes",1,0)</f>
        <v>0</v>
      </c>
      <c r="AK1102">
        <f>IF(Table1[[#This Row],[OverTime]]="Yes",1,0)</f>
        <v>0</v>
      </c>
    </row>
    <row r="1103" spans="1:37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  <c r="AJ1103">
        <f>IF(Table1[[#This Row],[Attrition]]="Yes",1,0)</f>
        <v>0</v>
      </c>
      <c r="AK1103">
        <f>IF(Table1[[#This Row],[OverTime]]="Yes",1,0)</f>
        <v>0</v>
      </c>
    </row>
    <row r="1104" spans="1:37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  <c r="AJ1104">
        <f>IF(Table1[[#This Row],[Attrition]]="Yes",1,0)</f>
        <v>0</v>
      </c>
      <c r="AK1104">
        <f>IF(Table1[[#This Row],[OverTime]]="Yes",1,0)</f>
        <v>1</v>
      </c>
    </row>
    <row r="1105" spans="1:37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  <c r="AJ1105">
        <f>IF(Table1[[#This Row],[Attrition]]="Yes",1,0)</f>
        <v>0</v>
      </c>
      <c r="AK1105">
        <f>IF(Table1[[#This Row],[OverTime]]="Yes",1,0)</f>
        <v>0</v>
      </c>
    </row>
    <row r="1106" spans="1:37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  <c r="AJ1106">
        <f>IF(Table1[[#This Row],[Attrition]]="Yes",1,0)</f>
        <v>0</v>
      </c>
      <c r="AK1106">
        <f>IF(Table1[[#This Row],[OverTime]]="Yes",1,0)</f>
        <v>0</v>
      </c>
    </row>
    <row r="1107" spans="1:37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  <c r="AJ1107">
        <f>IF(Table1[[#This Row],[Attrition]]="Yes",1,0)</f>
        <v>0</v>
      </c>
      <c r="AK1107">
        <f>IF(Table1[[#This Row],[OverTime]]="Yes",1,0)</f>
        <v>0</v>
      </c>
    </row>
    <row r="1108" spans="1:37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  <c r="AJ1108">
        <f>IF(Table1[[#This Row],[Attrition]]="Yes",1,0)</f>
        <v>1</v>
      </c>
      <c r="AK1108">
        <f>IF(Table1[[#This Row],[OverTime]]="Yes",1,0)</f>
        <v>0</v>
      </c>
    </row>
    <row r="1109" spans="1:37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  <c r="AJ1109">
        <f>IF(Table1[[#This Row],[Attrition]]="Yes",1,0)</f>
        <v>0</v>
      </c>
      <c r="AK1109">
        <f>IF(Table1[[#This Row],[OverTime]]="Yes",1,0)</f>
        <v>0</v>
      </c>
    </row>
    <row r="1110" spans="1:37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  <c r="AJ1110">
        <f>IF(Table1[[#This Row],[Attrition]]="Yes",1,0)</f>
        <v>0</v>
      </c>
      <c r="AK1110">
        <f>IF(Table1[[#This Row],[OverTime]]="Yes",1,0)</f>
        <v>0</v>
      </c>
    </row>
    <row r="1111" spans="1:37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  <c r="AJ1111">
        <f>IF(Table1[[#This Row],[Attrition]]="Yes",1,0)</f>
        <v>0</v>
      </c>
      <c r="AK1111">
        <f>IF(Table1[[#This Row],[OverTime]]="Yes",1,0)</f>
        <v>0</v>
      </c>
    </row>
    <row r="1112" spans="1:37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  <c r="AJ1112">
        <f>IF(Table1[[#This Row],[Attrition]]="Yes",1,0)</f>
        <v>1</v>
      </c>
      <c r="AK1112">
        <f>IF(Table1[[#This Row],[OverTime]]="Yes",1,0)</f>
        <v>1</v>
      </c>
    </row>
    <row r="1113" spans="1:37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  <c r="AJ1113">
        <f>IF(Table1[[#This Row],[Attrition]]="Yes",1,0)</f>
        <v>1</v>
      </c>
      <c r="AK1113">
        <f>IF(Table1[[#This Row],[OverTime]]="Yes",1,0)</f>
        <v>0</v>
      </c>
    </row>
    <row r="1114" spans="1:37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  <c r="AJ1114">
        <f>IF(Table1[[#This Row],[Attrition]]="Yes",1,0)</f>
        <v>1</v>
      </c>
      <c r="AK1114">
        <f>IF(Table1[[#This Row],[OverTime]]="Yes",1,0)</f>
        <v>0</v>
      </c>
    </row>
    <row r="1115" spans="1:37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  <c r="AJ1115">
        <f>IF(Table1[[#This Row],[Attrition]]="Yes",1,0)</f>
        <v>0</v>
      </c>
      <c r="AK1115">
        <f>IF(Table1[[#This Row],[OverTime]]="Yes",1,0)</f>
        <v>0</v>
      </c>
    </row>
    <row r="1116" spans="1:37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  <c r="AJ1116">
        <f>IF(Table1[[#This Row],[Attrition]]="Yes",1,0)</f>
        <v>0</v>
      </c>
      <c r="AK1116">
        <f>IF(Table1[[#This Row],[OverTime]]="Yes",1,0)</f>
        <v>0</v>
      </c>
    </row>
    <row r="1117" spans="1:37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  <c r="AJ1117">
        <f>IF(Table1[[#This Row],[Attrition]]="Yes",1,0)</f>
        <v>0</v>
      </c>
      <c r="AK1117">
        <f>IF(Table1[[#This Row],[OverTime]]="Yes",1,0)</f>
        <v>0</v>
      </c>
    </row>
    <row r="1118" spans="1:37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  <c r="AJ1118">
        <f>IF(Table1[[#This Row],[Attrition]]="Yes",1,0)</f>
        <v>0</v>
      </c>
      <c r="AK1118">
        <f>IF(Table1[[#This Row],[OverTime]]="Yes",1,0)</f>
        <v>0</v>
      </c>
    </row>
    <row r="1119" spans="1:37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  <c r="AJ1119">
        <f>IF(Table1[[#This Row],[Attrition]]="Yes",1,0)</f>
        <v>0</v>
      </c>
      <c r="AK1119">
        <f>IF(Table1[[#This Row],[OverTime]]="Yes",1,0)</f>
        <v>0</v>
      </c>
    </row>
    <row r="1120" spans="1:37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  <c r="AJ1120">
        <f>IF(Table1[[#This Row],[Attrition]]="Yes",1,0)</f>
        <v>0</v>
      </c>
      <c r="AK1120">
        <f>IF(Table1[[#This Row],[OverTime]]="Yes",1,0)</f>
        <v>0</v>
      </c>
    </row>
    <row r="1121" spans="1:37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  <c r="AJ1121">
        <f>IF(Table1[[#This Row],[Attrition]]="Yes",1,0)</f>
        <v>0</v>
      </c>
      <c r="AK1121">
        <f>IF(Table1[[#This Row],[OverTime]]="Yes",1,0)</f>
        <v>0</v>
      </c>
    </row>
    <row r="1122" spans="1:37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  <c r="AJ1122">
        <f>IF(Table1[[#This Row],[Attrition]]="Yes",1,0)</f>
        <v>0</v>
      </c>
      <c r="AK1122">
        <f>IF(Table1[[#This Row],[OverTime]]="Yes",1,0)</f>
        <v>0</v>
      </c>
    </row>
    <row r="1123" spans="1:37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  <c r="AJ1123">
        <f>IF(Table1[[#This Row],[Attrition]]="Yes",1,0)</f>
        <v>0</v>
      </c>
      <c r="AK1123">
        <f>IF(Table1[[#This Row],[OverTime]]="Yes",1,0)</f>
        <v>0</v>
      </c>
    </row>
    <row r="1124" spans="1:37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  <c r="AJ1124">
        <f>IF(Table1[[#This Row],[Attrition]]="Yes",1,0)</f>
        <v>0</v>
      </c>
      <c r="AK1124">
        <f>IF(Table1[[#This Row],[OverTime]]="Yes",1,0)</f>
        <v>1</v>
      </c>
    </row>
    <row r="1125" spans="1:37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  <c r="AJ1125">
        <f>IF(Table1[[#This Row],[Attrition]]="Yes",1,0)</f>
        <v>0</v>
      </c>
      <c r="AK1125">
        <f>IF(Table1[[#This Row],[OverTime]]="Yes",1,0)</f>
        <v>1</v>
      </c>
    </row>
    <row r="1126" spans="1:37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  <c r="AJ1126">
        <f>IF(Table1[[#This Row],[Attrition]]="Yes",1,0)</f>
        <v>0</v>
      </c>
      <c r="AK1126">
        <f>IF(Table1[[#This Row],[OverTime]]="Yes",1,0)</f>
        <v>0</v>
      </c>
    </row>
    <row r="1127" spans="1:37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  <c r="AJ1127">
        <f>IF(Table1[[#This Row],[Attrition]]="Yes",1,0)</f>
        <v>0</v>
      </c>
      <c r="AK1127">
        <f>IF(Table1[[#This Row],[OverTime]]="Yes",1,0)</f>
        <v>0</v>
      </c>
    </row>
    <row r="1128" spans="1:37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  <c r="AJ1128">
        <f>IF(Table1[[#This Row],[Attrition]]="Yes",1,0)</f>
        <v>0</v>
      </c>
      <c r="AK1128">
        <f>IF(Table1[[#This Row],[OverTime]]="Yes",1,0)</f>
        <v>1</v>
      </c>
    </row>
    <row r="1129" spans="1:37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  <c r="AJ1129">
        <f>IF(Table1[[#This Row],[Attrition]]="Yes",1,0)</f>
        <v>0</v>
      </c>
      <c r="AK1129">
        <f>IF(Table1[[#This Row],[OverTime]]="Yes",1,0)</f>
        <v>0</v>
      </c>
    </row>
    <row r="1130" spans="1:37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  <c r="AJ1130">
        <f>IF(Table1[[#This Row],[Attrition]]="Yes",1,0)</f>
        <v>0</v>
      </c>
      <c r="AK1130">
        <f>IF(Table1[[#This Row],[OverTime]]="Yes",1,0)</f>
        <v>1</v>
      </c>
    </row>
    <row r="1131" spans="1:37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  <c r="AJ1131">
        <f>IF(Table1[[#This Row],[Attrition]]="Yes",1,0)</f>
        <v>0</v>
      </c>
      <c r="AK1131">
        <f>IF(Table1[[#This Row],[OverTime]]="Yes",1,0)</f>
        <v>0</v>
      </c>
    </row>
    <row r="1132" spans="1:37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  <c r="AJ1132">
        <f>IF(Table1[[#This Row],[Attrition]]="Yes",1,0)</f>
        <v>0</v>
      </c>
      <c r="AK1132">
        <f>IF(Table1[[#This Row],[OverTime]]="Yes",1,0)</f>
        <v>0</v>
      </c>
    </row>
    <row r="1133" spans="1:37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  <c r="AJ1133">
        <f>IF(Table1[[#This Row],[Attrition]]="Yes",1,0)</f>
        <v>0</v>
      </c>
      <c r="AK1133">
        <f>IF(Table1[[#This Row],[OverTime]]="Yes",1,0)</f>
        <v>0</v>
      </c>
    </row>
    <row r="1134" spans="1:37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  <c r="AJ1134">
        <f>IF(Table1[[#This Row],[Attrition]]="Yes",1,0)</f>
        <v>0</v>
      </c>
      <c r="AK1134">
        <f>IF(Table1[[#This Row],[OverTime]]="Yes",1,0)</f>
        <v>0</v>
      </c>
    </row>
    <row r="1135" spans="1:37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  <c r="AJ1135">
        <f>IF(Table1[[#This Row],[Attrition]]="Yes",1,0)</f>
        <v>0</v>
      </c>
      <c r="AK1135">
        <f>IF(Table1[[#This Row],[OverTime]]="Yes",1,0)</f>
        <v>0</v>
      </c>
    </row>
    <row r="1136" spans="1:37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  <c r="AJ1136">
        <f>IF(Table1[[#This Row],[Attrition]]="Yes",1,0)</f>
        <v>0</v>
      </c>
      <c r="AK1136">
        <f>IF(Table1[[#This Row],[OverTime]]="Yes",1,0)</f>
        <v>0</v>
      </c>
    </row>
    <row r="1137" spans="1:37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  <c r="AJ1137">
        <f>IF(Table1[[#This Row],[Attrition]]="Yes",1,0)</f>
        <v>0</v>
      </c>
      <c r="AK1137">
        <f>IF(Table1[[#This Row],[OverTime]]="Yes",1,0)</f>
        <v>0</v>
      </c>
    </row>
    <row r="1138" spans="1:37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  <c r="AJ1138">
        <f>IF(Table1[[#This Row],[Attrition]]="Yes",1,0)</f>
        <v>1</v>
      </c>
      <c r="AK1138">
        <f>IF(Table1[[#This Row],[OverTime]]="Yes",1,0)</f>
        <v>1</v>
      </c>
    </row>
    <row r="1139" spans="1:37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  <c r="AJ1139">
        <f>IF(Table1[[#This Row],[Attrition]]="Yes",1,0)</f>
        <v>0</v>
      </c>
      <c r="AK1139">
        <f>IF(Table1[[#This Row],[OverTime]]="Yes",1,0)</f>
        <v>1</v>
      </c>
    </row>
    <row r="1140" spans="1:37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  <c r="AJ1140">
        <f>IF(Table1[[#This Row],[Attrition]]="Yes",1,0)</f>
        <v>0</v>
      </c>
      <c r="AK1140">
        <f>IF(Table1[[#This Row],[OverTime]]="Yes",1,0)</f>
        <v>1</v>
      </c>
    </row>
    <row r="1141" spans="1:37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  <c r="AJ1141">
        <f>IF(Table1[[#This Row],[Attrition]]="Yes",1,0)</f>
        <v>0</v>
      </c>
      <c r="AK1141">
        <f>IF(Table1[[#This Row],[OverTime]]="Yes",1,0)</f>
        <v>0</v>
      </c>
    </row>
    <row r="1142" spans="1:37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  <c r="AJ1142">
        <f>IF(Table1[[#This Row],[Attrition]]="Yes",1,0)</f>
        <v>0</v>
      </c>
      <c r="AK1142">
        <f>IF(Table1[[#This Row],[OverTime]]="Yes",1,0)</f>
        <v>1</v>
      </c>
    </row>
    <row r="1143" spans="1:37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  <c r="AJ1143">
        <f>IF(Table1[[#This Row],[Attrition]]="Yes",1,0)</f>
        <v>0</v>
      </c>
      <c r="AK1143">
        <f>IF(Table1[[#This Row],[OverTime]]="Yes",1,0)</f>
        <v>0</v>
      </c>
    </row>
    <row r="1144" spans="1:37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  <c r="AJ1144">
        <f>IF(Table1[[#This Row],[Attrition]]="Yes",1,0)</f>
        <v>0</v>
      </c>
      <c r="AK1144">
        <f>IF(Table1[[#This Row],[OverTime]]="Yes",1,0)</f>
        <v>1</v>
      </c>
    </row>
    <row r="1145" spans="1:37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  <c r="AJ1145">
        <f>IF(Table1[[#This Row],[Attrition]]="Yes",1,0)</f>
        <v>0</v>
      </c>
      <c r="AK1145">
        <f>IF(Table1[[#This Row],[OverTime]]="Yes",1,0)</f>
        <v>0</v>
      </c>
    </row>
    <row r="1146" spans="1:37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  <c r="AJ1146">
        <f>IF(Table1[[#This Row],[Attrition]]="Yes",1,0)</f>
        <v>0</v>
      </c>
      <c r="AK1146">
        <f>IF(Table1[[#This Row],[OverTime]]="Yes",1,0)</f>
        <v>0</v>
      </c>
    </row>
    <row r="1147" spans="1:37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  <c r="AJ1147">
        <f>IF(Table1[[#This Row],[Attrition]]="Yes",1,0)</f>
        <v>0</v>
      </c>
      <c r="AK1147">
        <f>IF(Table1[[#This Row],[OverTime]]="Yes",1,0)</f>
        <v>1</v>
      </c>
    </row>
    <row r="1148" spans="1:37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  <c r="AJ1148">
        <f>IF(Table1[[#This Row],[Attrition]]="Yes",1,0)</f>
        <v>0</v>
      </c>
      <c r="AK1148">
        <f>IF(Table1[[#This Row],[OverTime]]="Yes",1,0)</f>
        <v>0</v>
      </c>
    </row>
    <row r="1149" spans="1:37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  <c r="AJ1149">
        <f>IF(Table1[[#This Row],[Attrition]]="Yes",1,0)</f>
        <v>0</v>
      </c>
      <c r="AK1149">
        <f>IF(Table1[[#This Row],[OverTime]]="Yes",1,0)</f>
        <v>0</v>
      </c>
    </row>
    <row r="1150" spans="1:37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  <c r="AJ1150">
        <f>IF(Table1[[#This Row],[Attrition]]="Yes",1,0)</f>
        <v>0</v>
      </c>
      <c r="AK1150">
        <f>IF(Table1[[#This Row],[OverTime]]="Yes",1,0)</f>
        <v>0</v>
      </c>
    </row>
    <row r="1151" spans="1:37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  <c r="AJ1151">
        <f>IF(Table1[[#This Row],[Attrition]]="Yes",1,0)</f>
        <v>0</v>
      </c>
      <c r="AK1151">
        <f>IF(Table1[[#This Row],[OverTime]]="Yes",1,0)</f>
        <v>0</v>
      </c>
    </row>
    <row r="1152" spans="1:37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  <c r="AJ1152">
        <f>IF(Table1[[#This Row],[Attrition]]="Yes",1,0)</f>
        <v>0</v>
      </c>
      <c r="AK1152">
        <f>IF(Table1[[#This Row],[OverTime]]="Yes",1,0)</f>
        <v>0</v>
      </c>
    </row>
    <row r="1153" spans="1:37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  <c r="AJ1153">
        <f>IF(Table1[[#This Row],[Attrition]]="Yes",1,0)</f>
        <v>0</v>
      </c>
      <c r="AK1153">
        <f>IF(Table1[[#This Row],[OverTime]]="Yes",1,0)</f>
        <v>0</v>
      </c>
    </row>
    <row r="1154" spans="1:37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  <c r="AJ1154">
        <f>IF(Table1[[#This Row],[Attrition]]="Yes",1,0)</f>
        <v>0</v>
      </c>
      <c r="AK1154">
        <f>IF(Table1[[#This Row],[OverTime]]="Yes",1,0)</f>
        <v>0</v>
      </c>
    </row>
    <row r="1155" spans="1:37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  <c r="AJ1155">
        <f>IF(Table1[[#This Row],[Attrition]]="Yes",1,0)</f>
        <v>1</v>
      </c>
      <c r="AK1155">
        <f>IF(Table1[[#This Row],[OverTime]]="Yes",1,0)</f>
        <v>1</v>
      </c>
    </row>
    <row r="1156" spans="1:37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  <c r="AJ1156">
        <f>IF(Table1[[#This Row],[Attrition]]="Yes",1,0)</f>
        <v>0</v>
      </c>
      <c r="AK1156">
        <f>IF(Table1[[#This Row],[OverTime]]="Yes",1,0)</f>
        <v>0</v>
      </c>
    </row>
    <row r="1157" spans="1:37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  <c r="AJ1157">
        <f>IF(Table1[[#This Row],[Attrition]]="Yes",1,0)</f>
        <v>0</v>
      </c>
      <c r="AK1157">
        <f>IF(Table1[[#This Row],[OverTime]]="Yes",1,0)</f>
        <v>0</v>
      </c>
    </row>
    <row r="1158" spans="1:37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  <c r="AJ1158">
        <f>IF(Table1[[#This Row],[Attrition]]="Yes",1,0)</f>
        <v>0</v>
      </c>
      <c r="AK1158">
        <f>IF(Table1[[#This Row],[OverTime]]="Yes",1,0)</f>
        <v>0</v>
      </c>
    </row>
    <row r="1159" spans="1:37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  <c r="AJ1159">
        <f>IF(Table1[[#This Row],[Attrition]]="Yes",1,0)</f>
        <v>0</v>
      </c>
      <c r="AK1159">
        <f>IF(Table1[[#This Row],[OverTime]]="Yes",1,0)</f>
        <v>0</v>
      </c>
    </row>
    <row r="1160" spans="1:37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  <c r="AJ1160">
        <f>IF(Table1[[#This Row],[Attrition]]="Yes",1,0)</f>
        <v>0</v>
      </c>
      <c r="AK1160">
        <f>IF(Table1[[#This Row],[OverTime]]="Yes",1,0)</f>
        <v>0</v>
      </c>
    </row>
    <row r="1161" spans="1:37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  <c r="AJ1161">
        <f>IF(Table1[[#This Row],[Attrition]]="Yes",1,0)</f>
        <v>0</v>
      </c>
      <c r="AK1161">
        <f>IF(Table1[[#This Row],[OverTime]]="Yes",1,0)</f>
        <v>0</v>
      </c>
    </row>
    <row r="1162" spans="1:37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  <c r="AJ1162">
        <f>IF(Table1[[#This Row],[Attrition]]="Yes",1,0)</f>
        <v>0</v>
      </c>
      <c r="AK1162">
        <f>IF(Table1[[#This Row],[OverTime]]="Yes",1,0)</f>
        <v>0</v>
      </c>
    </row>
    <row r="1163" spans="1:37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  <c r="AJ1163">
        <f>IF(Table1[[#This Row],[Attrition]]="Yes",1,0)</f>
        <v>0</v>
      </c>
      <c r="AK1163">
        <f>IF(Table1[[#This Row],[OverTime]]="Yes",1,0)</f>
        <v>1</v>
      </c>
    </row>
    <row r="1164" spans="1:37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  <c r="AJ1164">
        <f>IF(Table1[[#This Row],[Attrition]]="Yes",1,0)</f>
        <v>1</v>
      </c>
      <c r="AK1164">
        <f>IF(Table1[[#This Row],[OverTime]]="Yes",1,0)</f>
        <v>0</v>
      </c>
    </row>
    <row r="1165" spans="1:37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  <c r="AJ1165">
        <f>IF(Table1[[#This Row],[Attrition]]="Yes",1,0)</f>
        <v>0</v>
      </c>
      <c r="AK1165">
        <f>IF(Table1[[#This Row],[OverTime]]="Yes",1,0)</f>
        <v>0</v>
      </c>
    </row>
    <row r="1166" spans="1:37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  <c r="AJ1166">
        <f>IF(Table1[[#This Row],[Attrition]]="Yes",1,0)</f>
        <v>0</v>
      </c>
      <c r="AK1166">
        <f>IF(Table1[[#This Row],[OverTime]]="Yes",1,0)</f>
        <v>1</v>
      </c>
    </row>
    <row r="1167" spans="1:37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  <c r="AJ1167">
        <f>IF(Table1[[#This Row],[Attrition]]="Yes",1,0)</f>
        <v>0</v>
      </c>
      <c r="AK1167">
        <f>IF(Table1[[#This Row],[OverTime]]="Yes",1,0)</f>
        <v>1</v>
      </c>
    </row>
    <row r="1168" spans="1:37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  <c r="AJ1168">
        <f>IF(Table1[[#This Row],[Attrition]]="Yes",1,0)</f>
        <v>0</v>
      </c>
      <c r="AK1168">
        <f>IF(Table1[[#This Row],[OverTime]]="Yes",1,0)</f>
        <v>0</v>
      </c>
    </row>
    <row r="1169" spans="1:37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f>IF(Table1[[#This Row],[Attrition]]="Yes",1,0)</f>
        <v>1</v>
      </c>
      <c r="AK1169">
        <f>IF(Table1[[#This Row],[OverTime]]="Yes",1,0)</f>
        <v>1</v>
      </c>
    </row>
    <row r="1170" spans="1:37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  <c r="AJ1170">
        <f>IF(Table1[[#This Row],[Attrition]]="Yes",1,0)</f>
        <v>0</v>
      </c>
      <c r="AK1170">
        <f>IF(Table1[[#This Row],[OverTime]]="Yes",1,0)</f>
        <v>1</v>
      </c>
    </row>
    <row r="1171" spans="1:37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  <c r="AJ1171">
        <f>IF(Table1[[#This Row],[Attrition]]="Yes",1,0)</f>
        <v>0</v>
      </c>
      <c r="AK1171">
        <f>IF(Table1[[#This Row],[OverTime]]="Yes",1,0)</f>
        <v>0</v>
      </c>
    </row>
    <row r="1172" spans="1:37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  <c r="AJ1172">
        <f>IF(Table1[[#This Row],[Attrition]]="Yes",1,0)</f>
        <v>0</v>
      </c>
      <c r="AK1172">
        <f>IF(Table1[[#This Row],[OverTime]]="Yes",1,0)</f>
        <v>0</v>
      </c>
    </row>
    <row r="1173" spans="1:37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  <c r="AJ1173">
        <f>IF(Table1[[#This Row],[Attrition]]="Yes",1,0)</f>
        <v>1</v>
      </c>
      <c r="AK1173">
        <f>IF(Table1[[#This Row],[OverTime]]="Yes",1,0)</f>
        <v>1</v>
      </c>
    </row>
    <row r="1174" spans="1:37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  <c r="AJ1174">
        <f>IF(Table1[[#This Row],[Attrition]]="Yes",1,0)</f>
        <v>0</v>
      </c>
      <c r="AK1174">
        <f>IF(Table1[[#This Row],[OverTime]]="Yes",1,0)</f>
        <v>0</v>
      </c>
    </row>
    <row r="1175" spans="1:37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  <c r="AJ1175">
        <f>IF(Table1[[#This Row],[Attrition]]="Yes",1,0)</f>
        <v>0</v>
      </c>
      <c r="AK1175">
        <f>IF(Table1[[#This Row],[OverTime]]="Yes",1,0)</f>
        <v>0</v>
      </c>
    </row>
    <row r="1176" spans="1:37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  <c r="AJ1176">
        <f>IF(Table1[[#This Row],[Attrition]]="Yes",1,0)</f>
        <v>0</v>
      </c>
      <c r="AK1176">
        <f>IF(Table1[[#This Row],[OverTime]]="Yes",1,0)</f>
        <v>0</v>
      </c>
    </row>
    <row r="1177" spans="1:37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  <c r="AJ1177">
        <f>IF(Table1[[#This Row],[Attrition]]="Yes",1,0)</f>
        <v>0</v>
      </c>
      <c r="AK1177">
        <f>IF(Table1[[#This Row],[OverTime]]="Yes",1,0)</f>
        <v>0</v>
      </c>
    </row>
    <row r="1178" spans="1:37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  <c r="AJ1178">
        <f>IF(Table1[[#This Row],[Attrition]]="Yes",1,0)</f>
        <v>0</v>
      </c>
      <c r="AK1178">
        <f>IF(Table1[[#This Row],[OverTime]]="Yes",1,0)</f>
        <v>0</v>
      </c>
    </row>
    <row r="1179" spans="1:37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  <c r="AJ1179">
        <f>IF(Table1[[#This Row],[Attrition]]="Yes",1,0)</f>
        <v>0</v>
      </c>
      <c r="AK1179">
        <f>IF(Table1[[#This Row],[OverTime]]="Yes",1,0)</f>
        <v>0</v>
      </c>
    </row>
    <row r="1180" spans="1:37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  <c r="AJ1180">
        <f>IF(Table1[[#This Row],[Attrition]]="Yes",1,0)</f>
        <v>0</v>
      </c>
      <c r="AK1180">
        <f>IF(Table1[[#This Row],[OverTime]]="Yes",1,0)</f>
        <v>0</v>
      </c>
    </row>
    <row r="1181" spans="1:37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  <c r="AJ1181">
        <f>IF(Table1[[#This Row],[Attrition]]="Yes",1,0)</f>
        <v>0</v>
      </c>
      <c r="AK1181">
        <f>IF(Table1[[#This Row],[OverTime]]="Yes",1,0)</f>
        <v>0</v>
      </c>
    </row>
    <row r="1182" spans="1:37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  <c r="AJ1182">
        <f>IF(Table1[[#This Row],[Attrition]]="Yes",1,0)</f>
        <v>0</v>
      </c>
      <c r="AK1182">
        <f>IF(Table1[[#This Row],[OverTime]]="Yes",1,0)</f>
        <v>0</v>
      </c>
    </row>
    <row r="1183" spans="1:37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  <c r="AJ1183">
        <f>IF(Table1[[#This Row],[Attrition]]="Yes",1,0)</f>
        <v>0</v>
      </c>
      <c r="AK1183">
        <f>IF(Table1[[#This Row],[OverTime]]="Yes",1,0)</f>
        <v>1</v>
      </c>
    </row>
    <row r="1184" spans="1:37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  <c r="AJ1184">
        <f>IF(Table1[[#This Row],[Attrition]]="Yes",1,0)</f>
        <v>0</v>
      </c>
      <c r="AK1184">
        <f>IF(Table1[[#This Row],[OverTime]]="Yes",1,0)</f>
        <v>0</v>
      </c>
    </row>
    <row r="1185" spans="1:37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  <c r="AJ1185">
        <f>IF(Table1[[#This Row],[Attrition]]="Yes",1,0)</f>
        <v>0</v>
      </c>
      <c r="AK1185">
        <f>IF(Table1[[#This Row],[OverTime]]="Yes",1,0)</f>
        <v>0</v>
      </c>
    </row>
    <row r="1186" spans="1:37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  <c r="AJ1186">
        <f>IF(Table1[[#This Row],[Attrition]]="Yes",1,0)</f>
        <v>0</v>
      </c>
      <c r="AK1186">
        <f>IF(Table1[[#This Row],[OverTime]]="Yes",1,0)</f>
        <v>0</v>
      </c>
    </row>
    <row r="1187" spans="1:37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  <c r="AJ1187">
        <f>IF(Table1[[#This Row],[Attrition]]="Yes",1,0)</f>
        <v>0</v>
      </c>
      <c r="AK1187">
        <f>IF(Table1[[#This Row],[OverTime]]="Yes",1,0)</f>
        <v>0</v>
      </c>
    </row>
    <row r="1188" spans="1:37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  <c r="AJ1188">
        <f>IF(Table1[[#This Row],[Attrition]]="Yes",1,0)</f>
        <v>1</v>
      </c>
      <c r="AK1188">
        <f>IF(Table1[[#This Row],[OverTime]]="Yes",1,0)</f>
        <v>1</v>
      </c>
    </row>
    <row r="1189" spans="1:37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  <c r="AJ1189">
        <f>IF(Table1[[#This Row],[Attrition]]="Yes",1,0)</f>
        <v>0</v>
      </c>
      <c r="AK1189">
        <f>IF(Table1[[#This Row],[OverTime]]="Yes",1,0)</f>
        <v>0</v>
      </c>
    </row>
    <row r="1190" spans="1:37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  <c r="AJ1190">
        <f>IF(Table1[[#This Row],[Attrition]]="Yes",1,0)</f>
        <v>0</v>
      </c>
      <c r="AK1190">
        <f>IF(Table1[[#This Row],[OverTime]]="Yes",1,0)</f>
        <v>1</v>
      </c>
    </row>
    <row r="1191" spans="1:37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  <c r="AJ1191">
        <f>IF(Table1[[#This Row],[Attrition]]="Yes",1,0)</f>
        <v>0</v>
      </c>
      <c r="AK1191">
        <f>IF(Table1[[#This Row],[OverTime]]="Yes",1,0)</f>
        <v>0</v>
      </c>
    </row>
    <row r="1192" spans="1:37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  <c r="AJ1192">
        <f>IF(Table1[[#This Row],[Attrition]]="Yes",1,0)</f>
        <v>0</v>
      </c>
      <c r="AK1192">
        <f>IF(Table1[[#This Row],[OverTime]]="Yes",1,0)</f>
        <v>0</v>
      </c>
    </row>
    <row r="1193" spans="1:37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  <c r="AJ1193">
        <f>IF(Table1[[#This Row],[Attrition]]="Yes",1,0)</f>
        <v>0</v>
      </c>
      <c r="AK1193">
        <f>IF(Table1[[#This Row],[OverTime]]="Yes",1,0)</f>
        <v>0</v>
      </c>
    </row>
    <row r="1194" spans="1:37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f>IF(Table1[[#This Row],[Attrition]]="Yes",1,0)</f>
        <v>0</v>
      </c>
      <c r="AK1194">
        <f>IF(Table1[[#This Row],[OverTime]]="Yes",1,0)</f>
        <v>1</v>
      </c>
    </row>
    <row r="1195" spans="1:37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  <c r="AJ1195">
        <f>IF(Table1[[#This Row],[Attrition]]="Yes",1,0)</f>
        <v>0</v>
      </c>
      <c r="AK1195">
        <f>IF(Table1[[#This Row],[OverTime]]="Yes",1,0)</f>
        <v>0</v>
      </c>
    </row>
    <row r="1196" spans="1:37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  <c r="AJ1196">
        <f>IF(Table1[[#This Row],[Attrition]]="Yes",1,0)</f>
        <v>0</v>
      </c>
      <c r="AK1196">
        <f>IF(Table1[[#This Row],[OverTime]]="Yes",1,0)</f>
        <v>0</v>
      </c>
    </row>
    <row r="1197" spans="1:37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  <c r="AJ1197">
        <f>IF(Table1[[#This Row],[Attrition]]="Yes",1,0)</f>
        <v>0</v>
      </c>
      <c r="AK1197">
        <f>IF(Table1[[#This Row],[OverTime]]="Yes",1,0)</f>
        <v>0</v>
      </c>
    </row>
    <row r="1198" spans="1:37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  <c r="AJ1198">
        <f>IF(Table1[[#This Row],[Attrition]]="Yes",1,0)</f>
        <v>0</v>
      </c>
      <c r="AK1198">
        <f>IF(Table1[[#This Row],[OverTime]]="Yes",1,0)</f>
        <v>1</v>
      </c>
    </row>
    <row r="1199" spans="1:37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  <c r="AJ1199">
        <f>IF(Table1[[#This Row],[Attrition]]="Yes",1,0)</f>
        <v>0</v>
      </c>
      <c r="AK1199">
        <f>IF(Table1[[#This Row],[OverTime]]="Yes",1,0)</f>
        <v>0</v>
      </c>
    </row>
    <row r="1200" spans="1:37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  <c r="AJ1200">
        <f>IF(Table1[[#This Row],[Attrition]]="Yes",1,0)</f>
        <v>0</v>
      </c>
      <c r="AK1200">
        <f>IF(Table1[[#This Row],[OverTime]]="Yes",1,0)</f>
        <v>1</v>
      </c>
    </row>
    <row r="1201" spans="1:37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  <c r="AJ1201">
        <f>IF(Table1[[#This Row],[Attrition]]="Yes",1,0)</f>
        <v>0</v>
      </c>
      <c r="AK1201">
        <f>IF(Table1[[#This Row],[OverTime]]="Yes",1,0)</f>
        <v>0</v>
      </c>
    </row>
    <row r="1202" spans="1:37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  <c r="AJ1202">
        <f>IF(Table1[[#This Row],[Attrition]]="Yes",1,0)</f>
        <v>0</v>
      </c>
      <c r="AK1202">
        <f>IF(Table1[[#This Row],[OverTime]]="Yes",1,0)</f>
        <v>1</v>
      </c>
    </row>
    <row r="1203" spans="1:37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  <c r="AJ1203">
        <f>IF(Table1[[#This Row],[Attrition]]="Yes",1,0)</f>
        <v>1</v>
      </c>
      <c r="AK1203">
        <f>IF(Table1[[#This Row],[OverTime]]="Yes",1,0)</f>
        <v>1</v>
      </c>
    </row>
    <row r="1204" spans="1:37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  <c r="AJ1204">
        <f>IF(Table1[[#This Row],[Attrition]]="Yes",1,0)</f>
        <v>0</v>
      </c>
      <c r="AK1204">
        <f>IF(Table1[[#This Row],[OverTime]]="Yes",1,0)</f>
        <v>0</v>
      </c>
    </row>
    <row r="1205" spans="1:37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  <c r="AJ1205">
        <f>IF(Table1[[#This Row],[Attrition]]="Yes",1,0)</f>
        <v>0</v>
      </c>
      <c r="AK1205">
        <f>IF(Table1[[#This Row],[OverTime]]="Yes",1,0)</f>
        <v>0</v>
      </c>
    </row>
    <row r="1206" spans="1:37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  <c r="AJ1206">
        <f>IF(Table1[[#This Row],[Attrition]]="Yes",1,0)</f>
        <v>1</v>
      </c>
      <c r="AK1206">
        <f>IF(Table1[[#This Row],[OverTime]]="Yes",1,0)</f>
        <v>1</v>
      </c>
    </row>
    <row r="1207" spans="1:37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  <c r="AJ1207">
        <f>IF(Table1[[#This Row],[Attrition]]="Yes",1,0)</f>
        <v>1</v>
      </c>
      <c r="AK1207">
        <f>IF(Table1[[#This Row],[OverTime]]="Yes",1,0)</f>
        <v>0</v>
      </c>
    </row>
    <row r="1208" spans="1:37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  <c r="AJ1208">
        <f>IF(Table1[[#This Row],[Attrition]]="Yes",1,0)</f>
        <v>0</v>
      </c>
      <c r="AK1208">
        <f>IF(Table1[[#This Row],[OverTime]]="Yes",1,0)</f>
        <v>0</v>
      </c>
    </row>
    <row r="1209" spans="1:37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  <c r="AJ1209">
        <f>IF(Table1[[#This Row],[Attrition]]="Yes",1,0)</f>
        <v>0</v>
      </c>
      <c r="AK1209">
        <f>IF(Table1[[#This Row],[OverTime]]="Yes",1,0)</f>
        <v>0</v>
      </c>
    </row>
    <row r="1210" spans="1:37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  <c r="AJ1210">
        <f>IF(Table1[[#This Row],[Attrition]]="Yes",1,0)</f>
        <v>0</v>
      </c>
      <c r="AK1210">
        <f>IF(Table1[[#This Row],[OverTime]]="Yes",1,0)</f>
        <v>0</v>
      </c>
    </row>
    <row r="1211" spans="1:37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  <c r="AJ1211">
        <f>IF(Table1[[#This Row],[Attrition]]="Yes",1,0)</f>
        <v>0</v>
      </c>
      <c r="AK1211">
        <f>IF(Table1[[#This Row],[OverTime]]="Yes",1,0)</f>
        <v>0</v>
      </c>
    </row>
    <row r="1212" spans="1:37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  <c r="AJ1212">
        <f>IF(Table1[[#This Row],[Attrition]]="Yes",1,0)</f>
        <v>0</v>
      </c>
      <c r="AK1212">
        <f>IF(Table1[[#This Row],[OverTime]]="Yes",1,0)</f>
        <v>0</v>
      </c>
    </row>
    <row r="1213" spans="1:37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  <c r="AJ1213">
        <f>IF(Table1[[#This Row],[Attrition]]="Yes",1,0)</f>
        <v>0</v>
      </c>
      <c r="AK1213">
        <f>IF(Table1[[#This Row],[OverTime]]="Yes",1,0)</f>
        <v>0</v>
      </c>
    </row>
    <row r="1214" spans="1:37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  <c r="AJ1214">
        <f>IF(Table1[[#This Row],[Attrition]]="Yes",1,0)</f>
        <v>0</v>
      </c>
      <c r="AK1214">
        <f>IF(Table1[[#This Row],[OverTime]]="Yes",1,0)</f>
        <v>0</v>
      </c>
    </row>
    <row r="1215" spans="1:37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  <c r="AJ1215">
        <f>IF(Table1[[#This Row],[Attrition]]="Yes",1,0)</f>
        <v>1</v>
      </c>
      <c r="AK1215">
        <f>IF(Table1[[#This Row],[OverTime]]="Yes",1,0)</f>
        <v>1</v>
      </c>
    </row>
    <row r="1216" spans="1:37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  <c r="AJ1216">
        <f>IF(Table1[[#This Row],[Attrition]]="Yes",1,0)</f>
        <v>0</v>
      </c>
      <c r="AK1216">
        <f>IF(Table1[[#This Row],[OverTime]]="Yes",1,0)</f>
        <v>1</v>
      </c>
    </row>
    <row r="1217" spans="1:37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  <c r="AJ1217">
        <f>IF(Table1[[#This Row],[Attrition]]="Yes",1,0)</f>
        <v>0</v>
      </c>
      <c r="AK1217">
        <f>IF(Table1[[#This Row],[OverTime]]="Yes",1,0)</f>
        <v>1</v>
      </c>
    </row>
    <row r="1218" spans="1:37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  <c r="AJ1218">
        <f>IF(Table1[[#This Row],[Attrition]]="Yes",1,0)</f>
        <v>0</v>
      </c>
      <c r="AK1218">
        <f>IF(Table1[[#This Row],[OverTime]]="Yes",1,0)</f>
        <v>1</v>
      </c>
    </row>
    <row r="1219" spans="1:37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  <c r="AJ1219">
        <f>IF(Table1[[#This Row],[Attrition]]="Yes",1,0)</f>
        <v>0</v>
      </c>
      <c r="AK1219">
        <f>IF(Table1[[#This Row],[OverTime]]="Yes",1,0)</f>
        <v>0</v>
      </c>
    </row>
    <row r="1220" spans="1:37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  <c r="AJ1220">
        <f>IF(Table1[[#This Row],[Attrition]]="Yes",1,0)</f>
        <v>0</v>
      </c>
      <c r="AK1220">
        <f>IF(Table1[[#This Row],[OverTime]]="Yes",1,0)</f>
        <v>0</v>
      </c>
    </row>
    <row r="1221" spans="1:37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  <c r="AJ1221">
        <f>IF(Table1[[#This Row],[Attrition]]="Yes",1,0)</f>
        <v>0</v>
      </c>
      <c r="AK1221">
        <f>IF(Table1[[#This Row],[OverTime]]="Yes",1,0)</f>
        <v>0</v>
      </c>
    </row>
    <row r="1222" spans="1:37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  <c r="AJ1222">
        <f>IF(Table1[[#This Row],[Attrition]]="Yes",1,0)</f>
        <v>0</v>
      </c>
      <c r="AK1222">
        <f>IF(Table1[[#This Row],[OverTime]]="Yes",1,0)</f>
        <v>0</v>
      </c>
    </row>
    <row r="1223" spans="1:37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  <c r="AJ1223">
        <f>IF(Table1[[#This Row],[Attrition]]="Yes",1,0)</f>
        <v>0</v>
      </c>
      <c r="AK1223">
        <f>IF(Table1[[#This Row],[OverTime]]="Yes",1,0)</f>
        <v>0</v>
      </c>
    </row>
    <row r="1224" spans="1:37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  <c r="AJ1224">
        <f>IF(Table1[[#This Row],[Attrition]]="Yes",1,0)</f>
        <v>1</v>
      </c>
      <c r="AK1224">
        <f>IF(Table1[[#This Row],[OverTime]]="Yes",1,0)</f>
        <v>0</v>
      </c>
    </row>
    <row r="1225" spans="1:37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  <c r="AJ1225">
        <f>IF(Table1[[#This Row],[Attrition]]="Yes",1,0)</f>
        <v>1</v>
      </c>
      <c r="AK1225">
        <f>IF(Table1[[#This Row],[OverTime]]="Yes",1,0)</f>
        <v>0</v>
      </c>
    </row>
    <row r="1226" spans="1:37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  <c r="AJ1226">
        <f>IF(Table1[[#This Row],[Attrition]]="Yes",1,0)</f>
        <v>0</v>
      </c>
      <c r="AK1226">
        <f>IF(Table1[[#This Row],[OverTime]]="Yes",1,0)</f>
        <v>0</v>
      </c>
    </row>
    <row r="1227" spans="1:37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  <c r="AJ1227">
        <f>IF(Table1[[#This Row],[Attrition]]="Yes",1,0)</f>
        <v>0</v>
      </c>
      <c r="AK1227">
        <f>IF(Table1[[#This Row],[OverTime]]="Yes",1,0)</f>
        <v>0</v>
      </c>
    </row>
    <row r="1228" spans="1:37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  <c r="AJ1228">
        <f>IF(Table1[[#This Row],[Attrition]]="Yes",1,0)</f>
        <v>0</v>
      </c>
      <c r="AK1228">
        <f>IF(Table1[[#This Row],[OverTime]]="Yes",1,0)</f>
        <v>0</v>
      </c>
    </row>
    <row r="1229" spans="1:37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  <c r="AJ1229">
        <f>IF(Table1[[#This Row],[Attrition]]="Yes",1,0)</f>
        <v>0</v>
      </c>
      <c r="AK1229">
        <f>IF(Table1[[#This Row],[OverTime]]="Yes",1,0)</f>
        <v>0</v>
      </c>
    </row>
    <row r="1230" spans="1:37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  <c r="AJ1230">
        <f>IF(Table1[[#This Row],[Attrition]]="Yes",1,0)</f>
        <v>0</v>
      </c>
      <c r="AK1230">
        <f>IF(Table1[[#This Row],[OverTime]]="Yes",1,0)</f>
        <v>0</v>
      </c>
    </row>
    <row r="1231" spans="1:37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  <c r="AJ1231">
        <f>IF(Table1[[#This Row],[Attrition]]="Yes",1,0)</f>
        <v>0</v>
      </c>
      <c r="AK1231">
        <f>IF(Table1[[#This Row],[OverTime]]="Yes",1,0)</f>
        <v>1</v>
      </c>
    </row>
    <row r="1232" spans="1:37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  <c r="AJ1232">
        <f>IF(Table1[[#This Row],[Attrition]]="Yes",1,0)</f>
        <v>0</v>
      </c>
      <c r="AK1232">
        <f>IF(Table1[[#This Row],[OverTime]]="Yes",1,0)</f>
        <v>0</v>
      </c>
    </row>
    <row r="1233" spans="1:37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  <c r="AJ1233">
        <f>IF(Table1[[#This Row],[Attrition]]="Yes",1,0)</f>
        <v>0</v>
      </c>
      <c r="AK1233">
        <f>IF(Table1[[#This Row],[OverTime]]="Yes",1,0)</f>
        <v>0</v>
      </c>
    </row>
    <row r="1234" spans="1:37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  <c r="AJ1234">
        <f>IF(Table1[[#This Row],[Attrition]]="Yes",1,0)</f>
        <v>0</v>
      </c>
      <c r="AK1234">
        <f>IF(Table1[[#This Row],[OverTime]]="Yes",1,0)</f>
        <v>0</v>
      </c>
    </row>
    <row r="1235" spans="1:37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  <c r="AJ1235">
        <f>IF(Table1[[#This Row],[Attrition]]="Yes",1,0)</f>
        <v>0</v>
      </c>
      <c r="AK1235">
        <f>IF(Table1[[#This Row],[OverTime]]="Yes",1,0)</f>
        <v>0</v>
      </c>
    </row>
    <row r="1236" spans="1:37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  <c r="AJ1236">
        <f>IF(Table1[[#This Row],[Attrition]]="Yes",1,0)</f>
        <v>0</v>
      </c>
      <c r="AK1236">
        <f>IF(Table1[[#This Row],[OverTime]]="Yes",1,0)</f>
        <v>0</v>
      </c>
    </row>
    <row r="1237" spans="1:37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  <c r="AJ1237">
        <f>IF(Table1[[#This Row],[Attrition]]="Yes",1,0)</f>
        <v>0</v>
      </c>
      <c r="AK1237">
        <f>IF(Table1[[#This Row],[OverTime]]="Yes",1,0)</f>
        <v>1</v>
      </c>
    </row>
    <row r="1238" spans="1:37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  <c r="AJ1238">
        <f>IF(Table1[[#This Row],[Attrition]]="Yes",1,0)</f>
        <v>1</v>
      </c>
      <c r="AK1238">
        <f>IF(Table1[[#This Row],[OverTime]]="Yes",1,0)</f>
        <v>1</v>
      </c>
    </row>
    <row r="1239" spans="1:37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  <c r="AJ1239">
        <f>IF(Table1[[#This Row],[Attrition]]="Yes",1,0)</f>
        <v>1</v>
      </c>
      <c r="AK1239">
        <f>IF(Table1[[#This Row],[OverTime]]="Yes",1,0)</f>
        <v>0</v>
      </c>
    </row>
    <row r="1240" spans="1:37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  <c r="AJ1240">
        <f>IF(Table1[[#This Row],[Attrition]]="Yes",1,0)</f>
        <v>0</v>
      </c>
      <c r="AK1240">
        <f>IF(Table1[[#This Row],[OverTime]]="Yes",1,0)</f>
        <v>0</v>
      </c>
    </row>
    <row r="1241" spans="1:37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  <c r="AJ1241">
        <f>IF(Table1[[#This Row],[Attrition]]="Yes",1,0)</f>
        <v>0</v>
      </c>
      <c r="AK1241">
        <f>IF(Table1[[#This Row],[OverTime]]="Yes",1,0)</f>
        <v>0</v>
      </c>
    </row>
    <row r="1242" spans="1:37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  <c r="AJ1242">
        <f>IF(Table1[[#This Row],[Attrition]]="Yes",1,0)</f>
        <v>0</v>
      </c>
      <c r="AK1242">
        <f>IF(Table1[[#This Row],[OverTime]]="Yes",1,0)</f>
        <v>1</v>
      </c>
    </row>
    <row r="1243" spans="1:37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  <c r="AJ1243">
        <f>IF(Table1[[#This Row],[Attrition]]="Yes",1,0)</f>
        <v>0</v>
      </c>
      <c r="AK1243">
        <f>IF(Table1[[#This Row],[OverTime]]="Yes",1,0)</f>
        <v>0</v>
      </c>
    </row>
    <row r="1244" spans="1:37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  <c r="AJ1244">
        <f>IF(Table1[[#This Row],[Attrition]]="Yes",1,0)</f>
        <v>0</v>
      </c>
      <c r="AK1244">
        <f>IF(Table1[[#This Row],[OverTime]]="Yes",1,0)</f>
        <v>0</v>
      </c>
    </row>
    <row r="1245" spans="1:37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  <c r="AJ1245">
        <f>IF(Table1[[#This Row],[Attrition]]="Yes",1,0)</f>
        <v>0</v>
      </c>
      <c r="AK1245">
        <f>IF(Table1[[#This Row],[OverTime]]="Yes",1,0)</f>
        <v>0</v>
      </c>
    </row>
    <row r="1246" spans="1:37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  <c r="AJ1246">
        <f>IF(Table1[[#This Row],[Attrition]]="Yes",1,0)</f>
        <v>0</v>
      </c>
      <c r="AK1246">
        <f>IF(Table1[[#This Row],[OverTime]]="Yes",1,0)</f>
        <v>0</v>
      </c>
    </row>
    <row r="1247" spans="1:37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  <c r="AJ1247">
        <f>IF(Table1[[#This Row],[Attrition]]="Yes",1,0)</f>
        <v>0</v>
      </c>
      <c r="AK1247">
        <f>IF(Table1[[#This Row],[OverTime]]="Yes",1,0)</f>
        <v>0</v>
      </c>
    </row>
    <row r="1248" spans="1:37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  <c r="AJ1248">
        <f>IF(Table1[[#This Row],[Attrition]]="Yes",1,0)</f>
        <v>1</v>
      </c>
      <c r="AK1248">
        <f>IF(Table1[[#This Row],[OverTime]]="Yes",1,0)</f>
        <v>0</v>
      </c>
    </row>
    <row r="1249" spans="1:37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  <c r="AJ1249">
        <f>IF(Table1[[#This Row],[Attrition]]="Yes",1,0)</f>
        <v>0</v>
      </c>
      <c r="AK1249">
        <f>IF(Table1[[#This Row],[OverTime]]="Yes",1,0)</f>
        <v>0</v>
      </c>
    </row>
    <row r="1250" spans="1:37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  <c r="AJ1250">
        <f>IF(Table1[[#This Row],[Attrition]]="Yes",1,0)</f>
        <v>0</v>
      </c>
      <c r="AK1250">
        <f>IF(Table1[[#This Row],[OverTime]]="Yes",1,0)</f>
        <v>0</v>
      </c>
    </row>
    <row r="1251" spans="1:37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  <c r="AJ1251">
        <f>IF(Table1[[#This Row],[Attrition]]="Yes",1,0)</f>
        <v>1</v>
      </c>
      <c r="AK1251">
        <f>IF(Table1[[#This Row],[OverTime]]="Yes",1,0)</f>
        <v>0</v>
      </c>
    </row>
    <row r="1252" spans="1:37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  <c r="AJ1252">
        <f>IF(Table1[[#This Row],[Attrition]]="Yes",1,0)</f>
        <v>0</v>
      </c>
      <c r="AK1252">
        <f>IF(Table1[[#This Row],[OverTime]]="Yes",1,0)</f>
        <v>1</v>
      </c>
    </row>
    <row r="1253" spans="1:37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  <c r="AJ1253">
        <f>IF(Table1[[#This Row],[Attrition]]="Yes",1,0)</f>
        <v>0</v>
      </c>
      <c r="AK1253">
        <f>IF(Table1[[#This Row],[OverTime]]="Yes",1,0)</f>
        <v>0</v>
      </c>
    </row>
    <row r="1254" spans="1:37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  <c r="AJ1254">
        <f>IF(Table1[[#This Row],[Attrition]]="Yes",1,0)</f>
        <v>0</v>
      </c>
      <c r="AK1254">
        <f>IF(Table1[[#This Row],[OverTime]]="Yes",1,0)</f>
        <v>1</v>
      </c>
    </row>
    <row r="1255" spans="1:37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  <c r="AJ1255">
        <f>IF(Table1[[#This Row],[Attrition]]="Yes",1,0)</f>
        <v>0</v>
      </c>
      <c r="AK1255">
        <f>IF(Table1[[#This Row],[OverTime]]="Yes",1,0)</f>
        <v>0</v>
      </c>
    </row>
    <row r="1256" spans="1:37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  <c r="AJ1256">
        <f>IF(Table1[[#This Row],[Attrition]]="Yes",1,0)</f>
        <v>0</v>
      </c>
      <c r="AK1256">
        <f>IF(Table1[[#This Row],[OverTime]]="Yes",1,0)</f>
        <v>0</v>
      </c>
    </row>
    <row r="1257" spans="1:37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  <c r="AJ1257">
        <f>IF(Table1[[#This Row],[Attrition]]="Yes",1,0)</f>
        <v>1</v>
      </c>
      <c r="AK1257">
        <f>IF(Table1[[#This Row],[OverTime]]="Yes",1,0)</f>
        <v>1</v>
      </c>
    </row>
    <row r="1258" spans="1:37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  <c r="AJ1258">
        <f>IF(Table1[[#This Row],[Attrition]]="Yes",1,0)</f>
        <v>0</v>
      </c>
      <c r="AK1258">
        <f>IF(Table1[[#This Row],[OverTime]]="Yes",1,0)</f>
        <v>0</v>
      </c>
    </row>
    <row r="1259" spans="1:37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  <c r="AJ1259">
        <f>IF(Table1[[#This Row],[Attrition]]="Yes",1,0)</f>
        <v>1</v>
      </c>
      <c r="AK1259">
        <f>IF(Table1[[#This Row],[OverTime]]="Yes",1,0)</f>
        <v>0</v>
      </c>
    </row>
    <row r="1260" spans="1:37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  <c r="AJ1260">
        <f>IF(Table1[[#This Row],[Attrition]]="Yes",1,0)</f>
        <v>0</v>
      </c>
      <c r="AK1260">
        <f>IF(Table1[[#This Row],[OverTime]]="Yes",1,0)</f>
        <v>0</v>
      </c>
    </row>
    <row r="1261" spans="1:37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  <c r="AJ1261">
        <f>IF(Table1[[#This Row],[Attrition]]="Yes",1,0)</f>
        <v>0</v>
      </c>
      <c r="AK1261">
        <f>IF(Table1[[#This Row],[OverTime]]="Yes",1,0)</f>
        <v>0</v>
      </c>
    </row>
    <row r="1262" spans="1:37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  <c r="AJ1262">
        <f>IF(Table1[[#This Row],[Attrition]]="Yes",1,0)</f>
        <v>0</v>
      </c>
      <c r="AK1262">
        <f>IF(Table1[[#This Row],[OverTime]]="Yes",1,0)</f>
        <v>0</v>
      </c>
    </row>
    <row r="1263" spans="1:37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  <c r="AJ1263">
        <f>IF(Table1[[#This Row],[Attrition]]="Yes",1,0)</f>
        <v>0</v>
      </c>
      <c r="AK1263">
        <f>IF(Table1[[#This Row],[OverTime]]="Yes",1,0)</f>
        <v>1</v>
      </c>
    </row>
    <row r="1264" spans="1:37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  <c r="AJ1264">
        <f>IF(Table1[[#This Row],[Attrition]]="Yes",1,0)</f>
        <v>1</v>
      </c>
      <c r="AK1264">
        <f>IF(Table1[[#This Row],[OverTime]]="Yes",1,0)</f>
        <v>1</v>
      </c>
    </row>
    <row r="1265" spans="1:37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  <c r="AJ1265">
        <f>IF(Table1[[#This Row],[Attrition]]="Yes",1,0)</f>
        <v>0</v>
      </c>
      <c r="AK1265">
        <f>IF(Table1[[#This Row],[OverTime]]="Yes",1,0)</f>
        <v>0</v>
      </c>
    </row>
    <row r="1266" spans="1:37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  <c r="AJ1266">
        <f>IF(Table1[[#This Row],[Attrition]]="Yes",1,0)</f>
        <v>0</v>
      </c>
      <c r="AK1266">
        <f>IF(Table1[[#This Row],[OverTime]]="Yes",1,0)</f>
        <v>0</v>
      </c>
    </row>
    <row r="1267" spans="1:37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  <c r="AJ1267">
        <f>IF(Table1[[#This Row],[Attrition]]="Yes",1,0)</f>
        <v>0</v>
      </c>
      <c r="AK1267">
        <f>IF(Table1[[#This Row],[OverTime]]="Yes",1,0)</f>
        <v>0</v>
      </c>
    </row>
    <row r="1268" spans="1:37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  <c r="AJ1268">
        <f>IF(Table1[[#This Row],[Attrition]]="Yes",1,0)</f>
        <v>0</v>
      </c>
      <c r="AK1268">
        <f>IF(Table1[[#This Row],[OverTime]]="Yes",1,0)</f>
        <v>0</v>
      </c>
    </row>
    <row r="1269" spans="1:37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  <c r="AJ1269">
        <f>IF(Table1[[#This Row],[Attrition]]="Yes",1,0)</f>
        <v>0</v>
      </c>
      <c r="AK1269">
        <f>IF(Table1[[#This Row],[OverTime]]="Yes",1,0)</f>
        <v>1</v>
      </c>
    </row>
    <row r="1270" spans="1:37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  <c r="AJ1270">
        <f>IF(Table1[[#This Row],[Attrition]]="Yes",1,0)</f>
        <v>0</v>
      </c>
      <c r="AK1270">
        <f>IF(Table1[[#This Row],[OverTime]]="Yes",1,0)</f>
        <v>1</v>
      </c>
    </row>
    <row r="1271" spans="1:37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  <c r="AJ1271">
        <f>IF(Table1[[#This Row],[Attrition]]="Yes",1,0)</f>
        <v>0</v>
      </c>
      <c r="AK1271">
        <f>IF(Table1[[#This Row],[OverTime]]="Yes",1,0)</f>
        <v>0</v>
      </c>
    </row>
    <row r="1272" spans="1:37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  <c r="AJ1272">
        <f>IF(Table1[[#This Row],[Attrition]]="Yes",1,0)</f>
        <v>0</v>
      </c>
      <c r="AK1272">
        <f>IF(Table1[[#This Row],[OverTime]]="Yes",1,0)</f>
        <v>0</v>
      </c>
    </row>
    <row r="1273" spans="1:37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  <c r="AJ1273">
        <f>IF(Table1[[#This Row],[Attrition]]="Yes",1,0)</f>
        <v>1</v>
      </c>
      <c r="AK1273">
        <f>IF(Table1[[#This Row],[OverTime]]="Yes",1,0)</f>
        <v>0</v>
      </c>
    </row>
    <row r="1274" spans="1:37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  <c r="AJ1274">
        <f>IF(Table1[[#This Row],[Attrition]]="Yes",1,0)</f>
        <v>0</v>
      </c>
      <c r="AK1274">
        <f>IF(Table1[[#This Row],[OverTime]]="Yes",1,0)</f>
        <v>0</v>
      </c>
    </row>
    <row r="1275" spans="1:37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  <c r="AJ1275">
        <f>IF(Table1[[#This Row],[Attrition]]="Yes",1,0)</f>
        <v>1</v>
      </c>
      <c r="AK1275">
        <f>IF(Table1[[#This Row],[OverTime]]="Yes",1,0)</f>
        <v>1</v>
      </c>
    </row>
    <row r="1276" spans="1:37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  <c r="AJ1276">
        <f>IF(Table1[[#This Row],[Attrition]]="Yes",1,0)</f>
        <v>0</v>
      </c>
      <c r="AK1276">
        <f>IF(Table1[[#This Row],[OverTime]]="Yes",1,0)</f>
        <v>0</v>
      </c>
    </row>
    <row r="1277" spans="1:37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  <c r="AJ1277">
        <f>IF(Table1[[#This Row],[Attrition]]="Yes",1,0)</f>
        <v>0</v>
      </c>
      <c r="AK1277">
        <f>IF(Table1[[#This Row],[OverTime]]="Yes",1,0)</f>
        <v>0</v>
      </c>
    </row>
    <row r="1278" spans="1:37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  <c r="AJ1278">
        <f>IF(Table1[[#This Row],[Attrition]]="Yes",1,0)</f>
        <v>0</v>
      </c>
      <c r="AK1278">
        <f>IF(Table1[[#This Row],[OverTime]]="Yes",1,0)</f>
        <v>0</v>
      </c>
    </row>
    <row r="1279" spans="1:37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  <c r="AJ1279">
        <f>IF(Table1[[#This Row],[Attrition]]="Yes",1,0)</f>
        <v>0</v>
      </c>
      <c r="AK1279">
        <f>IF(Table1[[#This Row],[OverTime]]="Yes",1,0)</f>
        <v>1</v>
      </c>
    </row>
    <row r="1280" spans="1:37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  <c r="AJ1280">
        <f>IF(Table1[[#This Row],[Attrition]]="Yes",1,0)</f>
        <v>0</v>
      </c>
      <c r="AK1280">
        <f>IF(Table1[[#This Row],[OverTime]]="Yes",1,0)</f>
        <v>1</v>
      </c>
    </row>
    <row r="1281" spans="1:37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  <c r="AJ1281">
        <f>IF(Table1[[#This Row],[Attrition]]="Yes",1,0)</f>
        <v>1</v>
      </c>
      <c r="AK1281">
        <f>IF(Table1[[#This Row],[OverTime]]="Yes",1,0)</f>
        <v>1</v>
      </c>
    </row>
    <row r="1282" spans="1:37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  <c r="AJ1282">
        <f>IF(Table1[[#This Row],[Attrition]]="Yes",1,0)</f>
        <v>0</v>
      </c>
      <c r="AK1282">
        <f>IF(Table1[[#This Row],[OverTime]]="Yes",1,0)</f>
        <v>0</v>
      </c>
    </row>
    <row r="1283" spans="1:37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  <c r="AJ1283">
        <f>IF(Table1[[#This Row],[Attrition]]="Yes",1,0)</f>
        <v>1</v>
      </c>
      <c r="AK1283">
        <f>IF(Table1[[#This Row],[OverTime]]="Yes",1,0)</f>
        <v>1</v>
      </c>
    </row>
    <row r="1284" spans="1:37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  <c r="AJ1284">
        <f>IF(Table1[[#This Row],[Attrition]]="Yes",1,0)</f>
        <v>0</v>
      </c>
      <c r="AK1284">
        <f>IF(Table1[[#This Row],[OverTime]]="Yes",1,0)</f>
        <v>0</v>
      </c>
    </row>
    <row r="1285" spans="1:37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  <c r="AJ1285">
        <f>IF(Table1[[#This Row],[Attrition]]="Yes",1,0)</f>
        <v>0</v>
      </c>
      <c r="AK1285">
        <f>IF(Table1[[#This Row],[OverTime]]="Yes",1,0)</f>
        <v>0</v>
      </c>
    </row>
    <row r="1286" spans="1:37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  <c r="AJ1286">
        <f>IF(Table1[[#This Row],[Attrition]]="Yes",1,0)</f>
        <v>0</v>
      </c>
      <c r="AK1286">
        <f>IF(Table1[[#This Row],[OverTime]]="Yes",1,0)</f>
        <v>0</v>
      </c>
    </row>
    <row r="1287" spans="1:37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  <c r="AJ1287">
        <f>IF(Table1[[#This Row],[Attrition]]="Yes",1,0)</f>
        <v>0</v>
      </c>
      <c r="AK1287">
        <f>IF(Table1[[#This Row],[OverTime]]="Yes",1,0)</f>
        <v>0</v>
      </c>
    </row>
    <row r="1288" spans="1:37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  <c r="AJ1288">
        <f>IF(Table1[[#This Row],[Attrition]]="Yes",1,0)</f>
        <v>0</v>
      </c>
      <c r="AK1288">
        <f>IF(Table1[[#This Row],[OverTime]]="Yes",1,0)</f>
        <v>0</v>
      </c>
    </row>
    <row r="1289" spans="1:37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  <c r="AJ1289">
        <f>IF(Table1[[#This Row],[Attrition]]="Yes",1,0)</f>
        <v>0</v>
      </c>
      <c r="AK1289">
        <f>IF(Table1[[#This Row],[OverTime]]="Yes",1,0)</f>
        <v>0</v>
      </c>
    </row>
    <row r="1290" spans="1:37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  <c r="AJ1290">
        <f>IF(Table1[[#This Row],[Attrition]]="Yes",1,0)</f>
        <v>0</v>
      </c>
      <c r="AK1290">
        <f>IF(Table1[[#This Row],[OverTime]]="Yes",1,0)</f>
        <v>0</v>
      </c>
    </row>
    <row r="1291" spans="1:37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  <c r="AJ1291">
        <f>IF(Table1[[#This Row],[Attrition]]="Yes",1,0)</f>
        <v>0</v>
      </c>
      <c r="AK1291">
        <f>IF(Table1[[#This Row],[OverTime]]="Yes",1,0)</f>
        <v>0</v>
      </c>
    </row>
    <row r="1292" spans="1:37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  <c r="AJ1292">
        <f>IF(Table1[[#This Row],[Attrition]]="Yes",1,0)</f>
        <v>1</v>
      </c>
      <c r="AK1292">
        <f>IF(Table1[[#This Row],[OverTime]]="Yes",1,0)</f>
        <v>0</v>
      </c>
    </row>
    <row r="1293" spans="1:37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  <c r="AJ1293">
        <f>IF(Table1[[#This Row],[Attrition]]="Yes",1,0)</f>
        <v>1</v>
      </c>
      <c r="AK1293">
        <f>IF(Table1[[#This Row],[OverTime]]="Yes",1,0)</f>
        <v>0</v>
      </c>
    </row>
    <row r="1294" spans="1:37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  <c r="AJ1294">
        <f>IF(Table1[[#This Row],[Attrition]]="Yes",1,0)</f>
        <v>0</v>
      </c>
      <c r="AK1294">
        <f>IF(Table1[[#This Row],[OverTime]]="Yes",1,0)</f>
        <v>0</v>
      </c>
    </row>
    <row r="1295" spans="1:37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  <c r="AJ1295">
        <f>IF(Table1[[#This Row],[Attrition]]="Yes",1,0)</f>
        <v>0</v>
      </c>
      <c r="AK1295">
        <f>IF(Table1[[#This Row],[OverTime]]="Yes",1,0)</f>
        <v>0</v>
      </c>
    </row>
    <row r="1296" spans="1:37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  <c r="AJ1296">
        <f>IF(Table1[[#This Row],[Attrition]]="Yes",1,0)</f>
        <v>0</v>
      </c>
      <c r="AK1296">
        <f>IF(Table1[[#This Row],[OverTime]]="Yes",1,0)</f>
        <v>0</v>
      </c>
    </row>
    <row r="1297" spans="1:37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  <c r="AJ1297">
        <f>IF(Table1[[#This Row],[Attrition]]="Yes",1,0)</f>
        <v>0</v>
      </c>
      <c r="AK1297">
        <f>IF(Table1[[#This Row],[OverTime]]="Yes",1,0)</f>
        <v>1</v>
      </c>
    </row>
    <row r="1298" spans="1:37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  <c r="AJ1298">
        <f>IF(Table1[[#This Row],[Attrition]]="Yes",1,0)</f>
        <v>0</v>
      </c>
      <c r="AK1298">
        <f>IF(Table1[[#This Row],[OverTime]]="Yes",1,0)</f>
        <v>0</v>
      </c>
    </row>
    <row r="1299" spans="1:37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  <c r="AJ1299">
        <f>IF(Table1[[#This Row],[Attrition]]="Yes",1,0)</f>
        <v>1</v>
      </c>
      <c r="AK1299">
        <f>IF(Table1[[#This Row],[OverTime]]="Yes",1,0)</f>
        <v>1</v>
      </c>
    </row>
    <row r="1300" spans="1:37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  <c r="AJ1300">
        <f>IF(Table1[[#This Row],[Attrition]]="Yes",1,0)</f>
        <v>1</v>
      </c>
      <c r="AK1300">
        <f>IF(Table1[[#This Row],[OverTime]]="Yes",1,0)</f>
        <v>0</v>
      </c>
    </row>
    <row r="1301" spans="1:37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  <c r="AJ1301">
        <f>IF(Table1[[#This Row],[Attrition]]="Yes",1,0)</f>
        <v>0</v>
      </c>
      <c r="AK1301">
        <f>IF(Table1[[#This Row],[OverTime]]="Yes",1,0)</f>
        <v>0</v>
      </c>
    </row>
    <row r="1302" spans="1:37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  <c r="AJ1302">
        <f>IF(Table1[[#This Row],[Attrition]]="Yes",1,0)</f>
        <v>0</v>
      </c>
      <c r="AK1302">
        <f>IF(Table1[[#This Row],[OverTime]]="Yes",1,0)</f>
        <v>0</v>
      </c>
    </row>
    <row r="1303" spans="1:37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  <c r="AJ1303">
        <f>IF(Table1[[#This Row],[Attrition]]="Yes",1,0)</f>
        <v>0</v>
      </c>
      <c r="AK1303">
        <f>IF(Table1[[#This Row],[OverTime]]="Yes",1,0)</f>
        <v>0</v>
      </c>
    </row>
    <row r="1304" spans="1:37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  <c r="AJ1304">
        <f>IF(Table1[[#This Row],[Attrition]]="Yes",1,0)</f>
        <v>0</v>
      </c>
      <c r="AK1304">
        <f>IF(Table1[[#This Row],[OverTime]]="Yes",1,0)</f>
        <v>0</v>
      </c>
    </row>
    <row r="1305" spans="1:37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  <c r="AJ1305">
        <f>IF(Table1[[#This Row],[Attrition]]="Yes",1,0)</f>
        <v>0</v>
      </c>
      <c r="AK1305">
        <f>IF(Table1[[#This Row],[OverTime]]="Yes",1,0)</f>
        <v>1</v>
      </c>
    </row>
    <row r="1306" spans="1:37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  <c r="AJ1306">
        <f>IF(Table1[[#This Row],[Attrition]]="Yes",1,0)</f>
        <v>0</v>
      </c>
      <c r="AK1306">
        <f>IF(Table1[[#This Row],[OverTime]]="Yes",1,0)</f>
        <v>0</v>
      </c>
    </row>
    <row r="1307" spans="1:37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  <c r="AJ1307">
        <f>IF(Table1[[#This Row],[Attrition]]="Yes",1,0)</f>
        <v>0</v>
      </c>
      <c r="AK1307">
        <f>IF(Table1[[#This Row],[OverTime]]="Yes",1,0)</f>
        <v>0</v>
      </c>
    </row>
    <row r="1308" spans="1:37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  <c r="AJ1308">
        <f>IF(Table1[[#This Row],[Attrition]]="Yes",1,0)</f>
        <v>0</v>
      </c>
      <c r="AK1308">
        <f>IF(Table1[[#This Row],[OverTime]]="Yes",1,0)</f>
        <v>0</v>
      </c>
    </row>
    <row r="1309" spans="1:37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  <c r="AJ1309">
        <f>IF(Table1[[#This Row],[Attrition]]="Yes",1,0)</f>
        <v>0</v>
      </c>
      <c r="AK1309">
        <f>IF(Table1[[#This Row],[OverTime]]="Yes",1,0)</f>
        <v>0</v>
      </c>
    </row>
    <row r="1310" spans="1:37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  <c r="AJ1310">
        <f>IF(Table1[[#This Row],[Attrition]]="Yes",1,0)</f>
        <v>0</v>
      </c>
      <c r="AK1310">
        <f>IF(Table1[[#This Row],[OverTime]]="Yes",1,0)</f>
        <v>1</v>
      </c>
    </row>
    <row r="1311" spans="1:37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  <c r="AJ1311">
        <f>IF(Table1[[#This Row],[Attrition]]="Yes",1,0)</f>
        <v>0</v>
      </c>
      <c r="AK1311">
        <f>IF(Table1[[#This Row],[OverTime]]="Yes",1,0)</f>
        <v>0</v>
      </c>
    </row>
    <row r="1312" spans="1:37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  <c r="AJ1312">
        <f>IF(Table1[[#This Row],[Attrition]]="Yes",1,0)</f>
        <v>0</v>
      </c>
      <c r="AK1312">
        <f>IF(Table1[[#This Row],[OverTime]]="Yes",1,0)</f>
        <v>1</v>
      </c>
    </row>
    <row r="1313" spans="1:37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  <c r="AJ1313">
        <f>IF(Table1[[#This Row],[Attrition]]="Yes",1,0)</f>
        <v>0</v>
      </c>
      <c r="AK1313">
        <f>IF(Table1[[#This Row],[OverTime]]="Yes",1,0)</f>
        <v>0</v>
      </c>
    </row>
    <row r="1314" spans="1:37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  <c r="AJ1314">
        <f>IF(Table1[[#This Row],[Attrition]]="Yes",1,0)</f>
        <v>1</v>
      </c>
      <c r="AK1314">
        <f>IF(Table1[[#This Row],[OverTime]]="Yes",1,0)</f>
        <v>0</v>
      </c>
    </row>
    <row r="1315" spans="1:37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  <c r="AJ1315">
        <f>IF(Table1[[#This Row],[Attrition]]="Yes",1,0)</f>
        <v>1</v>
      </c>
      <c r="AK1315">
        <f>IF(Table1[[#This Row],[OverTime]]="Yes",1,0)</f>
        <v>1</v>
      </c>
    </row>
    <row r="1316" spans="1:37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  <c r="AJ1316">
        <f>IF(Table1[[#This Row],[Attrition]]="Yes",1,0)</f>
        <v>0</v>
      </c>
      <c r="AK1316">
        <f>IF(Table1[[#This Row],[OverTime]]="Yes",1,0)</f>
        <v>0</v>
      </c>
    </row>
    <row r="1317" spans="1:37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  <c r="AJ1317">
        <f>IF(Table1[[#This Row],[Attrition]]="Yes",1,0)</f>
        <v>0</v>
      </c>
      <c r="AK1317">
        <f>IF(Table1[[#This Row],[OverTime]]="Yes",1,0)</f>
        <v>1</v>
      </c>
    </row>
    <row r="1318" spans="1:37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  <c r="AJ1318">
        <f>IF(Table1[[#This Row],[Attrition]]="Yes",1,0)</f>
        <v>0</v>
      </c>
      <c r="AK1318">
        <f>IF(Table1[[#This Row],[OverTime]]="Yes",1,0)</f>
        <v>0</v>
      </c>
    </row>
    <row r="1319" spans="1:37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  <c r="AJ1319">
        <f>IF(Table1[[#This Row],[Attrition]]="Yes",1,0)</f>
        <v>0</v>
      </c>
      <c r="AK1319">
        <f>IF(Table1[[#This Row],[OverTime]]="Yes",1,0)</f>
        <v>1</v>
      </c>
    </row>
    <row r="1320" spans="1:37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  <c r="AJ1320">
        <f>IF(Table1[[#This Row],[Attrition]]="Yes",1,0)</f>
        <v>0</v>
      </c>
      <c r="AK1320">
        <f>IF(Table1[[#This Row],[OverTime]]="Yes",1,0)</f>
        <v>0</v>
      </c>
    </row>
    <row r="1321" spans="1:37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  <c r="AJ1321">
        <f>IF(Table1[[#This Row],[Attrition]]="Yes",1,0)</f>
        <v>0</v>
      </c>
      <c r="AK1321">
        <f>IF(Table1[[#This Row],[OverTime]]="Yes",1,0)</f>
        <v>0</v>
      </c>
    </row>
    <row r="1322" spans="1:37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  <c r="AJ1322">
        <f>IF(Table1[[#This Row],[Attrition]]="Yes",1,0)</f>
        <v>0</v>
      </c>
      <c r="AK1322">
        <f>IF(Table1[[#This Row],[OverTime]]="Yes",1,0)</f>
        <v>0</v>
      </c>
    </row>
    <row r="1323" spans="1:37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  <c r="AJ1323">
        <f>IF(Table1[[#This Row],[Attrition]]="Yes",1,0)</f>
        <v>0</v>
      </c>
      <c r="AK1323">
        <f>IF(Table1[[#This Row],[OverTime]]="Yes",1,0)</f>
        <v>0</v>
      </c>
    </row>
    <row r="1324" spans="1:37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  <c r="AJ1324">
        <f>IF(Table1[[#This Row],[Attrition]]="Yes",1,0)</f>
        <v>0</v>
      </c>
      <c r="AK1324">
        <f>IF(Table1[[#This Row],[OverTime]]="Yes",1,0)</f>
        <v>0</v>
      </c>
    </row>
    <row r="1325" spans="1:37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  <c r="AJ1325">
        <f>IF(Table1[[#This Row],[Attrition]]="Yes",1,0)</f>
        <v>0</v>
      </c>
      <c r="AK1325">
        <f>IF(Table1[[#This Row],[OverTime]]="Yes",1,0)</f>
        <v>0</v>
      </c>
    </row>
    <row r="1326" spans="1:37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  <c r="AJ1326">
        <f>IF(Table1[[#This Row],[Attrition]]="Yes",1,0)</f>
        <v>0</v>
      </c>
      <c r="AK1326">
        <f>IF(Table1[[#This Row],[OverTime]]="Yes",1,0)</f>
        <v>0</v>
      </c>
    </row>
    <row r="1327" spans="1:37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  <c r="AJ1327">
        <f>IF(Table1[[#This Row],[Attrition]]="Yes",1,0)</f>
        <v>0</v>
      </c>
      <c r="AK1327">
        <f>IF(Table1[[#This Row],[OverTime]]="Yes",1,0)</f>
        <v>0</v>
      </c>
    </row>
    <row r="1328" spans="1:37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  <c r="AJ1328">
        <f>IF(Table1[[#This Row],[Attrition]]="Yes",1,0)</f>
        <v>1</v>
      </c>
      <c r="AK1328">
        <f>IF(Table1[[#This Row],[OverTime]]="Yes",1,0)</f>
        <v>1</v>
      </c>
    </row>
    <row r="1329" spans="1:37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  <c r="AJ1329">
        <f>IF(Table1[[#This Row],[Attrition]]="Yes",1,0)</f>
        <v>0</v>
      </c>
      <c r="AK1329">
        <f>IF(Table1[[#This Row],[OverTime]]="Yes",1,0)</f>
        <v>0</v>
      </c>
    </row>
    <row r="1330" spans="1:37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  <c r="AJ1330">
        <f>IF(Table1[[#This Row],[Attrition]]="Yes",1,0)</f>
        <v>0</v>
      </c>
      <c r="AK1330">
        <f>IF(Table1[[#This Row],[OverTime]]="Yes",1,0)</f>
        <v>0</v>
      </c>
    </row>
    <row r="1331" spans="1:37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  <c r="AJ1331">
        <f>IF(Table1[[#This Row],[Attrition]]="Yes",1,0)</f>
        <v>0</v>
      </c>
      <c r="AK1331">
        <f>IF(Table1[[#This Row],[OverTime]]="Yes",1,0)</f>
        <v>0</v>
      </c>
    </row>
    <row r="1332" spans="1:37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  <c r="AJ1332">
        <f>IF(Table1[[#This Row],[Attrition]]="Yes",1,0)</f>
        <v>0</v>
      </c>
      <c r="AK1332">
        <f>IF(Table1[[#This Row],[OverTime]]="Yes",1,0)</f>
        <v>0</v>
      </c>
    </row>
    <row r="1333" spans="1:37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  <c r="AJ1333">
        <f>IF(Table1[[#This Row],[Attrition]]="Yes",1,0)</f>
        <v>0</v>
      </c>
      <c r="AK1333">
        <f>IF(Table1[[#This Row],[OverTime]]="Yes",1,0)</f>
        <v>0</v>
      </c>
    </row>
    <row r="1334" spans="1:37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  <c r="AJ1334">
        <f>IF(Table1[[#This Row],[Attrition]]="Yes",1,0)</f>
        <v>1</v>
      </c>
      <c r="AK1334">
        <f>IF(Table1[[#This Row],[OverTime]]="Yes",1,0)</f>
        <v>1</v>
      </c>
    </row>
    <row r="1335" spans="1:37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  <c r="AJ1335">
        <f>IF(Table1[[#This Row],[Attrition]]="Yes",1,0)</f>
        <v>1</v>
      </c>
      <c r="AK1335">
        <f>IF(Table1[[#This Row],[OverTime]]="Yes",1,0)</f>
        <v>0</v>
      </c>
    </row>
    <row r="1336" spans="1:37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  <c r="AJ1336">
        <f>IF(Table1[[#This Row],[Attrition]]="Yes",1,0)</f>
        <v>0</v>
      </c>
      <c r="AK1336">
        <f>IF(Table1[[#This Row],[OverTime]]="Yes",1,0)</f>
        <v>0</v>
      </c>
    </row>
    <row r="1337" spans="1:37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  <c r="AJ1337">
        <f>IF(Table1[[#This Row],[Attrition]]="Yes",1,0)</f>
        <v>0</v>
      </c>
      <c r="AK1337">
        <f>IF(Table1[[#This Row],[OverTime]]="Yes",1,0)</f>
        <v>0</v>
      </c>
    </row>
    <row r="1338" spans="1:37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  <c r="AJ1338">
        <f>IF(Table1[[#This Row],[Attrition]]="Yes",1,0)</f>
        <v>0</v>
      </c>
      <c r="AK1338">
        <f>IF(Table1[[#This Row],[OverTime]]="Yes",1,0)</f>
        <v>0</v>
      </c>
    </row>
    <row r="1339" spans="1:37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  <c r="AJ1339">
        <f>IF(Table1[[#This Row],[Attrition]]="Yes",1,0)</f>
        <v>0</v>
      </c>
      <c r="AK1339">
        <f>IF(Table1[[#This Row],[OverTime]]="Yes",1,0)</f>
        <v>0</v>
      </c>
    </row>
    <row r="1340" spans="1:37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  <c r="AJ1340">
        <f>IF(Table1[[#This Row],[Attrition]]="Yes",1,0)</f>
        <v>1</v>
      </c>
      <c r="AK1340">
        <f>IF(Table1[[#This Row],[OverTime]]="Yes",1,0)</f>
        <v>0</v>
      </c>
    </row>
    <row r="1341" spans="1:37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  <c r="AJ1341">
        <f>IF(Table1[[#This Row],[Attrition]]="Yes",1,0)</f>
        <v>1</v>
      </c>
      <c r="AK1341">
        <f>IF(Table1[[#This Row],[OverTime]]="Yes",1,0)</f>
        <v>1</v>
      </c>
    </row>
    <row r="1342" spans="1:37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  <c r="AJ1342">
        <f>IF(Table1[[#This Row],[Attrition]]="Yes",1,0)</f>
        <v>0</v>
      </c>
      <c r="AK1342">
        <f>IF(Table1[[#This Row],[OverTime]]="Yes",1,0)</f>
        <v>1</v>
      </c>
    </row>
    <row r="1343" spans="1:37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  <c r="AJ1343">
        <f>IF(Table1[[#This Row],[Attrition]]="Yes",1,0)</f>
        <v>0</v>
      </c>
      <c r="AK1343">
        <f>IF(Table1[[#This Row],[OverTime]]="Yes",1,0)</f>
        <v>0</v>
      </c>
    </row>
    <row r="1344" spans="1:37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  <c r="AJ1344">
        <f>IF(Table1[[#This Row],[Attrition]]="Yes",1,0)</f>
        <v>0</v>
      </c>
      <c r="AK1344">
        <f>IF(Table1[[#This Row],[OverTime]]="Yes",1,0)</f>
        <v>1</v>
      </c>
    </row>
    <row r="1345" spans="1:37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  <c r="AJ1345">
        <f>IF(Table1[[#This Row],[Attrition]]="Yes",1,0)</f>
        <v>0</v>
      </c>
      <c r="AK1345">
        <f>IF(Table1[[#This Row],[OverTime]]="Yes",1,0)</f>
        <v>0</v>
      </c>
    </row>
    <row r="1346" spans="1:37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  <c r="AJ1346">
        <f>IF(Table1[[#This Row],[Attrition]]="Yes",1,0)</f>
        <v>0</v>
      </c>
      <c r="AK1346">
        <f>IF(Table1[[#This Row],[OverTime]]="Yes",1,0)</f>
        <v>1</v>
      </c>
    </row>
    <row r="1347" spans="1:37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  <c r="AJ1347">
        <f>IF(Table1[[#This Row],[Attrition]]="Yes",1,0)</f>
        <v>0</v>
      </c>
      <c r="AK1347">
        <f>IF(Table1[[#This Row],[OverTime]]="Yes",1,0)</f>
        <v>1</v>
      </c>
    </row>
    <row r="1348" spans="1:37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  <c r="AJ1348">
        <f>IF(Table1[[#This Row],[Attrition]]="Yes",1,0)</f>
        <v>0</v>
      </c>
      <c r="AK1348">
        <f>IF(Table1[[#This Row],[OverTime]]="Yes",1,0)</f>
        <v>0</v>
      </c>
    </row>
    <row r="1349" spans="1:37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  <c r="AJ1349">
        <f>IF(Table1[[#This Row],[Attrition]]="Yes",1,0)</f>
        <v>0</v>
      </c>
      <c r="AK1349">
        <f>IF(Table1[[#This Row],[OverTime]]="Yes",1,0)</f>
        <v>0</v>
      </c>
    </row>
    <row r="1350" spans="1:37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  <c r="AJ1350">
        <f>IF(Table1[[#This Row],[Attrition]]="Yes",1,0)</f>
        <v>0</v>
      </c>
      <c r="AK1350">
        <f>IF(Table1[[#This Row],[OverTime]]="Yes",1,0)</f>
        <v>0</v>
      </c>
    </row>
    <row r="1351" spans="1:37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  <c r="AJ1351">
        <f>IF(Table1[[#This Row],[Attrition]]="Yes",1,0)</f>
        <v>0</v>
      </c>
      <c r="AK1351">
        <f>IF(Table1[[#This Row],[OverTime]]="Yes",1,0)</f>
        <v>1</v>
      </c>
    </row>
    <row r="1352" spans="1:37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  <c r="AJ1352">
        <f>IF(Table1[[#This Row],[Attrition]]="Yes",1,0)</f>
        <v>0</v>
      </c>
      <c r="AK1352">
        <f>IF(Table1[[#This Row],[OverTime]]="Yes",1,0)</f>
        <v>0</v>
      </c>
    </row>
    <row r="1353" spans="1:37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  <c r="AJ1353">
        <f>IF(Table1[[#This Row],[Attrition]]="Yes",1,0)</f>
        <v>0</v>
      </c>
      <c r="AK1353">
        <f>IF(Table1[[#This Row],[OverTime]]="Yes",1,0)</f>
        <v>0</v>
      </c>
    </row>
    <row r="1354" spans="1:37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  <c r="AJ1354">
        <f>IF(Table1[[#This Row],[Attrition]]="Yes",1,0)</f>
        <v>0</v>
      </c>
      <c r="AK1354">
        <f>IF(Table1[[#This Row],[OverTime]]="Yes",1,0)</f>
        <v>0</v>
      </c>
    </row>
    <row r="1355" spans="1:37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  <c r="AJ1355">
        <f>IF(Table1[[#This Row],[Attrition]]="Yes",1,0)</f>
        <v>1</v>
      </c>
      <c r="AK1355">
        <f>IF(Table1[[#This Row],[OverTime]]="Yes",1,0)</f>
        <v>1</v>
      </c>
    </row>
    <row r="1356" spans="1:37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  <c r="AJ1356">
        <f>IF(Table1[[#This Row],[Attrition]]="Yes",1,0)</f>
        <v>1</v>
      </c>
      <c r="AK1356">
        <f>IF(Table1[[#This Row],[OverTime]]="Yes",1,0)</f>
        <v>0</v>
      </c>
    </row>
    <row r="1357" spans="1:37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  <c r="AJ1357">
        <f>IF(Table1[[#This Row],[Attrition]]="Yes",1,0)</f>
        <v>0</v>
      </c>
      <c r="AK1357">
        <f>IF(Table1[[#This Row],[OverTime]]="Yes",1,0)</f>
        <v>0</v>
      </c>
    </row>
    <row r="1358" spans="1:37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  <c r="AJ1358">
        <f>IF(Table1[[#This Row],[Attrition]]="Yes",1,0)</f>
        <v>0</v>
      </c>
      <c r="AK1358">
        <f>IF(Table1[[#This Row],[OverTime]]="Yes",1,0)</f>
        <v>0</v>
      </c>
    </row>
    <row r="1359" spans="1:37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  <c r="AJ1359">
        <f>IF(Table1[[#This Row],[Attrition]]="Yes",1,0)</f>
        <v>0</v>
      </c>
      <c r="AK1359">
        <f>IF(Table1[[#This Row],[OverTime]]="Yes",1,0)</f>
        <v>0</v>
      </c>
    </row>
    <row r="1360" spans="1:37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  <c r="AJ1360">
        <f>IF(Table1[[#This Row],[Attrition]]="Yes",1,0)</f>
        <v>0</v>
      </c>
      <c r="AK1360">
        <f>IF(Table1[[#This Row],[OverTime]]="Yes",1,0)</f>
        <v>1</v>
      </c>
    </row>
    <row r="1361" spans="1:37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  <c r="AJ1361">
        <f>IF(Table1[[#This Row],[Attrition]]="Yes",1,0)</f>
        <v>0</v>
      </c>
      <c r="AK1361">
        <f>IF(Table1[[#This Row],[OverTime]]="Yes",1,0)</f>
        <v>1</v>
      </c>
    </row>
    <row r="1362" spans="1:37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  <c r="AJ1362">
        <f>IF(Table1[[#This Row],[Attrition]]="Yes",1,0)</f>
        <v>0</v>
      </c>
      <c r="AK1362">
        <f>IF(Table1[[#This Row],[OverTime]]="Yes",1,0)</f>
        <v>0</v>
      </c>
    </row>
    <row r="1363" spans="1:37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  <c r="AJ1363">
        <f>IF(Table1[[#This Row],[Attrition]]="Yes",1,0)</f>
        <v>0</v>
      </c>
      <c r="AK1363">
        <f>IF(Table1[[#This Row],[OverTime]]="Yes",1,0)</f>
        <v>0</v>
      </c>
    </row>
    <row r="1364" spans="1:37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  <c r="AJ1364">
        <f>IF(Table1[[#This Row],[Attrition]]="Yes",1,0)</f>
        <v>0</v>
      </c>
      <c r="AK1364">
        <f>IF(Table1[[#This Row],[OverTime]]="Yes",1,0)</f>
        <v>0</v>
      </c>
    </row>
    <row r="1365" spans="1:37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  <c r="AJ1365">
        <f>IF(Table1[[#This Row],[Attrition]]="Yes",1,0)</f>
        <v>0</v>
      </c>
      <c r="AK1365">
        <f>IF(Table1[[#This Row],[OverTime]]="Yes",1,0)</f>
        <v>0</v>
      </c>
    </row>
    <row r="1366" spans="1:37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  <c r="AJ1366">
        <f>IF(Table1[[#This Row],[Attrition]]="Yes",1,0)</f>
        <v>0</v>
      </c>
      <c r="AK1366">
        <f>IF(Table1[[#This Row],[OverTime]]="Yes",1,0)</f>
        <v>1</v>
      </c>
    </row>
    <row r="1367" spans="1:37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  <c r="AJ1367">
        <f>IF(Table1[[#This Row],[Attrition]]="Yes",1,0)</f>
        <v>1</v>
      </c>
      <c r="AK1367">
        <f>IF(Table1[[#This Row],[OverTime]]="Yes",1,0)</f>
        <v>0</v>
      </c>
    </row>
    <row r="1368" spans="1:37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  <c r="AJ1368">
        <f>IF(Table1[[#This Row],[Attrition]]="Yes",1,0)</f>
        <v>0</v>
      </c>
      <c r="AK1368">
        <f>IF(Table1[[#This Row],[OverTime]]="Yes",1,0)</f>
        <v>0</v>
      </c>
    </row>
    <row r="1369" spans="1:37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  <c r="AJ1369">
        <f>IF(Table1[[#This Row],[Attrition]]="Yes",1,0)</f>
        <v>0</v>
      </c>
      <c r="AK1369">
        <f>IF(Table1[[#This Row],[OverTime]]="Yes",1,0)</f>
        <v>0</v>
      </c>
    </row>
    <row r="1370" spans="1:37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  <c r="AJ1370">
        <f>IF(Table1[[#This Row],[Attrition]]="Yes",1,0)</f>
        <v>0</v>
      </c>
      <c r="AK1370">
        <f>IF(Table1[[#This Row],[OverTime]]="Yes",1,0)</f>
        <v>1</v>
      </c>
    </row>
    <row r="1371" spans="1:37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  <c r="AJ1371">
        <f>IF(Table1[[#This Row],[Attrition]]="Yes",1,0)</f>
        <v>1</v>
      </c>
      <c r="AK1371">
        <f>IF(Table1[[#This Row],[OverTime]]="Yes",1,0)</f>
        <v>1</v>
      </c>
    </row>
    <row r="1372" spans="1:37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  <c r="AJ1372">
        <f>IF(Table1[[#This Row],[Attrition]]="Yes",1,0)</f>
        <v>0</v>
      </c>
      <c r="AK1372">
        <f>IF(Table1[[#This Row],[OverTime]]="Yes",1,0)</f>
        <v>0</v>
      </c>
    </row>
    <row r="1373" spans="1:37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  <c r="AJ1373">
        <f>IF(Table1[[#This Row],[Attrition]]="Yes",1,0)</f>
        <v>0</v>
      </c>
      <c r="AK1373">
        <f>IF(Table1[[#This Row],[OverTime]]="Yes",1,0)</f>
        <v>0</v>
      </c>
    </row>
    <row r="1374" spans="1:37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  <c r="AJ1374">
        <f>IF(Table1[[#This Row],[Attrition]]="Yes",1,0)</f>
        <v>0</v>
      </c>
      <c r="AK1374">
        <f>IF(Table1[[#This Row],[OverTime]]="Yes",1,0)</f>
        <v>0</v>
      </c>
    </row>
    <row r="1375" spans="1:37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  <c r="AJ1375">
        <f>IF(Table1[[#This Row],[Attrition]]="Yes",1,0)</f>
        <v>0</v>
      </c>
      <c r="AK1375">
        <f>IF(Table1[[#This Row],[OverTime]]="Yes",1,0)</f>
        <v>1</v>
      </c>
    </row>
    <row r="1376" spans="1:37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  <c r="AJ1376">
        <f>IF(Table1[[#This Row],[Attrition]]="Yes",1,0)</f>
        <v>0</v>
      </c>
      <c r="AK1376">
        <f>IF(Table1[[#This Row],[OverTime]]="Yes",1,0)</f>
        <v>1</v>
      </c>
    </row>
    <row r="1377" spans="1:37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  <c r="AJ1377">
        <f>IF(Table1[[#This Row],[Attrition]]="Yes",1,0)</f>
        <v>1</v>
      </c>
      <c r="AK1377">
        <f>IF(Table1[[#This Row],[OverTime]]="Yes",1,0)</f>
        <v>1</v>
      </c>
    </row>
    <row r="1378" spans="1:37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  <c r="AJ1378">
        <f>IF(Table1[[#This Row],[Attrition]]="Yes",1,0)</f>
        <v>0</v>
      </c>
      <c r="AK1378">
        <f>IF(Table1[[#This Row],[OverTime]]="Yes",1,0)</f>
        <v>0</v>
      </c>
    </row>
    <row r="1379" spans="1:37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  <c r="AJ1379">
        <f>IF(Table1[[#This Row],[Attrition]]="Yes",1,0)</f>
        <v>0</v>
      </c>
      <c r="AK1379">
        <f>IF(Table1[[#This Row],[OverTime]]="Yes",1,0)</f>
        <v>0</v>
      </c>
    </row>
    <row r="1380" spans="1:37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  <c r="AJ1380">
        <f>IF(Table1[[#This Row],[Attrition]]="Yes",1,0)</f>
        <v>0</v>
      </c>
      <c r="AK1380">
        <f>IF(Table1[[#This Row],[OverTime]]="Yes",1,0)</f>
        <v>1</v>
      </c>
    </row>
    <row r="1381" spans="1:37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  <c r="AJ1381">
        <f>IF(Table1[[#This Row],[Attrition]]="Yes",1,0)</f>
        <v>1</v>
      </c>
      <c r="AK1381">
        <f>IF(Table1[[#This Row],[OverTime]]="Yes",1,0)</f>
        <v>0</v>
      </c>
    </row>
    <row r="1382" spans="1:37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  <c r="AJ1382">
        <f>IF(Table1[[#This Row],[Attrition]]="Yes",1,0)</f>
        <v>0</v>
      </c>
      <c r="AK1382">
        <f>IF(Table1[[#This Row],[OverTime]]="Yes",1,0)</f>
        <v>0</v>
      </c>
    </row>
    <row r="1383" spans="1:37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  <c r="AJ1383">
        <f>IF(Table1[[#This Row],[Attrition]]="Yes",1,0)</f>
        <v>0</v>
      </c>
      <c r="AK1383">
        <f>IF(Table1[[#This Row],[OverTime]]="Yes",1,0)</f>
        <v>0</v>
      </c>
    </row>
    <row r="1384" spans="1:37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  <c r="AJ1384">
        <f>IF(Table1[[#This Row],[Attrition]]="Yes",1,0)</f>
        <v>0</v>
      </c>
      <c r="AK1384">
        <f>IF(Table1[[#This Row],[OverTime]]="Yes",1,0)</f>
        <v>1</v>
      </c>
    </row>
    <row r="1385" spans="1:37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  <c r="AJ1385">
        <f>IF(Table1[[#This Row],[Attrition]]="Yes",1,0)</f>
        <v>0</v>
      </c>
      <c r="AK1385">
        <f>IF(Table1[[#This Row],[OverTime]]="Yes",1,0)</f>
        <v>0</v>
      </c>
    </row>
    <row r="1386" spans="1:37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  <c r="AJ1386">
        <f>IF(Table1[[#This Row],[Attrition]]="Yes",1,0)</f>
        <v>0</v>
      </c>
      <c r="AK1386">
        <f>IF(Table1[[#This Row],[OverTime]]="Yes",1,0)</f>
        <v>0</v>
      </c>
    </row>
    <row r="1387" spans="1:37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  <c r="AJ1387">
        <f>IF(Table1[[#This Row],[Attrition]]="Yes",1,0)</f>
        <v>0</v>
      </c>
      <c r="AK1387">
        <f>IF(Table1[[#This Row],[OverTime]]="Yes",1,0)</f>
        <v>0</v>
      </c>
    </row>
    <row r="1388" spans="1:37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  <c r="AJ1388">
        <f>IF(Table1[[#This Row],[Attrition]]="Yes",1,0)</f>
        <v>0</v>
      </c>
      <c r="AK1388">
        <f>IF(Table1[[#This Row],[OverTime]]="Yes",1,0)</f>
        <v>0</v>
      </c>
    </row>
    <row r="1389" spans="1:37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  <c r="AJ1389">
        <f>IF(Table1[[#This Row],[Attrition]]="Yes",1,0)</f>
        <v>0</v>
      </c>
      <c r="AK1389">
        <f>IF(Table1[[#This Row],[OverTime]]="Yes",1,0)</f>
        <v>0</v>
      </c>
    </row>
    <row r="1390" spans="1:37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  <c r="AJ1390">
        <f>IF(Table1[[#This Row],[Attrition]]="Yes",1,0)</f>
        <v>0</v>
      </c>
      <c r="AK1390">
        <f>IF(Table1[[#This Row],[OverTime]]="Yes",1,0)</f>
        <v>0</v>
      </c>
    </row>
    <row r="1391" spans="1:37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  <c r="AJ1391">
        <f>IF(Table1[[#This Row],[Attrition]]="Yes",1,0)</f>
        <v>0</v>
      </c>
      <c r="AK1391">
        <f>IF(Table1[[#This Row],[OverTime]]="Yes",1,0)</f>
        <v>0</v>
      </c>
    </row>
    <row r="1392" spans="1:37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  <c r="AJ1392">
        <f>IF(Table1[[#This Row],[Attrition]]="Yes",1,0)</f>
        <v>1</v>
      </c>
      <c r="AK1392">
        <f>IF(Table1[[#This Row],[OverTime]]="Yes",1,0)</f>
        <v>0</v>
      </c>
    </row>
    <row r="1393" spans="1:37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  <c r="AJ1393">
        <f>IF(Table1[[#This Row],[Attrition]]="Yes",1,0)</f>
        <v>0</v>
      </c>
      <c r="AK1393">
        <f>IF(Table1[[#This Row],[OverTime]]="Yes",1,0)</f>
        <v>0</v>
      </c>
    </row>
    <row r="1394" spans="1:37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  <c r="AJ1394">
        <f>IF(Table1[[#This Row],[Attrition]]="Yes",1,0)</f>
        <v>0</v>
      </c>
      <c r="AK1394">
        <f>IF(Table1[[#This Row],[OverTime]]="Yes",1,0)</f>
        <v>1</v>
      </c>
    </row>
    <row r="1395" spans="1:37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  <c r="AJ1395">
        <f>IF(Table1[[#This Row],[Attrition]]="Yes",1,0)</f>
        <v>0</v>
      </c>
      <c r="AK1395">
        <f>IF(Table1[[#This Row],[OverTime]]="Yes",1,0)</f>
        <v>0</v>
      </c>
    </row>
    <row r="1396" spans="1:37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  <c r="AJ1396">
        <f>IF(Table1[[#This Row],[Attrition]]="Yes",1,0)</f>
        <v>0</v>
      </c>
      <c r="AK1396">
        <f>IF(Table1[[#This Row],[OverTime]]="Yes",1,0)</f>
        <v>0</v>
      </c>
    </row>
    <row r="1397" spans="1:37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  <c r="AJ1397">
        <f>IF(Table1[[#This Row],[Attrition]]="Yes",1,0)</f>
        <v>1</v>
      </c>
      <c r="AK1397">
        <f>IF(Table1[[#This Row],[OverTime]]="Yes",1,0)</f>
        <v>1</v>
      </c>
    </row>
    <row r="1398" spans="1:37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f>IF(Table1[[#This Row],[Attrition]]="Yes",1,0)</f>
        <v>1</v>
      </c>
      <c r="AK1398">
        <f>IF(Table1[[#This Row],[OverTime]]="Yes",1,0)</f>
        <v>1</v>
      </c>
    </row>
    <row r="1399" spans="1:37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  <c r="AJ1399">
        <f>IF(Table1[[#This Row],[Attrition]]="Yes",1,0)</f>
        <v>0</v>
      </c>
      <c r="AK1399">
        <f>IF(Table1[[#This Row],[OverTime]]="Yes",1,0)</f>
        <v>0</v>
      </c>
    </row>
    <row r="1400" spans="1:37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  <c r="AJ1400">
        <f>IF(Table1[[#This Row],[Attrition]]="Yes",1,0)</f>
        <v>0</v>
      </c>
      <c r="AK1400">
        <f>IF(Table1[[#This Row],[OverTime]]="Yes",1,0)</f>
        <v>0</v>
      </c>
    </row>
    <row r="1401" spans="1:37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  <c r="AJ1401">
        <f>IF(Table1[[#This Row],[Attrition]]="Yes",1,0)</f>
        <v>0</v>
      </c>
      <c r="AK1401">
        <f>IF(Table1[[#This Row],[OverTime]]="Yes",1,0)</f>
        <v>0</v>
      </c>
    </row>
    <row r="1402" spans="1:37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  <c r="AJ1402">
        <f>IF(Table1[[#This Row],[Attrition]]="Yes",1,0)</f>
        <v>0</v>
      </c>
      <c r="AK1402">
        <f>IF(Table1[[#This Row],[OverTime]]="Yes",1,0)</f>
        <v>1</v>
      </c>
    </row>
    <row r="1403" spans="1:37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  <c r="AJ1403">
        <f>IF(Table1[[#This Row],[Attrition]]="Yes",1,0)</f>
        <v>0</v>
      </c>
      <c r="AK1403">
        <f>IF(Table1[[#This Row],[OverTime]]="Yes",1,0)</f>
        <v>1</v>
      </c>
    </row>
    <row r="1404" spans="1:37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  <c r="AJ1404">
        <f>IF(Table1[[#This Row],[Attrition]]="Yes",1,0)</f>
        <v>0</v>
      </c>
      <c r="AK1404">
        <f>IF(Table1[[#This Row],[OverTime]]="Yes",1,0)</f>
        <v>1</v>
      </c>
    </row>
    <row r="1405" spans="1:37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  <c r="AJ1405">
        <f>IF(Table1[[#This Row],[Attrition]]="Yes",1,0)</f>
        <v>0</v>
      </c>
      <c r="AK1405">
        <f>IF(Table1[[#This Row],[OverTime]]="Yes",1,0)</f>
        <v>0</v>
      </c>
    </row>
    <row r="1406" spans="1:37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  <c r="AJ1406">
        <f>IF(Table1[[#This Row],[Attrition]]="Yes",1,0)</f>
        <v>0</v>
      </c>
      <c r="AK1406">
        <f>IF(Table1[[#This Row],[OverTime]]="Yes",1,0)</f>
        <v>0</v>
      </c>
    </row>
    <row r="1407" spans="1:37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  <c r="AJ1407">
        <f>IF(Table1[[#This Row],[Attrition]]="Yes",1,0)</f>
        <v>0</v>
      </c>
      <c r="AK1407">
        <f>IF(Table1[[#This Row],[OverTime]]="Yes",1,0)</f>
        <v>0</v>
      </c>
    </row>
    <row r="1408" spans="1:37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  <c r="AJ1408">
        <f>IF(Table1[[#This Row],[Attrition]]="Yes",1,0)</f>
        <v>0</v>
      </c>
      <c r="AK1408">
        <f>IF(Table1[[#This Row],[OverTime]]="Yes",1,0)</f>
        <v>1</v>
      </c>
    </row>
    <row r="1409" spans="1:37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  <c r="AJ1409">
        <f>IF(Table1[[#This Row],[Attrition]]="Yes",1,0)</f>
        <v>0</v>
      </c>
      <c r="AK1409">
        <f>IF(Table1[[#This Row],[OverTime]]="Yes",1,0)</f>
        <v>0</v>
      </c>
    </row>
    <row r="1410" spans="1:37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  <c r="AJ1410">
        <f>IF(Table1[[#This Row],[Attrition]]="Yes",1,0)</f>
        <v>0</v>
      </c>
      <c r="AK1410">
        <f>IF(Table1[[#This Row],[OverTime]]="Yes",1,0)</f>
        <v>0</v>
      </c>
    </row>
    <row r="1411" spans="1:37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  <c r="AJ1411">
        <f>IF(Table1[[#This Row],[Attrition]]="Yes",1,0)</f>
        <v>0</v>
      </c>
      <c r="AK1411">
        <f>IF(Table1[[#This Row],[OverTime]]="Yes",1,0)</f>
        <v>0</v>
      </c>
    </row>
    <row r="1412" spans="1:37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  <c r="AJ1412">
        <f>IF(Table1[[#This Row],[Attrition]]="Yes",1,0)</f>
        <v>0</v>
      </c>
      <c r="AK1412">
        <f>IF(Table1[[#This Row],[OverTime]]="Yes",1,0)</f>
        <v>0</v>
      </c>
    </row>
    <row r="1413" spans="1:37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  <c r="AJ1413">
        <f>IF(Table1[[#This Row],[Attrition]]="Yes",1,0)</f>
        <v>0</v>
      </c>
      <c r="AK1413">
        <f>IF(Table1[[#This Row],[OverTime]]="Yes",1,0)</f>
        <v>0</v>
      </c>
    </row>
    <row r="1414" spans="1:37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  <c r="AJ1414">
        <f>IF(Table1[[#This Row],[Attrition]]="Yes",1,0)</f>
        <v>0</v>
      </c>
      <c r="AK1414">
        <f>IF(Table1[[#This Row],[OverTime]]="Yes",1,0)</f>
        <v>0</v>
      </c>
    </row>
    <row r="1415" spans="1:37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  <c r="AJ1415">
        <f>IF(Table1[[#This Row],[Attrition]]="Yes",1,0)</f>
        <v>0</v>
      </c>
      <c r="AK1415">
        <f>IF(Table1[[#This Row],[OverTime]]="Yes",1,0)</f>
        <v>1</v>
      </c>
    </row>
    <row r="1416" spans="1:37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  <c r="AJ1416">
        <f>IF(Table1[[#This Row],[Attrition]]="Yes",1,0)</f>
        <v>0</v>
      </c>
      <c r="AK1416">
        <f>IF(Table1[[#This Row],[OverTime]]="Yes",1,0)</f>
        <v>0</v>
      </c>
    </row>
    <row r="1417" spans="1:37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  <c r="AJ1417">
        <f>IF(Table1[[#This Row],[Attrition]]="Yes",1,0)</f>
        <v>0</v>
      </c>
      <c r="AK1417">
        <f>IF(Table1[[#This Row],[OverTime]]="Yes",1,0)</f>
        <v>0</v>
      </c>
    </row>
    <row r="1418" spans="1:37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  <c r="AJ1418">
        <f>IF(Table1[[#This Row],[Attrition]]="Yes",1,0)</f>
        <v>0</v>
      </c>
      <c r="AK1418">
        <f>IF(Table1[[#This Row],[OverTime]]="Yes",1,0)</f>
        <v>0</v>
      </c>
    </row>
    <row r="1419" spans="1:37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  <c r="AJ1419">
        <f>IF(Table1[[#This Row],[Attrition]]="Yes",1,0)</f>
        <v>0</v>
      </c>
      <c r="AK1419">
        <f>IF(Table1[[#This Row],[OverTime]]="Yes",1,0)</f>
        <v>0</v>
      </c>
    </row>
    <row r="1420" spans="1:37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  <c r="AJ1420">
        <f>IF(Table1[[#This Row],[Attrition]]="Yes",1,0)</f>
        <v>0</v>
      </c>
      <c r="AK1420">
        <f>IF(Table1[[#This Row],[OverTime]]="Yes",1,0)</f>
        <v>0</v>
      </c>
    </row>
    <row r="1421" spans="1:37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  <c r="AJ1421">
        <f>IF(Table1[[#This Row],[Attrition]]="Yes",1,0)</f>
        <v>0</v>
      </c>
      <c r="AK1421">
        <f>IF(Table1[[#This Row],[OverTime]]="Yes",1,0)</f>
        <v>1</v>
      </c>
    </row>
    <row r="1422" spans="1:37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  <c r="AJ1422">
        <f>IF(Table1[[#This Row],[Attrition]]="Yes",1,0)</f>
        <v>0</v>
      </c>
      <c r="AK1422">
        <f>IF(Table1[[#This Row],[OverTime]]="Yes",1,0)</f>
        <v>0</v>
      </c>
    </row>
    <row r="1423" spans="1:37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  <c r="AJ1423">
        <f>IF(Table1[[#This Row],[Attrition]]="Yes",1,0)</f>
        <v>0</v>
      </c>
      <c r="AK1423">
        <f>IF(Table1[[#This Row],[OverTime]]="Yes",1,0)</f>
        <v>0</v>
      </c>
    </row>
    <row r="1424" spans="1:37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  <c r="AJ1424">
        <f>IF(Table1[[#This Row],[Attrition]]="Yes",1,0)</f>
        <v>0</v>
      </c>
      <c r="AK1424">
        <f>IF(Table1[[#This Row],[OverTime]]="Yes",1,0)</f>
        <v>1</v>
      </c>
    </row>
    <row r="1425" spans="1:37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  <c r="AJ1425">
        <f>IF(Table1[[#This Row],[Attrition]]="Yes",1,0)</f>
        <v>0</v>
      </c>
      <c r="AK1425">
        <f>IF(Table1[[#This Row],[OverTime]]="Yes",1,0)</f>
        <v>0</v>
      </c>
    </row>
    <row r="1426" spans="1:37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  <c r="AJ1426">
        <f>IF(Table1[[#This Row],[Attrition]]="Yes",1,0)</f>
        <v>0</v>
      </c>
      <c r="AK1426">
        <f>IF(Table1[[#This Row],[OverTime]]="Yes",1,0)</f>
        <v>0</v>
      </c>
    </row>
    <row r="1427" spans="1:37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  <c r="AJ1427">
        <f>IF(Table1[[#This Row],[Attrition]]="Yes",1,0)</f>
        <v>0</v>
      </c>
      <c r="AK1427">
        <f>IF(Table1[[#This Row],[OverTime]]="Yes",1,0)</f>
        <v>1</v>
      </c>
    </row>
    <row r="1428" spans="1:37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  <c r="AJ1428">
        <f>IF(Table1[[#This Row],[Attrition]]="Yes",1,0)</f>
        <v>0</v>
      </c>
      <c r="AK1428">
        <f>IF(Table1[[#This Row],[OverTime]]="Yes",1,0)</f>
        <v>0</v>
      </c>
    </row>
    <row r="1429" spans="1:37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  <c r="AJ1429">
        <f>IF(Table1[[#This Row],[Attrition]]="Yes",1,0)</f>
        <v>0</v>
      </c>
      <c r="AK1429">
        <f>IF(Table1[[#This Row],[OverTime]]="Yes",1,0)</f>
        <v>0</v>
      </c>
    </row>
    <row r="1430" spans="1:37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  <c r="AJ1430">
        <f>IF(Table1[[#This Row],[Attrition]]="Yes",1,0)</f>
        <v>0</v>
      </c>
      <c r="AK1430">
        <f>IF(Table1[[#This Row],[OverTime]]="Yes",1,0)</f>
        <v>0</v>
      </c>
    </row>
    <row r="1431" spans="1:37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  <c r="AJ1431">
        <f>IF(Table1[[#This Row],[Attrition]]="Yes",1,0)</f>
        <v>0</v>
      </c>
      <c r="AK1431">
        <f>IF(Table1[[#This Row],[OverTime]]="Yes",1,0)</f>
        <v>0</v>
      </c>
    </row>
    <row r="1432" spans="1:37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  <c r="AJ1432">
        <f>IF(Table1[[#This Row],[Attrition]]="Yes",1,0)</f>
        <v>0</v>
      </c>
      <c r="AK1432">
        <f>IF(Table1[[#This Row],[OverTime]]="Yes",1,0)</f>
        <v>0</v>
      </c>
    </row>
    <row r="1433" spans="1:37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  <c r="AJ1433">
        <f>IF(Table1[[#This Row],[Attrition]]="Yes",1,0)</f>
        <v>0</v>
      </c>
      <c r="AK1433">
        <f>IF(Table1[[#This Row],[OverTime]]="Yes",1,0)</f>
        <v>0</v>
      </c>
    </row>
    <row r="1434" spans="1:37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  <c r="AJ1434">
        <f>IF(Table1[[#This Row],[Attrition]]="Yes",1,0)</f>
        <v>0</v>
      </c>
      <c r="AK1434">
        <f>IF(Table1[[#This Row],[OverTime]]="Yes",1,0)</f>
        <v>1</v>
      </c>
    </row>
    <row r="1435" spans="1:37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  <c r="AJ1435">
        <f>IF(Table1[[#This Row],[Attrition]]="Yes",1,0)</f>
        <v>0</v>
      </c>
      <c r="AK1435">
        <f>IF(Table1[[#This Row],[OverTime]]="Yes",1,0)</f>
        <v>1</v>
      </c>
    </row>
    <row r="1436" spans="1:37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  <c r="AJ1436">
        <f>IF(Table1[[#This Row],[Attrition]]="Yes",1,0)</f>
        <v>0</v>
      </c>
      <c r="AK1436">
        <f>IF(Table1[[#This Row],[OverTime]]="Yes",1,0)</f>
        <v>0</v>
      </c>
    </row>
    <row r="1437" spans="1:37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  <c r="AJ1437">
        <f>IF(Table1[[#This Row],[Attrition]]="Yes",1,0)</f>
        <v>0</v>
      </c>
      <c r="AK1437">
        <f>IF(Table1[[#This Row],[OverTime]]="Yes",1,0)</f>
        <v>1</v>
      </c>
    </row>
    <row r="1438" spans="1:37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  <c r="AJ1438">
        <f>IF(Table1[[#This Row],[Attrition]]="Yes",1,0)</f>
        <v>0</v>
      </c>
      <c r="AK1438">
        <f>IF(Table1[[#This Row],[OverTime]]="Yes",1,0)</f>
        <v>1</v>
      </c>
    </row>
    <row r="1439" spans="1:37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  <c r="AJ1439">
        <f>IF(Table1[[#This Row],[Attrition]]="Yes",1,0)</f>
        <v>0</v>
      </c>
      <c r="AK1439">
        <f>IF(Table1[[#This Row],[OverTime]]="Yes",1,0)</f>
        <v>0</v>
      </c>
    </row>
    <row r="1440" spans="1:37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  <c r="AJ1440">
        <f>IF(Table1[[#This Row],[Attrition]]="Yes",1,0)</f>
        <v>1</v>
      </c>
      <c r="AK1440">
        <f>IF(Table1[[#This Row],[OverTime]]="Yes",1,0)</f>
        <v>0</v>
      </c>
    </row>
    <row r="1441" spans="1:37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  <c r="AJ1441">
        <f>IF(Table1[[#This Row],[Attrition]]="Yes",1,0)</f>
        <v>0</v>
      </c>
      <c r="AK1441">
        <f>IF(Table1[[#This Row],[OverTime]]="Yes",1,0)</f>
        <v>0</v>
      </c>
    </row>
    <row r="1442" spans="1:37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  <c r="AJ1442">
        <f>IF(Table1[[#This Row],[Attrition]]="Yes",1,0)</f>
        <v>0</v>
      </c>
      <c r="AK1442">
        <f>IF(Table1[[#This Row],[OverTime]]="Yes",1,0)</f>
        <v>0</v>
      </c>
    </row>
    <row r="1443" spans="1:37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  <c r="AJ1443">
        <f>IF(Table1[[#This Row],[Attrition]]="Yes",1,0)</f>
        <v>0</v>
      </c>
      <c r="AK1443">
        <f>IF(Table1[[#This Row],[OverTime]]="Yes",1,0)</f>
        <v>0</v>
      </c>
    </row>
    <row r="1444" spans="1:37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  <c r="AJ1444">
        <f>IF(Table1[[#This Row],[Attrition]]="Yes",1,0)</f>
        <v>1</v>
      </c>
      <c r="AK1444">
        <f>IF(Table1[[#This Row],[OverTime]]="Yes",1,0)</f>
        <v>1</v>
      </c>
    </row>
    <row r="1445" spans="1:37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  <c r="AJ1445">
        <f>IF(Table1[[#This Row],[Attrition]]="Yes",1,0)</f>
        <v>0</v>
      </c>
      <c r="AK1445">
        <f>IF(Table1[[#This Row],[OverTime]]="Yes",1,0)</f>
        <v>0</v>
      </c>
    </row>
    <row r="1446" spans="1:37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  <c r="AJ1446">
        <f>IF(Table1[[#This Row],[Attrition]]="Yes",1,0)</f>
        <v>1</v>
      </c>
      <c r="AK1446">
        <f>IF(Table1[[#This Row],[OverTime]]="Yes",1,0)</f>
        <v>0</v>
      </c>
    </row>
    <row r="1447" spans="1:37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  <c r="AJ1447">
        <f>IF(Table1[[#This Row],[Attrition]]="Yes",1,0)</f>
        <v>0</v>
      </c>
      <c r="AK1447">
        <f>IF(Table1[[#This Row],[OverTime]]="Yes",1,0)</f>
        <v>0</v>
      </c>
    </row>
    <row r="1448" spans="1:37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  <c r="AJ1448">
        <f>IF(Table1[[#This Row],[Attrition]]="Yes",1,0)</f>
        <v>0</v>
      </c>
      <c r="AK1448">
        <f>IF(Table1[[#This Row],[OverTime]]="Yes",1,0)</f>
        <v>0</v>
      </c>
    </row>
    <row r="1449" spans="1:37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  <c r="AJ1449">
        <f>IF(Table1[[#This Row],[Attrition]]="Yes",1,0)</f>
        <v>0</v>
      </c>
      <c r="AK1449">
        <f>IF(Table1[[#This Row],[OverTime]]="Yes",1,0)</f>
        <v>0</v>
      </c>
    </row>
    <row r="1450" spans="1:37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  <c r="AJ1450">
        <f>IF(Table1[[#This Row],[Attrition]]="Yes",1,0)</f>
        <v>0</v>
      </c>
      <c r="AK1450">
        <f>IF(Table1[[#This Row],[OverTime]]="Yes",1,0)</f>
        <v>0</v>
      </c>
    </row>
    <row r="1451" spans="1:37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  <c r="AJ1451">
        <f>IF(Table1[[#This Row],[Attrition]]="Yes",1,0)</f>
        <v>0</v>
      </c>
      <c r="AK1451">
        <f>IF(Table1[[#This Row],[OverTime]]="Yes",1,0)</f>
        <v>0</v>
      </c>
    </row>
    <row r="1452" spans="1:37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  <c r="AJ1452">
        <f>IF(Table1[[#This Row],[Attrition]]="Yes",1,0)</f>
        <v>0</v>
      </c>
      <c r="AK1452">
        <f>IF(Table1[[#This Row],[OverTime]]="Yes",1,0)</f>
        <v>1</v>
      </c>
    </row>
    <row r="1453" spans="1:37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  <c r="AJ1453">
        <f>IF(Table1[[#This Row],[Attrition]]="Yes",1,0)</f>
        <v>0</v>
      </c>
      <c r="AK1453">
        <f>IF(Table1[[#This Row],[OverTime]]="Yes",1,0)</f>
        <v>0</v>
      </c>
    </row>
    <row r="1454" spans="1:37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  <c r="AJ1454">
        <f>IF(Table1[[#This Row],[Attrition]]="Yes",1,0)</f>
        <v>1</v>
      </c>
      <c r="AK1454">
        <f>IF(Table1[[#This Row],[OverTime]]="Yes",1,0)</f>
        <v>0</v>
      </c>
    </row>
    <row r="1455" spans="1:37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  <c r="AJ1455">
        <f>IF(Table1[[#This Row],[Attrition]]="Yes",1,0)</f>
        <v>0</v>
      </c>
      <c r="AK1455">
        <f>IF(Table1[[#This Row],[OverTime]]="Yes",1,0)</f>
        <v>0</v>
      </c>
    </row>
    <row r="1456" spans="1:37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  <c r="AJ1456">
        <f>IF(Table1[[#This Row],[Attrition]]="Yes",1,0)</f>
        <v>0</v>
      </c>
      <c r="AK1456">
        <f>IF(Table1[[#This Row],[OverTime]]="Yes",1,0)</f>
        <v>0</v>
      </c>
    </row>
    <row r="1457" spans="1:37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  <c r="AJ1457">
        <f>IF(Table1[[#This Row],[Attrition]]="Yes",1,0)</f>
        <v>0</v>
      </c>
      <c r="AK1457">
        <f>IF(Table1[[#This Row],[OverTime]]="Yes",1,0)</f>
        <v>0</v>
      </c>
    </row>
    <row r="1458" spans="1:37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  <c r="AJ1458">
        <f>IF(Table1[[#This Row],[Attrition]]="Yes",1,0)</f>
        <v>0</v>
      </c>
      <c r="AK1458">
        <f>IF(Table1[[#This Row],[OverTime]]="Yes",1,0)</f>
        <v>1</v>
      </c>
    </row>
    <row r="1459" spans="1:37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  <c r="AJ1459">
        <f>IF(Table1[[#This Row],[Attrition]]="Yes",1,0)</f>
        <v>0</v>
      </c>
      <c r="AK1459">
        <f>IF(Table1[[#This Row],[OverTime]]="Yes",1,0)</f>
        <v>0</v>
      </c>
    </row>
    <row r="1460" spans="1:37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  <c r="AJ1460">
        <f>IF(Table1[[#This Row],[Attrition]]="Yes",1,0)</f>
        <v>0</v>
      </c>
      <c r="AK1460">
        <f>IF(Table1[[#This Row],[OverTime]]="Yes",1,0)</f>
        <v>0</v>
      </c>
    </row>
    <row r="1461" spans="1:37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  <c r="AJ1461">
        <f>IF(Table1[[#This Row],[Attrition]]="Yes",1,0)</f>
        <v>0</v>
      </c>
      <c r="AK1461">
        <f>IF(Table1[[#This Row],[OverTime]]="Yes",1,0)</f>
        <v>1</v>
      </c>
    </row>
    <row r="1462" spans="1:37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  <c r="AJ1462">
        <f>IF(Table1[[#This Row],[Attrition]]="Yes",1,0)</f>
        <v>0</v>
      </c>
      <c r="AK1462">
        <f>IF(Table1[[#This Row],[OverTime]]="Yes",1,0)</f>
        <v>0</v>
      </c>
    </row>
    <row r="1463" spans="1:37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  <c r="AJ1463">
        <f>IF(Table1[[#This Row],[Attrition]]="Yes",1,0)</f>
        <v>1</v>
      </c>
      <c r="AK1463">
        <f>IF(Table1[[#This Row],[OverTime]]="Yes",1,0)</f>
        <v>1</v>
      </c>
    </row>
    <row r="1464" spans="1:37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  <c r="AJ1464">
        <f>IF(Table1[[#This Row],[Attrition]]="Yes",1,0)</f>
        <v>0</v>
      </c>
      <c r="AK1464">
        <f>IF(Table1[[#This Row],[OverTime]]="Yes",1,0)</f>
        <v>0</v>
      </c>
    </row>
    <row r="1465" spans="1:37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  <c r="AJ1465">
        <f>IF(Table1[[#This Row],[Attrition]]="Yes",1,0)</f>
        <v>0</v>
      </c>
      <c r="AK1465">
        <f>IF(Table1[[#This Row],[OverTime]]="Yes",1,0)</f>
        <v>0</v>
      </c>
    </row>
    <row r="1466" spans="1:37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  <c r="AJ1466">
        <f>IF(Table1[[#This Row],[Attrition]]="Yes",1,0)</f>
        <v>0</v>
      </c>
      <c r="AK1466">
        <f>IF(Table1[[#This Row],[OverTime]]="Yes",1,0)</f>
        <v>0</v>
      </c>
    </row>
    <row r="1467" spans="1:37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  <c r="AJ1467">
        <f>IF(Table1[[#This Row],[Attrition]]="Yes",1,0)</f>
        <v>0</v>
      </c>
      <c r="AK1467">
        <f>IF(Table1[[#This Row],[OverTime]]="Yes",1,0)</f>
        <v>0</v>
      </c>
    </row>
    <row r="1468" spans="1:37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  <c r="AJ1468">
        <f>IF(Table1[[#This Row],[Attrition]]="Yes",1,0)</f>
        <v>0</v>
      </c>
      <c r="AK1468">
        <f>IF(Table1[[#This Row],[OverTime]]="Yes",1,0)</f>
        <v>0</v>
      </c>
    </row>
    <row r="1469" spans="1:37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  <c r="AJ1469">
        <f>IF(Table1[[#This Row],[Attrition]]="Yes",1,0)</f>
        <v>0</v>
      </c>
      <c r="AK1469">
        <f>IF(Table1[[#This Row],[OverTime]]="Yes",1,0)</f>
        <v>1</v>
      </c>
    </row>
    <row r="1470" spans="1:37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  <c r="AJ1470">
        <f>IF(Table1[[#This Row],[Attrition]]="Yes",1,0)</f>
        <v>0</v>
      </c>
      <c r="AK1470">
        <f>IF(Table1[[#This Row],[OverTime]]="Yes",1,0)</f>
        <v>0</v>
      </c>
    </row>
    <row r="1471" spans="1:37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  <c r="AJ1471">
        <f>IF(Table1[[#This Row],[Attrition]]="Yes",1,0)</f>
        <v>0</v>
      </c>
      <c r="AK1471">
        <f>IF(Table1[[#This Row],[OverTime]]="Yes",1,0)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Medium 2</vt:lpstr>
      <vt:lpstr>Medium 1</vt:lpstr>
      <vt:lpstr>Basic 2</vt:lpstr>
      <vt:lpstr>Basic 1</vt:lpstr>
      <vt:lpstr>HR-Employee-Attrition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kumar</dc:creator>
  <cp:lastModifiedBy>vicky kumar</cp:lastModifiedBy>
  <dcterms:created xsi:type="dcterms:W3CDTF">2025-09-02T11:05:59Z</dcterms:created>
  <dcterms:modified xsi:type="dcterms:W3CDTF">2025-09-03T12:06:15Z</dcterms:modified>
</cp:coreProperties>
</file>