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v_kon\Desktop\КЛК\"/>
    </mc:Choice>
  </mc:AlternateContent>
  <xr:revisionPtr revIDLastSave="0" documentId="13_ncr:1_{5E00EA69-E484-4262-ABBB-87564B9FEE29}" xr6:coauthVersionLast="47" xr6:coauthVersionMax="47" xr10:uidLastSave="{00000000-0000-0000-0000-000000000000}"/>
  <bookViews>
    <workbookView xWindow="-110" yWindow="-110" windowWidth="21820" windowHeight="13900" activeTab="2" xr2:uid="{00000000-000D-0000-FFFF-FFFF00000000}"/>
  </bookViews>
  <sheets>
    <sheet name="Колонны" sheetId="1" r:id="rId1"/>
    <sheet name="Характеристики пласта" sheetId="2" r:id="rId2"/>
    <sheet name="Характеристики флюидов" sheetId="3" r:id="rId3"/>
    <sheet name="Характеристики окружающих г.п." sheetId="4" r:id="rId4"/>
    <sheet name="Параметры расчета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2" l="1"/>
</calcChain>
</file>

<file path=xl/sharedStrings.xml><?xml version="1.0" encoding="utf-8"?>
<sst xmlns="http://schemas.openxmlformats.org/spreadsheetml/2006/main" count="38" uniqueCount="38">
  <si>
    <t>Колонна</t>
  </si>
  <si>
    <t>Внутренний диаметр, м</t>
  </si>
  <si>
    <t>Наружный диаметр, м</t>
  </si>
  <si>
    <t>Длина, м</t>
  </si>
  <si>
    <t>λ</t>
  </si>
  <si>
    <t>Шероховатость, мм</t>
  </si>
  <si>
    <t>Эксплутационная колонна</t>
  </si>
  <si>
    <t>-</t>
  </si>
  <si>
    <t>НКТ</t>
  </si>
  <si>
    <t>ЦЛК</t>
  </si>
  <si>
    <t>Середина интервала перфорации</t>
  </si>
  <si>
    <t>Пластовая температура</t>
  </si>
  <si>
    <t>Текущее пластовое давление</t>
  </si>
  <si>
    <t>Коэффициент фильрационных сопротивлений A (линейный)</t>
  </si>
  <si>
    <t>Коэффициент фильрационных сопротивлений (квадратичный)</t>
  </si>
  <si>
    <t>Поправочный коэффициент C0</t>
  </si>
  <si>
    <t>Критическая температура газа</t>
  </si>
  <si>
    <t>Критическое давление газа</t>
  </si>
  <si>
    <t>Плотность газа при ст. ус.</t>
  </si>
  <si>
    <t>Молярная масса газа</t>
  </si>
  <si>
    <t>Средняя теплоемкость газа по стволу, ккал/(кг∙°К)</t>
  </si>
  <si>
    <r>
      <t>Среднее значение коэффициента Джоуля-Томпсона, °К/(кгс/см</t>
    </r>
    <r>
      <rPr>
        <vertAlign val="superscript"/>
        <sz val="11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</si>
  <si>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t>Плотность жидкости</t>
  </si>
  <si>
    <t>Поверхностное натяжение на границе "газ/жидкость"</t>
  </si>
  <si>
    <r>
      <t>Обводненность потока по МКП, м</t>
    </r>
    <r>
      <rPr>
        <vertAlign val="superscript"/>
        <sz val="11"/>
        <color theme="1"/>
        <rFont val="Calibri"/>
        <family val="2"/>
        <charset val="204"/>
        <scheme val="minor"/>
      </rPr>
      <t>3</t>
    </r>
    <r>
      <rPr>
        <sz val="11"/>
        <color theme="1"/>
        <rFont val="Calibri"/>
        <family val="2"/>
        <scheme val="minor"/>
      </rPr>
      <t>/тыс. м</t>
    </r>
    <r>
      <rPr>
        <vertAlign val="superscript"/>
        <sz val="11"/>
        <color theme="1"/>
        <rFont val="Calibri"/>
        <family val="2"/>
        <charset val="204"/>
        <scheme val="minor"/>
      </rPr>
      <t>3</t>
    </r>
  </si>
  <si>
    <r>
      <t>Обводненность потока по ЦЛК, м</t>
    </r>
    <r>
      <rPr>
        <vertAlign val="superscript"/>
        <sz val="11"/>
        <color theme="1"/>
        <rFont val="Calibri"/>
        <family val="2"/>
        <charset val="204"/>
        <scheme val="minor"/>
      </rPr>
      <t>3</t>
    </r>
    <r>
      <rPr>
        <sz val="11"/>
        <color theme="1"/>
        <rFont val="Calibri"/>
        <family val="2"/>
        <scheme val="minor"/>
      </rPr>
      <t>/тыс. м</t>
    </r>
    <r>
      <rPr>
        <vertAlign val="superscript"/>
        <sz val="11"/>
        <color theme="1"/>
        <rFont val="Calibri"/>
        <family val="2"/>
        <charset val="204"/>
        <scheme val="minor"/>
      </rPr>
      <t>3</t>
    </r>
  </si>
  <si>
    <t>Глубина подошвы ММП, м</t>
  </si>
  <si>
    <r>
      <t>Теплоемкость пород ММП, ккал/(м</t>
    </r>
    <r>
      <rPr>
        <vertAlign val="superscript"/>
        <sz val="11"/>
        <color theme="1"/>
        <rFont val="Calibri"/>
        <family val="2"/>
        <charset val="204"/>
        <scheme val="minor"/>
      </rPr>
      <t>3</t>
    </r>
    <r>
      <rPr>
        <sz val="11"/>
        <color theme="1"/>
        <rFont val="Calibri"/>
        <family val="2"/>
        <scheme val="minor"/>
      </rPr>
      <t>∙°К)</t>
    </r>
  </si>
  <si>
    <r>
      <t>Средняя теплопроводность пород ММП, ккал/(м</t>
    </r>
    <r>
      <rPr>
        <sz val="11"/>
        <color theme="1"/>
        <rFont val="Calibri"/>
        <family val="2"/>
        <scheme val="minor"/>
      </rPr>
      <t>∙ч∙°К)</t>
    </r>
  </si>
  <si>
    <t>Глубина нейтрального слоя, м</t>
  </si>
  <si>
    <t>Температура нейтрального слоя, °К</t>
  </si>
  <si>
    <r>
      <t>Теплоемкость горных пород ниже ММП, ккал/(м</t>
    </r>
    <r>
      <rPr>
        <vertAlign val="superscript"/>
        <sz val="11"/>
        <color theme="1"/>
        <rFont val="Calibri"/>
        <family val="2"/>
        <charset val="204"/>
        <scheme val="minor"/>
      </rPr>
      <t>3</t>
    </r>
    <r>
      <rPr>
        <sz val="11"/>
        <color theme="1"/>
        <rFont val="Calibri"/>
        <family val="2"/>
        <scheme val="minor"/>
      </rPr>
      <t>∙°К)</t>
    </r>
  </si>
  <si>
    <r>
      <t>Средняя теплопроводность скелета породы ниже ММП, ккал/(м</t>
    </r>
    <r>
      <rPr>
        <sz val="11"/>
        <color theme="1"/>
        <rFont val="Calibri"/>
        <family val="2"/>
        <scheme val="minor"/>
      </rPr>
      <t>∙ч∙°К)</t>
    </r>
  </si>
  <si>
    <r>
      <t>Средняя теплопроводность заколонного цемента, ккал/(м</t>
    </r>
    <r>
      <rPr>
        <sz val="11"/>
        <color theme="1"/>
        <rFont val="Calibri"/>
        <family val="2"/>
        <scheme val="minor"/>
      </rPr>
      <t>∙ч∙°К)</t>
    </r>
  </si>
  <si>
    <t>Температура окружающей среды</t>
  </si>
  <si>
    <t>Минимальное ожидаемое шлейфовое давление</t>
  </si>
  <si>
    <t>Шаг депрессии</t>
  </si>
  <si>
    <t>Максимальная депрессия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</si>
</sst>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charset val="204"/>
      <scheme val="minor"/>
    </font>
    <font>
      <vertAlign val="superscript"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 shrinkToFit="1"/>
    </xf>
    <xf numFmtId="0" fontId="0" fillId="0" borderId="3" xfId="0" applyBorder="1" applyAlignment="1">
      <alignment horizontal="center" vertical="center" wrapText="1" shrinkToFit="1"/>
    </xf>
    <xf numFmtId="0" fontId="0" fillId="0" borderId="4" xfId="0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 shrinkToFit="1"/>
    </xf>
    <xf numFmtId="0" fontId="0" fillId="0" borderId="6" xfId="0" applyBorder="1" applyAlignment="1">
      <alignment horizontal="center" vertical="center" wrapText="1" shrinkToFit="1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1" xfId="0" applyBorder="1" applyAlignment="1">
      <alignment horizontal="center"/>
    </xf>
    <xf numFmtId="0" fontId="0" fillId="0" borderId="4" xfId="0" applyBorder="1" applyAlignment="1">
      <alignment horizontal="left" vertical="center"/>
    </xf>
    <xf numFmtId="2" fontId="1" fillId="0" borderId="12" xfId="0" applyNumberFormat="1" applyFont="1" applyBorder="1" applyAlignment="1">
      <alignment horizontal="center" vertical="center"/>
    </xf>
    <xf numFmtId="164" fontId="1" fillId="0" borderId="12" xfId="0" applyNumberFormat="1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0" fontId="1" fillId="0" borderId="13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14" xfId="0" applyBorder="1" applyAlignment="1">
      <alignment horizontal="left" vertical="center"/>
    </xf>
    <xf numFmtId="0" fontId="1" fillId="0" borderId="12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F4"/>
  <sheetViews>
    <sheetView workbookViewId="0">
      <selection activeCell="E2" sqref="E2"/>
    </sheetView>
  </sheetViews>
  <sheetFormatPr defaultRowHeight="14.5" x14ac:dyDescent="0.35"/>
  <cols>
    <col min="1" max="1" width="23.7265625" bestFit="1" customWidth="1"/>
  </cols>
  <sheetData>
    <row r="1" spans="1:6" ht="58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</row>
    <row r="2" spans="1:6" x14ac:dyDescent="0.35">
      <c r="A2" s="4" t="s">
        <v>6</v>
      </c>
      <c r="B2" s="5">
        <v>0.19900000000000001</v>
      </c>
      <c r="C2" s="5">
        <v>0.219</v>
      </c>
      <c r="D2" s="5">
        <v>1241</v>
      </c>
      <c r="E2" s="5" t="s">
        <v>7</v>
      </c>
      <c r="F2" s="6">
        <v>0.01</v>
      </c>
    </row>
    <row r="3" spans="1:6" x14ac:dyDescent="0.35">
      <c r="A3" s="4" t="s">
        <v>8</v>
      </c>
      <c r="B3" s="7">
        <v>0.15</v>
      </c>
      <c r="C3" s="7">
        <v>0.16800000000000001</v>
      </c>
      <c r="D3" s="7">
        <v>1142.18</v>
      </c>
      <c r="E3" s="7">
        <v>1E-4</v>
      </c>
      <c r="F3" s="8">
        <v>0.02</v>
      </c>
    </row>
    <row r="4" spans="1:6" ht="15" thickBot="1" x14ac:dyDescent="0.4">
      <c r="A4" s="9" t="s">
        <v>9</v>
      </c>
      <c r="B4" s="10">
        <v>5.0999999999999997E-2</v>
      </c>
      <c r="C4" s="10">
        <v>0.06</v>
      </c>
      <c r="D4" s="11">
        <v>1141.9000000000001</v>
      </c>
      <c r="E4" s="10">
        <v>1E-3</v>
      </c>
      <c r="F4" s="12">
        <v>0.02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0EEFE-8241-4002-89FB-442E40672047}">
  <sheetPr codeName="Лист2"/>
  <dimension ref="A1:B6"/>
  <sheetViews>
    <sheetView workbookViewId="0">
      <selection activeCell="B1" sqref="B1"/>
    </sheetView>
  </sheetViews>
  <sheetFormatPr defaultRowHeight="14.5" x14ac:dyDescent="0.35"/>
  <cols>
    <col min="1" max="1" width="56.08984375" bestFit="1" customWidth="1"/>
  </cols>
  <sheetData>
    <row r="1" spans="1:2" x14ac:dyDescent="0.35">
      <c r="A1" s="13" t="s">
        <v>10</v>
      </c>
      <c r="B1" s="14">
        <v>1136</v>
      </c>
    </row>
    <row r="2" spans="1:2" x14ac:dyDescent="0.35">
      <c r="A2" s="15" t="s">
        <v>11</v>
      </c>
      <c r="B2" s="16">
        <f>273.15+29</f>
        <v>302.14999999999998</v>
      </c>
    </row>
    <row r="3" spans="1:2" x14ac:dyDescent="0.35">
      <c r="A3" s="15" t="s">
        <v>12</v>
      </c>
      <c r="B3" s="16">
        <v>1.68</v>
      </c>
    </row>
    <row r="4" spans="1:2" x14ac:dyDescent="0.35">
      <c r="A4" s="15" t="s">
        <v>13</v>
      </c>
      <c r="B4" s="17">
        <v>0</v>
      </c>
    </row>
    <row r="5" spans="1:2" x14ac:dyDescent="0.35">
      <c r="A5" s="15" t="s">
        <v>14</v>
      </c>
      <c r="B5" s="18">
        <v>7.2924689204703777E-3</v>
      </c>
    </row>
    <row r="6" spans="1:2" ht="15" thickBot="1" x14ac:dyDescent="0.4">
      <c r="A6" s="19" t="s">
        <v>15</v>
      </c>
      <c r="B6" s="20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035EF-4BC8-447B-9D2D-8CEE95973C66}">
  <sheetPr codeName="Лист3"/>
  <dimension ref="A1:B10"/>
  <sheetViews>
    <sheetView tabSelected="1" workbookViewId="0">
      <selection activeCell="B10" sqref="B10"/>
    </sheetView>
  </sheetViews>
  <sheetFormatPr defaultRowHeight="14.5" x14ac:dyDescent="0.35"/>
  <cols>
    <col min="1" max="1" width="57.6328125" bestFit="1" customWidth="1"/>
  </cols>
  <sheetData>
    <row r="1" spans="1:2" x14ac:dyDescent="0.35">
      <c r="A1" s="13" t="s">
        <v>16</v>
      </c>
      <c r="B1" s="21">
        <v>191</v>
      </c>
    </row>
    <row r="2" spans="1:2" x14ac:dyDescent="0.35">
      <c r="A2" s="15" t="s">
        <v>17</v>
      </c>
      <c r="B2" s="18">
        <v>4.7</v>
      </c>
    </row>
    <row r="3" spans="1:2" x14ac:dyDescent="0.35">
      <c r="A3" s="15" t="s">
        <v>18</v>
      </c>
      <c r="B3" s="18">
        <v>0.56000000000000005</v>
      </c>
    </row>
    <row r="4" spans="1:2" x14ac:dyDescent="0.35">
      <c r="A4" s="15" t="s">
        <v>19</v>
      </c>
      <c r="B4" s="18">
        <v>16.04</v>
      </c>
    </row>
    <row r="5" spans="1:2" x14ac:dyDescent="0.35">
      <c r="A5" s="15" t="s">
        <v>20</v>
      </c>
      <c r="B5" s="18">
        <v>0.53800000000000003</v>
      </c>
    </row>
    <row r="6" spans="1:2" ht="16.5" x14ac:dyDescent="0.35">
      <c r="A6" s="15" t="s">
        <v>21</v>
      </c>
      <c r="B6" s="18">
        <v>0.51</v>
      </c>
    </row>
    <row r="7" spans="1:2" x14ac:dyDescent="0.35">
      <c r="A7" s="15" t="s">
        <v>22</v>
      </c>
      <c r="B7" s="18">
        <v>1000</v>
      </c>
    </row>
    <row r="8" spans="1:2" x14ac:dyDescent="0.35">
      <c r="A8" s="15" t="s">
        <v>23</v>
      </c>
      <c r="B8" s="18">
        <v>7.2859999999999994E-2</v>
      </c>
    </row>
    <row r="9" spans="1:2" ht="16.5" x14ac:dyDescent="0.35">
      <c r="A9" s="15" t="s">
        <v>24</v>
      </c>
      <c r="B9" s="18">
        <v>0</v>
      </c>
    </row>
    <row r="10" spans="1:2" ht="16.5" x14ac:dyDescent="0.35">
      <c r="A10" s="22" t="s">
        <v>25</v>
      </c>
      <c r="B10" s="18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7957E-9C1C-4380-A8B6-B75C34C1431A}">
  <sheetPr codeName="Лист4"/>
  <dimension ref="A1:B8"/>
  <sheetViews>
    <sheetView workbookViewId="0">
      <selection activeCell="A22" sqref="A22"/>
    </sheetView>
  </sheetViews>
  <sheetFormatPr defaultRowHeight="14.5" x14ac:dyDescent="0.35"/>
  <cols>
    <col min="1" max="1" width="61.81640625" bestFit="1" customWidth="1"/>
  </cols>
  <sheetData>
    <row r="1" spans="1:2" x14ac:dyDescent="0.35">
      <c r="A1" s="13" t="s">
        <v>26</v>
      </c>
      <c r="B1" s="21">
        <v>425</v>
      </c>
    </row>
    <row r="2" spans="1:2" ht="16.5" x14ac:dyDescent="0.35">
      <c r="A2" s="15" t="s">
        <v>27</v>
      </c>
      <c r="B2" s="18">
        <v>3.5850900000000002E-4</v>
      </c>
    </row>
    <row r="3" spans="1:2" x14ac:dyDescent="0.35">
      <c r="A3" s="15" t="s">
        <v>28</v>
      </c>
      <c r="B3" s="18">
        <v>1.2</v>
      </c>
    </row>
    <row r="4" spans="1:2" x14ac:dyDescent="0.35">
      <c r="A4" s="15" t="s">
        <v>29</v>
      </c>
      <c r="B4" s="18">
        <v>10</v>
      </c>
    </row>
    <row r="5" spans="1:2" x14ac:dyDescent="0.35">
      <c r="A5" s="15" t="s">
        <v>30</v>
      </c>
      <c r="B5" s="18">
        <v>272.14999999999998</v>
      </c>
    </row>
    <row r="6" spans="1:2" ht="16.5" x14ac:dyDescent="0.35">
      <c r="A6" s="15" t="s">
        <v>31</v>
      </c>
      <c r="B6" s="18">
        <v>700</v>
      </c>
    </row>
    <row r="7" spans="1:2" x14ac:dyDescent="0.35">
      <c r="A7" s="15" t="s">
        <v>32</v>
      </c>
      <c r="B7" s="18">
        <v>2.2999999999999998</v>
      </c>
    </row>
    <row r="8" spans="1:2" ht="15" thickBot="1" x14ac:dyDescent="0.4">
      <c r="A8" s="19" t="s">
        <v>33</v>
      </c>
      <c r="B8" s="20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23E99-E944-40F5-8993-E305AFCAB9E1}">
  <sheetPr codeName="Лист5"/>
  <dimension ref="A1:B4"/>
  <sheetViews>
    <sheetView workbookViewId="0">
      <selection activeCell="H25" sqref="H25"/>
    </sheetView>
  </sheetViews>
  <sheetFormatPr defaultRowHeight="14.5" x14ac:dyDescent="0.35"/>
  <cols>
    <col min="1" max="1" width="43.7265625" bestFit="1" customWidth="1"/>
  </cols>
  <sheetData>
    <row r="1" spans="1:2" x14ac:dyDescent="0.35">
      <c r="A1" s="13" t="s">
        <v>34</v>
      </c>
      <c r="B1" s="21">
        <v>260</v>
      </c>
    </row>
    <row r="2" spans="1:2" x14ac:dyDescent="0.35">
      <c r="A2" s="15" t="s">
        <v>35</v>
      </c>
      <c r="B2" s="18">
        <v>0.75</v>
      </c>
    </row>
    <row r="3" spans="1:2" x14ac:dyDescent="0.35">
      <c r="A3" s="15" t="s">
        <v>36</v>
      </c>
      <c r="B3" s="23">
        <v>0.01</v>
      </c>
    </row>
    <row r="4" spans="1:2" ht="15" thickBot="1" x14ac:dyDescent="0.4">
      <c r="A4" s="15" t="s">
        <v>37</v>
      </c>
      <c r="B4" s="24">
        <v>0.6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Колонны</vt:lpstr>
      <vt:lpstr>Характеристики пласта</vt:lpstr>
      <vt:lpstr>Характеристики флюидов</vt:lpstr>
      <vt:lpstr>Характеристики окружающих г.п.</vt:lpstr>
      <vt:lpstr>Параметры расчета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Konopleva Victoria</dc:creator>
  <cp:lastModifiedBy>Konopleva Victoria</cp:lastModifiedBy>
  <dcterms:created xsi:type="dcterms:W3CDTF">2015-06-05T18:19:34Z</dcterms:created>
  <dcterms:modified xsi:type="dcterms:W3CDTF">2022-02-10T11:09:48Z</dcterms:modified>
</cp:coreProperties>
</file>