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tistes" sheetId="1" state="visible" r:id="rId2"/>
    <sheet name="Scenes" sheetId="2" state="visible" r:id="rId3"/>
    <sheet name="Events" sheetId="3" state="visible" r:id="rId4"/>
    <sheet name="Di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<sst xmlns="http://schemas.openxmlformats.org/spreadsheetml/2006/main" count="267" uniqueCount="214">
  <si>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</si>
  <si>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</si>
  <si>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</si>
  <si>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</si>
  <si>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</si>
  <si>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</si>
  <si>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</si>
  <si>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</si>
  <si>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</si>
  <si>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</si>
  <si>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</si>
  <si>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</si>
  <si>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</si>
  <si>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</si>
  <si>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</si>
  <si>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</si>
  <si>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</si>
  <si>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</si>
  <si>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</si>
  <si>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</si>
  <si>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</si>
  <si>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</si>
  <si>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</si>
  <si>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</si>
  <si>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</si>
  <si>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</si>
  <si>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</si>
  <si>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</si>
  <si>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</si>
  <si>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</si>
  <si>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</si>
  <si>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</si>
  <si>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</si>
  <si>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</si>
  <si>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</si>
  <si>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</si>
  <si>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</si>
  <si>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</si>
  <si>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</si>
  <si>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</si>
  <si>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</si>
  <si>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</si>
  <si>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</si>
  <si>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</si>
  <si>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</si>
  <si>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</si>
  <si>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</si>
  <si>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</si>
  <si>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</si>
  <si>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</si>
  <si>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</si>
  <si>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</si>
  <si>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</si>
  <si>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</si>
  <si>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</si>
  <si>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</si>
  <si>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</si>
  <si>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</si>
  <si>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</si>
  <si>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</si>
  <si>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</si>
  <si>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</si>
  <si>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</si>
  <si>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</si>
  <si>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</si>
  <si>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</si>
  <si>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</si>
  <si>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</si>
  <si>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</si>
  <si>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</si>
  <si>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</si>
  <si>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</si>
  <si>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</si>
  <si>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</si>
  <si>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</si>
  <si>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</si>
  <si>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</si>
  <si>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</si>
  <si>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</si>
  <si>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</si>
  <si>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</si>
  <si>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</si>
  <si>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</si>
  <si>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</si>
  <si>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</si>
  <si>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</si>
  <si>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</si>
  <si>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</si>
  <si>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</si>
  <si>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</si>
  <si>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</si>
  <si>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</si>
  <si>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</si>
  <si>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</si>
  <si>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name</t>
  </si>
  <si>
    <t xml:space="preserve">event</t>
  </si>
  <si>
    <t xml:space="preserve">effect</t>
  </si>
  <si>
    <t xml:space="preserve">fame</t>
  </si>
  <si>
    <t xml:space="preserve">style</t>
  </si>
  <si>
    <t xml:space="preserve">Saucisse</t>
  </si>
  <si>
    <t xml:space="preserve">Arrêt saucisse/paëla à la sortie</t>
  </si>
  <si>
    <t xml:space="preserve">4 0</t>
  </si>
  <si>
    <t xml:space="preserve">Free from desire</t>
  </si>
  <si>
    <t xml:space="preserve">Gratuit</t>
  </si>
  <si>
    <t xml:space="preserve">+ 10000</t>
  </si>
  <si>
    <t xml:space="preserve">1 2 3</t>
  </si>
  <si>
    <t xml:space="preserve">Evenement</t>
  </si>
  <si>
    <t xml:space="preserve">Vegan</t>
  </si>
  <si>
    <t xml:space="preserve">Bouffe végan</t>
  </si>
  <si>
    <t xml:space="preserve">1 0</t>
  </si>
  <si>
    <t xml:space="preserve">concert</t>
  </si>
  <si>
    <t xml:space="preserve">Conférence</t>
  </si>
  <si>
    <t xml:space="preserve">Conférences climat</t>
  </si>
  <si>
    <t xml:space="preserve">open air</t>
  </si>
  <si>
    <t xml:space="preserve">Smalltown boy</t>
  </si>
  <si>
    <t xml:space="preserve">Le dernier vinyle se pose sur les platines, la nostalgie monte en reconnaissant la musique, car tu as compris que c’est déjà la fin de soirée.</t>
  </si>
  <si>
    <t xml:space="preserve">Club -5 stars</t>
  </si>
  <si>
    <t xml:space="preserve">1 3 0</t>
  </si>
  <si>
    <t xml:space="preserve">boites</t>
  </si>
  <si>
    <t xml:space="preserve">I Love U So</t>
  </si>
  <si>
    <t xml:space="preserve">Un mec te fais de l’oeil, tu commences à discuter avec lui, avec un peu de chance tu repartiras avec son numéro.</t>
  </si>
  <si>
    <t xml:space="preserve">3 1</t>
  </si>
  <si>
    <t xml:space="preserve">festival</t>
  </si>
  <si>
    <t xml:space="preserve">Gourde</t>
  </si>
  <si>
    <t xml:space="preserve">Gourde offerte</t>
  </si>
  <si>
    <t xml:space="preserve">Bière</t>
  </si>
  <si>
    <t xml:space="preserve">Bière gratuite</t>
  </si>
  <si>
    <t xml:space="preserve">3 1 2 0</t>
  </si>
  <si>
    <t xml:space="preserve">Goodies</t>
  </si>
  <si>
    <t xml:space="preserve">Goudies offert (tatoo)</t>
  </si>
  <si>
    <t xml:space="preserve">event – 3 stars</t>
  </si>
  <si>
    <t xml:space="preserve">2 0</t>
  </si>
  <si>
    <t xml:space="preserve">Glitter</t>
  </si>
  <si>
    <t xml:space="preserve">Paillettes</t>
  </si>
  <si>
    <t xml:space="preserve">+ 1 star artists</t>
  </si>
  <si>
    <t xml:space="preserve">Coucou</t>
  </si>
  <si>
    <t xml:space="preserve">Coucou de loin</t>
  </si>
  <si>
    <t xml:space="preserve">4 1</t>
  </si>
  <si>
    <t xml:space="preserve">Connu</t>
  </si>
  <si>
    <t xml:space="preserve">Croiser quelqu'un de connu (Sandrine Rousseau)</t>
  </si>
  <si>
    <t xml:space="preserve">4 2 1 0</t>
  </si>
  <si>
    <t xml:space="preserve">Ambiance</t>
  </si>
  <si>
    <t xml:space="preserve">Ambiance de fou (foule en délire)</t>
  </si>
  <si>
    <t xml:space="preserve">Photomaton</t>
  </si>
  <si>
    <t xml:space="preserve">Petite pause entre jabberwoky et bob sinclar, la pêche aux canards t’attends après avoir fais ton 3ème polaroid de l’après-midi.</t>
  </si>
  <si>
    <t xml:space="preserve">4 2</t>
  </si>
  <si>
    <t xml:space="preserve">Disco Queen</t>
  </si>
  <si>
    <t xml:space="preserve">La reine du Disco fais chauffer la piste, il s’agit bien évidemment d’Abba.</t>
  </si>
  <si>
    <t xml:space="preserve">1 2 0 3</t>
  </si>
  <si>
    <t xml:space="preserve">Helios</t>
  </si>
  <si>
    <t xml:space="preserve">Beau temps, soleil et pas trop chaud</t>
  </si>
  <si>
    <t xml:space="preserve">open air – 3 stars</t>
  </si>
  <si>
    <t xml:space="preserve">Take me up</t>
  </si>
  <si>
    <t xml:space="preserve">Le mec de la sécurité t’offres une barbe à papa quelle chance.</t>
  </si>
  <si>
    <t xml:space="preserve">Insta</t>
  </si>
  <si>
    <t xml:space="preserve">Gagner des places sur insta</t>
  </si>
  <si>
    <t xml:space="preserve">3 2 1</t>
  </si>
  <si>
    <t xml:space="preserve">Gobelets</t>
  </si>
  <si>
    <t xml:space="preserve">Gobelets consigné (perte d'argent)</t>
  </si>
  <si>
    <t xml:space="preserve">-20000</t>
  </si>
  <si>
    <t xml:space="preserve">2 4</t>
  </si>
  <si>
    <t xml:space="preserve">La piscine</t>
  </si>
  <si>
    <t xml:space="preserve">Ca y est les nuages sont de la partie et tu passes la moitié du concert d’Angèle à danser sous la pluie battante.</t>
  </si>
  <si>
    <t xml:space="preserve">open air + 5 stars</t>
  </si>
  <si>
    <t xml:space="preserve">Don’t wanna Dance</t>
  </si>
  <si>
    <t xml:space="preserve">Tu veux aller danser mais la police en a décidé autrement, des barrière encerclent Thylacine.</t>
  </si>
  <si>
    <t xml:space="preserve">Micro</t>
  </si>
  <si>
    <t xml:space="preserve">Problème de micro</t>
  </si>
  <si>
    <t xml:space="preserve">-1 artist</t>
  </si>
  <si>
    <t xml:space="preserve">Bière renversée</t>
  </si>
  <si>
    <t xml:space="preserve">4 3 2 0</t>
  </si>
  <si>
    <t xml:space="preserve">Les sardines</t>
  </si>
  <si>
    <t xml:space="preserve">Apparemment plus de place ont été vendue que la capacité maximale du lieu, tu te retrouves écrasé entre 2 couples se galochant langoureusement.</t>
  </si>
  <si>
    <t xml:space="preserve">club + 3 stars</t>
  </si>
  <si>
    <t xml:space="preserve">3 4</t>
  </si>
  <si>
    <t xml:space="preserve">In the dark</t>
  </si>
  <si>
    <t xml:space="preserve">C’est la panne de courrant, quelqu’un a eu la bonne idée de pisser sur la multiprise</t>
  </si>
  <si>
    <t xml:space="preserve">Balance ton quoi</t>
  </si>
  <si>
    <t xml:space="preserve">Comme à chaque festival, parmis tout les dragueur, il y en a forcément un de bien relou.</t>
  </si>
  <si>
    <t xml:space="preserve">Sous le vent</t>
  </si>
  <si>
    <t xml:space="preserve">Le déréglement climatique atteindra même les festivals avec ce soudain vent frais qui te rendra enrhumé le lendemain.</t>
  </si>
  <si>
    <t xml:space="preserve">Money for Nothing</t>
  </si>
  <si>
    <t xml:space="preserve">Les soirées dans les endroits les plus classes font valoir de leur réputation et ne se gênent pas à vendre des burger et sushi à plus de 30 €.</t>
  </si>
  <si>
    <t xml:space="preserve">Quanto Tempo</t>
  </si>
  <si>
    <t xml:space="preserve">Plus que 20 min à attendre pour pisser un coup, c’est dommage ça te fais louper la performance de Marc Rebillet !</t>
  </si>
  <si>
    <t xml:space="preserve">4 2 0</t>
  </si>
  <si>
    <t xml:space="preserve">Rave against the system</t>
  </si>
  <si>
    <t xml:space="preserve">Les open air de radio cargo mettent le feu à la capitale, tellement que la police viens pour te virer.</t>
  </si>
  <si>
    <t xml:space="preserve">Always on a run</t>
  </si>
  <si>
    <t xml:space="preserve">A leur grande habitude, PNL se font attendre et mette plus de 20min à commencer leur show au WLG.</t>
  </si>
  <si>
    <t xml:space="preserve">-1 star artists</t>
  </si>
  <si>
    <t xml:space="preserve">Never going home</t>
  </si>
  <si>
    <t xml:space="preserve">La soirée sur le Toit de la défense était mémorable, malheureusement plus aucun ascenseur ne fonctionne, tu restes bloqué au sommet.</t>
  </si>
  <si>
    <t xml:space="preserve">event + 3 stars</t>
  </si>
  <si>
    <t xml:space="preserve">Joe le taxi</t>
  </si>
  <si>
    <t xml:space="preserve">Le monde attiré par le lollapalooza rend compte de la line up de folie proposé, malheureusement, les taxis ne seront eux, pas au rendez-vous.</t>
  </si>
  <si>
    <t xml:space="preserve">Travelling without arriving</t>
  </si>
  <si>
    <t xml:space="preserve">La fin de soirée s’annoncera longue car il est maintenant temps de rentré et seul le noctilien te proposera de t’amener chez toi ce soir.</t>
  </si>
  <si>
    <t xml:space="preserve">4 3</t>
  </si>
  <si>
    <t xml:space="preserve">Thrift Shop</t>
  </si>
  <si>
    <t xml:space="preserve">Comment rentabiliser les soirées gratuites ? Proposer un vestiaire ou tu peux payer 9€ pour un manteau et une écharpe.</t>
  </si>
  <si>
    <t xml:space="preserve">3 2</t>
  </si>
  <si>
    <t xml:space="preserve">Fouille au corps</t>
  </si>
  <si>
    <t xml:space="preserve">Tu arrives tellement tôt au Nexus que la sécurité te prends pour une mule et te fouilles jusqu’à vérifier l’intégrité de tes sous-vêtements.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</si>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</sst>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32" colorId="64" zoomScale="75" zoomScaleNormal="75" zoomScalePageLayoutView="100" workbookViewId="0">
      <pane xSplit="1" ySplit="0" topLeftCell="B32" activePane="topRight" state="frozen"/>
      <selection pane="topLeft" activeCell="A32" activeCellId="0" sqref="A32"/>
      <selection pane="top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3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6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17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8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12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15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19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16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14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3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23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24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20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22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16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15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4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14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7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11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17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11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5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23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18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21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9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22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12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7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10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1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4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2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18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6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10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20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5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8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24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13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9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21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13</v>
      </c>
      <c r="G49" s="4" t="n">
        <v>0</v>
      </c>
    </row>
    <row r="51" customFormat="false" ht="12.8" hidden="false" customHeight="false" outlineLevel="0" collapsed="false">
      <c r="E51" s="1"/>
      <c r="F51" s="1"/>
    </row>
    <row r="52" customFormat="false" ht="12.8" hidden="false" customHeight="false" outlineLevel="0" collapsed="false">
      <c r="E52" s="1"/>
      <c r="F52" s="4"/>
    </row>
    <row r="53" customFormat="false" ht="12.8" hidden="false" customHeight="false" outlineLevel="0" collapsed="false">
      <c r="E53" s="1"/>
      <c r="F53" s="1"/>
    </row>
    <row r="54" customFormat="false" ht="12.8" hidden="false" customHeight="false" outlineLevel="0" collapsed="false">
      <c r="E54" s="1"/>
      <c r="F54" s="1"/>
    </row>
    <row r="55" customFormat="false" ht="12.8" hidden="false" customHeight="false" outlineLevel="0" collapsed="false">
      <c r="E55" s="1"/>
      <c r="F55" s="1"/>
    </row>
    <row r="56" customFormat="false" ht="12.8" hidden="false" customHeight="false" outlineLevel="0" collapsed="false">
      <c r="E56" s="1"/>
      <c r="F56" s="1"/>
    </row>
    <row r="57" customFormat="false" ht="12.8" hidden="false" customHeight="false" outlineLevel="0" collapsed="false">
      <c r="E57" s="1"/>
      <c r="F57" s="1"/>
    </row>
    <row r="58" customFormat="false" ht="12.8" hidden="false" customHeight="false" outlineLevel="0" collapsed="false">
      <c r="E58" s="1"/>
      <c r="F58" s="1"/>
    </row>
    <row r="59" customFormat="false" ht="12.8" hidden="false" customHeight="false" outlineLevel="0" collapsed="false">
      <c r="E59" s="1"/>
      <c r="F59" s="1"/>
    </row>
    <row r="60" customFormat="false" ht="12.8" hidden="false" customHeight="false" outlineLevel="0" collapsed="false">
      <c r="E60" s="1"/>
      <c r="F60" s="1"/>
    </row>
    <row r="61" customFormat="false" ht="12.8" hidden="false" customHeight="false" outlineLevel="0" collapsed="false">
      <c r="E61" s="1"/>
      <c r="F61" s="1"/>
    </row>
    <row r="62" customFormat="false" ht="12.8" hidden="false" customHeight="false" outlineLevel="0" collapsed="false">
      <c r="E62" s="1"/>
      <c r="F62" s="1"/>
    </row>
    <row r="63" customFormat="false" ht="12.8" hidden="false" customHeight="false" outlineLevel="0" collapsed="false">
      <c r="E63" s="1"/>
      <c r="F63" s="1"/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E65" s="1"/>
      <c r="F65" s="1"/>
    </row>
    <row r="66" customFormat="false" ht="12.8" hidden="false" customHeight="false" outlineLevel="0" collapsed="false">
      <c r="E66" s="1"/>
      <c r="F66" s="1"/>
    </row>
    <row r="67" customFormat="false" ht="12.8" hidden="false" customHeight="false" outlineLevel="0" collapsed="false">
      <c r="E67" s="1"/>
      <c r="F67" s="1"/>
    </row>
    <row r="68" customFormat="false" ht="12.8" hidden="false" customHeight="false" outlineLevel="0" collapsed="false">
      <c r="E68" s="1"/>
      <c r="F68" s="1"/>
    </row>
    <row r="69" customFormat="false" ht="12.8" hidden="false" customHeight="false" outlineLevel="0" collapsed="false">
      <c r="E69" s="1"/>
      <c r="F69" s="1"/>
    </row>
    <row r="70" customFormat="false" ht="12.8" hidden="false" customHeight="false" outlineLevel="0" collapsed="false">
      <c r="E70" s="1"/>
      <c r="F70" s="1"/>
    </row>
    <row r="71" customFormat="false" ht="12.8" hidden="false" customHeight="false" outlineLevel="0" collapsed="false">
      <c r="E71" s="1"/>
      <c r="F71" s="1"/>
    </row>
    <row r="72" customFormat="false" ht="12.8" hidden="false" customHeight="false" outlineLevel="0" collapsed="false">
      <c r="E72" s="1"/>
      <c r="F72" s="1"/>
    </row>
    <row r="73" customFormat="false" ht="12.8" hidden="false" customHeight="false" outlineLevel="0" collapsed="false">
      <c r="E73" s="1"/>
      <c r="F73" s="1"/>
    </row>
    <row r="74" customFormat="false" ht="12.8" hidden="false" customHeight="false" outlineLevel="0" collapsed="false">
      <c r="E74" s="1"/>
      <c r="F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8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8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8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8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8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64"/>
    <col collapsed="false" customWidth="true" hidden="false" outlineLevel="0" max="2" min="2" style="9" width="34.64"/>
    <col collapsed="false" customWidth="false" hidden="false" outlineLevel="0" max="3" min="3" style="1" width="11.53"/>
    <col collapsed="false" customWidth="true" hidden="false" outlineLevel="0" max="4" min="4" style="1" width="9.52"/>
    <col collapsed="false" customWidth="true" hidden="false" outlineLevel="0" max="5" min="5" style="1" width="8.72"/>
    <col collapsed="false" customWidth="true" hidden="false" outlineLevel="0" max="6" min="6" style="1" width="2.42"/>
    <col collapsed="false" customWidth="true" hidden="false" outlineLevel="0" max="7" min="7" style="1" width="3.49"/>
    <col collapsed="false" customWidth="true" hidden="false" outlineLevel="0" max="8" min="8" style="1" width="3.42"/>
    <col collapsed="false" customWidth="true" hidden="false" outlineLevel="0" max="9" min="9" style="1" width="11.71"/>
    <col collapsed="false" customWidth="true" hidden="false" outlineLevel="0" max="10" min="10" style="1" width="3.42"/>
    <col collapsed="false" customWidth="true" hidden="false" outlineLevel="0" max="11" min="11" style="1" width="4.02"/>
  </cols>
  <sheetData>
    <row r="1" customFormat="false" ht="12.8" hidden="false" customHeight="false" outlineLevel="0" collapsed="false">
      <c r="A1" s="1" t="s">
        <v>94</v>
      </c>
      <c r="B1" s="9" t="s">
        <v>95</v>
      </c>
      <c r="C1" s="1" t="s">
        <v>96</v>
      </c>
      <c r="D1" s="1" t="s">
        <v>97</v>
      </c>
      <c r="E1" s="1" t="s">
        <v>98</v>
      </c>
    </row>
    <row r="2" customFormat="false" ht="12.8" hidden="false" customHeight="false" outlineLevel="0" collapsed="false">
      <c r="A2" s="10" t="s">
        <v>99</v>
      </c>
      <c r="B2" s="9" t="s">
        <v>100</v>
      </c>
      <c r="D2" s="1" t="n">
        <v>1</v>
      </c>
      <c r="E2" s="1" t="s">
        <v>101</v>
      </c>
    </row>
    <row r="3" customFormat="false" ht="12.8" hidden="false" customHeight="false" outlineLevel="0" collapsed="false">
      <c r="A3" s="4" t="s">
        <v>102</v>
      </c>
      <c r="B3" s="9" t="s">
        <v>103</v>
      </c>
      <c r="C3" s="1" t="s">
        <v>104</v>
      </c>
      <c r="D3" s="1" t="n">
        <v>5</v>
      </c>
      <c r="E3" s="1" t="s">
        <v>105</v>
      </c>
      <c r="H3" s="1" t="n">
        <v>0</v>
      </c>
      <c r="I3" s="1" t="s">
        <v>106</v>
      </c>
      <c r="J3" s="11" t="n">
        <f aca="false">SUMIF(E2:E19,"*0*",D2:D19)</f>
        <v>30</v>
      </c>
      <c r="K3" s="11" t="n">
        <f aca="false">SUMIF(E20:E37,"*0*",D20:D37)</f>
        <v>-12</v>
      </c>
    </row>
    <row r="4" customFormat="false" ht="12.8" hidden="false" customHeight="false" outlineLevel="0" collapsed="false">
      <c r="A4" s="10" t="s">
        <v>107</v>
      </c>
      <c r="B4" s="9" t="s">
        <v>108</v>
      </c>
      <c r="D4" s="1" t="n">
        <v>3</v>
      </c>
      <c r="E4" s="1" t="s">
        <v>109</v>
      </c>
      <c r="H4" s="1" t="n">
        <v>1</v>
      </c>
      <c r="I4" s="1" t="s">
        <v>110</v>
      </c>
      <c r="J4" s="1" t="n">
        <f aca="false">SUMIF(E2:E19,"*1*",D2:D19)</f>
        <v>38</v>
      </c>
      <c r="K4" s="11" t="n">
        <f aca="false">SUMIF(E20:E37,"*1*",D20:D37)</f>
        <v>0</v>
      </c>
    </row>
    <row r="5" customFormat="false" ht="12.8" hidden="false" customHeight="false" outlineLevel="0" collapsed="false">
      <c r="A5" s="10" t="s">
        <v>111</v>
      </c>
      <c r="B5" s="9" t="s">
        <v>112</v>
      </c>
      <c r="D5" s="1" t="n">
        <v>1</v>
      </c>
      <c r="E5" s="1" t="n">
        <v>4</v>
      </c>
      <c r="H5" s="1" t="n">
        <v>2</v>
      </c>
      <c r="I5" s="1" t="s">
        <v>113</v>
      </c>
      <c r="J5" s="11" t="n">
        <f aca="false">SUMIF(E2:E19,"*2*",D2:D19)</f>
        <v>39</v>
      </c>
      <c r="K5" s="11" t="n">
        <f aca="false">SUMIF(E20:E37,"*2*",D20:D37)</f>
        <v>-28</v>
      </c>
    </row>
    <row r="6" customFormat="false" ht="46.05" hidden="false" customHeight="false" outlineLevel="0" collapsed="false">
      <c r="A6" s="1" t="s">
        <v>114</v>
      </c>
      <c r="B6" s="9" t="s">
        <v>115</v>
      </c>
      <c r="C6" s="1" t="s">
        <v>116</v>
      </c>
      <c r="D6" s="1" t="n">
        <v>5</v>
      </c>
      <c r="E6" s="1" t="s">
        <v>117</v>
      </c>
      <c r="H6" s="1" t="n">
        <v>3</v>
      </c>
      <c r="I6" s="1" t="s">
        <v>118</v>
      </c>
      <c r="J6" s="11" t="n">
        <f aca="false">SUMIF(E2:E19,"*3*",D2:D19)</f>
        <v>28</v>
      </c>
      <c r="K6" s="11" t="n">
        <f aca="false">SUMIF(E20:E37,"*3*",D20:D37)</f>
        <v>-12</v>
      </c>
    </row>
    <row r="7" customFormat="false" ht="34.8" hidden="false" customHeight="false" outlineLevel="0" collapsed="false">
      <c r="A7" s="1" t="s">
        <v>119</v>
      </c>
      <c r="B7" s="9" t="s">
        <v>120</v>
      </c>
      <c r="D7" s="1" t="n">
        <v>3</v>
      </c>
      <c r="E7" s="1" t="s">
        <v>121</v>
      </c>
      <c r="H7" s="12" t="n">
        <v>4</v>
      </c>
      <c r="I7" s="12" t="s">
        <v>122</v>
      </c>
      <c r="J7" s="13" t="n">
        <f aca="false">SUMIF(E2:E19,"*4*",D2:D19)</f>
        <v>18</v>
      </c>
      <c r="K7" s="12" t="n">
        <f aca="false">SUMIF(E20:E37,"*4*",D20:D37)</f>
        <v>-38</v>
      </c>
    </row>
    <row r="8" customFormat="false" ht="12.8" hidden="false" customHeight="false" outlineLevel="0" collapsed="false">
      <c r="A8" s="10" t="s">
        <v>123</v>
      </c>
      <c r="B8" s="9" t="s">
        <v>124</v>
      </c>
      <c r="D8" s="1" t="n">
        <v>3</v>
      </c>
      <c r="E8" s="1" t="n">
        <v>4</v>
      </c>
    </row>
    <row r="9" customFormat="false" ht="12.8" hidden="false" customHeight="false" outlineLevel="0" collapsed="false">
      <c r="A9" s="10" t="s">
        <v>125</v>
      </c>
      <c r="B9" s="9" t="s">
        <v>126</v>
      </c>
      <c r="D9" s="1" t="n">
        <v>5</v>
      </c>
      <c r="E9" s="1" t="s">
        <v>127</v>
      </c>
    </row>
    <row r="10" customFormat="false" ht="12.8" hidden="false" customHeight="false" outlineLevel="0" collapsed="false">
      <c r="A10" s="10" t="s">
        <v>128</v>
      </c>
      <c r="B10" s="9" t="s">
        <v>129</v>
      </c>
      <c r="C10" s="1" t="s">
        <v>130</v>
      </c>
      <c r="D10" s="1" t="n">
        <v>3</v>
      </c>
      <c r="E10" s="1" t="s">
        <v>131</v>
      </c>
    </row>
    <row r="11" customFormat="false" ht="12.8" hidden="false" customHeight="false" outlineLevel="0" collapsed="false">
      <c r="A11" s="10" t="s">
        <v>132</v>
      </c>
      <c r="B11" s="9" t="s">
        <v>133</v>
      </c>
      <c r="C11" s="1" t="s">
        <v>134</v>
      </c>
      <c r="D11" s="1" t="n">
        <v>5</v>
      </c>
      <c r="E11" s="1" t="s">
        <v>131</v>
      </c>
    </row>
    <row r="12" customFormat="false" ht="12.8" hidden="false" customHeight="false" outlineLevel="0" collapsed="false">
      <c r="A12" s="10" t="s">
        <v>135</v>
      </c>
      <c r="B12" s="9" t="s">
        <v>136</v>
      </c>
      <c r="D12" s="1" t="n">
        <v>1</v>
      </c>
      <c r="E12" s="1" t="s">
        <v>137</v>
      </c>
    </row>
    <row r="13" customFormat="false" ht="23.55" hidden="false" customHeight="false" outlineLevel="0" collapsed="false">
      <c r="A13" s="10" t="s">
        <v>138</v>
      </c>
      <c r="B13" s="9" t="s">
        <v>139</v>
      </c>
      <c r="D13" s="1" t="n">
        <v>3</v>
      </c>
      <c r="E13" s="1" t="s">
        <v>140</v>
      </c>
    </row>
    <row r="14" customFormat="false" ht="12.8" hidden="false" customHeight="false" outlineLevel="0" collapsed="false">
      <c r="A14" s="10" t="s">
        <v>141</v>
      </c>
      <c r="B14" s="9" t="s">
        <v>142</v>
      </c>
      <c r="D14" s="1" t="n">
        <v>3</v>
      </c>
      <c r="E14" s="1" t="n">
        <v>1</v>
      </c>
    </row>
    <row r="15" customFormat="false" ht="46.05" hidden="false" customHeight="false" outlineLevel="0" collapsed="false">
      <c r="A15" s="1" t="s">
        <v>143</v>
      </c>
      <c r="B15" s="9" t="s">
        <v>144</v>
      </c>
      <c r="C15" s="1" t="s">
        <v>104</v>
      </c>
      <c r="D15" s="1" t="n">
        <v>5</v>
      </c>
      <c r="E15" s="1" t="s">
        <v>145</v>
      </c>
    </row>
    <row r="16" customFormat="false" ht="23.55" hidden="false" customHeight="false" outlineLevel="0" collapsed="false">
      <c r="A16" s="11" t="s">
        <v>146</v>
      </c>
      <c r="B16" s="9" t="s">
        <v>147</v>
      </c>
      <c r="D16" s="1" t="n">
        <v>5</v>
      </c>
      <c r="E16" s="1" t="s">
        <v>148</v>
      </c>
    </row>
    <row r="17" customFormat="false" ht="12.8" hidden="false" customHeight="false" outlineLevel="0" collapsed="false">
      <c r="A17" s="11" t="s">
        <v>149</v>
      </c>
      <c r="B17" s="9" t="s">
        <v>150</v>
      </c>
      <c r="C17" s="1" t="s">
        <v>151</v>
      </c>
      <c r="D17" s="1" t="n">
        <v>3</v>
      </c>
      <c r="E17" s="1" t="s">
        <v>145</v>
      </c>
    </row>
    <row r="18" customFormat="false" ht="23.55" hidden="false" customHeight="false" outlineLevel="0" collapsed="false">
      <c r="A18" s="11" t="s">
        <v>152</v>
      </c>
      <c r="B18" s="9" t="s">
        <v>153</v>
      </c>
      <c r="D18" s="1" t="n">
        <v>1</v>
      </c>
      <c r="E18" s="1" t="n">
        <v>4</v>
      </c>
    </row>
    <row r="19" customFormat="false" ht="12.8" hidden="false" customHeight="false" outlineLevel="0" collapsed="false">
      <c r="A19" s="10" t="s">
        <v>154</v>
      </c>
      <c r="B19" s="9" t="s">
        <v>155</v>
      </c>
      <c r="D19" s="1" t="n">
        <v>5</v>
      </c>
      <c r="E19" s="1" t="s">
        <v>156</v>
      </c>
    </row>
    <row r="20" customFormat="false" ht="12.8" hidden="false" customHeight="false" outlineLevel="0" collapsed="false">
      <c r="A20" s="10" t="s">
        <v>157</v>
      </c>
      <c r="B20" s="9" t="s">
        <v>158</v>
      </c>
      <c r="C20" s="1" t="s">
        <v>159</v>
      </c>
      <c r="D20" s="1" t="n">
        <v>-1</v>
      </c>
      <c r="E20" s="1" t="s">
        <v>160</v>
      </c>
    </row>
    <row r="21" customFormat="false" ht="34.8" hidden="false" customHeight="false" outlineLevel="0" collapsed="false">
      <c r="A21" s="11" t="s">
        <v>161</v>
      </c>
      <c r="B21" s="9" t="s">
        <v>162</v>
      </c>
      <c r="C21" s="1" t="s">
        <v>163</v>
      </c>
      <c r="D21" s="1" t="n">
        <v>-5</v>
      </c>
      <c r="E21" s="1" t="s">
        <v>145</v>
      </c>
    </row>
    <row r="22" customFormat="false" ht="34.8" hidden="false" customHeight="false" outlineLevel="0" collapsed="false">
      <c r="A22" s="11" t="s">
        <v>164</v>
      </c>
      <c r="B22" s="3" t="s">
        <v>165</v>
      </c>
      <c r="D22" s="1" t="n">
        <v>-1</v>
      </c>
      <c r="E22" s="1" t="s">
        <v>145</v>
      </c>
    </row>
    <row r="23" customFormat="false" ht="12.8" hidden="false" customHeight="false" outlineLevel="0" collapsed="false">
      <c r="A23" s="10" t="s">
        <v>166</v>
      </c>
      <c r="B23" s="9" t="s">
        <v>167</v>
      </c>
      <c r="C23" s="1" t="s">
        <v>168</v>
      </c>
      <c r="D23" s="1" t="n">
        <v>-3</v>
      </c>
      <c r="E23" s="1" t="n">
        <v>4</v>
      </c>
    </row>
    <row r="24" customFormat="false" ht="12.8" hidden="false" customHeight="false" outlineLevel="0" collapsed="false">
      <c r="A24" s="10" t="s">
        <v>125</v>
      </c>
      <c r="B24" s="9" t="s">
        <v>169</v>
      </c>
      <c r="C24" s="14"/>
      <c r="D24" s="1" t="n">
        <v>-1</v>
      </c>
      <c r="E24" s="1" t="s">
        <v>170</v>
      </c>
    </row>
    <row r="25" customFormat="false" ht="46.05" hidden="false" customHeight="false" outlineLevel="0" collapsed="false">
      <c r="A25" s="1" t="s">
        <v>171</v>
      </c>
      <c r="B25" s="9" t="s">
        <v>172</v>
      </c>
      <c r="C25" s="1" t="s">
        <v>173</v>
      </c>
      <c r="D25" s="1" t="n">
        <v>-5</v>
      </c>
      <c r="E25" s="1" t="s">
        <v>174</v>
      </c>
    </row>
    <row r="26" customFormat="false" ht="23.55" hidden="false" customHeight="false" outlineLevel="0" collapsed="false">
      <c r="A26" s="11" t="s">
        <v>175</v>
      </c>
      <c r="B26" s="3" t="s">
        <v>176</v>
      </c>
      <c r="D26" s="1" t="n">
        <v>-1</v>
      </c>
      <c r="E26" s="1" t="s">
        <v>145</v>
      </c>
    </row>
    <row r="27" customFormat="false" ht="34.8" hidden="false" customHeight="false" outlineLevel="0" collapsed="false">
      <c r="A27" s="11" t="s">
        <v>177</v>
      </c>
      <c r="B27" s="9" t="s">
        <v>178</v>
      </c>
      <c r="D27" s="1" t="n">
        <v>-5</v>
      </c>
      <c r="E27" s="1" t="s">
        <v>160</v>
      </c>
    </row>
    <row r="28" customFormat="false" ht="46.05" hidden="false" customHeight="false" outlineLevel="0" collapsed="false">
      <c r="A28" s="1" t="s">
        <v>179</v>
      </c>
      <c r="B28" s="9" t="s">
        <v>180</v>
      </c>
      <c r="D28" s="1" t="n">
        <v>-3</v>
      </c>
      <c r="E28" s="1" t="s">
        <v>145</v>
      </c>
    </row>
    <row r="29" customFormat="false" ht="46.05" hidden="false" customHeight="false" outlineLevel="0" collapsed="false">
      <c r="A29" s="11" t="s">
        <v>181</v>
      </c>
      <c r="B29" s="9" t="s">
        <v>182</v>
      </c>
      <c r="C29" s="1" t="s">
        <v>159</v>
      </c>
      <c r="D29" s="1" t="n">
        <v>-3</v>
      </c>
      <c r="E29" s="1" t="n">
        <v>0</v>
      </c>
    </row>
    <row r="30" customFormat="false" ht="34.8" hidden="false" customHeight="false" outlineLevel="0" collapsed="false">
      <c r="A30" s="11" t="s">
        <v>183</v>
      </c>
      <c r="B30" s="9" t="s">
        <v>184</v>
      </c>
      <c r="C30" s="1" t="s">
        <v>168</v>
      </c>
      <c r="D30" s="1" t="n">
        <v>-1</v>
      </c>
      <c r="E30" s="1" t="s">
        <v>185</v>
      </c>
    </row>
    <row r="31" customFormat="false" ht="34.8" hidden="false" customHeight="false" outlineLevel="0" collapsed="false">
      <c r="A31" s="11" t="s">
        <v>186</v>
      </c>
      <c r="B31" s="9" t="s">
        <v>187</v>
      </c>
      <c r="D31" s="1" t="n">
        <v>-3</v>
      </c>
      <c r="E31" s="1" t="s">
        <v>131</v>
      </c>
    </row>
    <row r="32" customFormat="false" ht="34.8" hidden="false" customHeight="false" outlineLevel="0" collapsed="false">
      <c r="A32" s="11" t="s">
        <v>188</v>
      </c>
      <c r="B32" s="9" t="s">
        <v>189</v>
      </c>
      <c r="C32" s="1" t="s">
        <v>190</v>
      </c>
      <c r="D32" s="1" t="n">
        <v>-3</v>
      </c>
      <c r="E32" s="1" t="n">
        <v>4</v>
      </c>
    </row>
    <row r="33" customFormat="false" ht="46.05" hidden="false" customHeight="false" outlineLevel="0" collapsed="false">
      <c r="A33" s="11" t="s">
        <v>191</v>
      </c>
      <c r="B33" s="9" t="s">
        <v>192</v>
      </c>
      <c r="C33" s="1" t="s">
        <v>193</v>
      </c>
      <c r="D33" s="1" t="n">
        <v>-3</v>
      </c>
      <c r="E33" s="1" t="s">
        <v>131</v>
      </c>
    </row>
    <row r="34" customFormat="false" ht="46.05" hidden="false" customHeight="false" outlineLevel="0" collapsed="false">
      <c r="A34" s="4" t="s">
        <v>194</v>
      </c>
      <c r="B34" s="9" t="s">
        <v>195</v>
      </c>
      <c r="D34" s="1" t="n">
        <v>-5</v>
      </c>
      <c r="E34" s="1" t="n">
        <v>4</v>
      </c>
    </row>
    <row r="35" customFormat="false" ht="46.05" hidden="false" customHeight="false" outlineLevel="0" collapsed="false">
      <c r="A35" s="11" t="s">
        <v>196</v>
      </c>
      <c r="B35" s="9" t="s">
        <v>197</v>
      </c>
      <c r="D35" s="1" t="n">
        <v>-3</v>
      </c>
      <c r="E35" s="1" t="s">
        <v>198</v>
      </c>
    </row>
    <row r="36" customFormat="false" ht="46.05" hidden="false" customHeight="false" outlineLevel="0" collapsed="false">
      <c r="A36" s="11" t="s">
        <v>199</v>
      </c>
      <c r="B36" s="9" t="s">
        <v>200</v>
      </c>
      <c r="D36" s="1" t="n">
        <v>-3</v>
      </c>
      <c r="E36" s="1" t="s">
        <v>201</v>
      </c>
    </row>
    <row r="37" customFormat="false" ht="46.05" hidden="false" customHeight="false" outlineLevel="0" collapsed="false">
      <c r="A37" s="10" t="s">
        <v>202</v>
      </c>
      <c r="B37" s="9" t="s">
        <v>203</v>
      </c>
      <c r="D37" s="1" t="n">
        <v>-1</v>
      </c>
      <c r="E37" s="1" t="s">
        <v>185</v>
      </c>
    </row>
    <row r="38" customFormat="false" ht="12.8" hidden="false" customHeight="false" outlineLevel="0" collapsed="false">
      <c r="B38" s="1"/>
    </row>
    <row r="39" customFormat="false" ht="12.8" hidden="false" customHeight="false" outlineLevel="0" collapsed="false">
      <c r="B39" s="1"/>
    </row>
    <row r="40" customFormat="false" ht="12.8" hidden="false" customHeight="false" outlineLevel="0" collapsed="false">
      <c r="B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204</v>
      </c>
      <c r="B1" s="2"/>
      <c r="C1" s="2" t="s">
        <v>205</v>
      </c>
      <c r="D1" s="2"/>
      <c r="E1" s="2" t="s">
        <v>206</v>
      </c>
    </row>
    <row r="2" customFormat="false" ht="12.8" hidden="false" customHeight="false" outlineLevel="0" collapsed="false">
      <c r="A2" s="4" t="s">
        <v>207</v>
      </c>
      <c r="B2" s="4" t="n">
        <v>0</v>
      </c>
      <c r="C2" s="15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208</v>
      </c>
      <c r="B3" s="4" t="n">
        <v>1</v>
      </c>
      <c r="C3" s="4" t="n">
        <f aca="false">COUNTIF(Artistes!E2:E49,1)</f>
        <v>8</v>
      </c>
      <c r="E3" s="4" t="s">
        <v>209</v>
      </c>
    </row>
    <row r="4" customFormat="false" ht="12.8" hidden="false" customHeight="false" outlineLevel="0" collapsed="false">
      <c r="A4" s="4" t="s">
        <v>210</v>
      </c>
      <c r="B4" s="4" t="n">
        <v>2</v>
      </c>
      <c r="C4" s="4" t="n">
        <f aca="false">COUNTIF(Artistes!E2:E49,2)</f>
        <v>8</v>
      </c>
      <c r="E4" s="15" t="n">
        <f aca="false">COUNTIF(Artistes!G2:G49,0)</f>
        <v>13</v>
      </c>
    </row>
    <row r="5" customFormat="false" ht="12.8" hidden="false" customHeight="false" outlineLevel="0" collapsed="false">
      <c r="A5" s="4" t="s">
        <v>211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212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213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8228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2023-03-07T18:29:28Z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